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Louis\Desktop\Grant Applications\BCU WMHTIA Project\"/>
    </mc:Choice>
  </mc:AlternateContent>
  <xr:revisionPtr revIDLastSave="0" documentId="13_ncr:1_{9C46564C-544F-44E3-AA17-CBCF73A47253}" xr6:coauthVersionLast="47" xr6:coauthVersionMax="47" xr10:uidLastSave="{00000000-0000-0000-0000-000000000000}"/>
  <bookViews>
    <workbookView xWindow="-108" yWindow="-108" windowWidth="23256" windowHeight="12576" activeTab="1" xr2:uid="{91945C0D-4859-4A28-921A-4BC632C77EDD}"/>
  </bookViews>
  <sheets>
    <sheet name="Female ct Negatives" sheetId="1" r:id="rId1"/>
    <sheet name="Female ct Positives" sheetId="2" r:id="rId2"/>
    <sheet name="NG males pos" sheetId="3" r:id="rId3"/>
    <sheet name="NG males neg" sheetId="4" r:id="rId4"/>
    <sheet name="ct males positive" sheetId="5" r:id="rId5"/>
    <sheet name="ct males neg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28" i="6" l="1"/>
  <c r="BF228" i="6"/>
  <c r="BE228" i="6"/>
  <c r="BH200" i="6"/>
  <c r="BG200" i="6"/>
  <c r="BF200" i="6"/>
  <c r="BE200" i="6"/>
  <c r="BH199" i="6"/>
  <c r="BG199" i="6"/>
  <c r="BF199" i="6"/>
  <c r="BE199" i="6"/>
  <c r="BH198" i="6"/>
  <c r="BG198" i="6"/>
  <c r="BF198" i="6"/>
  <c r="BE198" i="6"/>
  <c r="BH197" i="6"/>
  <c r="BG197" i="6"/>
  <c r="BF197" i="6"/>
  <c r="BE197" i="6"/>
  <c r="BH196" i="6"/>
  <c r="BG196" i="6"/>
  <c r="BF196" i="6"/>
  <c r="BE196" i="6"/>
  <c r="BH195" i="6"/>
  <c r="BG195" i="6"/>
  <c r="BF195" i="6"/>
  <c r="BE195" i="6"/>
  <c r="BH194" i="6"/>
  <c r="BG194" i="6"/>
  <c r="BF194" i="6"/>
  <c r="BE194" i="6"/>
  <c r="BH193" i="6"/>
  <c r="BG193" i="6"/>
  <c r="BF193" i="6"/>
  <c r="BE193" i="6"/>
  <c r="BH192" i="6"/>
  <c r="BG192" i="6"/>
  <c r="BF192" i="6"/>
  <c r="BE192" i="6"/>
  <c r="BH191" i="6"/>
  <c r="BG191" i="6"/>
  <c r="BF191" i="6"/>
  <c r="BE191" i="6"/>
  <c r="BH190" i="6"/>
  <c r="BG190" i="6"/>
  <c r="BF190" i="6"/>
  <c r="BE190" i="6"/>
  <c r="BH189" i="6"/>
  <c r="BG189" i="6"/>
  <c r="BF189" i="6"/>
  <c r="BE189" i="6"/>
  <c r="BH188" i="6"/>
  <c r="BG188" i="6"/>
  <c r="BF188" i="6"/>
  <c r="BE188" i="6"/>
  <c r="BH187" i="6"/>
  <c r="BG187" i="6"/>
  <c r="BF187" i="6"/>
  <c r="BE187" i="6"/>
  <c r="BH186" i="6"/>
  <c r="BG186" i="6"/>
  <c r="BF186" i="6"/>
  <c r="BE186" i="6"/>
  <c r="BH185" i="6"/>
  <c r="BG185" i="6"/>
  <c r="BF185" i="6"/>
  <c r="BE185" i="6"/>
  <c r="BH184" i="6"/>
  <c r="BG184" i="6"/>
  <c r="BF184" i="6"/>
  <c r="BE184" i="6"/>
  <c r="BH183" i="6"/>
  <c r="BG183" i="6"/>
  <c r="BF183" i="6"/>
  <c r="BE183" i="6"/>
  <c r="BH182" i="6"/>
  <c r="BG182" i="6"/>
  <c r="BF182" i="6"/>
  <c r="BE182" i="6"/>
  <c r="BH181" i="6"/>
  <c r="BG181" i="6"/>
  <c r="BF181" i="6"/>
  <c r="BE181" i="6"/>
  <c r="BH180" i="6"/>
  <c r="BG180" i="6"/>
  <c r="BF180" i="6"/>
  <c r="BE180" i="6"/>
  <c r="BH179" i="6"/>
  <c r="BG179" i="6"/>
  <c r="BF179" i="6"/>
  <c r="BE179" i="6"/>
  <c r="BH178" i="6"/>
  <c r="BG178" i="6"/>
  <c r="BF178" i="6"/>
  <c r="BE178" i="6"/>
  <c r="BH177" i="6"/>
  <c r="BG177" i="6"/>
  <c r="BF177" i="6"/>
  <c r="BE177" i="6"/>
  <c r="BH176" i="6"/>
  <c r="BG176" i="6"/>
  <c r="BF176" i="6"/>
  <c r="BE176" i="6"/>
  <c r="BH175" i="6"/>
  <c r="BG175" i="6"/>
  <c r="BF175" i="6"/>
  <c r="BE175" i="6"/>
  <c r="BH174" i="6"/>
  <c r="BG174" i="6"/>
  <c r="BF174" i="6"/>
  <c r="BE174" i="6"/>
  <c r="BH173" i="6"/>
  <c r="BG173" i="6"/>
  <c r="BF173" i="6"/>
  <c r="BE173" i="6"/>
  <c r="BH172" i="6"/>
  <c r="BG172" i="6"/>
  <c r="BF172" i="6"/>
  <c r="BE172" i="6"/>
  <c r="BH171" i="6"/>
  <c r="BG171" i="6"/>
  <c r="BF171" i="6"/>
  <c r="BE171" i="6"/>
  <c r="BH170" i="6"/>
  <c r="BG170" i="6"/>
  <c r="BF170" i="6"/>
  <c r="BE170" i="6"/>
  <c r="BH169" i="6"/>
  <c r="BG169" i="6"/>
  <c r="BF169" i="6"/>
  <c r="BE169" i="6"/>
  <c r="BH168" i="6"/>
  <c r="BG168" i="6"/>
  <c r="BF168" i="6"/>
  <c r="BE168" i="6"/>
  <c r="BH167" i="6"/>
  <c r="BG167" i="6"/>
  <c r="BF167" i="6"/>
  <c r="BE167" i="6"/>
  <c r="BH166" i="6"/>
  <c r="BG166" i="6"/>
  <c r="BF166" i="6"/>
  <c r="BE166" i="6"/>
  <c r="BH165" i="6"/>
  <c r="BG165" i="6"/>
  <c r="BF165" i="6"/>
  <c r="BE165" i="6"/>
  <c r="BH164" i="6"/>
  <c r="BG164" i="6"/>
  <c r="BF164" i="6"/>
  <c r="BE164" i="6"/>
  <c r="BH163" i="6"/>
  <c r="BG163" i="6"/>
  <c r="BF163" i="6"/>
  <c r="BE163" i="6"/>
  <c r="BH162" i="6"/>
  <c r="BG162" i="6"/>
  <c r="BF162" i="6"/>
  <c r="BE162" i="6"/>
  <c r="BH161" i="6"/>
  <c r="BG161" i="6"/>
  <c r="BF161" i="6"/>
  <c r="BE161" i="6"/>
  <c r="BH160" i="6"/>
  <c r="BG160" i="6"/>
  <c r="BF160" i="6"/>
  <c r="BE160" i="6"/>
  <c r="BH159" i="6"/>
  <c r="BG159" i="6"/>
  <c r="BF159" i="6"/>
  <c r="BE159" i="6"/>
  <c r="BH158" i="6"/>
  <c r="BG158" i="6"/>
  <c r="BF158" i="6"/>
  <c r="BE158" i="6"/>
  <c r="BH157" i="6"/>
  <c r="BG157" i="6"/>
  <c r="BF157" i="6"/>
  <c r="BE157" i="6"/>
  <c r="BH156" i="6"/>
  <c r="BG156" i="6"/>
  <c r="BF156" i="6"/>
  <c r="BE156" i="6"/>
  <c r="BH155" i="6"/>
  <c r="BG155" i="6"/>
  <c r="BF155" i="6"/>
  <c r="BE155" i="6"/>
  <c r="BH154" i="6"/>
  <c r="BG154" i="6"/>
  <c r="BF154" i="6"/>
  <c r="BE154" i="6"/>
  <c r="BH153" i="6"/>
  <c r="BG153" i="6"/>
  <c r="BF153" i="6"/>
  <c r="BE153" i="6"/>
  <c r="BH152" i="6"/>
  <c r="BG152" i="6"/>
  <c r="BF152" i="6"/>
  <c r="BE152" i="6"/>
  <c r="BH151" i="6"/>
  <c r="BG151" i="6"/>
  <c r="BG203" i="6" s="1"/>
  <c r="BF151" i="6"/>
  <c r="BF203" i="6" s="1"/>
  <c r="BE151" i="6"/>
  <c r="BE203" i="6" s="1"/>
  <c r="BH150" i="6"/>
  <c r="BG150" i="6"/>
  <c r="BF150" i="6"/>
  <c r="BE150" i="6"/>
  <c r="BH149" i="6"/>
  <c r="BG149" i="6"/>
  <c r="BF149" i="6"/>
  <c r="BE149" i="6"/>
  <c r="BH148" i="6"/>
  <c r="BG148" i="6"/>
  <c r="BF148" i="6"/>
  <c r="BE148" i="6"/>
  <c r="BH147" i="6"/>
  <c r="BG147" i="6"/>
  <c r="BF147" i="6"/>
  <c r="BE147" i="6"/>
  <c r="BH146" i="6"/>
  <c r="BG146" i="6"/>
  <c r="BF146" i="6"/>
  <c r="BE146" i="6"/>
  <c r="BH145" i="6"/>
  <c r="BG145" i="6"/>
  <c r="BF145" i="6"/>
  <c r="BE145" i="6"/>
  <c r="BH144" i="6"/>
  <c r="BG144" i="6"/>
  <c r="BF144" i="6"/>
  <c r="BE144" i="6"/>
  <c r="BH143" i="6"/>
  <c r="BG143" i="6"/>
  <c r="BF143" i="6"/>
  <c r="BE143" i="6"/>
  <c r="BH142" i="6"/>
  <c r="BG142" i="6"/>
  <c r="BF142" i="6"/>
  <c r="BE142" i="6"/>
  <c r="BE139" i="6"/>
  <c r="BE141" i="6" s="1"/>
  <c r="BH132" i="6"/>
  <c r="BG132" i="6"/>
  <c r="BF132" i="6"/>
  <c r="BE132" i="6"/>
  <c r="BH131" i="6"/>
  <c r="BG131" i="6"/>
  <c r="BF131" i="6"/>
  <c r="BE131" i="6"/>
  <c r="BH130" i="6"/>
  <c r="BG130" i="6"/>
  <c r="BF130" i="6"/>
  <c r="BE130" i="6"/>
  <c r="BH129" i="6"/>
  <c r="BG129" i="6"/>
  <c r="BF129" i="6"/>
  <c r="BE129" i="6"/>
  <c r="BH128" i="6"/>
  <c r="BG128" i="6"/>
  <c r="BF128" i="6"/>
  <c r="BE128" i="6"/>
  <c r="BH127" i="6"/>
  <c r="BG127" i="6"/>
  <c r="BF127" i="6"/>
  <c r="BE127" i="6"/>
  <c r="BH126" i="6"/>
  <c r="BG126" i="6"/>
  <c r="BF126" i="6"/>
  <c r="BE126" i="6"/>
  <c r="BH125" i="6"/>
  <c r="BG125" i="6"/>
  <c r="BF125" i="6"/>
  <c r="BE125" i="6"/>
  <c r="BH124" i="6"/>
  <c r="BG124" i="6"/>
  <c r="BF124" i="6"/>
  <c r="BE124" i="6"/>
  <c r="BH123" i="6"/>
  <c r="BG123" i="6"/>
  <c r="BF123" i="6"/>
  <c r="BE123" i="6"/>
  <c r="BH122" i="6"/>
  <c r="BG122" i="6"/>
  <c r="BF122" i="6"/>
  <c r="BE122" i="6"/>
  <c r="BH121" i="6"/>
  <c r="BG121" i="6"/>
  <c r="BF121" i="6"/>
  <c r="BE121" i="6"/>
  <c r="BH120" i="6"/>
  <c r="BG120" i="6"/>
  <c r="BF120" i="6"/>
  <c r="BE120" i="6"/>
  <c r="BH119" i="6"/>
  <c r="BG119" i="6"/>
  <c r="BF119" i="6"/>
  <c r="BE119" i="6"/>
  <c r="BH118" i="6"/>
  <c r="BG118" i="6"/>
  <c r="BF118" i="6"/>
  <c r="BE118" i="6"/>
  <c r="BH117" i="6"/>
  <c r="BG117" i="6"/>
  <c r="BF117" i="6"/>
  <c r="BE117" i="6"/>
  <c r="BH116" i="6"/>
  <c r="BG116" i="6"/>
  <c r="BF116" i="6"/>
  <c r="BE116" i="6"/>
  <c r="BH115" i="6"/>
  <c r="BG115" i="6"/>
  <c r="BF115" i="6"/>
  <c r="BE115" i="6"/>
  <c r="BH114" i="6"/>
  <c r="BG114" i="6"/>
  <c r="BF114" i="6"/>
  <c r="BE114" i="6"/>
  <c r="BH113" i="6"/>
  <c r="BG113" i="6"/>
  <c r="BF113" i="6"/>
  <c r="BE113" i="6"/>
  <c r="BH112" i="6"/>
  <c r="BG112" i="6"/>
  <c r="BF112" i="6"/>
  <c r="BE112" i="6"/>
  <c r="BH111" i="6"/>
  <c r="BG111" i="6"/>
  <c r="BF111" i="6"/>
  <c r="BE111" i="6"/>
  <c r="BH110" i="6"/>
  <c r="BG110" i="6"/>
  <c r="BF110" i="6"/>
  <c r="BE110" i="6"/>
  <c r="BH109" i="6"/>
  <c r="BG109" i="6"/>
  <c r="BF109" i="6"/>
  <c r="BE109" i="6"/>
  <c r="BH108" i="6"/>
  <c r="BG108" i="6"/>
  <c r="BF108" i="6"/>
  <c r="BE108" i="6"/>
  <c r="BH107" i="6"/>
  <c r="BG107" i="6"/>
  <c r="BF107" i="6"/>
  <c r="BE107" i="6"/>
  <c r="BH106" i="6"/>
  <c r="BG106" i="6"/>
  <c r="BF106" i="6"/>
  <c r="BE106" i="6"/>
  <c r="BH105" i="6"/>
  <c r="BG105" i="6"/>
  <c r="BF105" i="6"/>
  <c r="BE105" i="6"/>
  <c r="BH104" i="6"/>
  <c r="BG104" i="6"/>
  <c r="BF104" i="6"/>
  <c r="BE104" i="6"/>
  <c r="BH103" i="6"/>
  <c r="BG103" i="6"/>
  <c r="BF103" i="6"/>
  <c r="BE103" i="6"/>
  <c r="BH102" i="6"/>
  <c r="BG102" i="6"/>
  <c r="BF102" i="6"/>
  <c r="BE102" i="6"/>
  <c r="BH101" i="6"/>
  <c r="BG101" i="6"/>
  <c r="BF101" i="6"/>
  <c r="BE101" i="6"/>
  <c r="BH100" i="6"/>
  <c r="BG100" i="6"/>
  <c r="BF100" i="6"/>
  <c r="BE100" i="6"/>
  <c r="BH99" i="6"/>
  <c r="BG99" i="6"/>
  <c r="BF99" i="6"/>
  <c r="BE99" i="6"/>
  <c r="BH98" i="6"/>
  <c r="BG98" i="6"/>
  <c r="BF98" i="6"/>
  <c r="BE98" i="6"/>
  <c r="BH97" i="6"/>
  <c r="BG97" i="6"/>
  <c r="BF97" i="6"/>
  <c r="BE97" i="6"/>
  <c r="BH96" i="6"/>
  <c r="BG96" i="6"/>
  <c r="BF96" i="6"/>
  <c r="BE96" i="6"/>
  <c r="BH95" i="6"/>
  <c r="BG95" i="6"/>
  <c r="BF95" i="6"/>
  <c r="BE95" i="6"/>
  <c r="BH94" i="6"/>
  <c r="BG94" i="6"/>
  <c r="BF94" i="6"/>
  <c r="BE94" i="6"/>
  <c r="BH93" i="6"/>
  <c r="BG93" i="6"/>
  <c r="BF93" i="6"/>
  <c r="BE93" i="6"/>
  <c r="BH92" i="6"/>
  <c r="BG92" i="6"/>
  <c r="BF92" i="6"/>
  <c r="BE92" i="6"/>
  <c r="BH91" i="6"/>
  <c r="BG91" i="6"/>
  <c r="BF91" i="6"/>
  <c r="BE91" i="6"/>
  <c r="BH90" i="6"/>
  <c r="BG90" i="6"/>
  <c r="BF90" i="6"/>
  <c r="BE90" i="6"/>
  <c r="BH89" i="6"/>
  <c r="BG89" i="6"/>
  <c r="BF89" i="6"/>
  <c r="BE89" i="6"/>
  <c r="BH88" i="6"/>
  <c r="BG88" i="6"/>
  <c r="BF88" i="6"/>
  <c r="BE88" i="6"/>
  <c r="BH87" i="6"/>
  <c r="BG87" i="6"/>
  <c r="BF87" i="6"/>
  <c r="BE87" i="6"/>
  <c r="BH86" i="6"/>
  <c r="BG86" i="6"/>
  <c r="BF86" i="6"/>
  <c r="BE86" i="6"/>
  <c r="BH85" i="6"/>
  <c r="BG85" i="6"/>
  <c r="BF85" i="6"/>
  <c r="BE85" i="6"/>
  <c r="BH84" i="6"/>
  <c r="BG84" i="6"/>
  <c r="BF84" i="6"/>
  <c r="BE84" i="6"/>
  <c r="BH83" i="6"/>
  <c r="BG83" i="6"/>
  <c r="BF83" i="6"/>
  <c r="BE83" i="6"/>
  <c r="BH82" i="6"/>
  <c r="BH134" i="6" s="1"/>
  <c r="BH135" i="6" s="1" a="1"/>
  <c r="BH135" i="6" s="1"/>
  <c r="BH136" i="6" s="1"/>
  <c r="BG82" i="6"/>
  <c r="BF82" i="6"/>
  <c r="BE82" i="6"/>
  <c r="BH81" i="6"/>
  <c r="BG81" i="6"/>
  <c r="BF81" i="6"/>
  <c r="BE81" i="6"/>
  <c r="BH80" i="6"/>
  <c r="BG80" i="6"/>
  <c r="BF80" i="6"/>
  <c r="BE80" i="6"/>
  <c r="BH79" i="6"/>
  <c r="BG79" i="6"/>
  <c r="BF79" i="6"/>
  <c r="BE79" i="6"/>
  <c r="BH78" i="6"/>
  <c r="BG78" i="6"/>
  <c r="BF78" i="6"/>
  <c r="BE78" i="6"/>
  <c r="BH77" i="6"/>
  <c r="BG77" i="6"/>
  <c r="BF77" i="6"/>
  <c r="BE77" i="6"/>
  <c r="BH76" i="6"/>
  <c r="BG76" i="6"/>
  <c r="BF76" i="6"/>
  <c r="BE76" i="6"/>
  <c r="BH75" i="6"/>
  <c r="BG75" i="6"/>
  <c r="BF75" i="6"/>
  <c r="BE75" i="6"/>
  <c r="BH74" i="6"/>
  <c r="BG74" i="6"/>
  <c r="BF74" i="6"/>
  <c r="BE74" i="6"/>
  <c r="BH2" i="6"/>
  <c r="BH228" i="6" s="1"/>
  <c r="BG2" i="6"/>
  <c r="BF2" i="6"/>
  <c r="BE2" i="6"/>
  <c r="AZ228" i="6"/>
  <c r="BC200" i="6"/>
  <c r="BB200" i="6"/>
  <c r="BA200" i="6"/>
  <c r="AZ200" i="6"/>
  <c r="BC199" i="6"/>
  <c r="BB199" i="6"/>
  <c r="BA199" i="6"/>
  <c r="AZ199" i="6"/>
  <c r="BC198" i="6"/>
  <c r="BB198" i="6"/>
  <c r="BA198" i="6"/>
  <c r="AZ198" i="6"/>
  <c r="BC197" i="6"/>
  <c r="BB197" i="6"/>
  <c r="BA197" i="6"/>
  <c r="AZ197" i="6"/>
  <c r="BC196" i="6"/>
  <c r="BB196" i="6"/>
  <c r="BA196" i="6"/>
  <c r="AZ196" i="6"/>
  <c r="BC195" i="6"/>
  <c r="BB195" i="6"/>
  <c r="BA195" i="6"/>
  <c r="AZ195" i="6"/>
  <c r="BC194" i="6"/>
  <c r="BB194" i="6"/>
  <c r="BA194" i="6"/>
  <c r="AZ194" i="6"/>
  <c r="BC193" i="6"/>
  <c r="BB193" i="6"/>
  <c r="BA193" i="6"/>
  <c r="AZ193" i="6"/>
  <c r="BC192" i="6"/>
  <c r="BB192" i="6"/>
  <c r="BA192" i="6"/>
  <c r="AZ192" i="6"/>
  <c r="BC191" i="6"/>
  <c r="BB191" i="6"/>
  <c r="BA191" i="6"/>
  <c r="AZ191" i="6"/>
  <c r="BC190" i="6"/>
  <c r="BB190" i="6"/>
  <c r="BA190" i="6"/>
  <c r="AZ190" i="6"/>
  <c r="BC189" i="6"/>
  <c r="BB189" i="6"/>
  <c r="BA189" i="6"/>
  <c r="AZ189" i="6"/>
  <c r="BC188" i="6"/>
  <c r="BB188" i="6"/>
  <c r="BA188" i="6"/>
  <c r="AZ188" i="6"/>
  <c r="BC187" i="6"/>
  <c r="BB187" i="6"/>
  <c r="BA187" i="6"/>
  <c r="AZ187" i="6"/>
  <c r="BC186" i="6"/>
  <c r="BB186" i="6"/>
  <c r="BA186" i="6"/>
  <c r="AZ186" i="6"/>
  <c r="BC185" i="6"/>
  <c r="BB185" i="6"/>
  <c r="BA185" i="6"/>
  <c r="AZ185" i="6"/>
  <c r="BC184" i="6"/>
  <c r="BB184" i="6"/>
  <c r="BA184" i="6"/>
  <c r="AZ184" i="6"/>
  <c r="BC183" i="6"/>
  <c r="BB183" i="6"/>
  <c r="BA183" i="6"/>
  <c r="AZ183" i="6"/>
  <c r="BC182" i="6"/>
  <c r="BB182" i="6"/>
  <c r="BA182" i="6"/>
  <c r="AZ182" i="6"/>
  <c r="BC181" i="6"/>
  <c r="BB181" i="6"/>
  <c r="BA181" i="6"/>
  <c r="AZ181" i="6"/>
  <c r="BC180" i="6"/>
  <c r="BB180" i="6"/>
  <c r="BA180" i="6"/>
  <c r="AZ180" i="6"/>
  <c r="BC179" i="6"/>
  <c r="BB179" i="6"/>
  <c r="BA179" i="6"/>
  <c r="AZ179" i="6"/>
  <c r="BC178" i="6"/>
  <c r="BB178" i="6"/>
  <c r="BA178" i="6"/>
  <c r="AZ178" i="6"/>
  <c r="BC177" i="6"/>
  <c r="BB177" i="6"/>
  <c r="BA177" i="6"/>
  <c r="AZ177" i="6"/>
  <c r="BC176" i="6"/>
  <c r="BB176" i="6"/>
  <c r="BA176" i="6"/>
  <c r="AZ176" i="6"/>
  <c r="BC175" i="6"/>
  <c r="BB175" i="6"/>
  <c r="BA175" i="6"/>
  <c r="AZ175" i="6"/>
  <c r="BC174" i="6"/>
  <c r="BB174" i="6"/>
  <c r="BA174" i="6"/>
  <c r="AZ174" i="6"/>
  <c r="BC173" i="6"/>
  <c r="BB173" i="6"/>
  <c r="BA173" i="6"/>
  <c r="AZ173" i="6"/>
  <c r="BC172" i="6"/>
  <c r="BB172" i="6"/>
  <c r="BA172" i="6"/>
  <c r="AZ172" i="6"/>
  <c r="BC171" i="6"/>
  <c r="BB171" i="6"/>
  <c r="BA171" i="6"/>
  <c r="AZ171" i="6"/>
  <c r="BC170" i="6"/>
  <c r="BB170" i="6"/>
  <c r="BA170" i="6"/>
  <c r="AZ170" i="6"/>
  <c r="BC169" i="6"/>
  <c r="BB169" i="6"/>
  <c r="BA169" i="6"/>
  <c r="AZ169" i="6"/>
  <c r="BC168" i="6"/>
  <c r="BB168" i="6"/>
  <c r="BA168" i="6"/>
  <c r="AZ168" i="6"/>
  <c r="BC167" i="6"/>
  <c r="BB167" i="6"/>
  <c r="BA167" i="6"/>
  <c r="AZ167" i="6"/>
  <c r="BC166" i="6"/>
  <c r="BB166" i="6"/>
  <c r="BA166" i="6"/>
  <c r="AZ166" i="6"/>
  <c r="BC165" i="6"/>
  <c r="BB165" i="6"/>
  <c r="BA165" i="6"/>
  <c r="AZ165" i="6"/>
  <c r="BC164" i="6"/>
  <c r="BB164" i="6"/>
  <c r="BA164" i="6"/>
  <c r="AZ164" i="6"/>
  <c r="BC163" i="6"/>
  <c r="BB163" i="6"/>
  <c r="BA163" i="6"/>
  <c r="AZ163" i="6"/>
  <c r="BC162" i="6"/>
  <c r="BB162" i="6"/>
  <c r="BA162" i="6"/>
  <c r="AZ162" i="6"/>
  <c r="BC161" i="6"/>
  <c r="BB161" i="6"/>
  <c r="BA161" i="6"/>
  <c r="AZ161" i="6"/>
  <c r="BC160" i="6"/>
  <c r="BB160" i="6"/>
  <c r="BA160" i="6"/>
  <c r="AZ160" i="6"/>
  <c r="BC159" i="6"/>
  <c r="BB159" i="6"/>
  <c r="BA159" i="6"/>
  <c r="AZ159" i="6"/>
  <c r="BC158" i="6"/>
  <c r="BB158" i="6"/>
  <c r="BA158" i="6"/>
  <c r="AZ158" i="6"/>
  <c r="BC157" i="6"/>
  <c r="BB157" i="6"/>
  <c r="BA157" i="6"/>
  <c r="AZ157" i="6"/>
  <c r="BC156" i="6"/>
  <c r="BB156" i="6"/>
  <c r="BA156" i="6"/>
  <c r="AZ156" i="6"/>
  <c r="BC155" i="6"/>
  <c r="BB155" i="6"/>
  <c r="BA155" i="6"/>
  <c r="AZ155" i="6"/>
  <c r="BC154" i="6"/>
  <c r="BB154" i="6"/>
  <c r="BA154" i="6"/>
  <c r="AZ154" i="6"/>
  <c r="BC153" i="6"/>
  <c r="BB153" i="6"/>
  <c r="BA153" i="6"/>
  <c r="AZ153" i="6"/>
  <c r="BC152" i="6"/>
  <c r="BB152" i="6"/>
  <c r="BA152" i="6"/>
  <c r="AZ152" i="6"/>
  <c r="BC151" i="6"/>
  <c r="BB151" i="6"/>
  <c r="BA151" i="6"/>
  <c r="AZ151" i="6"/>
  <c r="AZ203" i="6" s="1"/>
  <c r="BC150" i="6"/>
  <c r="BB150" i="6"/>
  <c r="BA150" i="6"/>
  <c r="AZ150" i="6"/>
  <c r="BC149" i="6"/>
  <c r="BB149" i="6"/>
  <c r="BA149" i="6"/>
  <c r="AZ149" i="6"/>
  <c r="BC148" i="6"/>
  <c r="BB148" i="6"/>
  <c r="BA148" i="6"/>
  <c r="AZ148" i="6"/>
  <c r="BC147" i="6"/>
  <c r="BB147" i="6"/>
  <c r="BA147" i="6"/>
  <c r="AZ147" i="6"/>
  <c r="BC146" i="6"/>
  <c r="BB146" i="6"/>
  <c r="BA146" i="6"/>
  <c r="AZ146" i="6"/>
  <c r="BC145" i="6"/>
  <c r="BB145" i="6"/>
  <c r="BA145" i="6"/>
  <c r="AZ145" i="6"/>
  <c r="BC144" i="6"/>
  <c r="BB144" i="6"/>
  <c r="BA144" i="6"/>
  <c r="AZ144" i="6"/>
  <c r="BC143" i="6"/>
  <c r="BB143" i="6"/>
  <c r="BA143" i="6"/>
  <c r="AZ143" i="6"/>
  <c r="BC142" i="6"/>
  <c r="BB142" i="6"/>
  <c r="BA142" i="6"/>
  <c r="AZ142" i="6"/>
  <c r="AZ139" i="6"/>
  <c r="BA141" i="6" s="1"/>
  <c r="BC132" i="6"/>
  <c r="BB132" i="6"/>
  <c r="BA132" i="6"/>
  <c r="AZ132" i="6"/>
  <c r="BC131" i="6"/>
  <c r="BB131" i="6"/>
  <c r="BA131" i="6"/>
  <c r="AZ131" i="6"/>
  <c r="BC130" i="6"/>
  <c r="BB130" i="6"/>
  <c r="BA130" i="6"/>
  <c r="AZ130" i="6"/>
  <c r="BC129" i="6"/>
  <c r="BB129" i="6"/>
  <c r="BA129" i="6"/>
  <c r="AZ129" i="6"/>
  <c r="BC128" i="6"/>
  <c r="BB128" i="6"/>
  <c r="BA128" i="6"/>
  <c r="AZ128" i="6"/>
  <c r="BC127" i="6"/>
  <c r="BB127" i="6"/>
  <c r="BA127" i="6"/>
  <c r="AZ127" i="6"/>
  <c r="BC126" i="6"/>
  <c r="BB126" i="6"/>
  <c r="BA126" i="6"/>
  <c r="AZ126" i="6"/>
  <c r="BC125" i="6"/>
  <c r="BB125" i="6"/>
  <c r="BA125" i="6"/>
  <c r="AZ125" i="6"/>
  <c r="BC124" i="6"/>
  <c r="BB124" i="6"/>
  <c r="BA124" i="6"/>
  <c r="AZ124" i="6"/>
  <c r="BC123" i="6"/>
  <c r="BB123" i="6"/>
  <c r="BA123" i="6"/>
  <c r="AZ123" i="6"/>
  <c r="BC122" i="6"/>
  <c r="BB122" i="6"/>
  <c r="BA122" i="6"/>
  <c r="AZ122" i="6"/>
  <c r="BC121" i="6"/>
  <c r="BB121" i="6"/>
  <c r="BA121" i="6"/>
  <c r="AZ121" i="6"/>
  <c r="BC120" i="6"/>
  <c r="BB120" i="6"/>
  <c r="BA120" i="6"/>
  <c r="AZ120" i="6"/>
  <c r="BC119" i="6"/>
  <c r="BB119" i="6"/>
  <c r="BA119" i="6"/>
  <c r="AZ119" i="6"/>
  <c r="BC118" i="6"/>
  <c r="BB118" i="6"/>
  <c r="BA118" i="6"/>
  <c r="AZ118" i="6"/>
  <c r="BC117" i="6"/>
  <c r="BB117" i="6"/>
  <c r="BA117" i="6"/>
  <c r="AZ117" i="6"/>
  <c r="BC116" i="6"/>
  <c r="BB116" i="6"/>
  <c r="BA116" i="6"/>
  <c r="AZ116" i="6"/>
  <c r="BC115" i="6"/>
  <c r="BB115" i="6"/>
  <c r="BA115" i="6"/>
  <c r="AZ115" i="6"/>
  <c r="BC114" i="6"/>
  <c r="BB114" i="6"/>
  <c r="BA114" i="6"/>
  <c r="AZ114" i="6"/>
  <c r="BC113" i="6"/>
  <c r="BB113" i="6"/>
  <c r="BA113" i="6"/>
  <c r="AZ113" i="6"/>
  <c r="BC112" i="6"/>
  <c r="BB112" i="6"/>
  <c r="BA112" i="6"/>
  <c r="AZ112" i="6"/>
  <c r="BC111" i="6"/>
  <c r="BB111" i="6"/>
  <c r="BA111" i="6"/>
  <c r="AZ111" i="6"/>
  <c r="BC110" i="6"/>
  <c r="BB110" i="6"/>
  <c r="BA110" i="6"/>
  <c r="AZ110" i="6"/>
  <c r="BC109" i="6"/>
  <c r="BB109" i="6"/>
  <c r="BA109" i="6"/>
  <c r="AZ109" i="6"/>
  <c r="BC108" i="6"/>
  <c r="BB108" i="6"/>
  <c r="BA108" i="6"/>
  <c r="AZ108" i="6"/>
  <c r="BC107" i="6"/>
  <c r="BB107" i="6"/>
  <c r="BA107" i="6"/>
  <c r="AZ107" i="6"/>
  <c r="BC106" i="6"/>
  <c r="BB106" i="6"/>
  <c r="BA106" i="6"/>
  <c r="AZ106" i="6"/>
  <c r="BC105" i="6"/>
  <c r="BB105" i="6"/>
  <c r="BA105" i="6"/>
  <c r="AZ105" i="6"/>
  <c r="BC104" i="6"/>
  <c r="BB104" i="6"/>
  <c r="BA104" i="6"/>
  <c r="AZ104" i="6"/>
  <c r="BC103" i="6"/>
  <c r="BB103" i="6"/>
  <c r="BA103" i="6"/>
  <c r="AZ103" i="6"/>
  <c r="BC102" i="6"/>
  <c r="BB102" i="6"/>
  <c r="BA102" i="6"/>
  <c r="AZ102" i="6"/>
  <c r="BC101" i="6"/>
  <c r="BB101" i="6"/>
  <c r="BA101" i="6"/>
  <c r="AZ101" i="6"/>
  <c r="BC100" i="6"/>
  <c r="BB100" i="6"/>
  <c r="BA100" i="6"/>
  <c r="AZ100" i="6"/>
  <c r="BC99" i="6"/>
  <c r="BB99" i="6"/>
  <c r="BA99" i="6"/>
  <c r="AZ99" i="6"/>
  <c r="BC98" i="6"/>
  <c r="BB98" i="6"/>
  <c r="BA98" i="6"/>
  <c r="AZ98" i="6"/>
  <c r="BC97" i="6"/>
  <c r="BB97" i="6"/>
  <c r="BA97" i="6"/>
  <c r="AZ97" i="6"/>
  <c r="BC96" i="6"/>
  <c r="BB96" i="6"/>
  <c r="BA96" i="6"/>
  <c r="AZ96" i="6"/>
  <c r="BC95" i="6"/>
  <c r="BB95" i="6"/>
  <c r="BA95" i="6"/>
  <c r="AZ95" i="6"/>
  <c r="BC94" i="6"/>
  <c r="BB94" i="6"/>
  <c r="BA94" i="6"/>
  <c r="AZ94" i="6"/>
  <c r="BC93" i="6"/>
  <c r="BB93" i="6"/>
  <c r="BA93" i="6"/>
  <c r="AZ93" i="6"/>
  <c r="BC92" i="6"/>
  <c r="BB92" i="6"/>
  <c r="BA92" i="6"/>
  <c r="AZ92" i="6"/>
  <c r="BC91" i="6"/>
  <c r="BB91" i="6"/>
  <c r="BA91" i="6"/>
  <c r="AZ91" i="6"/>
  <c r="BC90" i="6"/>
  <c r="BB90" i="6"/>
  <c r="BA90" i="6"/>
  <c r="AZ90" i="6"/>
  <c r="BC89" i="6"/>
  <c r="BB89" i="6"/>
  <c r="BA89" i="6"/>
  <c r="AZ89" i="6"/>
  <c r="BC88" i="6"/>
  <c r="BB88" i="6"/>
  <c r="BA88" i="6"/>
  <c r="AZ88" i="6"/>
  <c r="BC87" i="6"/>
  <c r="BB87" i="6"/>
  <c r="BA87" i="6"/>
  <c r="AZ87" i="6"/>
  <c r="BC86" i="6"/>
  <c r="BB86" i="6"/>
  <c r="BA86" i="6"/>
  <c r="AZ86" i="6"/>
  <c r="BC85" i="6"/>
  <c r="BB85" i="6"/>
  <c r="BA85" i="6"/>
  <c r="AZ85" i="6"/>
  <c r="BC84" i="6"/>
  <c r="BB84" i="6"/>
  <c r="BA84" i="6"/>
  <c r="AZ84" i="6"/>
  <c r="BC83" i="6"/>
  <c r="BB83" i="6"/>
  <c r="BA83" i="6"/>
  <c r="AZ83" i="6"/>
  <c r="BC82" i="6"/>
  <c r="BB82" i="6"/>
  <c r="BA82" i="6"/>
  <c r="BA134" i="6" s="1"/>
  <c r="BA135" i="6" s="1" a="1"/>
  <c r="BA135" i="6" s="1"/>
  <c r="BA136" i="6" s="1"/>
  <c r="AZ82" i="6"/>
  <c r="BC81" i="6"/>
  <c r="BB81" i="6"/>
  <c r="BA81" i="6"/>
  <c r="AZ81" i="6"/>
  <c r="BC80" i="6"/>
  <c r="BB80" i="6"/>
  <c r="BA80" i="6"/>
  <c r="AZ80" i="6"/>
  <c r="BC79" i="6"/>
  <c r="BB79" i="6"/>
  <c r="BA79" i="6"/>
  <c r="AZ79" i="6"/>
  <c r="BC78" i="6"/>
  <c r="BB78" i="6"/>
  <c r="BA78" i="6"/>
  <c r="AZ78" i="6"/>
  <c r="BC77" i="6"/>
  <c r="BB77" i="6"/>
  <c r="BA77" i="6"/>
  <c r="AZ77" i="6"/>
  <c r="BC76" i="6"/>
  <c r="BB76" i="6"/>
  <c r="BA76" i="6"/>
  <c r="AZ76" i="6"/>
  <c r="BC75" i="6"/>
  <c r="BB75" i="6"/>
  <c r="BA75" i="6"/>
  <c r="AZ75" i="6"/>
  <c r="BC74" i="6"/>
  <c r="BB74" i="6"/>
  <c r="BA74" i="6"/>
  <c r="AZ74" i="6"/>
  <c r="BC2" i="6"/>
  <c r="BC228" i="6" s="1"/>
  <c r="BB2" i="6"/>
  <c r="BB228" i="6" s="1"/>
  <c r="BA2" i="6"/>
  <c r="BA228" i="6" s="1"/>
  <c r="AZ2" i="6"/>
  <c r="AX200" i="6"/>
  <c r="AW200" i="6"/>
  <c r="AV200" i="6"/>
  <c r="AU200" i="6"/>
  <c r="AX199" i="6"/>
  <c r="AW199" i="6"/>
  <c r="AV199" i="6"/>
  <c r="AU199" i="6"/>
  <c r="AX198" i="6"/>
  <c r="AW198" i="6"/>
  <c r="AV198" i="6"/>
  <c r="AU198" i="6"/>
  <c r="AX197" i="6"/>
  <c r="AW197" i="6"/>
  <c r="AV197" i="6"/>
  <c r="AU197" i="6"/>
  <c r="AX196" i="6"/>
  <c r="AW196" i="6"/>
  <c r="AV196" i="6"/>
  <c r="AU196" i="6"/>
  <c r="AX195" i="6"/>
  <c r="AW195" i="6"/>
  <c r="AV195" i="6"/>
  <c r="AU195" i="6"/>
  <c r="AX194" i="6"/>
  <c r="AW194" i="6"/>
  <c r="AV194" i="6"/>
  <c r="AU194" i="6"/>
  <c r="AX193" i="6"/>
  <c r="AW193" i="6"/>
  <c r="AV193" i="6"/>
  <c r="AU193" i="6"/>
  <c r="AX192" i="6"/>
  <c r="AW192" i="6"/>
  <c r="AV192" i="6"/>
  <c r="AU192" i="6"/>
  <c r="AX191" i="6"/>
  <c r="AW191" i="6"/>
  <c r="AV191" i="6"/>
  <c r="AU191" i="6"/>
  <c r="AX190" i="6"/>
  <c r="AW190" i="6"/>
  <c r="AV190" i="6"/>
  <c r="AU190" i="6"/>
  <c r="AX189" i="6"/>
  <c r="AW189" i="6"/>
  <c r="AV189" i="6"/>
  <c r="AU189" i="6"/>
  <c r="AX188" i="6"/>
  <c r="AW188" i="6"/>
  <c r="AV188" i="6"/>
  <c r="AU188" i="6"/>
  <c r="AX187" i="6"/>
  <c r="AW187" i="6"/>
  <c r="AV187" i="6"/>
  <c r="AU187" i="6"/>
  <c r="AX186" i="6"/>
  <c r="AW186" i="6"/>
  <c r="AV186" i="6"/>
  <c r="AU186" i="6"/>
  <c r="AX185" i="6"/>
  <c r="AW185" i="6"/>
  <c r="AV185" i="6"/>
  <c r="AU185" i="6"/>
  <c r="AX184" i="6"/>
  <c r="AW184" i="6"/>
  <c r="AV184" i="6"/>
  <c r="AU184" i="6"/>
  <c r="AX183" i="6"/>
  <c r="AW183" i="6"/>
  <c r="AV183" i="6"/>
  <c r="AU183" i="6"/>
  <c r="AX182" i="6"/>
  <c r="AW182" i="6"/>
  <c r="AV182" i="6"/>
  <c r="AU182" i="6"/>
  <c r="AX181" i="6"/>
  <c r="AW181" i="6"/>
  <c r="AV181" i="6"/>
  <c r="AU181" i="6"/>
  <c r="AX180" i="6"/>
  <c r="AW180" i="6"/>
  <c r="AV180" i="6"/>
  <c r="AU180" i="6"/>
  <c r="AX179" i="6"/>
  <c r="AW179" i="6"/>
  <c r="AV179" i="6"/>
  <c r="AU179" i="6"/>
  <c r="AX178" i="6"/>
  <c r="AW178" i="6"/>
  <c r="AV178" i="6"/>
  <c r="AU178" i="6"/>
  <c r="AX177" i="6"/>
  <c r="AW177" i="6"/>
  <c r="AV177" i="6"/>
  <c r="AU177" i="6"/>
  <c r="AX176" i="6"/>
  <c r="AW176" i="6"/>
  <c r="AV176" i="6"/>
  <c r="AU176" i="6"/>
  <c r="AX175" i="6"/>
  <c r="AW175" i="6"/>
  <c r="AV175" i="6"/>
  <c r="AU175" i="6"/>
  <c r="AX174" i="6"/>
  <c r="AW174" i="6"/>
  <c r="AV174" i="6"/>
  <c r="AU174" i="6"/>
  <c r="AX173" i="6"/>
  <c r="AW173" i="6"/>
  <c r="AV173" i="6"/>
  <c r="AU173" i="6"/>
  <c r="AX172" i="6"/>
  <c r="AW172" i="6"/>
  <c r="AV172" i="6"/>
  <c r="AU172" i="6"/>
  <c r="AX171" i="6"/>
  <c r="AW171" i="6"/>
  <c r="AV171" i="6"/>
  <c r="AU171" i="6"/>
  <c r="AX170" i="6"/>
  <c r="AW170" i="6"/>
  <c r="AV170" i="6"/>
  <c r="AU170" i="6"/>
  <c r="AX169" i="6"/>
  <c r="AW169" i="6"/>
  <c r="AV169" i="6"/>
  <c r="AU169" i="6"/>
  <c r="AX168" i="6"/>
  <c r="AW168" i="6"/>
  <c r="AV168" i="6"/>
  <c r="AU168" i="6"/>
  <c r="AX167" i="6"/>
  <c r="AW167" i="6"/>
  <c r="AV167" i="6"/>
  <c r="AU167" i="6"/>
  <c r="AX166" i="6"/>
  <c r="AW166" i="6"/>
  <c r="AV166" i="6"/>
  <c r="AU166" i="6"/>
  <c r="AX165" i="6"/>
  <c r="AW165" i="6"/>
  <c r="AV165" i="6"/>
  <c r="AU165" i="6"/>
  <c r="AX164" i="6"/>
  <c r="AW164" i="6"/>
  <c r="AV164" i="6"/>
  <c r="AU164" i="6"/>
  <c r="AX163" i="6"/>
  <c r="AW163" i="6"/>
  <c r="AV163" i="6"/>
  <c r="AU163" i="6"/>
  <c r="AX162" i="6"/>
  <c r="AW162" i="6"/>
  <c r="AV162" i="6"/>
  <c r="AU162" i="6"/>
  <c r="AX161" i="6"/>
  <c r="AW161" i="6"/>
  <c r="AV161" i="6"/>
  <c r="AU161" i="6"/>
  <c r="AX160" i="6"/>
  <c r="AW160" i="6"/>
  <c r="AV160" i="6"/>
  <c r="AU160" i="6"/>
  <c r="AX159" i="6"/>
  <c r="AW159" i="6"/>
  <c r="AV159" i="6"/>
  <c r="AU159" i="6"/>
  <c r="AX158" i="6"/>
  <c r="AW158" i="6"/>
  <c r="AV158" i="6"/>
  <c r="AU158" i="6"/>
  <c r="AX157" i="6"/>
  <c r="AW157" i="6"/>
  <c r="AV157" i="6"/>
  <c r="AU157" i="6"/>
  <c r="AX156" i="6"/>
  <c r="AW156" i="6"/>
  <c r="AV156" i="6"/>
  <c r="AU156" i="6"/>
  <c r="AX155" i="6"/>
  <c r="AW155" i="6"/>
  <c r="AV155" i="6"/>
  <c r="AU155" i="6"/>
  <c r="AX154" i="6"/>
  <c r="AW154" i="6"/>
  <c r="AV154" i="6"/>
  <c r="AU154" i="6"/>
  <c r="AX153" i="6"/>
  <c r="AW153" i="6"/>
  <c r="AV153" i="6"/>
  <c r="AU153" i="6"/>
  <c r="AX152" i="6"/>
  <c r="AW152" i="6"/>
  <c r="AV152" i="6"/>
  <c r="AV203" i="6" s="1"/>
  <c r="AU152" i="6"/>
  <c r="AX151" i="6"/>
  <c r="AW151" i="6"/>
  <c r="AW202" i="6" s="1"/>
  <c r="AV151" i="6"/>
  <c r="AU151" i="6"/>
  <c r="AX150" i="6"/>
  <c r="AW150" i="6"/>
  <c r="AV150" i="6"/>
  <c r="AU150" i="6"/>
  <c r="AX149" i="6"/>
  <c r="AW149" i="6"/>
  <c r="AV149" i="6"/>
  <c r="AU149" i="6"/>
  <c r="AX148" i="6"/>
  <c r="AW148" i="6"/>
  <c r="AV148" i="6"/>
  <c r="AU148" i="6"/>
  <c r="AX147" i="6"/>
  <c r="AW147" i="6"/>
  <c r="AV147" i="6"/>
  <c r="AU147" i="6"/>
  <c r="AX146" i="6"/>
  <c r="AW146" i="6"/>
  <c r="AV146" i="6"/>
  <c r="AU146" i="6"/>
  <c r="AX145" i="6"/>
  <c r="AW145" i="6"/>
  <c r="AV145" i="6"/>
  <c r="AU145" i="6"/>
  <c r="AX144" i="6"/>
  <c r="AW144" i="6"/>
  <c r="AV144" i="6"/>
  <c r="AU144" i="6"/>
  <c r="AX143" i="6"/>
  <c r="AW143" i="6"/>
  <c r="AV143" i="6"/>
  <c r="AU143" i="6"/>
  <c r="AX142" i="6"/>
  <c r="AW142" i="6"/>
  <c r="AV142" i="6"/>
  <c r="AU142" i="6"/>
  <c r="AU139" i="6"/>
  <c r="AU141" i="6" s="1"/>
  <c r="AX132" i="6"/>
  <c r="AW132" i="6"/>
  <c r="AV132" i="6"/>
  <c r="AU132" i="6"/>
  <c r="AX131" i="6"/>
  <c r="AW131" i="6"/>
  <c r="AV131" i="6"/>
  <c r="AU131" i="6"/>
  <c r="AX130" i="6"/>
  <c r="AW130" i="6"/>
  <c r="AV130" i="6"/>
  <c r="AU130" i="6"/>
  <c r="AX129" i="6"/>
  <c r="AW129" i="6"/>
  <c r="AV129" i="6"/>
  <c r="AU129" i="6"/>
  <c r="AX128" i="6"/>
  <c r="AW128" i="6"/>
  <c r="AV128" i="6"/>
  <c r="AU128" i="6"/>
  <c r="AX127" i="6"/>
  <c r="AW127" i="6"/>
  <c r="AV127" i="6"/>
  <c r="AU127" i="6"/>
  <c r="AX126" i="6"/>
  <c r="AW126" i="6"/>
  <c r="AV126" i="6"/>
  <c r="AU126" i="6"/>
  <c r="AX125" i="6"/>
  <c r="AW125" i="6"/>
  <c r="AV125" i="6"/>
  <c r="AU125" i="6"/>
  <c r="AX124" i="6"/>
  <c r="AW124" i="6"/>
  <c r="AV124" i="6"/>
  <c r="AU124" i="6"/>
  <c r="AX123" i="6"/>
  <c r="AW123" i="6"/>
  <c r="AV123" i="6"/>
  <c r="AU123" i="6"/>
  <c r="AX122" i="6"/>
  <c r="AW122" i="6"/>
  <c r="AV122" i="6"/>
  <c r="AU122" i="6"/>
  <c r="AX121" i="6"/>
  <c r="AW121" i="6"/>
  <c r="AV121" i="6"/>
  <c r="AU121" i="6"/>
  <c r="AX120" i="6"/>
  <c r="AW120" i="6"/>
  <c r="AV120" i="6"/>
  <c r="AU120" i="6"/>
  <c r="AX119" i="6"/>
  <c r="AW119" i="6"/>
  <c r="AV119" i="6"/>
  <c r="AU119" i="6"/>
  <c r="AX118" i="6"/>
  <c r="AW118" i="6"/>
  <c r="AV118" i="6"/>
  <c r="AU118" i="6"/>
  <c r="AX117" i="6"/>
  <c r="AW117" i="6"/>
  <c r="AV117" i="6"/>
  <c r="AU117" i="6"/>
  <c r="AX116" i="6"/>
  <c r="AW116" i="6"/>
  <c r="AV116" i="6"/>
  <c r="AU116" i="6"/>
  <c r="AX115" i="6"/>
  <c r="AW115" i="6"/>
  <c r="AV115" i="6"/>
  <c r="AU115" i="6"/>
  <c r="AX114" i="6"/>
  <c r="AW114" i="6"/>
  <c r="AV114" i="6"/>
  <c r="AU114" i="6"/>
  <c r="AX113" i="6"/>
  <c r="AW113" i="6"/>
  <c r="AV113" i="6"/>
  <c r="AU113" i="6"/>
  <c r="AX112" i="6"/>
  <c r="AW112" i="6"/>
  <c r="AV112" i="6"/>
  <c r="AU112" i="6"/>
  <c r="AX111" i="6"/>
  <c r="AW111" i="6"/>
  <c r="AV111" i="6"/>
  <c r="AU111" i="6"/>
  <c r="AX110" i="6"/>
  <c r="AW110" i="6"/>
  <c r="AV110" i="6"/>
  <c r="AU110" i="6"/>
  <c r="AX109" i="6"/>
  <c r="AW109" i="6"/>
  <c r="AV109" i="6"/>
  <c r="AU109" i="6"/>
  <c r="AX108" i="6"/>
  <c r="AW108" i="6"/>
  <c r="AV108" i="6"/>
  <c r="AU108" i="6"/>
  <c r="AX107" i="6"/>
  <c r="AW107" i="6"/>
  <c r="AV107" i="6"/>
  <c r="AU107" i="6"/>
  <c r="AX106" i="6"/>
  <c r="AW106" i="6"/>
  <c r="AV106" i="6"/>
  <c r="AU106" i="6"/>
  <c r="AX105" i="6"/>
  <c r="AW105" i="6"/>
  <c r="AV105" i="6"/>
  <c r="AU105" i="6"/>
  <c r="AX104" i="6"/>
  <c r="AW104" i="6"/>
  <c r="AV104" i="6"/>
  <c r="AU104" i="6"/>
  <c r="AX103" i="6"/>
  <c r="AW103" i="6"/>
  <c r="AV103" i="6"/>
  <c r="AU103" i="6"/>
  <c r="AX102" i="6"/>
  <c r="AW102" i="6"/>
  <c r="AV102" i="6"/>
  <c r="AU102" i="6"/>
  <c r="AX101" i="6"/>
  <c r="AW101" i="6"/>
  <c r="AV101" i="6"/>
  <c r="AU101" i="6"/>
  <c r="AX100" i="6"/>
  <c r="AW100" i="6"/>
  <c r="AV100" i="6"/>
  <c r="AU100" i="6"/>
  <c r="AX99" i="6"/>
  <c r="AW99" i="6"/>
  <c r="AV99" i="6"/>
  <c r="AU99" i="6"/>
  <c r="AX98" i="6"/>
  <c r="AW98" i="6"/>
  <c r="AV98" i="6"/>
  <c r="AU98" i="6"/>
  <c r="AX97" i="6"/>
  <c r="AW97" i="6"/>
  <c r="AV97" i="6"/>
  <c r="AU97" i="6"/>
  <c r="AX96" i="6"/>
  <c r="AW96" i="6"/>
  <c r="AV96" i="6"/>
  <c r="AU96" i="6"/>
  <c r="AX95" i="6"/>
  <c r="AW95" i="6"/>
  <c r="AV95" i="6"/>
  <c r="AU95" i="6"/>
  <c r="AX94" i="6"/>
  <c r="AW94" i="6"/>
  <c r="AV94" i="6"/>
  <c r="AU94" i="6"/>
  <c r="AX93" i="6"/>
  <c r="AW93" i="6"/>
  <c r="AV93" i="6"/>
  <c r="AU93" i="6"/>
  <c r="AX92" i="6"/>
  <c r="AW92" i="6"/>
  <c r="AV92" i="6"/>
  <c r="AU92" i="6"/>
  <c r="AX91" i="6"/>
  <c r="AW91" i="6"/>
  <c r="AV91" i="6"/>
  <c r="AU91" i="6"/>
  <c r="AX90" i="6"/>
  <c r="AW90" i="6"/>
  <c r="AV90" i="6"/>
  <c r="AU90" i="6"/>
  <c r="AX89" i="6"/>
  <c r="AW89" i="6"/>
  <c r="AV89" i="6"/>
  <c r="AU89" i="6"/>
  <c r="AX88" i="6"/>
  <c r="AW88" i="6"/>
  <c r="AV88" i="6"/>
  <c r="AU88" i="6"/>
  <c r="AX87" i="6"/>
  <c r="AW87" i="6"/>
  <c r="AV87" i="6"/>
  <c r="AU87" i="6"/>
  <c r="AX86" i="6"/>
  <c r="AW86" i="6"/>
  <c r="AV86" i="6"/>
  <c r="AU86" i="6"/>
  <c r="AX85" i="6"/>
  <c r="AW85" i="6"/>
  <c r="AV85" i="6"/>
  <c r="AU85" i="6"/>
  <c r="AX84" i="6"/>
  <c r="AW84" i="6"/>
  <c r="AV84" i="6"/>
  <c r="AU84" i="6"/>
  <c r="AX83" i="6"/>
  <c r="AW83" i="6"/>
  <c r="AV83" i="6"/>
  <c r="AU83" i="6"/>
  <c r="AX82" i="6"/>
  <c r="AW82" i="6"/>
  <c r="AV82" i="6"/>
  <c r="AU82" i="6"/>
  <c r="AX81" i="6"/>
  <c r="AW81" i="6"/>
  <c r="AV81" i="6"/>
  <c r="AU81" i="6"/>
  <c r="AX80" i="6"/>
  <c r="AW80" i="6"/>
  <c r="AV80" i="6"/>
  <c r="AU80" i="6"/>
  <c r="AX79" i="6"/>
  <c r="AW79" i="6"/>
  <c r="AV79" i="6"/>
  <c r="AU79" i="6"/>
  <c r="AX78" i="6"/>
  <c r="AW78" i="6"/>
  <c r="AV78" i="6"/>
  <c r="AU78" i="6"/>
  <c r="AX77" i="6"/>
  <c r="AW77" i="6"/>
  <c r="AV77" i="6"/>
  <c r="AU77" i="6"/>
  <c r="AX76" i="6"/>
  <c r="AW76" i="6"/>
  <c r="AV76" i="6"/>
  <c r="AU76" i="6"/>
  <c r="AX75" i="6"/>
  <c r="AW75" i="6"/>
  <c r="AV75" i="6"/>
  <c r="AU75" i="6"/>
  <c r="AX74" i="6"/>
  <c r="AW74" i="6"/>
  <c r="AV74" i="6"/>
  <c r="AU74" i="6"/>
  <c r="AX2" i="6"/>
  <c r="AX228" i="6" s="1"/>
  <c r="AW2" i="6"/>
  <c r="AW228" i="6" s="1"/>
  <c r="AV2" i="6"/>
  <c r="AV228" i="6" s="1"/>
  <c r="AU2" i="6"/>
  <c r="AU228" i="6" s="1"/>
  <c r="AP2" i="6"/>
  <c r="AP228" i="6" s="1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S200" i="6"/>
  <c r="AR200" i="6"/>
  <c r="AQ200" i="6"/>
  <c r="AN200" i="6"/>
  <c r="AM200" i="6"/>
  <c r="AL200" i="6"/>
  <c r="AK200" i="6"/>
  <c r="AS199" i="6"/>
  <c r="AR199" i="6"/>
  <c r="AQ199" i="6"/>
  <c r="AN199" i="6"/>
  <c r="AM199" i="6"/>
  <c r="AL199" i="6"/>
  <c r="AK199" i="6"/>
  <c r="AS198" i="6"/>
  <c r="AR198" i="6"/>
  <c r="AQ198" i="6"/>
  <c r="AN198" i="6"/>
  <c r="AM198" i="6"/>
  <c r="AL198" i="6"/>
  <c r="AK198" i="6"/>
  <c r="AS197" i="6"/>
  <c r="AR197" i="6"/>
  <c r="AQ197" i="6"/>
  <c r="AN197" i="6"/>
  <c r="AM197" i="6"/>
  <c r="AL197" i="6"/>
  <c r="AK197" i="6"/>
  <c r="AS196" i="6"/>
  <c r="AR196" i="6"/>
  <c r="AQ196" i="6"/>
  <c r="AN196" i="6"/>
  <c r="AM196" i="6"/>
  <c r="AL196" i="6"/>
  <c r="AK196" i="6"/>
  <c r="AS195" i="6"/>
  <c r="AR195" i="6"/>
  <c r="AQ195" i="6"/>
  <c r="AN195" i="6"/>
  <c r="AM195" i="6"/>
  <c r="AL195" i="6"/>
  <c r="AK195" i="6"/>
  <c r="AS194" i="6"/>
  <c r="AR194" i="6"/>
  <c r="AQ194" i="6"/>
  <c r="AN194" i="6"/>
  <c r="AM194" i="6"/>
  <c r="AL194" i="6"/>
  <c r="AK194" i="6"/>
  <c r="AS193" i="6"/>
  <c r="AR193" i="6"/>
  <c r="AQ193" i="6"/>
  <c r="AN193" i="6"/>
  <c r="AM193" i="6"/>
  <c r="AL193" i="6"/>
  <c r="AK193" i="6"/>
  <c r="AS192" i="6"/>
  <c r="AR192" i="6"/>
  <c r="AQ192" i="6"/>
  <c r="AN192" i="6"/>
  <c r="AM192" i="6"/>
  <c r="AL192" i="6"/>
  <c r="AK192" i="6"/>
  <c r="AS191" i="6"/>
  <c r="AR191" i="6"/>
  <c r="AQ191" i="6"/>
  <c r="AN191" i="6"/>
  <c r="AM191" i="6"/>
  <c r="AL191" i="6"/>
  <c r="AK191" i="6"/>
  <c r="AS190" i="6"/>
  <c r="AR190" i="6"/>
  <c r="AQ190" i="6"/>
  <c r="AN190" i="6"/>
  <c r="AM190" i="6"/>
  <c r="AL190" i="6"/>
  <c r="AK190" i="6"/>
  <c r="AS189" i="6"/>
  <c r="AR189" i="6"/>
  <c r="AQ189" i="6"/>
  <c r="AN189" i="6"/>
  <c r="AM189" i="6"/>
  <c r="AL189" i="6"/>
  <c r="AK189" i="6"/>
  <c r="AS188" i="6"/>
  <c r="AR188" i="6"/>
  <c r="AQ188" i="6"/>
  <c r="AN188" i="6"/>
  <c r="AM188" i="6"/>
  <c r="AL188" i="6"/>
  <c r="AK188" i="6"/>
  <c r="AS187" i="6"/>
  <c r="AR187" i="6"/>
  <c r="AQ187" i="6"/>
  <c r="AN187" i="6"/>
  <c r="AM187" i="6"/>
  <c r="AL187" i="6"/>
  <c r="AK187" i="6"/>
  <c r="AS186" i="6"/>
  <c r="AR186" i="6"/>
  <c r="AQ186" i="6"/>
  <c r="AN186" i="6"/>
  <c r="AM186" i="6"/>
  <c r="AL186" i="6"/>
  <c r="AK186" i="6"/>
  <c r="AS185" i="6"/>
  <c r="AR185" i="6"/>
  <c r="AQ185" i="6"/>
  <c r="AN185" i="6"/>
  <c r="AM185" i="6"/>
  <c r="AL185" i="6"/>
  <c r="AK185" i="6"/>
  <c r="AS184" i="6"/>
  <c r="AR184" i="6"/>
  <c r="AQ184" i="6"/>
  <c r="AN184" i="6"/>
  <c r="AM184" i="6"/>
  <c r="AL184" i="6"/>
  <c r="AK184" i="6"/>
  <c r="AS183" i="6"/>
  <c r="AR183" i="6"/>
  <c r="AQ183" i="6"/>
  <c r="AN183" i="6"/>
  <c r="AM183" i="6"/>
  <c r="AL183" i="6"/>
  <c r="AK183" i="6"/>
  <c r="AS182" i="6"/>
  <c r="AR182" i="6"/>
  <c r="AQ182" i="6"/>
  <c r="AN182" i="6"/>
  <c r="AM182" i="6"/>
  <c r="AL182" i="6"/>
  <c r="AK182" i="6"/>
  <c r="AS181" i="6"/>
  <c r="AR181" i="6"/>
  <c r="AQ181" i="6"/>
  <c r="AN181" i="6"/>
  <c r="AM181" i="6"/>
  <c r="AL181" i="6"/>
  <c r="AK181" i="6"/>
  <c r="AS180" i="6"/>
  <c r="AR180" i="6"/>
  <c r="AQ180" i="6"/>
  <c r="AN180" i="6"/>
  <c r="AM180" i="6"/>
  <c r="AL180" i="6"/>
  <c r="AK180" i="6"/>
  <c r="AS179" i="6"/>
  <c r="AR179" i="6"/>
  <c r="AQ179" i="6"/>
  <c r="AN179" i="6"/>
  <c r="AM179" i="6"/>
  <c r="AL179" i="6"/>
  <c r="AK179" i="6"/>
  <c r="AS178" i="6"/>
  <c r="AR178" i="6"/>
  <c r="AQ178" i="6"/>
  <c r="AN178" i="6"/>
  <c r="AM178" i="6"/>
  <c r="AL178" i="6"/>
  <c r="AK178" i="6"/>
  <c r="AS177" i="6"/>
  <c r="AR177" i="6"/>
  <c r="AQ177" i="6"/>
  <c r="AN177" i="6"/>
  <c r="AM177" i="6"/>
  <c r="AL177" i="6"/>
  <c r="AK177" i="6"/>
  <c r="AS176" i="6"/>
  <c r="AR176" i="6"/>
  <c r="AQ176" i="6"/>
  <c r="AN176" i="6"/>
  <c r="AM176" i="6"/>
  <c r="AL176" i="6"/>
  <c r="AK176" i="6"/>
  <c r="AS175" i="6"/>
  <c r="AR175" i="6"/>
  <c r="AQ175" i="6"/>
  <c r="AN175" i="6"/>
  <c r="AM175" i="6"/>
  <c r="AL175" i="6"/>
  <c r="AK175" i="6"/>
  <c r="AS174" i="6"/>
  <c r="AR174" i="6"/>
  <c r="AQ174" i="6"/>
  <c r="AN174" i="6"/>
  <c r="AM174" i="6"/>
  <c r="AL174" i="6"/>
  <c r="AK174" i="6"/>
  <c r="AS173" i="6"/>
  <c r="AR173" i="6"/>
  <c r="AQ173" i="6"/>
  <c r="AN173" i="6"/>
  <c r="AM173" i="6"/>
  <c r="AL173" i="6"/>
  <c r="AK173" i="6"/>
  <c r="AS172" i="6"/>
  <c r="AR172" i="6"/>
  <c r="AQ172" i="6"/>
  <c r="AN172" i="6"/>
  <c r="AM172" i="6"/>
  <c r="AL172" i="6"/>
  <c r="AK172" i="6"/>
  <c r="AS171" i="6"/>
  <c r="AR171" i="6"/>
  <c r="AQ171" i="6"/>
  <c r="AN171" i="6"/>
  <c r="AM171" i="6"/>
  <c r="AL171" i="6"/>
  <c r="AK171" i="6"/>
  <c r="AS170" i="6"/>
  <c r="AR170" i="6"/>
  <c r="AQ170" i="6"/>
  <c r="AN170" i="6"/>
  <c r="AM170" i="6"/>
  <c r="AL170" i="6"/>
  <c r="AK170" i="6"/>
  <c r="AS169" i="6"/>
  <c r="AR169" i="6"/>
  <c r="AQ169" i="6"/>
  <c r="AN169" i="6"/>
  <c r="AM169" i="6"/>
  <c r="AL169" i="6"/>
  <c r="AK169" i="6"/>
  <c r="AS168" i="6"/>
  <c r="AR168" i="6"/>
  <c r="AQ168" i="6"/>
  <c r="AN168" i="6"/>
  <c r="AM168" i="6"/>
  <c r="AL168" i="6"/>
  <c r="AK168" i="6"/>
  <c r="AS167" i="6"/>
  <c r="AR167" i="6"/>
  <c r="AQ167" i="6"/>
  <c r="AN167" i="6"/>
  <c r="AM167" i="6"/>
  <c r="AL167" i="6"/>
  <c r="AK167" i="6"/>
  <c r="AS166" i="6"/>
  <c r="AR166" i="6"/>
  <c r="AQ166" i="6"/>
  <c r="AN166" i="6"/>
  <c r="AM166" i="6"/>
  <c r="AL166" i="6"/>
  <c r="AK166" i="6"/>
  <c r="AS165" i="6"/>
  <c r="AR165" i="6"/>
  <c r="AQ165" i="6"/>
  <c r="AN165" i="6"/>
  <c r="AM165" i="6"/>
  <c r="AL165" i="6"/>
  <c r="AK165" i="6"/>
  <c r="AS164" i="6"/>
  <c r="AR164" i="6"/>
  <c r="AQ164" i="6"/>
  <c r="AN164" i="6"/>
  <c r="AM164" i="6"/>
  <c r="AL164" i="6"/>
  <c r="AK164" i="6"/>
  <c r="AS163" i="6"/>
  <c r="AR163" i="6"/>
  <c r="AQ163" i="6"/>
  <c r="AN163" i="6"/>
  <c r="AM163" i="6"/>
  <c r="AL163" i="6"/>
  <c r="AK163" i="6"/>
  <c r="AS162" i="6"/>
  <c r="AR162" i="6"/>
  <c r="AQ162" i="6"/>
  <c r="AN162" i="6"/>
  <c r="AM162" i="6"/>
  <c r="AL162" i="6"/>
  <c r="AK162" i="6"/>
  <c r="AS161" i="6"/>
  <c r="AR161" i="6"/>
  <c r="AQ161" i="6"/>
  <c r="AN161" i="6"/>
  <c r="AM161" i="6"/>
  <c r="AL161" i="6"/>
  <c r="AK161" i="6"/>
  <c r="AS160" i="6"/>
  <c r="AR160" i="6"/>
  <c r="AQ160" i="6"/>
  <c r="AN160" i="6"/>
  <c r="AM160" i="6"/>
  <c r="AL160" i="6"/>
  <c r="AK160" i="6"/>
  <c r="AS159" i="6"/>
  <c r="AR159" i="6"/>
  <c r="AQ159" i="6"/>
  <c r="AN159" i="6"/>
  <c r="AM159" i="6"/>
  <c r="AL159" i="6"/>
  <c r="AK159" i="6"/>
  <c r="AS158" i="6"/>
  <c r="AR158" i="6"/>
  <c r="AQ158" i="6"/>
  <c r="AN158" i="6"/>
  <c r="AM158" i="6"/>
  <c r="AL158" i="6"/>
  <c r="AK158" i="6"/>
  <c r="AS157" i="6"/>
  <c r="AR157" i="6"/>
  <c r="AQ157" i="6"/>
  <c r="AN157" i="6"/>
  <c r="AM157" i="6"/>
  <c r="AL157" i="6"/>
  <c r="AK157" i="6"/>
  <c r="AS156" i="6"/>
  <c r="AR156" i="6"/>
  <c r="AQ156" i="6"/>
  <c r="AN156" i="6"/>
  <c r="AM156" i="6"/>
  <c r="AL156" i="6"/>
  <c r="AK156" i="6"/>
  <c r="AS155" i="6"/>
  <c r="AR155" i="6"/>
  <c r="AQ155" i="6"/>
  <c r="AN155" i="6"/>
  <c r="AM155" i="6"/>
  <c r="AL155" i="6"/>
  <c r="AK155" i="6"/>
  <c r="AS154" i="6"/>
  <c r="AR154" i="6"/>
  <c r="AQ154" i="6"/>
  <c r="AN154" i="6"/>
  <c r="AM154" i="6"/>
  <c r="AL154" i="6"/>
  <c r="AK154" i="6"/>
  <c r="AS153" i="6"/>
  <c r="AR153" i="6"/>
  <c r="AQ153" i="6"/>
  <c r="AN153" i="6"/>
  <c r="AM153" i="6"/>
  <c r="AL153" i="6"/>
  <c r="AK153" i="6"/>
  <c r="AS152" i="6"/>
  <c r="AR152" i="6"/>
  <c r="AQ152" i="6"/>
  <c r="AN152" i="6"/>
  <c r="AM152" i="6"/>
  <c r="AL152" i="6"/>
  <c r="AK152" i="6"/>
  <c r="AS151" i="6"/>
  <c r="AR151" i="6"/>
  <c r="AQ151" i="6"/>
  <c r="AN151" i="6"/>
  <c r="AM151" i="6"/>
  <c r="AL151" i="6"/>
  <c r="AK151" i="6"/>
  <c r="AS150" i="6"/>
  <c r="AR150" i="6"/>
  <c r="AQ150" i="6"/>
  <c r="AN150" i="6"/>
  <c r="AM150" i="6"/>
  <c r="AL150" i="6"/>
  <c r="AK150" i="6"/>
  <c r="AS149" i="6"/>
  <c r="AR149" i="6"/>
  <c r="AQ149" i="6"/>
  <c r="AN149" i="6"/>
  <c r="AM149" i="6"/>
  <c r="AL149" i="6"/>
  <c r="AK149" i="6"/>
  <c r="AS148" i="6"/>
  <c r="AR148" i="6"/>
  <c r="AQ148" i="6"/>
  <c r="AN148" i="6"/>
  <c r="AM148" i="6"/>
  <c r="AL148" i="6"/>
  <c r="AK148" i="6"/>
  <c r="AS147" i="6"/>
  <c r="AR147" i="6"/>
  <c r="AQ147" i="6"/>
  <c r="AN147" i="6"/>
  <c r="AM147" i="6"/>
  <c r="AL147" i="6"/>
  <c r="AK147" i="6"/>
  <c r="AS146" i="6"/>
  <c r="AR146" i="6"/>
  <c r="AQ146" i="6"/>
  <c r="AN146" i="6"/>
  <c r="AM146" i="6"/>
  <c r="AL146" i="6"/>
  <c r="AK146" i="6"/>
  <c r="AS145" i="6"/>
  <c r="AR145" i="6"/>
  <c r="AQ145" i="6"/>
  <c r="AN145" i="6"/>
  <c r="AM145" i="6"/>
  <c r="AL145" i="6"/>
  <c r="AK145" i="6"/>
  <c r="AS144" i="6"/>
  <c r="AR144" i="6"/>
  <c r="AQ144" i="6"/>
  <c r="AN144" i="6"/>
  <c r="AM144" i="6"/>
  <c r="AL144" i="6"/>
  <c r="AK144" i="6"/>
  <c r="AS143" i="6"/>
  <c r="AR143" i="6"/>
  <c r="AQ143" i="6"/>
  <c r="AN143" i="6"/>
  <c r="AM143" i="6"/>
  <c r="AL143" i="6"/>
  <c r="AK143" i="6"/>
  <c r="AS142" i="6"/>
  <c r="AR142" i="6"/>
  <c r="AQ142" i="6"/>
  <c r="AN142" i="6"/>
  <c r="AM142" i="6"/>
  <c r="AL142" i="6"/>
  <c r="AK142" i="6"/>
  <c r="AR141" i="6"/>
  <c r="AR139" i="6"/>
  <c r="AK139" i="6"/>
  <c r="AL139" i="6" s="1"/>
  <c r="AS132" i="6"/>
  <c r="AR132" i="6"/>
  <c r="AQ132" i="6"/>
  <c r="AN132" i="6"/>
  <c r="AM132" i="6"/>
  <c r="AL132" i="6"/>
  <c r="AK132" i="6"/>
  <c r="AS131" i="6"/>
  <c r="AR131" i="6"/>
  <c r="AQ131" i="6"/>
  <c r="AN131" i="6"/>
  <c r="AM131" i="6"/>
  <c r="AL131" i="6"/>
  <c r="AK131" i="6"/>
  <c r="AS130" i="6"/>
  <c r="AR130" i="6"/>
  <c r="AQ130" i="6"/>
  <c r="AN130" i="6"/>
  <c r="AM130" i="6"/>
  <c r="AL130" i="6"/>
  <c r="AK130" i="6"/>
  <c r="AS129" i="6"/>
  <c r="AR129" i="6"/>
  <c r="AQ129" i="6"/>
  <c r="AN129" i="6"/>
  <c r="AM129" i="6"/>
  <c r="AL129" i="6"/>
  <c r="AK129" i="6"/>
  <c r="AS128" i="6"/>
  <c r="AR128" i="6"/>
  <c r="AQ128" i="6"/>
  <c r="AN128" i="6"/>
  <c r="AM128" i="6"/>
  <c r="AL128" i="6"/>
  <c r="AK128" i="6"/>
  <c r="AS127" i="6"/>
  <c r="AR127" i="6"/>
  <c r="AQ127" i="6"/>
  <c r="AN127" i="6"/>
  <c r="AM127" i="6"/>
  <c r="AL127" i="6"/>
  <c r="AK127" i="6"/>
  <c r="AS126" i="6"/>
  <c r="AR126" i="6"/>
  <c r="AQ126" i="6"/>
  <c r="AN126" i="6"/>
  <c r="AM126" i="6"/>
  <c r="AL126" i="6"/>
  <c r="AK126" i="6"/>
  <c r="AS125" i="6"/>
  <c r="AR125" i="6"/>
  <c r="AQ125" i="6"/>
  <c r="AN125" i="6"/>
  <c r="AM125" i="6"/>
  <c r="AL125" i="6"/>
  <c r="AK125" i="6"/>
  <c r="AS124" i="6"/>
  <c r="AR124" i="6"/>
  <c r="AQ124" i="6"/>
  <c r="AN124" i="6"/>
  <c r="AM124" i="6"/>
  <c r="AL124" i="6"/>
  <c r="AK124" i="6"/>
  <c r="AS123" i="6"/>
  <c r="AR123" i="6"/>
  <c r="AQ123" i="6"/>
  <c r="AN123" i="6"/>
  <c r="AM123" i="6"/>
  <c r="AL123" i="6"/>
  <c r="AK123" i="6"/>
  <c r="AS122" i="6"/>
  <c r="AR122" i="6"/>
  <c r="AQ122" i="6"/>
  <c r="AN122" i="6"/>
  <c r="AM122" i="6"/>
  <c r="AL122" i="6"/>
  <c r="AK122" i="6"/>
  <c r="AS121" i="6"/>
  <c r="AR121" i="6"/>
  <c r="AQ121" i="6"/>
  <c r="AN121" i="6"/>
  <c r="AM121" i="6"/>
  <c r="AL121" i="6"/>
  <c r="AK121" i="6"/>
  <c r="AS120" i="6"/>
  <c r="AR120" i="6"/>
  <c r="AQ120" i="6"/>
  <c r="AN120" i="6"/>
  <c r="AM120" i="6"/>
  <c r="AL120" i="6"/>
  <c r="AK120" i="6"/>
  <c r="AS119" i="6"/>
  <c r="AR119" i="6"/>
  <c r="AQ119" i="6"/>
  <c r="AN119" i="6"/>
  <c r="AM119" i="6"/>
  <c r="AL119" i="6"/>
  <c r="AK119" i="6"/>
  <c r="AS118" i="6"/>
  <c r="AR118" i="6"/>
  <c r="AQ118" i="6"/>
  <c r="AN118" i="6"/>
  <c r="AM118" i="6"/>
  <c r="AL118" i="6"/>
  <c r="AK118" i="6"/>
  <c r="AS117" i="6"/>
  <c r="AR117" i="6"/>
  <c r="AQ117" i="6"/>
  <c r="AN117" i="6"/>
  <c r="AM117" i="6"/>
  <c r="AL117" i="6"/>
  <c r="AK117" i="6"/>
  <c r="AS116" i="6"/>
  <c r="AR116" i="6"/>
  <c r="AQ116" i="6"/>
  <c r="AN116" i="6"/>
  <c r="AM116" i="6"/>
  <c r="AL116" i="6"/>
  <c r="AK116" i="6"/>
  <c r="AS115" i="6"/>
  <c r="AR115" i="6"/>
  <c r="AQ115" i="6"/>
  <c r="AN115" i="6"/>
  <c r="AM115" i="6"/>
  <c r="AL115" i="6"/>
  <c r="AK115" i="6"/>
  <c r="AS114" i="6"/>
  <c r="AR114" i="6"/>
  <c r="AQ114" i="6"/>
  <c r="AN114" i="6"/>
  <c r="AM114" i="6"/>
  <c r="AL114" i="6"/>
  <c r="AK114" i="6"/>
  <c r="AS113" i="6"/>
  <c r="AR113" i="6"/>
  <c r="AQ113" i="6"/>
  <c r="AN113" i="6"/>
  <c r="AM113" i="6"/>
  <c r="AL113" i="6"/>
  <c r="AK113" i="6"/>
  <c r="AS112" i="6"/>
  <c r="AR112" i="6"/>
  <c r="AQ112" i="6"/>
  <c r="AN112" i="6"/>
  <c r="AM112" i="6"/>
  <c r="AL112" i="6"/>
  <c r="AK112" i="6"/>
  <c r="AS111" i="6"/>
  <c r="AR111" i="6"/>
  <c r="AQ111" i="6"/>
  <c r="AN111" i="6"/>
  <c r="AM111" i="6"/>
  <c r="AL111" i="6"/>
  <c r="AK111" i="6"/>
  <c r="AS110" i="6"/>
  <c r="AR110" i="6"/>
  <c r="AQ110" i="6"/>
  <c r="AN110" i="6"/>
  <c r="AM110" i="6"/>
  <c r="AL110" i="6"/>
  <c r="AK110" i="6"/>
  <c r="AS109" i="6"/>
  <c r="AR109" i="6"/>
  <c r="AQ109" i="6"/>
  <c r="AN109" i="6"/>
  <c r="AM109" i="6"/>
  <c r="AL109" i="6"/>
  <c r="AK109" i="6"/>
  <c r="AS108" i="6"/>
  <c r="AR108" i="6"/>
  <c r="AQ108" i="6"/>
  <c r="AN108" i="6"/>
  <c r="AM108" i="6"/>
  <c r="AL108" i="6"/>
  <c r="AK108" i="6"/>
  <c r="AS107" i="6"/>
  <c r="AR107" i="6"/>
  <c r="AQ107" i="6"/>
  <c r="AN107" i="6"/>
  <c r="AM107" i="6"/>
  <c r="AL107" i="6"/>
  <c r="AK107" i="6"/>
  <c r="AS106" i="6"/>
  <c r="AR106" i="6"/>
  <c r="AQ106" i="6"/>
  <c r="AN106" i="6"/>
  <c r="AM106" i="6"/>
  <c r="AL106" i="6"/>
  <c r="AK106" i="6"/>
  <c r="AS105" i="6"/>
  <c r="AR105" i="6"/>
  <c r="AQ105" i="6"/>
  <c r="AN105" i="6"/>
  <c r="AM105" i="6"/>
  <c r="AL105" i="6"/>
  <c r="AK105" i="6"/>
  <c r="AS104" i="6"/>
  <c r="AR104" i="6"/>
  <c r="AQ104" i="6"/>
  <c r="AN104" i="6"/>
  <c r="AM104" i="6"/>
  <c r="AL104" i="6"/>
  <c r="AK104" i="6"/>
  <c r="AS103" i="6"/>
  <c r="AR103" i="6"/>
  <c r="AQ103" i="6"/>
  <c r="AN103" i="6"/>
  <c r="AM103" i="6"/>
  <c r="AL103" i="6"/>
  <c r="AK103" i="6"/>
  <c r="AS102" i="6"/>
  <c r="AR102" i="6"/>
  <c r="AQ102" i="6"/>
  <c r="AN102" i="6"/>
  <c r="AM102" i="6"/>
  <c r="AL102" i="6"/>
  <c r="AK102" i="6"/>
  <c r="AS101" i="6"/>
  <c r="AR101" i="6"/>
  <c r="AQ101" i="6"/>
  <c r="AN101" i="6"/>
  <c r="AM101" i="6"/>
  <c r="AL101" i="6"/>
  <c r="AK101" i="6"/>
  <c r="AS100" i="6"/>
  <c r="AR100" i="6"/>
  <c r="AQ100" i="6"/>
  <c r="AN100" i="6"/>
  <c r="AM100" i="6"/>
  <c r="AL100" i="6"/>
  <c r="AK100" i="6"/>
  <c r="AS99" i="6"/>
  <c r="AR99" i="6"/>
  <c r="AQ99" i="6"/>
  <c r="AN99" i="6"/>
  <c r="AM99" i="6"/>
  <c r="AL99" i="6"/>
  <c r="AK99" i="6"/>
  <c r="AS98" i="6"/>
  <c r="AR98" i="6"/>
  <c r="AQ98" i="6"/>
  <c r="AN98" i="6"/>
  <c r="AM98" i="6"/>
  <c r="AL98" i="6"/>
  <c r="AK98" i="6"/>
  <c r="AS97" i="6"/>
  <c r="AR97" i="6"/>
  <c r="AQ97" i="6"/>
  <c r="AN97" i="6"/>
  <c r="AM97" i="6"/>
  <c r="AL97" i="6"/>
  <c r="AK97" i="6"/>
  <c r="AS96" i="6"/>
  <c r="AR96" i="6"/>
  <c r="AQ96" i="6"/>
  <c r="AN96" i="6"/>
  <c r="AM96" i="6"/>
  <c r="AL96" i="6"/>
  <c r="AK96" i="6"/>
  <c r="AS95" i="6"/>
  <c r="AR95" i="6"/>
  <c r="AQ95" i="6"/>
  <c r="AN95" i="6"/>
  <c r="AM95" i="6"/>
  <c r="AL95" i="6"/>
  <c r="AK95" i="6"/>
  <c r="AS94" i="6"/>
  <c r="AR94" i="6"/>
  <c r="AQ94" i="6"/>
  <c r="AN94" i="6"/>
  <c r="AM94" i="6"/>
  <c r="AL94" i="6"/>
  <c r="AK94" i="6"/>
  <c r="AS93" i="6"/>
  <c r="AR93" i="6"/>
  <c r="AQ93" i="6"/>
  <c r="AN93" i="6"/>
  <c r="AM93" i="6"/>
  <c r="AL93" i="6"/>
  <c r="AK93" i="6"/>
  <c r="AS92" i="6"/>
  <c r="AR92" i="6"/>
  <c r="AQ92" i="6"/>
  <c r="AN92" i="6"/>
  <c r="AM92" i="6"/>
  <c r="AL92" i="6"/>
  <c r="AK92" i="6"/>
  <c r="AS91" i="6"/>
  <c r="AR91" i="6"/>
  <c r="AQ91" i="6"/>
  <c r="AN91" i="6"/>
  <c r="AM91" i="6"/>
  <c r="AL91" i="6"/>
  <c r="AK91" i="6"/>
  <c r="AS90" i="6"/>
  <c r="AR90" i="6"/>
  <c r="AQ90" i="6"/>
  <c r="AN90" i="6"/>
  <c r="AM90" i="6"/>
  <c r="AL90" i="6"/>
  <c r="AK90" i="6"/>
  <c r="AS89" i="6"/>
  <c r="AR89" i="6"/>
  <c r="AQ89" i="6"/>
  <c r="AN89" i="6"/>
  <c r="AM89" i="6"/>
  <c r="AL89" i="6"/>
  <c r="AK89" i="6"/>
  <c r="AS88" i="6"/>
  <c r="AR88" i="6"/>
  <c r="AQ88" i="6"/>
  <c r="AN88" i="6"/>
  <c r="AM88" i="6"/>
  <c r="AL88" i="6"/>
  <c r="AK88" i="6"/>
  <c r="AS87" i="6"/>
  <c r="AR87" i="6"/>
  <c r="AQ87" i="6"/>
  <c r="AN87" i="6"/>
  <c r="AM87" i="6"/>
  <c r="AL87" i="6"/>
  <c r="AK87" i="6"/>
  <c r="AS86" i="6"/>
  <c r="AR86" i="6"/>
  <c r="AQ86" i="6"/>
  <c r="AN86" i="6"/>
  <c r="AM86" i="6"/>
  <c r="AL86" i="6"/>
  <c r="AK86" i="6"/>
  <c r="AS85" i="6"/>
  <c r="AR85" i="6"/>
  <c r="AQ85" i="6"/>
  <c r="AN85" i="6"/>
  <c r="AM85" i="6"/>
  <c r="AL85" i="6"/>
  <c r="AK85" i="6"/>
  <c r="AS84" i="6"/>
  <c r="AR84" i="6"/>
  <c r="AQ84" i="6"/>
  <c r="AN84" i="6"/>
  <c r="AM84" i="6"/>
  <c r="AL84" i="6"/>
  <c r="AK84" i="6"/>
  <c r="AS83" i="6"/>
  <c r="AR83" i="6"/>
  <c r="AQ83" i="6"/>
  <c r="AN83" i="6"/>
  <c r="AM83" i="6"/>
  <c r="AL83" i="6"/>
  <c r="AK83" i="6"/>
  <c r="AS82" i="6"/>
  <c r="AR82" i="6"/>
  <c r="AQ82" i="6"/>
  <c r="AN82" i="6"/>
  <c r="AM82" i="6"/>
  <c r="AL82" i="6"/>
  <c r="AK82" i="6"/>
  <c r="AS81" i="6"/>
  <c r="AR81" i="6"/>
  <c r="AQ81" i="6"/>
  <c r="AN81" i="6"/>
  <c r="AM81" i="6"/>
  <c r="AL81" i="6"/>
  <c r="AK81" i="6"/>
  <c r="AS80" i="6"/>
  <c r="AR80" i="6"/>
  <c r="AQ80" i="6"/>
  <c r="AN80" i="6"/>
  <c r="AM80" i="6"/>
  <c r="AL80" i="6"/>
  <c r="AK80" i="6"/>
  <c r="AS79" i="6"/>
  <c r="AR79" i="6"/>
  <c r="AQ79" i="6"/>
  <c r="AN79" i="6"/>
  <c r="AM79" i="6"/>
  <c r="AL79" i="6"/>
  <c r="AK79" i="6"/>
  <c r="AS78" i="6"/>
  <c r="AR78" i="6"/>
  <c r="AQ78" i="6"/>
  <c r="AN78" i="6"/>
  <c r="AM78" i="6"/>
  <c r="AL78" i="6"/>
  <c r="AK78" i="6"/>
  <c r="AS77" i="6"/>
  <c r="AR77" i="6"/>
  <c r="AQ77" i="6"/>
  <c r="AN77" i="6"/>
  <c r="AM77" i="6"/>
  <c r="AL77" i="6"/>
  <c r="AK77" i="6"/>
  <c r="AS76" i="6"/>
  <c r="AR76" i="6"/>
  <c r="AQ76" i="6"/>
  <c r="AN76" i="6"/>
  <c r="AM76" i="6"/>
  <c r="AL76" i="6"/>
  <c r="AK76" i="6"/>
  <c r="AS75" i="6"/>
  <c r="AR75" i="6"/>
  <c r="AQ75" i="6"/>
  <c r="AN75" i="6"/>
  <c r="AM75" i="6"/>
  <c r="AL75" i="6"/>
  <c r="AK75" i="6"/>
  <c r="AS74" i="6"/>
  <c r="AR74" i="6"/>
  <c r="AQ74" i="6"/>
  <c r="AN74" i="6"/>
  <c r="AM74" i="6"/>
  <c r="AL74" i="6"/>
  <c r="AK74" i="6"/>
  <c r="AS2" i="6"/>
  <c r="AS228" i="6" s="1"/>
  <c r="AR2" i="6"/>
  <c r="AR228" i="6" s="1"/>
  <c r="AQ2" i="6"/>
  <c r="AQ228" i="6" s="1"/>
  <c r="AN2" i="6"/>
  <c r="AN228" i="6" s="1"/>
  <c r="AM2" i="6"/>
  <c r="AM228" i="6" s="1"/>
  <c r="AL2" i="6"/>
  <c r="AL228" i="6" s="1"/>
  <c r="AK2" i="6"/>
  <c r="AK228" i="6" s="1"/>
  <c r="AI200" i="6"/>
  <c r="AH200" i="6"/>
  <c r="AG200" i="6"/>
  <c r="AF200" i="6"/>
  <c r="AI199" i="6"/>
  <c r="AH199" i="6"/>
  <c r="AG199" i="6"/>
  <c r="AF199" i="6"/>
  <c r="AI198" i="6"/>
  <c r="AH198" i="6"/>
  <c r="AG198" i="6"/>
  <c r="AF198" i="6"/>
  <c r="AI197" i="6"/>
  <c r="AH197" i="6"/>
  <c r="AG197" i="6"/>
  <c r="AF197" i="6"/>
  <c r="AI196" i="6"/>
  <c r="AH196" i="6"/>
  <c r="AG196" i="6"/>
  <c r="AF196" i="6"/>
  <c r="AI195" i="6"/>
  <c r="AH195" i="6"/>
  <c r="AG195" i="6"/>
  <c r="AF195" i="6"/>
  <c r="AI194" i="6"/>
  <c r="AH194" i="6"/>
  <c r="AG194" i="6"/>
  <c r="AF194" i="6"/>
  <c r="AI193" i="6"/>
  <c r="AH193" i="6"/>
  <c r="AG193" i="6"/>
  <c r="AF193" i="6"/>
  <c r="AI192" i="6"/>
  <c r="AH192" i="6"/>
  <c r="AG192" i="6"/>
  <c r="AF192" i="6"/>
  <c r="AI191" i="6"/>
  <c r="AH191" i="6"/>
  <c r="AG191" i="6"/>
  <c r="AF191" i="6"/>
  <c r="AI190" i="6"/>
  <c r="AH190" i="6"/>
  <c r="AG190" i="6"/>
  <c r="AF190" i="6"/>
  <c r="AI189" i="6"/>
  <c r="AH189" i="6"/>
  <c r="AG189" i="6"/>
  <c r="AF189" i="6"/>
  <c r="AI188" i="6"/>
  <c r="AH188" i="6"/>
  <c r="AG188" i="6"/>
  <c r="AF188" i="6"/>
  <c r="AI187" i="6"/>
  <c r="AH187" i="6"/>
  <c r="AG187" i="6"/>
  <c r="AF187" i="6"/>
  <c r="AI186" i="6"/>
  <c r="AH186" i="6"/>
  <c r="AG186" i="6"/>
  <c r="AF186" i="6"/>
  <c r="AI185" i="6"/>
  <c r="AH185" i="6"/>
  <c r="AG185" i="6"/>
  <c r="AF185" i="6"/>
  <c r="AI184" i="6"/>
  <c r="AH184" i="6"/>
  <c r="AG184" i="6"/>
  <c r="AF184" i="6"/>
  <c r="AI183" i="6"/>
  <c r="AH183" i="6"/>
  <c r="AG183" i="6"/>
  <c r="AF183" i="6"/>
  <c r="AI182" i="6"/>
  <c r="AH182" i="6"/>
  <c r="AG182" i="6"/>
  <c r="AF182" i="6"/>
  <c r="AI181" i="6"/>
  <c r="AH181" i="6"/>
  <c r="AG181" i="6"/>
  <c r="AF181" i="6"/>
  <c r="AI180" i="6"/>
  <c r="AH180" i="6"/>
  <c r="AG180" i="6"/>
  <c r="AF180" i="6"/>
  <c r="AI179" i="6"/>
  <c r="AH179" i="6"/>
  <c r="AG179" i="6"/>
  <c r="AF179" i="6"/>
  <c r="AI178" i="6"/>
  <c r="AH178" i="6"/>
  <c r="AG178" i="6"/>
  <c r="AF178" i="6"/>
  <c r="AI177" i="6"/>
  <c r="AH177" i="6"/>
  <c r="AG177" i="6"/>
  <c r="AF177" i="6"/>
  <c r="AI176" i="6"/>
  <c r="AH176" i="6"/>
  <c r="AG176" i="6"/>
  <c r="AF176" i="6"/>
  <c r="AI175" i="6"/>
  <c r="AH175" i="6"/>
  <c r="AG175" i="6"/>
  <c r="AF175" i="6"/>
  <c r="AI174" i="6"/>
  <c r="AH174" i="6"/>
  <c r="AG174" i="6"/>
  <c r="AF174" i="6"/>
  <c r="AI173" i="6"/>
  <c r="AH173" i="6"/>
  <c r="AG173" i="6"/>
  <c r="AF173" i="6"/>
  <c r="AI172" i="6"/>
  <c r="AH172" i="6"/>
  <c r="AG172" i="6"/>
  <c r="AF172" i="6"/>
  <c r="AI171" i="6"/>
  <c r="AH171" i="6"/>
  <c r="AG171" i="6"/>
  <c r="AF171" i="6"/>
  <c r="AI170" i="6"/>
  <c r="AH170" i="6"/>
  <c r="AG170" i="6"/>
  <c r="AF170" i="6"/>
  <c r="AI169" i="6"/>
  <c r="AH169" i="6"/>
  <c r="AG169" i="6"/>
  <c r="AF169" i="6"/>
  <c r="AI168" i="6"/>
  <c r="AH168" i="6"/>
  <c r="AG168" i="6"/>
  <c r="AF168" i="6"/>
  <c r="AI167" i="6"/>
  <c r="AH167" i="6"/>
  <c r="AG167" i="6"/>
  <c r="AF167" i="6"/>
  <c r="AI166" i="6"/>
  <c r="AH166" i="6"/>
  <c r="AG166" i="6"/>
  <c r="AF166" i="6"/>
  <c r="AI165" i="6"/>
  <c r="AH165" i="6"/>
  <c r="AG165" i="6"/>
  <c r="AF165" i="6"/>
  <c r="AI164" i="6"/>
  <c r="AH164" i="6"/>
  <c r="AG164" i="6"/>
  <c r="AF164" i="6"/>
  <c r="AI163" i="6"/>
  <c r="AH163" i="6"/>
  <c r="AG163" i="6"/>
  <c r="AF163" i="6"/>
  <c r="AI162" i="6"/>
  <c r="AH162" i="6"/>
  <c r="AG162" i="6"/>
  <c r="AF162" i="6"/>
  <c r="AI161" i="6"/>
  <c r="AH161" i="6"/>
  <c r="AG161" i="6"/>
  <c r="AF161" i="6"/>
  <c r="AI160" i="6"/>
  <c r="AH160" i="6"/>
  <c r="AG160" i="6"/>
  <c r="AF160" i="6"/>
  <c r="AI159" i="6"/>
  <c r="AH159" i="6"/>
  <c r="AG159" i="6"/>
  <c r="AF159" i="6"/>
  <c r="AI158" i="6"/>
  <c r="AH158" i="6"/>
  <c r="AG158" i="6"/>
  <c r="AF158" i="6"/>
  <c r="AI157" i="6"/>
  <c r="AH157" i="6"/>
  <c r="AG157" i="6"/>
  <c r="AF157" i="6"/>
  <c r="AI156" i="6"/>
  <c r="AH156" i="6"/>
  <c r="AG156" i="6"/>
  <c r="AF156" i="6"/>
  <c r="AI155" i="6"/>
  <c r="AH155" i="6"/>
  <c r="AG155" i="6"/>
  <c r="AF155" i="6"/>
  <c r="AI154" i="6"/>
  <c r="AH154" i="6"/>
  <c r="AG154" i="6"/>
  <c r="AF154" i="6"/>
  <c r="AI153" i="6"/>
  <c r="AH153" i="6"/>
  <c r="AG153" i="6"/>
  <c r="AF153" i="6"/>
  <c r="AI152" i="6"/>
  <c r="AH152" i="6"/>
  <c r="AG152" i="6"/>
  <c r="AF152" i="6"/>
  <c r="AI151" i="6"/>
  <c r="AH151" i="6"/>
  <c r="AG151" i="6"/>
  <c r="AF151" i="6"/>
  <c r="AI150" i="6"/>
  <c r="AH150" i="6"/>
  <c r="AG150" i="6"/>
  <c r="AF150" i="6"/>
  <c r="AI149" i="6"/>
  <c r="AH149" i="6"/>
  <c r="AG149" i="6"/>
  <c r="AF149" i="6"/>
  <c r="AI148" i="6"/>
  <c r="AH148" i="6"/>
  <c r="AG148" i="6"/>
  <c r="AF148" i="6"/>
  <c r="AI147" i="6"/>
  <c r="AH147" i="6"/>
  <c r="AG147" i="6"/>
  <c r="AF147" i="6"/>
  <c r="AI146" i="6"/>
  <c r="AH146" i="6"/>
  <c r="AG146" i="6"/>
  <c r="AF146" i="6"/>
  <c r="AI145" i="6"/>
  <c r="AH145" i="6"/>
  <c r="AG145" i="6"/>
  <c r="AF145" i="6"/>
  <c r="AI144" i="6"/>
  <c r="AH144" i="6"/>
  <c r="AG144" i="6"/>
  <c r="AF144" i="6"/>
  <c r="AI143" i="6"/>
  <c r="AH143" i="6"/>
  <c r="AG143" i="6"/>
  <c r="AF143" i="6"/>
  <c r="AI142" i="6"/>
  <c r="AH142" i="6"/>
  <c r="AG142" i="6"/>
  <c r="AF142" i="6"/>
  <c r="AF139" i="6"/>
  <c r="AF141" i="6" s="1"/>
  <c r="AI132" i="6"/>
  <c r="AH132" i="6"/>
  <c r="AG132" i="6"/>
  <c r="AF132" i="6"/>
  <c r="AI131" i="6"/>
  <c r="AH131" i="6"/>
  <c r="AG131" i="6"/>
  <c r="AF131" i="6"/>
  <c r="AI130" i="6"/>
  <c r="AH130" i="6"/>
  <c r="AG130" i="6"/>
  <c r="AF130" i="6"/>
  <c r="AI129" i="6"/>
  <c r="AH129" i="6"/>
  <c r="AG129" i="6"/>
  <c r="AF129" i="6"/>
  <c r="AI128" i="6"/>
  <c r="AH128" i="6"/>
  <c r="AG128" i="6"/>
  <c r="AF128" i="6"/>
  <c r="AI127" i="6"/>
  <c r="AH127" i="6"/>
  <c r="AG127" i="6"/>
  <c r="AF127" i="6"/>
  <c r="AI126" i="6"/>
  <c r="AH126" i="6"/>
  <c r="AG126" i="6"/>
  <c r="AF126" i="6"/>
  <c r="AI125" i="6"/>
  <c r="AH125" i="6"/>
  <c r="AG125" i="6"/>
  <c r="AF125" i="6"/>
  <c r="AI124" i="6"/>
  <c r="AH124" i="6"/>
  <c r="AG124" i="6"/>
  <c r="AF124" i="6"/>
  <c r="AI123" i="6"/>
  <c r="AH123" i="6"/>
  <c r="AG123" i="6"/>
  <c r="AF123" i="6"/>
  <c r="AI122" i="6"/>
  <c r="AH122" i="6"/>
  <c r="AG122" i="6"/>
  <c r="AF122" i="6"/>
  <c r="AI121" i="6"/>
  <c r="AH121" i="6"/>
  <c r="AG121" i="6"/>
  <c r="AF121" i="6"/>
  <c r="AI120" i="6"/>
  <c r="AH120" i="6"/>
  <c r="AG120" i="6"/>
  <c r="AF120" i="6"/>
  <c r="AI119" i="6"/>
  <c r="AH119" i="6"/>
  <c r="AG119" i="6"/>
  <c r="AF119" i="6"/>
  <c r="AI118" i="6"/>
  <c r="AH118" i="6"/>
  <c r="AG118" i="6"/>
  <c r="AF118" i="6"/>
  <c r="AI117" i="6"/>
  <c r="AH117" i="6"/>
  <c r="AG117" i="6"/>
  <c r="AF117" i="6"/>
  <c r="AI116" i="6"/>
  <c r="AH116" i="6"/>
  <c r="AG116" i="6"/>
  <c r="AF116" i="6"/>
  <c r="AI115" i="6"/>
  <c r="AH115" i="6"/>
  <c r="AG115" i="6"/>
  <c r="AF115" i="6"/>
  <c r="AI114" i="6"/>
  <c r="AH114" i="6"/>
  <c r="AG114" i="6"/>
  <c r="AF114" i="6"/>
  <c r="AI113" i="6"/>
  <c r="AH113" i="6"/>
  <c r="AG113" i="6"/>
  <c r="AF113" i="6"/>
  <c r="AI112" i="6"/>
  <c r="AH112" i="6"/>
  <c r="AG112" i="6"/>
  <c r="AF112" i="6"/>
  <c r="AI111" i="6"/>
  <c r="AH111" i="6"/>
  <c r="AG111" i="6"/>
  <c r="AF111" i="6"/>
  <c r="AI110" i="6"/>
  <c r="AH110" i="6"/>
  <c r="AG110" i="6"/>
  <c r="AF110" i="6"/>
  <c r="AI109" i="6"/>
  <c r="AH109" i="6"/>
  <c r="AG109" i="6"/>
  <c r="AF109" i="6"/>
  <c r="AI108" i="6"/>
  <c r="AH108" i="6"/>
  <c r="AG108" i="6"/>
  <c r="AF108" i="6"/>
  <c r="AI107" i="6"/>
  <c r="AH107" i="6"/>
  <c r="AG107" i="6"/>
  <c r="AF107" i="6"/>
  <c r="AI106" i="6"/>
  <c r="AH106" i="6"/>
  <c r="AG106" i="6"/>
  <c r="AF106" i="6"/>
  <c r="AI105" i="6"/>
  <c r="AH105" i="6"/>
  <c r="AG105" i="6"/>
  <c r="AF105" i="6"/>
  <c r="AI104" i="6"/>
  <c r="AH104" i="6"/>
  <c r="AG104" i="6"/>
  <c r="AF104" i="6"/>
  <c r="AI103" i="6"/>
  <c r="AH103" i="6"/>
  <c r="AG103" i="6"/>
  <c r="AF103" i="6"/>
  <c r="AI102" i="6"/>
  <c r="AH102" i="6"/>
  <c r="AG102" i="6"/>
  <c r="AF102" i="6"/>
  <c r="AI101" i="6"/>
  <c r="AH101" i="6"/>
  <c r="AG101" i="6"/>
  <c r="AF101" i="6"/>
  <c r="AI100" i="6"/>
  <c r="AH100" i="6"/>
  <c r="AG100" i="6"/>
  <c r="AF100" i="6"/>
  <c r="AI99" i="6"/>
  <c r="AH99" i="6"/>
  <c r="AG99" i="6"/>
  <c r="AF99" i="6"/>
  <c r="AI98" i="6"/>
  <c r="AH98" i="6"/>
  <c r="AG98" i="6"/>
  <c r="AF98" i="6"/>
  <c r="AI97" i="6"/>
  <c r="AH97" i="6"/>
  <c r="AG97" i="6"/>
  <c r="AF97" i="6"/>
  <c r="AI96" i="6"/>
  <c r="AH96" i="6"/>
  <c r="AG96" i="6"/>
  <c r="AF96" i="6"/>
  <c r="AI95" i="6"/>
  <c r="AH95" i="6"/>
  <c r="AG95" i="6"/>
  <c r="AF95" i="6"/>
  <c r="AI94" i="6"/>
  <c r="AH94" i="6"/>
  <c r="AG94" i="6"/>
  <c r="AF94" i="6"/>
  <c r="AI93" i="6"/>
  <c r="AH93" i="6"/>
  <c r="AG93" i="6"/>
  <c r="AF93" i="6"/>
  <c r="AI92" i="6"/>
  <c r="AH92" i="6"/>
  <c r="AG92" i="6"/>
  <c r="AF92" i="6"/>
  <c r="AI91" i="6"/>
  <c r="AH91" i="6"/>
  <c r="AG91" i="6"/>
  <c r="AF91" i="6"/>
  <c r="AI90" i="6"/>
  <c r="AH90" i="6"/>
  <c r="AG90" i="6"/>
  <c r="AF90" i="6"/>
  <c r="AI89" i="6"/>
  <c r="AH89" i="6"/>
  <c r="AG89" i="6"/>
  <c r="AF89" i="6"/>
  <c r="AI88" i="6"/>
  <c r="AH88" i="6"/>
  <c r="AG88" i="6"/>
  <c r="AF88" i="6"/>
  <c r="AI87" i="6"/>
  <c r="AH87" i="6"/>
  <c r="AG87" i="6"/>
  <c r="AF87" i="6"/>
  <c r="AI86" i="6"/>
  <c r="AH86" i="6"/>
  <c r="AG86" i="6"/>
  <c r="AF86" i="6"/>
  <c r="AI85" i="6"/>
  <c r="AH85" i="6"/>
  <c r="AG85" i="6"/>
  <c r="AF85" i="6"/>
  <c r="AI84" i="6"/>
  <c r="AH84" i="6"/>
  <c r="AG84" i="6"/>
  <c r="AF84" i="6"/>
  <c r="AI83" i="6"/>
  <c r="AH83" i="6"/>
  <c r="AG83" i="6"/>
  <c r="AF83" i="6"/>
  <c r="AI82" i="6"/>
  <c r="AH82" i="6"/>
  <c r="AG82" i="6"/>
  <c r="AF82" i="6"/>
  <c r="AI81" i="6"/>
  <c r="AH81" i="6"/>
  <c r="AG81" i="6"/>
  <c r="AF81" i="6"/>
  <c r="AI80" i="6"/>
  <c r="AH80" i="6"/>
  <c r="AG80" i="6"/>
  <c r="AF80" i="6"/>
  <c r="AI79" i="6"/>
  <c r="AH79" i="6"/>
  <c r="AG79" i="6"/>
  <c r="AF79" i="6"/>
  <c r="AI78" i="6"/>
  <c r="AH78" i="6"/>
  <c r="AG78" i="6"/>
  <c r="AF78" i="6"/>
  <c r="AI77" i="6"/>
  <c r="AH77" i="6"/>
  <c r="AG77" i="6"/>
  <c r="AF77" i="6"/>
  <c r="AI76" i="6"/>
  <c r="AH76" i="6"/>
  <c r="AG76" i="6"/>
  <c r="AF76" i="6"/>
  <c r="AI75" i="6"/>
  <c r="AH75" i="6"/>
  <c r="AG75" i="6"/>
  <c r="AF75" i="6"/>
  <c r="AI74" i="6"/>
  <c r="AH74" i="6"/>
  <c r="AG74" i="6"/>
  <c r="AF74" i="6"/>
  <c r="AI2" i="6"/>
  <c r="AI228" i="6" s="1"/>
  <c r="AH2" i="6"/>
  <c r="AH228" i="6" s="1"/>
  <c r="AG2" i="6"/>
  <c r="AG228" i="6" s="1"/>
  <c r="AF2" i="6"/>
  <c r="AF228" i="6" s="1"/>
  <c r="AD200" i="6"/>
  <c r="AC200" i="6"/>
  <c r="AB200" i="6"/>
  <c r="AA200" i="6"/>
  <c r="AD199" i="6"/>
  <c r="AC199" i="6"/>
  <c r="AB199" i="6"/>
  <c r="AA199" i="6"/>
  <c r="AD198" i="6"/>
  <c r="AC198" i="6"/>
  <c r="AB198" i="6"/>
  <c r="AA198" i="6"/>
  <c r="AD197" i="6"/>
  <c r="AC197" i="6"/>
  <c r="AB197" i="6"/>
  <c r="AA197" i="6"/>
  <c r="AD196" i="6"/>
  <c r="AC196" i="6"/>
  <c r="AB196" i="6"/>
  <c r="AA196" i="6"/>
  <c r="AD195" i="6"/>
  <c r="AC195" i="6"/>
  <c r="AB195" i="6"/>
  <c r="AA195" i="6"/>
  <c r="AD194" i="6"/>
  <c r="AC194" i="6"/>
  <c r="AB194" i="6"/>
  <c r="AA194" i="6"/>
  <c r="AD193" i="6"/>
  <c r="AC193" i="6"/>
  <c r="AB193" i="6"/>
  <c r="AA193" i="6"/>
  <c r="AD192" i="6"/>
  <c r="AC192" i="6"/>
  <c r="AB192" i="6"/>
  <c r="AA192" i="6"/>
  <c r="AD191" i="6"/>
  <c r="AC191" i="6"/>
  <c r="AB191" i="6"/>
  <c r="AA191" i="6"/>
  <c r="AD190" i="6"/>
  <c r="AC190" i="6"/>
  <c r="AB190" i="6"/>
  <c r="AA190" i="6"/>
  <c r="AD189" i="6"/>
  <c r="AC189" i="6"/>
  <c r="AB189" i="6"/>
  <c r="AA189" i="6"/>
  <c r="AD188" i="6"/>
  <c r="AC188" i="6"/>
  <c r="AB188" i="6"/>
  <c r="AA188" i="6"/>
  <c r="AD187" i="6"/>
  <c r="AC187" i="6"/>
  <c r="AB187" i="6"/>
  <c r="AA187" i="6"/>
  <c r="AD186" i="6"/>
  <c r="AC186" i="6"/>
  <c r="AB186" i="6"/>
  <c r="AA186" i="6"/>
  <c r="AD185" i="6"/>
  <c r="AC185" i="6"/>
  <c r="AB185" i="6"/>
  <c r="AA185" i="6"/>
  <c r="AD184" i="6"/>
  <c r="AC184" i="6"/>
  <c r="AB184" i="6"/>
  <c r="AA184" i="6"/>
  <c r="AD183" i="6"/>
  <c r="AC183" i="6"/>
  <c r="AB183" i="6"/>
  <c r="AA183" i="6"/>
  <c r="AD182" i="6"/>
  <c r="AC182" i="6"/>
  <c r="AB182" i="6"/>
  <c r="AA182" i="6"/>
  <c r="AD181" i="6"/>
  <c r="AC181" i="6"/>
  <c r="AB181" i="6"/>
  <c r="AA181" i="6"/>
  <c r="AD180" i="6"/>
  <c r="AC180" i="6"/>
  <c r="AB180" i="6"/>
  <c r="AA180" i="6"/>
  <c r="AD179" i="6"/>
  <c r="AC179" i="6"/>
  <c r="AB179" i="6"/>
  <c r="AA179" i="6"/>
  <c r="AD178" i="6"/>
  <c r="AC178" i="6"/>
  <c r="AB178" i="6"/>
  <c r="AA178" i="6"/>
  <c r="AD177" i="6"/>
  <c r="AC177" i="6"/>
  <c r="AB177" i="6"/>
  <c r="AA177" i="6"/>
  <c r="AD176" i="6"/>
  <c r="AC176" i="6"/>
  <c r="AB176" i="6"/>
  <c r="AA176" i="6"/>
  <c r="AD175" i="6"/>
  <c r="AC175" i="6"/>
  <c r="AB175" i="6"/>
  <c r="AA175" i="6"/>
  <c r="AD174" i="6"/>
  <c r="AC174" i="6"/>
  <c r="AB174" i="6"/>
  <c r="AA174" i="6"/>
  <c r="AD173" i="6"/>
  <c r="AC173" i="6"/>
  <c r="AB173" i="6"/>
  <c r="AA173" i="6"/>
  <c r="AD172" i="6"/>
  <c r="AC172" i="6"/>
  <c r="AB172" i="6"/>
  <c r="AA172" i="6"/>
  <c r="AD171" i="6"/>
  <c r="AC171" i="6"/>
  <c r="AB171" i="6"/>
  <c r="AA171" i="6"/>
  <c r="AD170" i="6"/>
  <c r="AC170" i="6"/>
  <c r="AB170" i="6"/>
  <c r="AA170" i="6"/>
  <c r="AD169" i="6"/>
  <c r="AC169" i="6"/>
  <c r="AB169" i="6"/>
  <c r="AA169" i="6"/>
  <c r="AD168" i="6"/>
  <c r="AC168" i="6"/>
  <c r="AB168" i="6"/>
  <c r="AA168" i="6"/>
  <c r="AD167" i="6"/>
  <c r="AC167" i="6"/>
  <c r="AB167" i="6"/>
  <c r="AA167" i="6"/>
  <c r="AD166" i="6"/>
  <c r="AC166" i="6"/>
  <c r="AB166" i="6"/>
  <c r="AA166" i="6"/>
  <c r="AD165" i="6"/>
  <c r="AC165" i="6"/>
  <c r="AB165" i="6"/>
  <c r="AA165" i="6"/>
  <c r="AD164" i="6"/>
  <c r="AC164" i="6"/>
  <c r="AB164" i="6"/>
  <c r="AA164" i="6"/>
  <c r="AD163" i="6"/>
  <c r="AC163" i="6"/>
  <c r="AB163" i="6"/>
  <c r="AA163" i="6"/>
  <c r="AD162" i="6"/>
  <c r="AC162" i="6"/>
  <c r="AB162" i="6"/>
  <c r="AA162" i="6"/>
  <c r="AD161" i="6"/>
  <c r="AC161" i="6"/>
  <c r="AB161" i="6"/>
  <c r="AA161" i="6"/>
  <c r="AD160" i="6"/>
  <c r="AC160" i="6"/>
  <c r="AB160" i="6"/>
  <c r="AA160" i="6"/>
  <c r="AD159" i="6"/>
  <c r="AC159" i="6"/>
  <c r="AB159" i="6"/>
  <c r="AA159" i="6"/>
  <c r="AD158" i="6"/>
  <c r="AC158" i="6"/>
  <c r="AB158" i="6"/>
  <c r="AA158" i="6"/>
  <c r="AD157" i="6"/>
  <c r="AC157" i="6"/>
  <c r="AB157" i="6"/>
  <c r="AA157" i="6"/>
  <c r="AD156" i="6"/>
  <c r="AC156" i="6"/>
  <c r="AB156" i="6"/>
  <c r="AA156" i="6"/>
  <c r="AD155" i="6"/>
  <c r="AC155" i="6"/>
  <c r="AB155" i="6"/>
  <c r="AA155" i="6"/>
  <c r="AD154" i="6"/>
  <c r="AC154" i="6"/>
  <c r="AB154" i="6"/>
  <c r="AA154" i="6"/>
  <c r="AD153" i="6"/>
  <c r="AC153" i="6"/>
  <c r="AB153" i="6"/>
  <c r="AA153" i="6"/>
  <c r="AD152" i="6"/>
  <c r="AC152" i="6"/>
  <c r="AB152" i="6"/>
  <c r="AA152" i="6"/>
  <c r="AD151" i="6"/>
  <c r="AC151" i="6"/>
  <c r="AB151" i="6"/>
  <c r="AA151" i="6"/>
  <c r="AD150" i="6"/>
  <c r="AC150" i="6"/>
  <c r="AB150" i="6"/>
  <c r="AA150" i="6"/>
  <c r="AD149" i="6"/>
  <c r="AC149" i="6"/>
  <c r="AB149" i="6"/>
  <c r="AA149" i="6"/>
  <c r="AD148" i="6"/>
  <c r="AC148" i="6"/>
  <c r="AB148" i="6"/>
  <c r="AA148" i="6"/>
  <c r="AD147" i="6"/>
  <c r="AC147" i="6"/>
  <c r="AB147" i="6"/>
  <c r="AA147" i="6"/>
  <c r="AD146" i="6"/>
  <c r="AC146" i="6"/>
  <c r="AB146" i="6"/>
  <c r="AA146" i="6"/>
  <c r="AD145" i="6"/>
  <c r="AC145" i="6"/>
  <c r="AB145" i="6"/>
  <c r="AA145" i="6"/>
  <c r="AD144" i="6"/>
  <c r="AC144" i="6"/>
  <c r="AB144" i="6"/>
  <c r="AA144" i="6"/>
  <c r="AD143" i="6"/>
  <c r="AC143" i="6"/>
  <c r="AB143" i="6"/>
  <c r="AA143" i="6"/>
  <c r="AD142" i="6"/>
  <c r="AC142" i="6"/>
  <c r="AB142" i="6"/>
  <c r="AA142" i="6"/>
  <c r="AA139" i="6"/>
  <c r="AA141" i="6" s="1"/>
  <c r="AD132" i="6"/>
  <c r="AC132" i="6"/>
  <c r="AB132" i="6"/>
  <c r="AA132" i="6"/>
  <c r="AD131" i="6"/>
  <c r="AC131" i="6"/>
  <c r="AB131" i="6"/>
  <c r="AA131" i="6"/>
  <c r="AD130" i="6"/>
  <c r="AC130" i="6"/>
  <c r="AB130" i="6"/>
  <c r="AA130" i="6"/>
  <c r="AD129" i="6"/>
  <c r="AC129" i="6"/>
  <c r="AB129" i="6"/>
  <c r="AA129" i="6"/>
  <c r="AD128" i="6"/>
  <c r="AC128" i="6"/>
  <c r="AB128" i="6"/>
  <c r="AA128" i="6"/>
  <c r="AD127" i="6"/>
  <c r="AC127" i="6"/>
  <c r="AB127" i="6"/>
  <c r="AA127" i="6"/>
  <c r="AD126" i="6"/>
  <c r="AC126" i="6"/>
  <c r="AB126" i="6"/>
  <c r="AA126" i="6"/>
  <c r="AD125" i="6"/>
  <c r="AC125" i="6"/>
  <c r="AB125" i="6"/>
  <c r="AA125" i="6"/>
  <c r="AD124" i="6"/>
  <c r="AC124" i="6"/>
  <c r="AB124" i="6"/>
  <c r="AA124" i="6"/>
  <c r="AD123" i="6"/>
  <c r="AC123" i="6"/>
  <c r="AB123" i="6"/>
  <c r="AA123" i="6"/>
  <c r="AD122" i="6"/>
  <c r="AC122" i="6"/>
  <c r="AB122" i="6"/>
  <c r="AA122" i="6"/>
  <c r="AD121" i="6"/>
  <c r="AC121" i="6"/>
  <c r="AB121" i="6"/>
  <c r="AA121" i="6"/>
  <c r="AD120" i="6"/>
  <c r="AC120" i="6"/>
  <c r="AB120" i="6"/>
  <c r="AA120" i="6"/>
  <c r="AD119" i="6"/>
  <c r="AC119" i="6"/>
  <c r="AB119" i="6"/>
  <c r="AA119" i="6"/>
  <c r="AD118" i="6"/>
  <c r="AC118" i="6"/>
  <c r="AB118" i="6"/>
  <c r="AA118" i="6"/>
  <c r="AD117" i="6"/>
  <c r="AC117" i="6"/>
  <c r="AB117" i="6"/>
  <c r="AA117" i="6"/>
  <c r="AD116" i="6"/>
  <c r="AC116" i="6"/>
  <c r="AB116" i="6"/>
  <c r="AA116" i="6"/>
  <c r="AD115" i="6"/>
  <c r="AC115" i="6"/>
  <c r="AB115" i="6"/>
  <c r="AA115" i="6"/>
  <c r="AD114" i="6"/>
  <c r="AC114" i="6"/>
  <c r="AB114" i="6"/>
  <c r="AA114" i="6"/>
  <c r="AD113" i="6"/>
  <c r="AC113" i="6"/>
  <c r="AB113" i="6"/>
  <c r="AA113" i="6"/>
  <c r="AD112" i="6"/>
  <c r="AC112" i="6"/>
  <c r="AB112" i="6"/>
  <c r="AA112" i="6"/>
  <c r="AD111" i="6"/>
  <c r="AC111" i="6"/>
  <c r="AB111" i="6"/>
  <c r="AA111" i="6"/>
  <c r="AD110" i="6"/>
  <c r="AC110" i="6"/>
  <c r="AB110" i="6"/>
  <c r="AA110" i="6"/>
  <c r="AD109" i="6"/>
  <c r="AC109" i="6"/>
  <c r="AB109" i="6"/>
  <c r="AA109" i="6"/>
  <c r="AD108" i="6"/>
  <c r="AC108" i="6"/>
  <c r="AB108" i="6"/>
  <c r="AA108" i="6"/>
  <c r="AD107" i="6"/>
  <c r="AC107" i="6"/>
  <c r="AB107" i="6"/>
  <c r="AA107" i="6"/>
  <c r="AD106" i="6"/>
  <c r="AC106" i="6"/>
  <c r="AB106" i="6"/>
  <c r="AA106" i="6"/>
  <c r="AD105" i="6"/>
  <c r="AC105" i="6"/>
  <c r="AB105" i="6"/>
  <c r="AA105" i="6"/>
  <c r="AD104" i="6"/>
  <c r="AC104" i="6"/>
  <c r="AB104" i="6"/>
  <c r="AA104" i="6"/>
  <c r="AD103" i="6"/>
  <c r="AC103" i="6"/>
  <c r="AB103" i="6"/>
  <c r="AA103" i="6"/>
  <c r="AD102" i="6"/>
  <c r="AC102" i="6"/>
  <c r="AB102" i="6"/>
  <c r="AA102" i="6"/>
  <c r="AD101" i="6"/>
  <c r="AC101" i="6"/>
  <c r="AB101" i="6"/>
  <c r="AA101" i="6"/>
  <c r="AD100" i="6"/>
  <c r="AC100" i="6"/>
  <c r="AB100" i="6"/>
  <c r="AA100" i="6"/>
  <c r="AD99" i="6"/>
  <c r="AC99" i="6"/>
  <c r="AB99" i="6"/>
  <c r="AA99" i="6"/>
  <c r="AD98" i="6"/>
  <c r="AC98" i="6"/>
  <c r="AB98" i="6"/>
  <c r="AA98" i="6"/>
  <c r="AD97" i="6"/>
  <c r="AC97" i="6"/>
  <c r="AB97" i="6"/>
  <c r="AA97" i="6"/>
  <c r="AD96" i="6"/>
  <c r="AC96" i="6"/>
  <c r="AB96" i="6"/>
  <c r="AA96" i="6"/>
  <c r="AD95" i="6"/>
  <c r="AC95" i="6"/>
  <c r="AB95" i="6"/>
  <c r="AA95" i="6"/>
  <c r="AD94" i="6"/>
  <c r="AC94" i="6"/>
  <c r="AB94" i="6"/>
  <c r="AA94" i="6"/>
  <c r="AD93" i="6"/>
  <c r="AC93" i="6"/>
  <c r="AB93" i="6"/>
  <c r="AA93" i="6"/>
  <c r="AD92" i="6"/>
  <c r="AC92" i="6"/>
  <c r="AB92" i="6"/>
  <c r="AA92" i="6"/>
  <c r="AD91" i="6"/>
  <c r="AC91" i="6"/>
  <c r="AB91" i="6"/>
  <c r="AA91" i="6"/>
  <c r="AD90" i="6"/>
  <c r="AC90" i="6"/>
  <c r="AB90" i="6"/>
  <c r="AA90" i="6"/>
  <c r="AD89" i="6"/>
  <c r="AC89" i="6"/>
  <c r="AB89" i="6"/>
  <c r="AA89" i="6"/>
  <c r="AD88" i="6"/>
  <c r="AC88" i="6"/>
  <c r="AB88" i="6"/>
  <c r="AA88" i="6"/>
  <c r="AD87" i="6"/>
  <c r="AC87" i="6"/>
  <c r="AB87" i="6"/>
  <c r="AA87" i="6"/>
  <c r="AD86" i="6"/>
  <c r="AC86" i="6"/>
  <c r="AB86" i="6"/>
  <c r="AA86" i="6"/>
  <c r="AD85" i="6"/>
  <c r="AC85" i="6"/>
  <c r="AB85" i="6"/>
  <c r="AA85" i="6"/>
  <c r="AD84" i="6"/>
  <c r="AC84" i="6"/>
  <c r="AB84" i="6"/>
  <c r="AA84" i="6"/>
  <c r="AD83" i="6"/>
  <c r="AC83" i="6"/>
  <c r="AB83" i="6"/>
  <c r="AA83" i="6"/>
  <c r="AD82" i="6"/>
  <c r="AC82" i="6"/>
  <c r="AB82" i="6"/>
  <c r="AA82" i="6"/>
  <c r="AD81" i="6"/>
  <c r="AC81" i="6"/>
  <c r="AB81" i="6"/>
  <c r="AA81" i="6"/>
  <c r="AD80" i="6"/>
  <c r="AC80" i="6"/>
  <c r="AB80" i="6"/>
  <c r="AA80" i="6"/>
  <c r="AD79" i="6"/>
  <c r="AC79" i="6"/>
  <c r="AB79" i="6"/>
  <c r="AA79" i="6"/>
  <c r="AD78" i="6"/>
  <c r="AC78" i="6"/>
  <c r="AB78" i="6"/>
  <c r="AA78" i="6"/>
  <c r="AD77" i="6"/>
  <c r="AC77" i="6"/>
  <c r="AB77" i="6"/>
  <c r="AA77" i="6"/>
  <c r="AD76" i="6"/>
  <c r="AC76" i="6"/>
  <c r="AB76" i="6"/>
  <c r="AA76" i="6"/>
  <c r="AD75" i="6"/>
  <c r="AC75" i="6"/>
  <c r="AB75" i="6"/>
  <c r="AA75" i="6"/>
  <c r="AD74" i="6"/>
  <c r="AC74" i="6"/>
  <c r="AB74" i="6"/>
  <c r="AA74" i="6"/>
  <c r="AD2" i="6"/>
  <c r="AD228" i="6" s="1"/>
  <c r="AC2" i="6"/>
  <c r="AC228" i="6" s="1"/>
  <c r="AB2" i="6"/>
  <c r="AB228" i="6" s="1"/>
  <c r="AA2" i="6"/>
  <c r="AA228" i="6" s="1"/>
  <c r="Y200" i="6"/>
  <c r="X200" i="6"/>
  <c r="W200" i="6"/>
  <c r="V200" i="6"/>
  <c r="Y199" i="6"/>
  <c r="X199" i="6"/>
  <c r="W199" i="6"/>
  <c r="V199" i="6"/>
  <c r="Y198" i="6"/>
  <c r="X198" i="6"/>
  <c r="W198" i="6"/>
  <c r="V198" i="6"/>
  <c r="Y197" i="6"/>
  <c r="X197" i="6"/>
  <c r="W197" i="6"/>
  <c r="V197" i="6"/>
  <c r="Y196" i="6"/>
  <c r="X196" i="6"/>
  <c r="W196" i="6"/>
  <c r="V196" i="6"/>
  <c r="Y195" i="6"/>
  <c r="X195" i="6"/>
  <c r="W195" i="6"/>
  <c r="V195" i="6"/>
  <c r="Y194" i="6"/>
  <c r="X194" i="6"/>
  <c r="W194" i="6"/>
  <c r="V194" i="6"/>
  <c r="Y193" i="6"/>
  <c r="X193" i="6"/>
  <c r="W193" i="6"/>
  <c r="V193" i="6"/>
  <c r="Y192" i="6"/>
  <c r="X192" i="6"/>
  <c r="W192" i="6"/>
  <c r="V192" i="6"/>
  <c r="Y191" i="6"/>
  <c r="X191" i="6"/>
  <c r="W191" i="6"/>
  <c r="V191" i="6"/>
  <c r="Y190" i="6"/>
  <c r="X190" i="6"/>
  <c r="W190" i="6"/>
  <c r="V190" i="6"/>
  <c r="Y189" i="6"/>
  <c r="X189" i="6"/>
  <c r="W189" i="6"/>
  <c r="V189" i="6"/>
  <c r="Y188" i="6"/>
  <c r="X188" i="6"/>
  <c r="W188" i="6"/>
  <c r="V188" i="6"/>
  <c r="Y187" i="6"/>
  <c r="X187" i="6"/>
  <c r="W187" i="6"/>
  <c r="V187" i="6"/>
  <c r="Y186" i="6"/>
  <c r="X186" i="6"/>
  <c r="W186" i="6"/>
  <c r="V186" i="6"/>
  <c r="Y185" i="6"/>
  <c r="X185" i="6"/>
  <c r="W185" i="6"/>
  <c r="V185" i="6"/>
  <c r="Y184" i="6"/>
  <c r="X184" i="6"/>
  <c r="W184" i="6"/>
  <c r="V184" i="6"/>
  <c r="Y183" i="6"/>
  <c r="X183" i="6"/>
  <c r="W183" i="6"/>
  <c r="V183" i="6"/>
  <c r="Y182" i="6"/>
  <c r="X182" i="6"/>
  <c r="W182" i="6"/>
  <c r="V182" i="6"/>
  <c r="Y181" i="6"/>
  <c r="X181" i="6"/>
  <c r="W181" i="6"/>
  <c r="V181" i="6"/>
  <c r="Y180" i="6"/>
  <c r="X180" i="6"/>
  <c r="W180" i="6"/>
  <c r="V180" i="6"/>
  <c r="Y179" i="6"/>
  <c r="X179" i="6"/>
  <c r="W179" i="6"/>
  <c r="V179" i="6"/>
  <c r="Y178" i="6"/>
  <c r="X178" i="6"/>
  <c r="W178" i="6"/>
  <c r="V178" i="6"/>
  <c r="Y177" i="6"/>
  <c r="X177" i="6"/>
  <c r="W177" i="6"/>
  <c r="V177" i="6"/>
  <c r="Y176" i="6"/>
  <c r="X176" i="6"/>
  <c r="W176" i="6"/>
  <c r="V176" i="6"/>
  <c r="Y175" i="6"/>
  <c r="X175" i="6"/>
  <c r="W175" i="6"/>
  <c r="V175" i="6"/>
  <c r="Y174" i="6"/>
  <c r="X174" i="6"/>
  <c r="W174" i="6"/>
  <c r="V174" i="6"/>
  <c r="Y173" i="6"/>
  <c r="X173" i="6"/>
  <c r="W173" i="6"/>
  <c r="V173" i="6"/>
  <c r="Y172" i="6"/>
  <c r="X172" i="6"/>
  <c r="W172" i="6"/>
  <c r="V172" i="6"/>
  <c r="Y171" i="6"/>
  <c r="X171" i="6"/>
  <c r="W171" i="6"/>
  <c r="V171" i="6"/>
  <c r="Y170" i="6"/>
  <c r="X170" i="6"/>
  <c r="W170" i="6"/>
  <c r="V170" i="6"/>
  <c r="Y169" i="6"/>
  <c r="X169" i="6"/>
  <c r="W169" i="6"/>
  <c r="V169" i="6"/>
  <c r="Y168" i="6"/>
  <c r="X168" i="6"/>
  <c r="W168" i="6"/>
  <c r="V168" i="6"/>
  <c r="Y167" i="6"/>
  <c r="X167" i="6"/>
  <c r="W167" i="6"/>
  <c r="V167" i="6"/>
  <c r="Y166" i="6"/>
  <c r="X166" i="6"/>
  <c r="W166" i="6"/>
  <c r="V166" i="6"/>
  <c r="Y165" i="6"/>
  <c r="X165" i="6"/>
  <c r="W165" i="6"/>
  <c r="V165" i="6"/>
  <c r="Y164" i="6"/>
  <c r="X164" i="6"/>
  <c r="W164" i="6"/>
  <c r="V164" i="6"/>
  <c r="Y163" i="6"/>
  <c r="X163" i="6"/>
  <c r="W163" i="6"/>
  <c r="V163" i="6"/>
  <c r="Y162" i="6"/>
  <c r="X162" i="6"/>
  <c r="W162" i="6"/>
  <c r="V162" i="6"/>
  <c r="Y161" i="6"/>
  <c r="X161" i="6"/>
  <c r="W161" i="6"/>
  <c r="V161" i="6"/>
  <c r="Y160" i="6"/>
  <c r="X160" i="6"/>
  <c r="W160" i="6"/>
  <c r="V160" i="6"/>
  <c r="Y159" i="6"/>
  <c r="X159" i="6"/>
  <c r="W159" i="6"/>
  <c r="V159" i="6"/>
  <c r="Y158" i="6"/>
  <c r="X158" i="6"/>
  <c r="W158" i="6"/>
  <c r="V158" i="6"/>
  <c r="Y157" i="6"/>
  <c r="X157" i="6"/>
  <c r="W157" i="6"/>
  <c r="V157" i="6"/>
  <c r="Y156" i="6"/>
  <c r="X156" i="6"/>
  <c r="W156" i="6"/>
  <c r="V156" i="6"/>
  <c r="Y155" i="6"/>
  <c r="X155" i="6"/>
  <c r="W155" i="6"/>
  <c r="V155" i="6"/>
  <c r="Y154" i="6"/>
  <c r="X154" i="6"/>
  <c r="W154" i="6"/>
  <c r="V154" i="6"/>
  <c r="Y153" i="6"/>
  <c r="X153" i="6"/>
  <c r="W153" i="6"/>
  <c r="V153" i="6"/>
  <c r="Y152" i="6"/>
  <c r="X152" i="6"/>
  <c r="W152" i="6"/>
  <c r="V152" i="6"/>
  <c r="Y151" i="6"/>
  <c r="X151" i="6"/>
  <c r="W151" i="6"/>
  <c r="V151" i="6"/>
  <c r="Y150" i="6"/>
  <c r="X150" i="6"/>
  <c r="W150" i="6"/>
  <c r="V150" i="6"/>
  <c r="Y149" i="6"/>
  <c r="X149" i="6"/>
  <c r="W149" i="6"/>
  <c r="V149" i="6"/>
  <c r="Y148" i="6"/>
  <c r="X148" i="6"/>
  <c r="W148" i="6"/>
  <c r="V148" i="6"/>
  <c r="Y147" i="6"/>
  <c r="X147" i="6"/>
  <c r="W147" i="6"/>
  <c r="V147" i="6"/>
  <c r="Y146" i="6"/>
  <c r="X146" i="6"/>
  <c r="W146" i="6"/>
  <c r="V146" i="6"/>
  <c r="Y145" i="6"/>
  <c r="X145" i="6"/>
  <c r="W145" i="6"/>
  <c r="V145" i="6"/>
  <c r="Y144" i="6"/>
  <c r="X144" i="6"/>
  <c r="W144" i="6"/>
  <c r="V144" i="6"/>
  <c r="Y143" i="6"/>
  <c r="X143" i="6"/>
  <c r="W143" i="6"/>
  <c r="V143" i="6"/>
  <c r="Y142" i="6"/>
  <c r="X142" i="6"/>
  <c r="W142" i="6"/>
  <c r="V142" i="6"/>
  <c r="V139" i="6"/>
  <c r="V141" i="6" s="1"/>
  <c r="Y132" i="6"/>
  <c r="X132" i="6"/>
  <c r="W132" i="6"/>
  <c r="V132" i="6"/>
  <c r="Y131" i="6"/>
  <c r="X131" i="6"/>
  <c r="W131" i="6"/>
  <c r="V131" i="6"/>
  <c r="Y130" i="6"/>
  <c r="X130" i="6"/>
  <c r="W130" i="6"/>
  <c r="V130" i="6"/>
  <c r="Y129" i="6"/>
  <c r="X129" i="6"/>
  <c r="W129" i="6"/>
  <c r="V129" i="6"/>
  <c r="Y128" i="6"/>
  <c r="X128" i="6"/>
  <c r="W128" i="6"/>
  <c r="V128" i="6"/>
  <c r="Y127" i="6"/>
  <c r="X127" i="6"/>
  <c r="W127" i="6"/>
  <c r="V127" i="6"/>
  <c r="Y126" i="6"/>
  <c r="X126" i="6"/>
  <c r="W126" i="6"/>
  <c r="V126" i="6"/>
  <c r="Y125" i="6"/>
  <c r="X125" i="6"/>
  <c r="W125" i="6"/>
  <c r="V125" i="6"/>
  <c r="Y124" i="6"/>
  <c r="X124" i="6"/>
  <c r="W124" i="6"/>
  <c r="V124" i="6"/>
  <c r="Y123" i="6"/>
  <c r="X123" i="6"/>
  <c r="W123" i="6"/>
  <c r="V123" i="6"/>
  <c r="Y122" i="6"/>
  <c r="X122" i="6"/>
  <c r="W122" i="6"/>
  <c r="V122" i="6"/>
  <c r="Y121" i="6"/>
  <c r="X121" i="6"/>
  <c r="W121" i="6"/>
  <c r="V121" i="6"/>
  <c r="Y120" i="6"/>
  <c r="X120" i="6"/>
  <c r="W120" i="6"/>
  <c r="V120" i="6"/>
  <c r="Y119" i="6"/>
  <c r="X119" i="6"/>
  <c r="W119" i="6"/>
  <c r="V119" i="6"/>
  <c r="Y118" i="6"/>
  <c r="X118" i="6"/>
  <c r="W118" i="6"/>
  <c r="V118" i="6"/>
  <c r="Y117" i="6"/>
  <c r="X117" i="6"/>
  <c r="W117" i="6"/>
  <c r="V117" i="6"/>
  <c r="Y116" i="6"/>
  <c r="X116" i="6"/>
  <c r="W116" i="6"/>
  <c r="V116" i="6"/>
  <c r="Y115" i="6"/>
  <c r="X115" i="6"/>
  <c r="W115" i="6"/>
  <c r="V115" i="6"/>
  <c r="Y114" i="6"/>
  <c r="X114" i="6"/>
  <c r="W114" i="6"/>
  <c r="V114" i="6"/>
  <c r="Y113" i="6"/>
  <c r="X113" i="6"/>
  <c r="W113" i="6"/>
  <c r="V113" i="6"/>
  <c r="Y112" i="6"/>
  <c r="X112" i="6"/>
  <c r="W112" i="6"/>
  <c r="V112" i="6"/>
  <c r="Y111" i="6"/>
  <c r="X111" i="6"/>
  <c r="W111" i="6"/>
  <c r="V111" i="6"/>
  <c r="Y110" i="6"/>
  <c r="X110" i="6"/>
  <c r="W110" i="6"/>
  <c r="V110" i="6"/>
  <c r="Y109" i="6"/>
  <c r="X109" i="6"/>
  <c r="W109" i="6"/>
  <c r="V109" i="6"/>
  <c r="Y108" i="6"/>
  <c r="X108" i="6"/>
  <c r="W108" i="6"/>
  <c r="V108" i="6"/>
  <c r="Y107" i="6"/>
  <c r="X107" i="6"/>
  <c r="W107" i="6"/>
  <c r="V107" i="6"/>
  <c r="Y106" i="6"/>
  <c r="X106" i="6"/>
  <c r="W106" i="6"/>
  <c r="V106" i="6"/>
  <c r="Y105" i="6"/>
  <c r="X105" i="6"/>
  <c r="W105" i="6"/>
  <c r="V105" i="6"/>
  <c r="Y104" i="6"/>
  <c r="X104" i="6"/>
  <c r="W104" i="6"/>
  <c r="V104" i="6"/>
  <c r="Y103" i="6"/>
  <c r="X103" i="6"/>
  <c r="W103" i="6"/>
  <c r="V103" i="6"/>
  <c r="Y102" i="6"/>
  <c r="X102" i="6"/>
  <c r="W102" i="6"/>
  <c r="V102" i="6"/>
  <c r="Y101" i="6"/>
  <c r="X101" i="6"/>
  <c r="W101" i="6"/>
  <c r="V101" i="6"/>
  <c r="Y100" i="6"/>
  <c r="X100" i="6"/>
  <c r="W100" i="6"/>
  <c r="V100" i="6"/>
  <c r="Y99" i="6"/>
  <c r="X99" i="6"/>
  <c r="W99" i="6"/>
  <c r="V99" i="6"/>
  <c r="Y98" i="6"/>
  <c r="X98" i="6"/>
  <c r="W98" i="6"/>
  <c r="V98" i="6"/>
  <c r="Y97" i="6"/>
  <c r="X97" i="6"/>
  <c r="W97" i="6"/>
  <c r="V97" i="6"/>
  <c r="Y96" i="6"/>
  <c r="X96" i="6"/>
  <c r="W96" i="6"/>
  <c r="V96" i="6"/>
  <c r="Y95" i="6"/>
  <c r="X95" i="6"/>
  <c r="W95" i="6"/>
  <c r="V95" i="6"/>
  <c r="Y94" i="6"/>
  <c r="X94" i="6"/>
  <c r="W94" i="6"/>
  <c r="V94" i="6"/>
  <c r="Y93" i="6"/>
  <c r="X93" i="6"/>
  <c r="W93" i="6"/>
  <c r="V93" i="6"/>
  <c r="Y92" i="6"/>
  <c r="X92" i="6"/>
  <c r="W92" i="6"/>
  <c r="V92" i="6"/>
  <c r="Y91" i="6"/>
  <c r="X91" i="6"/>
  <c r="W91" i="6"/>
  <c r="V91" i="6"/>
  <c r="Y90" i="6"/>
  <c r="X90" i="6"/>
  <c r="W90" i="6"/>
  <c r="V90" i="6"/>
  <c r="Y89" i="6"/>
  <c r="X89" i="6"/>
  <c r="W89" i="6"/>
  <c r="V89" i="6"/>
  <c r="Y88" i="6"/>
  <c r="X88" i="6"/>
  <c r="W88" i="6"/>
  <c r="V88" i="6"/>
  <c r="Y87" i="6"/>
  <c r="X87" i="6"/>
  <c r="W87" i="6"/>
  <c r="V87" i="6"/>
  <c r="Y86" i="6"/>
  <c r="X86" i="6"/>
  <c r="W86" i="6"/>
  <c r="V86" i="6"/>
  <c r="Y85" i="6"/>
  <c r="X85" i="6"/>
  <c r="W85" i="6"/>
  <c r="V85" i="6"/>
  <c r="Y84" i="6"/>
  <c r="X84" i="6"/>
  <c r="W84" i="6"/>
  <c r="V84" i="6"/>
  <c r="Y83" i="6"/>
  <c r="X83" i="6"/>
  <c r="W83" i="6"/>
  <c r="V83" i="6"/>
  <c r="Y82" i="6"/>
  <c r="X82" i="6"/>
  <c r="W82" i="6"/>
  <c r="V82" i="6"/>
  <c r="Y81" i="6"/>
  <c r="X81" i="6"/>
  <c r="W81" i="6"/>
  <c r="V81" i="6"/>
  <c r="Y80" i="6"/>
  <c r="X80" i="6"/>
  <c r="W80" i="6"/>
  <c r="V80" i="6"/>
  <c r="Y79" i="6"/>
  <c r="X79" i="6"/>
  <c r="W79" i="6"/>
  <c r="V79" i="6"/>
  <c r="Y78" i="6"/>
  <c r="X78" i="6"/>
  <c r="W78" i="6"/>
  <c r="V78" i="6"/>
  <c r="Y77" i="6"/>
  <c r="X77" i="6"/>
  <c r="W77" i="6"/>
  <c r="V77" i="6"/>
  <c r="Y76" i="6"/>
  <c r="X76" i="6"/>
  <c r="W76" i="6"/>
  <c r="V76" i="6"/>
  <c r="Y75" i="6"/>
  <c r="X75" i="6"/>
  <c r="W75" i="6"/>
  <c r="V75" i="6"/>
  <c r="Y74" i="6"/>
  <c r="X74" i="6"/>
  <c r="W74" i="6"/>
  <c r="V74" i="6"/>
  <c r="Y2" i="6"/>
  <c r="Y228" i="6" s="1"/>
  <c r="X2" i="6"/>
  <c r="X228" i="6" s="1"/>
  <c r="W2" i="6"/>
  <c r="W228" i="6" s="1"/>
  <c r="V2" i="6"/>
  <c r="V228" i="6" s="1"/>
  <c r="T200" i="6"/>
  <c r="S200" i="6"/>
  <c r="R200" i="6"/>
  <c r="Q200" i="6"/>
  <c r="T199" i="6"/>
  <c r="S199" i="6"/>
  <c r="R199" i="6"/>
  <c r="Q199" i="6"/>
  <c r="T198" i="6"/>
  <c r="S198" i="6"/>
  <c r="R198" i="6"/>
  <c r="Q198" i="6"/>
  <c r="T197" i="6"/>
  <c r="S197" i="6"/>
  <c r="R197" i="6"/>
  <c r="Q197" i="6"/>
  <c r="T196" i="6"/>
  <c r="S196" i="6"/>
  <c r="R196" i="6"/>
  <c r="Q196" i="6"/>
  <c r="T195" i="6"/>
  <c r="S195" i="6"/>
  <c r="R195" i="6"/>
  <c r="Q195" i="6"/>
  <c r="T194" i="6"/>
  <c r="S194" i="6"/>
  <c r="R194" i="6"/>
  <c r="Q194" i="6"/>
  <c r="T193" i="6"/>
  <c r="S193" i="6"/>
  <c r="R193" i="6"/>
  <c r="Q193" i="6"/>
  <c r="T192" i="6"/>
  <c r="S192" i="6"/>
  <c r="R192" i="6"/>
  <c r="Q192" i="6"/>
  <c r="T191" i="6"/>
  <c r="S191" i="6"/>
  <c r="R191" i="6"/>
  <c r="Q191" i="6"/>
  <c r="T190" i="6"/>
  <c r="S190" i="6"/>
  <c r="R190" i="6"/>
  <c r="Q190" i="6"/>
  <c r="T189" i="6"/>
  <c r="S189" i="6"/>
  <c r="R189" i="6"/>
  <c r="Q189" i="6"/>
  <c r="T188" i="6"/>
  <c r="S188" i="6"/>
  <c r="R188" i="6"/>
  <c r="Q188" i="6"/>
  <c r="T187" i="6"/>
  <c r="S187" i="6"/>
  <c r="R187" i="6"/>
  <c r="Q187" i="6"/>
  <c r="T186" i="6"/>
  <c r="S186" i="6"/>
  <c r="R186" i="6"/>
  <c r="Q186" i="6"/>
  <c r="T185" i="6"/>
  <c r="S185" i="6"/>
  <c r="R185" i="6"/>
  <c r="Q185" i="6"/>
  <c r="T184" i="6"/>
  <c r="S184" i="6"/>
  <c r="R184" i="6"/>
  <c r="Q184" i="6"/>
  <c r="T183" i="6"/>
  <c r="S183" i="6"/>
  <c r="R183" i="6"/>
  <c r="Q183" i="6"/>
  <c r="T182" i="6"/>
  <c r="S182" i="6"/>
  <c r="R182" i="6"/>
  <c r="Q182" i="6"/>
  <c r="T181" i="6"/>
  <c r="S181" i="6"/>
  <c r="R181" i="6"/>
  <c r="Q181" i="6"/>
  <c r="T180" i="6"/>
  <c r="S180" i="6"/>
  <c r="R180" i="6"/>
  <c r="Q180" i="6"/>
  <c r="T179" i="6"/>
  <c r="S179" i="6"/>
  <c r="R179" i="6"/>
  <c r="Q179" i="6"/>
  <c r="T178" i="6"/>
  <c r="S178" i="6"/>
  <c r="R178" i="6"/>
  <c r="Q178" i="6"/>
  <c r="T177" i="6"/>
  <c r="S177" i="6"/>
  <c r="R177" i="6"/>
  <c r="Q177" i="6"/>
  <c r="T176" i="6"/>
  <c r="S176" i="6"/>
  <c r="R176" i="6"/>
  <c r="Q176" i="6"/>
  <c r="T175" i="6"/>
  <c r="S175" i="6"/>
  <c r="R175" i="6"/>
  <c r="Q175" i="6"/>
  <c r="T174" i="6"/>
  <c r="S174" i="6"/>
  <c r="R174" i="6"/>
  <c r="Q174" i="6"/>
  <c r="T173" i="6"/>
  <c r="S173" i="6"/>
  <c r="R173" i="6"/>
  <c r="Q173" i="6"/>
  <c r="T172" i="6"/>
  <c r="S172" i="6"/>
  <c r="R172" i="6"/>
  <c r="Q172" i="6"/>
  <c r="T171" i="6"/>
  <c r="S171" i="6"/>
  <c r="R171" i="6"/>
  <c r="Q171" i="6"/>
  <c r="T170" i="6"/>
  <c r="S170" i="6"/>
  <c r="R170" i="6"/>
  <c r="Q170" i="6"/>
  <c r="T169" i="6"/>
  <c r="S169" i="6"/>
  <c r="R169" i="6"/>
  <c r="Q169" i="6"/>
  <c r="T168" i="6"/>
  <c r="S168" i="6"/>
  <c r="R168" i="6"/>
  <c r="Q168" i="6"/>
  <c r="T167" i="6"/>
  <c r="S167" i="6"/>
  <c r="R167" i="6"/>
  <c r="Q167" i="6"/>
  <c r="T166" i="6"/>
  <c r="S166" i="6"/>
  <c r="R166" i="6"/>
  <c r="Q166" i="6"/>
  <c r="T165" i="6"/>
  <c r="S165" i="6"/>
  <c r="R165" i="6"/>
  <c r="Q165" i="6"/>
  <c r="T164" i="6"/>
  <c r="S164" i="6"/>
  <c r="R164" i="6"/>
  <c r="Q164" i="6"/>
  <c r="T163" i="6"/>
  <c r="S163" i="6"/>
  <c r="R163" i="6"/>
  <c r="Q163" i="6"/>
  <c r="T162" i="6"/>
  <c r="S162" i="6"/>
  <c r="R162" i="6"/>
  <c r="Q162" i="6"/>
  <c r="T161" i="6"/>
  <c r="S161" i="6"/>
  <c r="R161" i="6"/>
  <c r="Q161" i="6"/>
  <c r="T160" i="6"/>
  <c r="S160" i="6"/>
  <c r="R160" i="6"/>
  <c r="Q160" i="6"/>
  <c r="T159" i="6"/>
  <c r="S159" i="6"/>
  <c r="R159" i="6"/>
  <c r="Q159" i="6"/>
  <c r="T158" i="6"/>
  <c r="S158" i="6"/>
  <c r="R158" i="6"/>
  <c r="Q158" i="6"/>
  <c r="T157" i="6"/>
  <c r="S157" i="6"/>
  <c r="R157" i="6"/>
  <c r="Q157" i="6"/>
  <c r="T156" i="6"/>
  <c r="S156" i="6"/>
  <c r="R156" i="6"/>
  <c r="Q156" i="6"/>
  <c r="T155" i="6"/>
  <c r="S155" i="6"/>
  <c r="R155" i="6"/>
  <c r="Q155" i="6"/>
  <c r="T154" i="6"/>
  <c r="S154" i="6"/>
  <c r="R154" i="6"/>
  <c r="Q154" i="6"/>
  <c r="T153" i="6"/>
  <c r="S153" i="6"/>
  <c r="R153" i="6"/>
  <c r="Q153" i="6"/>
  <c r="T152" i="6"/>
  <c r="S152" i="6"/>
  <c r="R152" i="6"/>
  <c r="Q152" i="6"/>
  <c r="T151" i="6"/>
  <c r="S151" i="6"/>
  <c r="R151" i="6"/>
  <c r="Q151" i="6"/>
  <c r="T150" i="6"/>
  <c r="S150" i="6"/>
  <c r="R150" i="6"/>
  <c r="Q150" i="6"/>
  <c r="T149" i="6"/>
  <c r="S149" i="6"/>
  <c r="R149" i="6"/>
  <c r="Q149" i="6"/>
  <c r="T148" i="6"/>
  <c r="S148" i="6"/>
  <c r="R148" i="6"/>
  <c r="Q148" i="6"/>
  <c r="T147" i="6"/>
  <c r="S147" i="6"/>
  <c r="R147" i="6"/>
  <c r="Q147" i="6"/>
  <c r="T146" i="6"/>
  <c r="S146" i="6"/>
  <c r="R146" i="6"/>
  <c r="Q146" i="6"/>
  <c r="T145" i="6"/>
  <c r="S145" i="6"/>
  <c r="R145" i="6"/>
  <c r="Q145" i="6"/>
  <c r="T144" i="6"/>
  <c r="S144" i="6"/>
  <c r="R144" i="6"/>
  <c r="Q144" i="6"/>
  <c r="T143" i="6"/>
  <c r="S143" i="6"/>
  <c r="R143" i="6"/>
  <c r="Q143" i="6"/>
  <c r="T142" i="6"/>
  <c r="S142" i="6"/>
  <c r="R142" i="6"/>
  <c r="Q142" i="6"/>
  <c r="Q139" i="6"/>
  <c r="Q141" i="6" s="1"/>
  <c r="T132" i="6"/>
  <c r="S132" i="6"/>
  <c r="R132" i="6"/>
  <c r="Q132" i="6"/>
  <c r="T131" i="6"/>
  <c r="S131" i="6"/>
  <c r="R131" i="6"/>
  <c r="Q131" i="6"/>
  <c r="T130" i="6"/>
  <c r="S130" i="6"/>
  <c r="R130" i="6"/>
  <c r="Q130" i="6"/>
  <c r="T129" i="6"/>
  <c r="S129" i="6"/>
  <c r="R129" i="6"/>
  <c r="Q129" i="6"/>
  <c r="T128" i="6"/>
  <c r="S128" i="6"/>
  <c r="R128" i="6"/>
  <c r="Q128" i="6"/>
  <c r="T127" i="6"/>
  <c r="S127" i="6"/>
  <c r="R127" i="6"/>
  <c r="Q127" i="6"/>
  <c r="T126" i="6"/>
  <c r="S126" i="6"/>
  <c r="R126" i="6"/>
  <c r="Q126" i="6"/>
  <c r="T125" i="6"/>
  <c r="S125" i="6"/>
  <c r="R125" i="6"/>
  <c r="Q125" i="6"/>
  <c r="T124" i="6"/>
  <c r="S124" i="6"/>
  <c r="R124" i="6"/>
  <c r="Q124" i="6"/>
  <c r="T123" i="6"/>
  <c r="S123" i="6"/>
  <c r="R123" i="6"/>
  <c r="Q123" i="6"/>
  <c r="T122" i="6"/>
  <c r="S122" i="6"/>
  <c r="R122" i="6"/>
  <c r="Q122" i="6"/>
  <c r="T121" i="6"/>
  <c r="S121" i="6"/>
  <c r="R121" i="6"/>
  <c r="Q121" i="6"/>
  <c r="T120" i="6"/>
  <c r="S120" i="6"/>
  <c r="R120" i="6"/>
  <c r="Q120" i="6"/>
  <c r="T119" i="6"/>
  <c r="S119" i="6"/>
  <c r="R119" i="6"/>
  <c r="Q119" i="6"/>
  <c r="T118" i="6"/>
  <c r="S118" i="6"/>
  <c r="R118" i="6"/>
  <c r="Q118" i="6"/>
  <c r="T117" i="6"/>
  <c r="S117" i="6"/>
  <c r="R117" i="6"/>
  <c r="Q117" i="6"/>
  <c r="T116" i="6"/>
  <c r="S116" i="6"/>
  <c r="R116" i="6"/>
  <c r="Q116" i="6"/>
  <c r="T115" i="6"/>
  <c r="S115" i="6"/>
  <c r="R115" i="6"/>
  <c r="Q115" i="6"/>
  <c r="T114" i="6"/>
  <c r="S114" i="6"/>
  <c r="R114" i="6"/>
  <c r="Q114" i="6"/>
  <c r="T113" i="6"/>
  <c r="S113" i="6"/>
  <c r="R113" i="6"/>
  <c r="Q113" i="6"/>
  <c r="T112" i="6"/>
  <c r="S112" i="6"/>
  <c r="R112" i="6"/>
  <c r="Q112" i="6"/>
  <c r="T111" i="6"/>
  <c r="S111" i="6"/>
  <c r="R111" i="6"/>
  <c r="Q111" i="6"/>
  <c r="T110" i="6"/>
  <c r="S110" i="6"/>
  <c r="R110" i="6"/>
  <c r="Q110" i="6"/>
  <c r="T109" i="6"/>
  <c r="S109" i="6"/>
  <c r="R109" i="6"/>
  <c r="Q109" i="6"/>
  <c r="T108" i="6"/>
  <c r="S108" i="6"/>
  <c r="R108" i="6"/>
  <c r="Q108" i="6"/>
  <c r="T107" i="6"/>
  <c r="S107" i="6"/>
  <c r="R107" i="6"/>
  <c r="Q107" i="6"/>
  <c r="T106" i="6"/>
  <c r="S106" i="6"/>
  <c r="R106" i="6"/>
  <c r="Q106" i="6"/>
  <c r="T105" i="6"/>
  <c r="S105" i="6"/>
  <c r="R105" i="6"/>
  <c r="Q105" i="6"/>
  <c r="T104" i="6"/>
  <c r="S104" i="6"/>
  <c r="R104" i="6"/>
  <c r="Q104" i="6"/>
  <c r="T103" i="6"/>
  <c r="S103" i="6"/>
  <c r="R103" i="6"/>
  <c r="Q103" i="6"/>
  <c r="T102" i="6"/>
  <c r="S102" i="6"/>
  <c r="R102" i="6"/>
  <c r="Q102" i="6"/>
  <c r="T101" i="6"/>
  <c r="S101" i="6"/>
  <c r="R101" i="6"/>
  <c r="Q101" i="6"/>
  <c r="T100" i="6"/>
  <c r="S100" i="6"/>
  <c r="R100" i="6"/>
  <c r="Q100" i="6"/>
  <c r="T99" i="6"/>
  <c r="S99" i="6"/>
  <c r="R99" i="6"/>
  <c r="Q99" i="6"/>
  <c r="T98" i="6"/>
  <c r="S98" i="6"/>
  <c r="R98" i="6"/>
  <c r="Q98" i="6"/>
  <c r="T97" i="6"/>
  <c r="S97" i="6"/>
  <c r="R97" i="6"/>
  <c r="Q97" i="6"/>
  <c r="T96" i="6"/>
  <c r="S96" i="6"/>
  <c r="R96" i="6"/>
  <c r="Q96" i="6"/>
  <c r="T95" i="6"/>
  <c r="S95" i="6"/>
  <c r="R95" i="6"/>
  <c r="Q95" i="6"/>
  <c r="T94" i="6"/>
  <c r="S94" i="6"/>
  <c r="R94" i="6"/>
  <c r="Q94" i="6"/>
  <c r="T93" i="6"/>
  <c r="S93" i="6"/>
  <c r="R93" i="6"/>
  <c r="Q93" i="6"/>
  <c r="T92" i="6"/>
  <c r="S92" i="6"/>
  <c r="R92" i="6"/>
  <c r="Q92" i="6"/>
  <c r="T91" i="6"/>
  <c r="S91" i="6"/>
  <c r="R91" i="6"/>
  <c r="Q91" i="6"/>
  <c r="T90" i="6"/>
  <c r="S90" i="6"/>
  <c r="R90" i="6"/>
  <c r="Q90" i="6"/>
  <c r="T89" i="6"/>
  <c r="S89" i="6"/>
  <c r="R89" i="6"/>
  <c r="Q89" i="6"/>
  <c r="T88" i="6"/>
  <c r="S88" i="6"/>
  <c r="R88" i="6"/>
  <c r="Q88" i="6"/>
  <c r="T87" i="6"/>
  <c r="S87" i="6"/>
  <c r="R87" i="6"/>
  <c r="Q87" i="6"/>
  <c r="T86" i="6"/>
  <c r="S86" i="6"/>
  <c r="R86" i="6"/>
  <c r="Q86" i="6"/>
  <c r="T85" i="6"/>
  <c r="S85" i="6"/>
  <c r="R85" i="6"/>
  <c r="Q85" i="6"/>
  <c r="T84" i="6"/>
  <c r="S84" i="6"/>
  <c r="R84" i="6"/>
  <c r="Q84" i="6"/>
  <c r="T83" i="6"/>
  <c r="S83" i="6"/>
  <c r="R83" i="6"/>
  <c r="Q83" i="6"/>
  <c r="T82" i="6"/>
  <c r="S82" i="6"/>
  <c r="R82" i="6"/>
  <c r="Q82" i="6"/>
  <c r="T81" i="6"/>
  <c r="S81" i="6"/>
  <c r="R81" i="6"/>
  <c r="Q81" i="6"/>
  <c r="T80" i="6"/>
  <c r="S80" i="6"/>
  <c r="R80" i="6"/>
  <c r="Q80" i="6"/>
  <c r="T79" i="6"/>
  <c r="S79" i="6"/>
  <c r="R79" i="6"/>
  <c r="Q79" i="6"/>
  <c r="T78" i="6"/>
  <c r="S78" i="6"/>
  <c r="R78" i="6"/>
  <c r="Q78" i="6"/>
  <c r="T77" i="6"/>
  <c r="S77" i="6"/>
  <c r="R77" i="6"/>
  <c r="Q77" i="6"/>
  <c r="T76" i="6"/>
  <c r="S76" i="6"/>
  <c r="R76" i="6"/>
  <c r="Q76" i="6"/>
  <c r="T75" i="6"/>
  <c r="S75" i="6"/>
  <c r="R75" i="6"/>
  <c r="Q75" i="6"/>
  <c r="T74" i="6"/>
  <c r="S74" i="6"/>
  <c r="R74" i="6"/>
  <c r="Q74" i="6"/>
  <c r="T2" i="6"/>
  <c r="T228" i="6" s="1"/>
  <c r="S2" i="6"/>
  <c r="S228" i="6" s="1"/>
  <c r="R2" i="6"/>
  <c r="R228" i="6" s="1"/>
  <c r="Q2" i="6"/>
  <c r="Q228" i="6" s="1"/>
  <c r="E200" i="5"/>
  <c r="D200" i="5"/>
  <c r="C200" i="5"/>
  <c r="B200" i="5"/>
  <c r="E199" i="5"/>
  <c r="D199" i="5"/>
  <c r="C199" i="5"/>
  <c r="B199" i="5"/>
  <c r="E198" i="5"/>
  <c r="D198" i="5"/>
  <c r="C198" i="5"/>
  <c r="B198" i="5"/>
  <c r="E197" i="5"/>
  <c r="D197" i="5"/>
  <c r="C197" i="5"/>
  <c r="B197" i="5"/>
  <c r="E196" i="5"/>
  <c r="D196" i="5"/>
  <c r="C196" i="5"/>
  <c r="B196" i="5"/>
  <c r="E195" i="5"/>
  <c r="D195" i="5"/>
  <c r="C195" i="5"/>
  <c r="B195" i="5"/>
  <c r="E194" i="5"/>
  <c r="D194" i="5"/>
  <c r="C194" i="5"/>
  <c r="B194" i="5"/>
  <c r="E193" i="5"/>
  <c r="D193" i="5"/>
  <c r="C193" i="5"/>
  <c r="B193" i="5"/>
  <c r="E192" i="5"/>
  <c r="D192" i="5"/>
  <c r="C192" i="5"/>
  <c r="B192" i="5"/>
  <c r="E191" i="5"/>
  <c r="D191" i="5"/>
  <c r="C191" i="5"/>
  <c r="B191" i="5"/>
  <c r="E190" i="5"/>
  <c r="D190" i="5"/>
  <c r="C190" i="5"/>
  <c r="B190" i="5"/>
  <c r="E189" i="5"/>
  <c r="D189" i="5"/>
  <c r="C189" i="5"/>
  <c r="B189" i="5"/>
  <c r="E188" i="5"/>
  <c r="D188" i="5"/>
  <c r="C188" i="5"/>
  <c r="B188" i="5"/>
  <c r="E187" i="5"/>
  <c r="D187" i="5"/>
  <c r="C187" i="5"/>
  <c r="B187" i="5"/>
  <c r="E186" i="5"/>
  <c r="D186" i="5"/>
  <c r="C186" i="5"/>
  <c r="B186" i="5"/>
  <c r="E185" i="5"/>
  <c r="D185" i="5"/>
  <c r="C185" i="5"/>
  <c r="B185" i="5"/>
  <c r="E184" i="5"/>
  <c r="D184" i="5"/>
  <c r="C184" i="5"/>
  <c r="B184" i="5"/>
  <c r="E183" i="5"/>
  <c r="D183" i="5"/>
  <c r="C183" i="5"/>
  <c r="B183" i="5"/>
  <c r="E182" i="5"/>
  <c r="D182" i="5"/>
  <c r="C182" i="5"/>
  <c r="B182" i="5"/>
  <c r="E181" i="5"/>
  <c r="D181" i="5"/>
  <c r="C181" i="5"/>
  <c r="B181" i="5"/>
  <c r="E180" i="5"/>
  <c r="D180" i="5"/>
  <c r="C180" i="5"/>
  <c r="B180" i="5"/>
  <c r="E179" i="5"/>
  <c r="D179" i="5"/>
  <c r="C179" i="5"/>
  <c r="B179" i="5"/>
  <c r="E178" i="5"/>
  <c r="D178" i="5"/>
  <c r="C178" i="5"/>
  <c r="B178" i="5"/>
  <c r="E177" i="5"/>
  <c r="D177" i="5"/>
  <c r="C177" i="5"/>
  <c r="B177" i="5"/>
  <c r="E176" i="5"/>
  <c r="D176" i="5"/>
  <c r="C176" i="5"/>
  <c r="B176" i="5"/>
  <c r="E175" i="5"/>
  <c r="D175" i="5"/>
  <c r="C175" i="5"/>
  <c r="B175" i="5"/>
  <c r="E174" i="5"/>
  <c r="D174" i="5"/>
  <c r="C174" i="5"/>
  <c r="B174" i="5"/>
  <c r="E173" i="5"/>
  <c r="D173" i="5"/>
  <c r="C173" i="5"/>
  <c r="B173" i="5"/>
  <c r="E172" i="5"/>
  <c r="D172" i="5"/>
  <c r="C172" i="5"/>
  <c r="B172" i="5"/>
  <c r="E171" i="5"/>
  <c r="D171" i="5"/>
  <c r="C171" i="5"/>
  <c r="B171" i="5"/>
  <c r="E170" i="5"/>
  <c r="D170" i="5"/>
  <c r="C170" i="5"/>
  <c r="B170" i="5"/>
  <c r="E169" i="5"/>
  <c r="D169" i="5"/>
  <c r="C169" i="5"/>
  <c r="B169" i="5"/>
  <c r="E168" i="5"/>
  <c r="D168" i="5"/>
  <c r="C168" i="5"/>
  <c r="B168" i="5"/>
  <c r="E167" i="5"/>
  <c r="D167" i="5"/>
  <c r="C167" i="5"/>
  <c r="B167" i="5"/>
  <c r="E166" i="5"/>
  <c r="D166" i="5"/>
  <c r="C166" i="5"/>
  <c r="B166" i="5"/>
  <c r="E165" i="5"/>
  <c r="D165" i="5"/>
  <c r="C165" i="5"/>
  <c r="B165" i="5"/>
  <c r="E164" i="5"/>
  <c r="D164" i="5"/>
  <c r="C164" i="5"/>
  <c r="B164" i="5"/>
  <c r="E163" i="5"/>
  <c r="D163" i="5"/>
  <c r="C163" i="5"/>
  <c r="B163" i="5"/>
  <c r="E162" i="5"/>
  <c r="D162" i="5"/>
  <c r="C162" i="5"/>
  <c r="B162" i="5"/>
  <c r="E161" i="5"/>
  <c r="D161" i="5"/>
  <c r="C161" i="5"/>
  <c r="B161" i="5"/>
  <c r="E160" i="5"/>
  <c r="D160" i="5"/>
  <c r="C160" i="5"/>
  <c r="B160" i="5"/>
  <c r="E159" i="5"/>
  <c r="D159" i="5"/>
  <c r="C159" i="5"/>
  <c r="B159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E155" i="5"/>
  <c r="D155" i="5"/>
  <c r="C155" i="5"/>
  <c r="B155" i="5"/>
  <c r="E154" i="5"/>
  <c r="D154" i="5"/>
  <c r="C154" i="5"/>
  <c r="B154" i="5"/>
  <c r="E153" i="5"/>
  <c r="D153" i="5"/>
  <c r="C153" i="5"/>
  <c r="B153" i="5"/>
  <c r="E152" i="5"/>
  <c r="E203" i="5" s="1"/>
  <c r="D152" i="5"/>
  <c r="C152" i="5"/>
  <c r="B152" i="5"/>
  <c r="E151" i="5"/>
  <c r="E202" i="5" s="1"/>
  <c r="D151" i="5"/>
  <c r="C151" i="5"/>
  <c r="C203" i="5" s="1"/>
  <c r="B151" i="5"/>
  <c r="B203" i="5" s="1"/>
  <c r="E150" i="5"/>
  <c r="D150" i="5"/>
  <c r="C150" i="5"/>
  <c r="B150" i="5"/>
  <c r="E149" i="5"/>
  <c r="D149" i="5"/>
  <c r="C149" i="5"/>
  <c r="B149" i="5"/>
  <c r="E148" i="5"/>
  <c r="D148" i="5"/>
  <c r="C148" i="5"/>
  <c r="B148" i="5"/>
  <c r="E147" i="5"/>
  <c r="D147" i="5"/>
  <c r="C147" i="5"/>
  <c r="B147" i="5"/>
  <c r="E146" i="5"/>
  <c r="D146" i="5"/>
  <c r="C146" i="5"/>
  <c r="B146" i="5"/>
  <c r="E145" i="5"/>
  <c r="D145" i="5"/>
  <c r="C145" i="5"/>
  <c r="B145" i="5"/>
  <c r="E144" i="5"/>
  <c r="D144" i="5"/>
  <c r="C144" i="5"/>
  <c r="B144" i="5"/>
  <c r="E143" i="5"/>
  <c r="D143" i="5"/>
  <c r="C143" i="5"/>
  <c r="B143" i="5"/>
  <c r="E142" i="5"/>
  <c r="D142" i="5"/>
  <c r="C142" i="5"/>
  <c r="B142" i="5"/>
  <c r="B139" i="5"/>
  <c r="C141" i="5" s="1"/>
  <c r="E132" i="5"/>
  <c r="D132" i="5"/>
  <c r="C132" i="5"/>
  <c r="B132" i="5"/>
  <c r="E131" i="5"/>
  <c r="D131" i="5"/>
  <c r="C131" i="5"/>
  <c r="B131" i="5"/>
  <c r="E130" i="5"/>
  <c r="D130" i="5"/>
  <c r="C130" i="5"/>
  <c r="B130" i="5"/>
  <c r="E129" i="5"/>
  <c r="D129" i="5"/>
  <c r="C129" i="5"/>
  <c r="B129" i="5"/>
  <c r="E128" i="5"/>
  <c r="D128" i="5"/>
  <c r="C128" i="5"/>
  <c r="B128" i="5"/>
  <c r="E127" i="5"/>
  <c r="D127" i="5"/>
  <c r="C127" i="5"/>
  <c r="B127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21" i="5"/>
  <c r="D121" i="5"/>
  <c r="C121" i="5"/>
  <c r="B121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E134" i="5" s="1"/>
  <c r="E135" i="5" s="1" a="1"/>
  <c r="E135" i="5" s="1"/>
  <c r="E136" i="5" s="1"/>
  <c r="D82" i="5"/>
  <c r="D134" i="5" s="1"/>
  <c r="C82" i="5"/>
  <c r="C134" i="5" s="1"/>
  <c r="C135" i="5" s="1" a="1"/>
  <c r="C135" i="5" s="1"/>
  <c r="C136" i="5" s="1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2" i="5"/>
  <c r="E228" i="5" s="1"/>
  <c r="D2" i="5"/>
  <c r="D228" i="5" s="1"/>
  <c r="C2" i="5"/>
  <c r="C228" i="5" s="1"/>
  <c r="B2" i="5"/>
  <c r="B228" i="5" s="1"/>
  <c r="O200" i="6"/>
  <c r="N200" i="6"/>
  <c r="M200" i="6"/>
  <c r="L200" i="6"/>
  <c r="O199" i="6"/>
  <c r="N199" i="6"/>
  <c r="M199" i="6"/>
  <c r="L199" i="6"/>
  <c r="O198" i="6"/>
  <c r="N198" i="6"/>
  <c r="M198" i="6"/>
  <c r="L198" i="6"/>
  <c r="O197" i="6"/>
  <c r="N197" i="6"/>
  <c r="M197" i="6"/>
  <c r="L197" i="6"/>
  <c r="O196" i="6"/>
  <c r="N196" i="6"/>
  <c r="M196" i="6"/>
  <c r="L196" i="6"/>
  <c r="O195" i="6"/>
  <c r="N195" i="6"/>
  <c r="M195" i="6"/>
  <c r="L195" i="6"/>
  <c r="O194" i="6"/>
  <c r="N194" i="6"/>
  <c r="M194" i="6"/>
  <c r="L194" i="6"/>
  <c r="O193" i="6"/>
  <c r="N193" i="6"/>
  <c r="M193" i="6"/>
  <c r="L193" i="6"/>
  <c r="O192" i="6"/>
  <c r="N192" i="6"/>
  <c r="M192" i="6"/>
  <c r="L192" i="6"/>
  <c r="O191" i="6"/>
  <c r="N191" i="6"/>
  <c r="M191" i="6"/>
  <c r="L191" i="6"/>
  <c r="O190" i="6"/>
  <c r="N190" i="6"/>
  <c r="M190" i="6"/>
  <c r="L190" i="6"/>
  <c r="O189" i="6"/>
  <c r="N189" i="6"/>
  <c r="M189" i="6"/>
  <c r="L189" i="6"/>
  <c r="O188" i="6"/>
  <c r="N188" i="6"/>
  <c r="M188" i="6"/>
  <c r="L188" i="6"/>
  <c r="O187" i="6"/>
  <c r="N187" i="6"/>
  <c r="M187" i="6"/>
  <c r="L187" i="6"/>
  <c r="O186" i="6"/>
  <c r="N186" i="6"/>
  <c r="M186" i="6"/>
  <c r="L186" i="6"/>
  <c r="O185" i="6"/>
  <c r="N185" i="6"/>
  <c r="M185" i="6"/>
  <c r="L185" i="6"/>
  <c r="O184" i="6"/>
  <c r="N184" i="6"/>
  <c r="M184" i="6"/>
  <c r="L184" i="6"/>
  <c r="O183" i="6"/>
  <c r="N183" i="6"/>
  <c r="M183" i="6"/>
  <c r="L183" i="6"/>
  <c r="O182" i="6"/>
  <c r="N182" i="6"/>
  <c r="M182" i="6"/>
  <c r="L182" i="6"/>
  <c r="O181" i="6"/>
  <c r="N181" i="6"/>
  <c r="M181" i="6"/>
  <c r="L181" i="6"/>
  <c r="O180" i="6"/>
  <c r="N180" i="6"/>
  <c r="M180" i="6"/>
  <c r="L180" i="6"/>
  <c r="O179" i="6"/>
  <c r="N179" i="6"/>
  <c r="M179" i="6"/>
  <c r="L179" i="6"/>
  <c r="O178" i="6"/>
  <c r="N178" i="6"/>
  <c r="M178" i="6"/>
  <c r="L178" i="6"/>
  <c r="O177" i="6"/>
  <c r="N177" i="6"/>
  <c r="M177" i="6"/>
  <c r="L177" i="6"/>
  <c r="O176" i="6"/>
  <c r="N176" i="6"/>
  <c r="M176" i="6"/>
  <c r="L176" i="6"/>
  <c r="O175" i="6"/>
  <c r="N175" i="6"/>
  <c r="M175" i="6"/>
  <c r="L175" i="6"/>
  <c r="O174" i="6"/>
  <c r="N174" i="6"/>
  <c r="M174" i="6"/>
  <c r="L174" i="6"/>
  <c r="O173" i="6"/>
  <c r="N173" i="6"/>
  <c r="M173" i="6"/>
  <c r="L173" i="6"/>
  <c r="O172" i="6"/>
  <c r="N172" i="6"/>
  <c r="M172" i="6"/>
  <c r="L172" i="6"/>
  <c r="O171" i="6"/>
  <c r="N171" i="6"/>
  <c r="M171" i="6"/>
  <c r="L171" i="6"/>
  <c r="O170" i="6"/>
  <c r="N170" i="6"/>
  <c r="M170" i="6"/>
  <c r="L170" i="6"/>
  <c r="O169" i="6"/>
  <c r="N169" i="6"/>
  <c r="M169" i="6"/>
  <c r="L169" i="6"/>
  <c r="O168" i="6"/>
  <c r="N168" i="6"/>
  <c r="M168" i="6"/>
  <c r="L168" i="6"/>
  <c r="O167" i="6"/>
  <c r="N167" i="6"/>
  <c r="M167" i="6"/>
  <c r="L167" i="6"/>
  <c r="O166" i="6"/>
  <c r="N166" i="6"/>
  <c r="M166" i="6"/>
  <c r="L166" i="6"/>
  <c r="O165" i="6"/>
  <c r="N165" i="6"/>
  <c r="M165" i="6"/>
  <c r="L165" i="6"/>
  <c r="O164" i="6"/>
  <c r="N164" i="6"/>
  <c r="M164" i="6"/>
  <c r="L164" i="6"/>
  <c r="O163" i="6"/>
  <c r="N163" i="6"/>
  <c r="M163" i="6"/>
  <c r="L163" i="6"/>
  <c r="O162" i="6"/>
  <c r="N162" i="6"/>
  <c r="M162" i="6"/>
  <c r="L162" i="6"/>
  <c r="O161" i="6"/>
  <c r="N161" i="6"/>
  <c r="M161" i="6"/>
  <c r="L161" i="6"/>
  <c r="O160" i="6"/>
  <c r="N160" i="6"/>
  <c r="M160" i="6"/>
  <c r="L160" i="6"/>
  <c r="O159" i="6"/>
  <c r="N159" i="6"/>
  <c r="M159" i="6"/>
  <c r="L159" i="6"/>
  <c r="O158" i="6"/>
  <c r="N158" i="6"/>
  <c r="M158" i="6"/>
  <c r="L158" i="6"/>
  <c r="O157" i="6"/>
  <c r="N157" i="6"/>
  <c r="M157" i="6"/>
  <c r="L157" i="6"/>
  <c r="O156" i="6"/>
  <c r="N156" i="6"/>
  <c r="M156" i="6"/>
  <c r="L156" i="6"/>
  <c r="O155" i="6"/>
  <c r="N155" i="6"/>
  <c r="M155" i="6"/>
  <c r="L155" i="6"/>
  <c r="O154" i="6"/>
  <c r="N154" i="6"/>
  <c r="M154" i="6"/>
  <c r="L154" i="6"/>
  <c r="O153" i="6"/>
  <c r="N153" i="6"/>
  <c r="M153" i="6"/>
  <c r="L153" i="6"/>
  <c r="O152" i="6"/>
  <c r="N152" i="6"/>
  <c r="M152" i="6"/>
  <c r="L152" i="6"/>
  <c r="O151" i="6"/>
  <c r="N151" i="6"/>
  <c r="M151" i="6"/>
  <c r="L151" i="6"/>
  <c r="O150" i="6"/>
  <c r="N150" i="6"/>
  <c r="M150" i="6"/>
  <c r="L150" i="6"/>
  <c r="O149" i="6"/>
  <c r="N149" i="6"/>
  <c r="M149" i="6"/>
  <c r="L149" i="6"/>
  <c r="O148" i="6"/>
  <c r="N148" i="6"/>
  <c r="M148" i="6"/>
  <c r="L148" i="6"/>
  <c r="O147" i="6"/>
  <c r="N147" i="6"/>
  <c r="M147" i="6"/>
  <c r="L147" i="6"/>
  <c r="O146" i="6"/>
  <c r="N146" i="6"/>
  <c r="M146" i="6"/>
  <c r="L146" i="6"/>
  <c r="O145" i="6"/>
  <c r="N145" i="6"/>
  <c r="M145" i="6"/>
  <c r="L145" i="6"/>
  <c r="O144" i="6"/>
  <c r="N144" i="6"/>
  <c r="M144" i="6"/>
  <c r="L144" i="6"/>
  <c r="O143" i="6"/>
  <c r="N143" i="6"/>
  <c r="M143" i="6"/>
  <c r="L143" i="6"/>
  <c r="O142" i="6"/>
  <c r="N142" i="6"/>
  <c r="M142" i="6"/>
  <c r="L142" i="6"/>
  <c r="L139" i="6"/>
  <c r="M141" i="6" s="1"/>
  <c r="O132" i="6"/>
  <c r="N132" i="6"/>
  <c r="M132" i="6"/>
  <c r="L132" i="6"/>
  <c r="O131" i="6"/>
  <c r="N131" i="6"/>
  <c r="M131" i="6"/>
  <c r="L131" i="6"/>
  <c r="O130" i="6"/>
  <c r="N130" i="6"/>
  <c r="M130" i="6"/>
  <c r="L130" i="6"/>
  <c r="O129" i="6"/>
  <c r="N129" i="6"/>
  <c r="M129" i="6"/>
  <c r="L129" i="6"/>
  <c r="O128" i="6"/>
  <c r="N128" i="6"/>
  <c r="M128" i="6"/>
  <c r="L128" i="6"/>
  <c r="O127" i="6"/>
  <c r="N127" i="6"/>
  <c r="M127" i="6"/>
  <c r="L127" i="6"/>
  <c r="O126" i="6"/>
  <c r="N126" i="6"/>
  <c r="M126" i="6"/>
  <c r="L126" i="6"/>
  <c r="O125" i="6"/>
  <c r="N125" i="6"/>
  <c r="M125" i="6"/>
  <c r="L125" i="6"/>
  <c r="O124" i="6"/>
  <c r="N124" i="6"/>
  <c r="M124" i="6"/>
  <c r="L124" i="6"/>
  <c r="O123" i="6"/>
  <c r="N123" i="6"/>
  <c r="M123" i="6"/>
  <c r="L123" i="6"/>
  <c r="O122" i="6"/>
  <c r="N122" i="6"/>
  <c r="M122" i="6"/>
  <c r="L122" i="6"/>
  <c r="O121" i="6"/>
  <c r="N121" i="6"/>
  <c r="M121" i="6"/>
  <c r="L121" i="6"/>
  <c r="O120" i="6"/>
  <c r="N120" i="6"/>
  <c r="M120" i="6"/>
  <c r="L120" i="6"/>
  <c r="O119" i="6"/>
  <c r="N119" i="6"/>
  <c r="M119" i="6"/>
  <c r="L119" i="6"/>
  <c r="O118" i="6"/>
  <c r="N118" i="6"/>
  <c r="M118" i="6"/>
  <c r="L118" i="6"/>
  <c r="O117" i="6"/>
  <c r="N117" i="6"/>
  <c r="M117" i="6"/>
  <c r="L117" i="6"/>
  <c r="O116" i="6"/>
  <c r="N116" i="6"/>
  <c r="M116" i="6"/>
  <c r="L116" i="6"/>
  <c r="O115" i="6"/>
  <c r="N115" i="6"/>
  <c r="M115" i="6"/>
  <c r="L115" i="6"/>
  <c r="O114" i="6"/>
  <c r="N114" i="6"/>
  <c r="M114" i="6"/>
  <c r="L114" i="6"/>
  <c r="O113" i="6"/>
  <c r="N113" i="6"/>
  <c r="M113" i="6"/>
  <c r="L113" i="6"/>
  <c r="O112" i="6"/>
  <c r="N112" i="6"/>
  <c r="M112" i="6"/>
  <c r="L112" i="6"/>
  <c r="O111" i="6"/>
  <c r="N111" i="6"/>
  <c r="M111" i="6"/>
  <c r="L111" i="6"/>
  <c r="O110" i="6"/>
  <c r="N110" i="6"/>
  <c r="M110" i="6"/>
  <c r="L110" i="6"/>
  <c r="O109" i="6"/>
  <c r="N109" i="6"/>
  <c r="M109" i="6"/>
  <c r="L109" i="6"/>
  <c r="O108" i="6"/>
  <c r="N108" i="6"/>
  <c r="M108" i="6"/>
  <c r="L108" i="6"/>
  <c r="O107" i="6"/>
  <c r="N107" i="6"/>
  <c r="M107" i="6"/>
  <c r="L107" i="6"/>
  <c r="O106" i="6"/>
  <c r="N106" i="6"/>
  <c r="M106" i="6"/>
  <c r="L106" i="6"/>
  <c r="O105" i="6"/>
  <c r="N105" i="6"/>
  <c r="M105" i="6"/>
  <c r="L105" i="6"/>
  <c r="O104" i="6"/>
  <c r="N104" i="6"/>
  <c r="M104" i="6"/>
  <c r="L104" i="6"/>
  <c r="O103" i="6"/>
  <c r="N103" i="6"/>
  <c r="M103" i="6"/>
  <c r="L103" i="6"/>
  <c r="O102" i="6"/>
  <c r="N102" i="6"/>
  <c r="M102" i="6"/>
  <c r="L102" i="6"/>
  <c r="O101" i="6"/>
  <c r="N101" i="6"/>
  <c r="M101" i="6"/>
  <c r="L101" i="6"/>
  <c r="O100" i="6"/>
  <c r="N100" i="6"/>
  <c r="M100" i="6"/>
  <c r="L100" i="6"/>
  <c r="O99" i="6"/>
  <c r="N99" i="6"/>
  <c r="M99" i="6"/>
  <c r="L99" i="6"/>
  <c r="O98" i="6"/>
  <c r="N98" i="6"/>
  <c r="M98" i="6"/>
  <c r="L98" i="6"/>
  <c r="O97" i="6"/>
  <c r="N97" i="6"/>
  <c r="M97" i="6"/>
  <c r="L97" i="6"/>
  <c r="O96" i="6"/>
  <c r="N96" i="6"/>
  <c r="M96" i="6"/>
  <c r="L96" i="6"/>
  <c r="O95" i="6"/>
  <c r="N95" i="6"/>
  <c r="M95" i="6"/>
  <c r="L95" i="6"/>
  <c r="O94" i="6"/>
  <c r="N94" i="6"/>
  <c r="M94" i="6"/>
  <c r="L94" i="6"/>
  <c r="O93" i="6"/>
  <c r="N93" i="6"/>
  <c r="M93" i="6"/>
  <c r="L93" i="6"/>
  <c r="O92" i="6"/>
  <c r="N92" i="6"/>
  <c r="M92" i="6"/>
  <c r="L92" i="6"/>
  <c r="O91" i="6"/>
  <c r="N91" i="6"/>
  <c r="M91" i="6"/>
  <c r="L91" i="6"/>
  <c r="O90" i="6"/>
  <c r="N90" i="6"/>
  <c r="M90" i="6"/>
  <c r="L90" i="6"/>
  <c r="O89" i="6"/>
  <c r="N89" i="6"/>
  <c r="M89" i="6"/>
  <c r="L89" i="6"/>
  <c r="O88" i="6"/>
  <c r="N88" i="6"/>
  <c r="M88" i="6"/>
  <c r="L88" i="6"/>
  <c r="O87" i="6"/>
  <c r="N87" i="6"/>
  <c r="M87" i="6"/>
  <c r="L87" i="6"/>
  <c r="O86" i="6"/>
  <c r="N86" i="6"/>
  <c r="M86" i="6"/>
  <c r="L86" i="6"/>
  <c r="O85" i="6"/>
  <c r="N85" i="6"/>
  <c r="M85" i="6"/>
  <c r="L85" i="6"/>
  <c r="O84" i="6"/>
  <c r="N84" i="6"/>
  <c r="M84" i="6"/>
  <c r="L84" i="6"/>
  <c r="O83" i="6"/>
  <c r="N83" i="6"/>
  <c r="M83" i="6"/>
  <c r="L83" i="6"/>
  <c r="O82" i="6"/>
  <c r="N82" i="6"/>
  <c r="M82" i="6"/>
  <c r="L82" i="6"/>
  <c r="O81" i="6"/>
  <c r="N81" i="6"/>
  <c r="M81" i="6"/>
  <c r="L81" i="6"/>
  <c r="O80" i="6"/>
  <c r="N80" i="6"/>
  <c r="M80" i="6"/>
  <c r="L80" i="6"/>
  <c r="O79" i="6"/>
  <c r="N79" i="6"/>
  <c r="M79" i="6"/>
  <c r="L79" i="6"/>
  <c r="O78" i="6"/>
  <c r="N78" i="6"/>
  <c r="M78" i="6"/>
  <c r="L78" i="6"/>
  <c r="O77" i="6"/>
  <c r="N77" i="6"/>
  <c r="M77" i="6"/>
  <c r="L77" i="6"/>
  <c r="O76" i="6"/>
  <c r="N76" i="6"/>
  <c r="M76" i="6"/>
  <c r="L76" i="6"/>
  <c r="O75" i="6"/>
  <c r="N75" i="6"/>
  <c r="M75" i="6"/>
  <c r="L75" i="6"/>
  <c r="O74" i="6"/>
  <c r="N74" i="6"/>
  <c r="M74" i="6"/>
  <c r="L74" i="6"/>
  <c r="O2" i="6"/>
  <c r="O228" i="6" s="1"/>
  <c r="N2" i="6"/>
  <c r="N228" i="6" s="1"/>
  <c r="M2" i="6"/>
  <c r="M228" i="6" s="1"/>
  <c r="L2" i="6"/>
  <c r="L228" i="6" s="1"/>
  <c r="J200" i="6"/>
  <c r="I200" i="6"/>
  <c r="H200" i="6"/>
  <c r="G200" i="6"/>
  <c r="J199" i="6"/>
  <c r="I199" i="6"/>
  <c r="H199" i="6"/>
  <c r="G199" i="6"/>
  <c r="J198" i="6"/>
  <c r="I198" i="6"/>
  <c r="H198" i="6"/>
  <c r="G198" i="6"/>
  <c r="J197" i="6"/>
  <c r="I197" i="6"/>
  <c r="H197" i="6"/>
  <c r="G197" i="6"/>
  <c r="J196" i="6"/>
  <c r="I196" i="6"/>
  <c r="H196" i="6"/>
  <c r="G196" i="6"/>
  <c r="J195" i="6"/>
  <c r="I195" i="6"/>
  <c r="H195" i="6"/>
  <c r="G195" i="6"/>
  <c r="J194" i="6"/>
  <c r="I194" i="6"/>
  <c r="H194" i="6"/>
  <c r="G194" i="6"/>
  <c r="J193" i="6"/>
  <c r="I193" i="6"/>
  <c r="H193" i="6"/>
  <c r="G193" i="6"/>
  <c r="J192" i="6"/>
  <c r="I192" i="6"/>
  <c r="H192" i="6"/>
  <c r="G192" i="6"/>
  <c r="J191" i="6"/>
  <c r="I191" i="6"/>
  <c r="H191" i="6"/>
  <c r="G191" i="6"/>
  <c r="J190" i="6"/>
  <c r="I190" i="6"/>
  <c r="H190" i="6"/>
  <c r="G190" i="6"/>
  <c r="J189" i="6"/>
  <c r="I189" i="6"/>
  <c r="H189" i="6"/>
  <c r="G189" i="6"/>
  <c r="J188" i="6"/>
  <c r="I188" i="6"/>
  <c r="H188" i="6"/>
  <c r="G188" i="6"/>
  <c r="J187" i="6"/>
  <c r="I187" i="6"/>
  <c r="H187" i="6"/>
  <c r="G187" i="6"/>
  <c r="J186" i="6"/>
  <c r="I186" i="6"/>
  <c r="H186" i="6"/>
  <c r="G186" i="6"/>
  <c r="J185" i="6"/>
  <c r="I185" i="6"/>
  <c r="H185" i="6"/>
  <c r="G185" i="6"/>
  <c r="J184" i="6"/>
  <c r="I184" i="6"/>
  <c r="H184" i="6"/>
  <c r="G184" i="6"/>
  <c r="J183" i="6"/>
  <c r="I183" i="6"/>
  <c r="H183" i="6"/>
  <c r="G183" i="6"/>
  <c r="J182" i="6"/>
  <c r="I182" i="6"/>
  <c r="H182" i="6"/>
  <c r="G182" i="6"/>
  <c r="J181" i="6"/>
  <c r="I181" i="6"/>
  <c r="H181" i="6"/>
  <c r="G181" i="6"/>
  <c r="J180" i="6"/>
  <c r="I180" i="6"/>
  <c r="H180" i="6"/>
  <c r="G180" i="6"/>
  <c r="J179" i="6"/>
  <c r="I179" i="6"/>
  <c r="H179" i="6"/>
  <c r="G179" i="6"/>
  <c r="J178" i="6"/>
  <c r="I178" i="6"/>
  <c r="H178" i="6"/>
  <c r="G178" i="6"/>
  <c r="J177" i="6"/>
  <c r="I177" i="6"/>
  <c r="H177" i="6"/>
  <c r="G177" i="6"/>
  <c r="J176" i="6"/>
  <c r="I176" i="6"/>
  <c r="H176" i="6"/>
  <c r="G176" i="6"/>
  <c r="J175" i="6"/>
  <c r="I175" i="6"/>
  <c r="H175" i="6"/>
  <c r="G175" i="6"/>
  <c r="J174" i="6"/>
  <c r="I174" i="6"/>
  <c r="H174" i="6"/>
  <c r="G174" i="6"/>
  <c r="J173" i="6"/>
  <c r="I173" i="6"/>
  <c r="H173" i="6"/>
  <c r="G173" i="6"/>
  <c r="J172" i="6"/>
  <c r="I172" i="6"/>
  <c r="H172" i="6"/>
  <c r="G172" i="6"/>
  <c r="J171" i="6"/>
  <c r="I171" i="6"/>
  <c r="H171" i="6"/>
  <c r="G171" i="6"/>
  <c r="J170" i="6"/>
  <c r="I170" i="6"/>
  <c r="H170" i="6"/>
  <c r="G170" i="6"/>
  <c r="J169" i="6"/>
  <c r="I169" i="6"/>
  <c r="H169" i="6"/>
  <c r="G169" i="6"/>
  <c r="J168" i="6"/>
  <c r="I168" i="6"/>
  <c r="H168" i="6"/>
  <c r="G168" i="6"/>
  <c r="J167" i="6"/>
  <c r="I167" i="6"/>
  <c r="H167" i="6"/>
  <c r="G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J162" i="6"/>
  <c r="I162" i="6"/>
  <c r="H162" i="6"/>
  <c r="G162" i="6"/>
  <c r="J161" i="6"/>
  <c r="I161" i="6"/>
  <c r="H161" i="6"/>
  <c r="G161" i="6"/>
  <c r="J160" i="6"/>
  <c r="I160" i="6"/>
  <c r="H160" i="6"/>
  <c r="G160" i="6"/>
  <c r="J159" i="6"/>
  <c r="I159" i="6"/>
  <c r="H159" i="6"/>
  <c r="G159" i="6"/>
  <c r="J158" i="6"/>
  <c r="I158" i="6"/>
  <c r="H158" i="6"/>
  <c r="G158" i="6"/>
  <c r="J157" i="6"/>
  <c r="I157" i="6"/>
  <c r="H157" i="6"/>
  <c r="G157" i="6"/>
  <c r="J156" i="6"/>
  <c r="I156" i="6"/>
  <c r="H156" i="6"/>
  <c r="G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J151" i="6"/>
  <c r="I151" i="6"/>
  <c r="H151" i="6"/>
  <c r="G151" i="6"/>
  <c r="J150" i="6"/>
  <c r="I150" i="6"/>
  <c r="H150" i="6"/>
  <c r="G150" i="6"/>
  <c r="J149" i="6"/>
  <c r="I149" i="6"/>
  <c r="H149" i="6"/>
  <c r="G149" i="6"/>
  <c r="J148" i="6"/>
  <c r="I148" i="6"/>
  <c r="H148" i="6"/>
  <c r="G148" i="6"/>
  <c r="J147" i="6"/>
  <c r="I147" i="6"/>
  <c r="H147" i="6"/>
  <c r="G147" i="6"/>
  <c r="J146" i="6"/>
  <c r="I146" i="6"/>
  <c r="H146" i="6"/>
  <c r="G146" i="6"/>
  <c r="J145" i="6"/>
  <c r="I145" i="6"/>
  <c r="H145" i="6"/>
  <c r="G145" i="6"/>
  <c r="J144" i="6"/>
  <c r="I144" i="6"/>
  <c r="H144" i="6"/>
  <c r="G144" i="6"/>
  <c r="J143" i="6"/>
  <c r="I143" i="6"/>
  <c r="H143" i="6"/>
  <c r="G143" i="6"/>
  <c r="J142" i="6"/>
  <c r="I142" i="6"/>
  <c r="H142" i="6"/>
  <c r="G142" i="6"/>
  <c r="G139" i="6"/>
  <c r="G141" i="6" s="1"/>
  <c r="J132" i="6"/>
  <c r="I132" i="6"/>
  <c r="H132" i="6"/>
  <c r="G132" i="6"/>
  <c r="J131" i="6"/>
  <c r="I131" i="6"/>
  <c r="H131" i="6"/>
  <c r="G131" i="6"/>
  <c r="J130" i="6"/>
  <c r="I130" i="6"/>
  <c r="H130" i="6"/>
  <c r="G130" i="6"/>
  <c r="J129" i="6"/>
  <c r="I129" i="6"/>
  <c r="H129" i="6"/>
  <c r="G129" i="6"/>
  <c r="J128" i="6"/>
  <c r="I128" i="6"/>
  <c r="H128" i="6"/>
  <c r="G128" i="6"/>
  <c r="J127" i="6"/>
  <c r="I127" i="6"/>
  <c r="H127" i="6"/>
  <c r="G127" i="6"/>
  <c r="J126" i="6"/>
  <c r="I126" i="6"/>
  <c r="H126" i="6"/>
  <c r="G126" i="6"/>
  <c r="J125" i="6"/>
  <c r="I125" i="6"/>
  <c r="H125" i="6"/>
  <c r="G125" i="6"/>
  <c r="J124" i="6"/>
  <c r="I124" i="6"/>
  <c r="H124" i="6"/>
  <c r="G124" i="6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100" i="6"/>
  <c r="I100" i="6"/>
  <c r="H100" i="6"/>
  <c r="G100" i="6"/>
  <c r="J99" i="6"/>
  <c r="I99" i="6"/>
  <c r="H99" i="6"/>
  <c r="G99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2" i="6"/>
  <c r="J228" i="6" s="1"/>
  <c r="I2" i="6"/>
  <c r="I228" i="6" s="1"/>
  <c r="H2" i="6"/>
  <c r="H228" i="6" s="1"/>
  <c r="G2" i="6"/>
  <c r="G228" i="6" s="1"/>
  <c r="E200" i="6"/>
  <c r="D200" i="6"/>
  <c r="C200" i="6"/>
  <c r="B200" i="6"/>
  <c r="E199" i="6"/>
  <c r="D199" i="6"/>
  <c r="C199" i="6"/>
  <c r="B199" i="6"/>
  <c r="E198" i="6"/>
  <c r="D198" i="6"/>
  <c r="C198" i="6"/>
  <c r="B198" i="6"/>
  <c r="E197" i="6"/>
  <c r="D197" i="6"/>
  <c r="C197" i="6"/>
  <c r="B197" i="6"/>
  <c r="E196" i="6"/>
  <c r="D196" i="6"/>
  <c r="C196" i="6"/>
  <c r="B196" i="6"/>
  <c r="E195" i="6"/>
  <c r="D195" i="6"/>
  <c r="C195" i="6"/>
  <c r="B195" i="6"/>
  <c r="E194" i="6"/>
  <c r="D194" i="6"/>
  <c r="C194" i="6"/>
  <c r="B194" i="6"/>
  <c r="E193" i="6"/>
  <c r="D193" i="6"/>
  <c r="C193" i="6"/>
  <c r="B193" i="6"/>
  <c r="E192" i="6"/>
  <c r="D192" i="6"/>
  <c r="C192" i="6"/>
  <c r="B192" i="6"/>
  <c r="E191" i="6"/>
  <c r="D191" i="6"/>
  <c r="C191" i="6"/>
  <c r="B191" i="6"/>
  <c r="E190" i="6"/>
  <c r="D190" i="6"/>
  <c r="C190" i="6"/>
  <c r="B190" i="6"/>
  <c r="E189" i="6"/>
  <c r="D189" i="6"/>
  <c r="C189" i="6"/>
  <c r="B189" i="6"/>
  <c r="E188" i="6"/>
  <c r="D188" i="6"/>
  <c r="C188" i="6"/>
  <c r="B188" i="6"/>
  <c r="E187" i="6"/>
  <c r="D187" i="6"/>
  <c r="C187" i="6"/>
  <c r="B187" i="6"/>
  <c r="E186" i="6"/>
  <c r="D186" i="6"/>
  <c r="C186" i="6"/>
  <c r="B186" i="6"/>
  <c r="E185" i="6"/>
  <c r="D185" i="6"/>
  <c r="C185" i="6"/>
  <c r="B185" i="6"/>
  <c r="E184" i="6"/>
  <c r="D184" i="6"/>
  <c r="C184" i="6"/>
  <c r="B184" i="6"/>
  <c r="E183" i="6"/>
  <c r="D183" i="6"/>
  <c r="C183" i="6"/>
  <c r="B183" i="6"/>
  <c r="E182" i="6"/>
  <c r="D182" i="6"/>
  <c r="C182" i="6"/>
  <c r="B182" i="6"/>
  <c r="E181" i="6"/>
  <c r="D181" i="6"/>
  <c r="C181" i="6"/>
  <c r="B181" i="6"/>
  <c r="E180" i="6"/>
  <c r="D180" i="6"/>
  <c r="C180" i="6"/>
  <c r="B180" i="6"/>
  <c r="E179" i="6"/>
  <c r="D179" i="6"/>
  <c r="C179" i="6"/>
  <c r="B179" i="6"/>
  <c r="E178" i="6"/>
  <c r="D178" i="6"/>
  <c r="C178" i="6"/>
  <c r="B178" i="6"/>
  <c r="E177" i="6"/>
  <c r="D177" i="6"/>
  <c r="C177" i="6"/>
  <c r="B177" i="6"/>
  <c r="E176" i="6"/>
  <c r="D176" i="6"/>
  <c r="C176" i="6"/>
  <c r="B176" i="6"/>
  <c r="E175" i="6"/>
  <c r="D175" i="6"/>
  <c r="C175" i="6"/>
  <c r="B175" i="6"/>
  <c r="E174" i="6"/>
  <c r="D174" i="6"/>
  <c r="C174" i="6"/>
  <c r="B174" i="6"/>
  <c r="E173" i="6"/>
  <c r="D173" i="6"/>
  <c r="C173" i="6"/>
  <c r="B173" i="6"/>
  <c r="E172" i="6"/>
  <c r="D172" i="6"/>
  <c r="C172" i="6"/>
  <c r="B172" i="6"/>
  <c r="E171" i="6"/>
  <c r="D171" i="6"/>
  <c r="C171" i="6"/>
  <c r="B171" i="6"/>
  <c r="E170" i="6"/>
  <c r="D170" i="6"/>
  <c r="C170" i="6"/>
  <c r="B170" i="6"/>
  <c r="E169" i="6"/>
  <c r="D169" i="6"/>
  <c r="C169" i="6"/>
  <c r="B169" i="6"/>
  <c r="E168" i="6"/>
  <c r="D168" i="6"/>
  <c r="C168" i="6"/>
  <c r="B168" i="6"/>
  <c r="E167" i="6"/>
  <c r="D167" i="6"/>
  <c r="C167" i="6"/>
  <c r="B167" i="6"/>
  <c r="E166" i="6"/>
  <c r="D166" i="6"/>
  <c r="C166" i="6"/>
  <c r="B166" i="6"/>
  <c r="E165" i="6"/>
  <c r="D165" i="6"/>
  <c r="C165" i="6"/>
  <c r="B165" i="6"/>
  <c r="E164" i="6"/>
  <c r="D164" i="6"/>
  <c r="C164" i="6"/>
  <c r="B164" i="6"/>
  <c r="E163" i="6"/>
  <c r="D163" i="6"/>
  <c r="C163" i="6"/>
  <c r="B163" i="6"/>
  <c r="E162" i="6"/>
  <c r="D162" i="6"/>
  <c r="C162" i="6"/>
  <c r="B162" i="6"/>
  <c r="E161" i="6"/>
  <c r="D161" i="6"/>
  <c r="C161" i="6"/>
  <c r="B161" i="6"/>
  <c r="E160" i="6"/>
  <c r="D160" i="6"/>
  <c r="C160" i="6"/>
  <c r="B160" i="6"/>
  <c r="E159" i="6"/>
  <c r="D159" i="6"/>
  <c r="C159" i="6"/>
  <c r="B159" i="6"/>
  <c r="E158" i="6"/>
  <c r="D158" i="6"/>
  <c r="C158" i="6"/>
  <c r="B158" i="6"/>
  <c r="E157" i="6"/>
  <c r="D157" i="6"/>
  <c r="C157" i="6"/>
  <c r="B157" i="6"/>
  <c r="E156" i="6"/>
  <c r="D156" i="6"/>
  <c r="C156" i="6"/>
  <c r="B156" i="6"/>
  <c r="E155" i="6"/>
  <c r="D155" i="6"/>
  <c r="C155" i="6"/>
  <c r="B155" i="6"/>
  <c r="E154" i="6"/>
  <c r="D154" i="6"/>
  <c r="C154" i="6"/>
  <c r="B154" i="6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48" i="6"/>
  <c r="D148" i="6"/>
  <c r="C148" i="6"/>
  <c r="B148" i="6"/>
  <c r="E147" i="6"/>
  <c r="D147" i="6"/>
  <c r="C147" i="6"/>
  <c r="B147" i="6"/>
  <c r="E146" i="6"/>
  <c r="D146" i="6"/>
  <c r="C146" i="6"/>
  <c r="B146" i="6"/>
  <c r="E145" i="6"/>
  <c r="D145" i="6"/>
  <c r="C145" i="6"/>
  <c r="B145" i="6"/>
  <c r="E144" i="6"/>
  <c r="D144" i="6"/>
  <c r="C144" i="6"/>
  <c r="B144" i="6"/>
  <c r="E143" i="6"/>
  <c r="D143" i="6"/>
  <c r="C143" i="6"/>
  <c r="B143" i="6"/>
  <c r="E142" i="6"/>
  <c r="D142" i="6"/>
  <c r="C142" i="6"/>
  <c r="B142" i="6"/>
  <c r="B139" i="6"/>
  <c r="C141" i="6" s="1"/>
  <c r="E132" i="6"/>
  <c r="D132" i="6"/>
  <c r="C132" i="6"/>
  <c r="B132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26" i="6"/>
  <c r="D126" i="6"/>
  <c r="C126" i="6"/>
  <c r="B126" i="6"/>
  <c r="E125" i="6"/>
  <c r="D125" i="6"/>
  <c r="C125" i="6"/>
  <c r="B125" i="6"/>
  <c r="E124" i="6"/>
  <c r="D124" i="6"/>
  <c r="C124" i="6"/>
  <c r="B124" i="6"/>
  <c r="E123" i="6"/>
  <c r="D123" i="6"/>
  <c r="C123" i="6"/>
  <c r="B123" i="6"/>
  <c r="E122" i="6"/>
  <c r="D122" i="6"/>
  <c r="C122" i="6"/>
  <c r="B122" i="6"/>
  <c r="E121" i="6"/>
  <c r="D121" i="6"/>
  <c r="C121" i="6"/>
  <c r="B121" i="6"/>
  <c r="E120" i="6"/>
  <c r="D120" i="6"/>
  <c r="C120" i="6"/>
  <c r="B120" i="6"/>
  <c r="E119" i="6"/>
  <c r="D119" i="6"/>
  <c r="C119" i="6"/>
  <c r="B119" i="6"/>
  <c r="E118" i="6"/>
  <c r="D118" i="6"/>
  <c r="C118" i="6"/>
  <c r="B118" i="6"/>
  <c r="E117" i="6"/>
  <c r="D117" i="6"/>
  <c r="C117" i="6"/>
  <c r="B117" i="6"/>
  <c r="E116" i="6"/>
  <c r="D116" i="6"/>
  <c r="C116" i="6"/>
  <c r="B116" i="6"/>
  <c r="E115" i="6"/>
  <c r="D115" i="6"/>
  <c r="C115" i="6"/>
  <c r="B115" i="6"/>
  <c r="E114" i="6"/>
  <c r="D114" i="6"/>
  <c r="C114" i="6"/>
  <c r="B114" i="6"/>
  <c r="E113" i="6"/>
  <c r="D113" i="6"/>
  <c r="C113" i="6"/>
  <c r="B113" i="6"/>
  <c r="E112" i="6"/>
  <c r="D112" i="6"/>
  <c r="C112" i="6"/>
  <c r="B112" i="6"/>
  <c r="E111" i="6"/>
  <c r="D111" i="6"/>
  <c r="C111" i="6"/>
  <c r="B111" i="6"/>
  <c r="E110" i="6"/>
  <c r="D110" i="6"/>
  <c r="C110" i="6"/>
  <c r="B110" i="6"/>
  <c r="E109" i="6"/>
  <c r="D109" i="6"/>
  <c r="C109" i="6"/>
  <c r="B109" i="6"/>
  <c r="E108" i="6"/>
  <c r="D108" i="6"/>
  <c r="C108" i="6"/>
  <c r="B108" i="6"/>
  <c r="E107" i="6"/>
  <c r="D107" i="6"/>
  <c r="C107" i="6"/>
  <c r="B107" i="6"/>
  <c r="E106" i="6"/>
  <c r="D106" i="6"/>
  <c r="C106" i="6"/>
  <c r="B106" i="6"/>
  <c r="E105" i="6"/>
  <c r="D105" i="6"/>
  <c r="C105" i="6"/>
  <c r="B105" i="6"/>
  <c r="E104" i="6"/>
  <c r="D104" i="6"/>
  <c r="C104" i="6"/>
  <c r="B104" i="6"/>
  <c r="E103" i="6"/>
  <c r="D103" i="6"/>
  <c r="C103" i="6"/>
  <c r="B103" i="6"/>
  <c r="E102" i="6"/>
  <c r="D102" i="6"/>
  <c r="C102" i="6"/>
  <c r="B102" i="6"/>
  <c r="E101" i="6"/>
  <c r="D101" i="6"/>
  <c r="C101" i="6"/>
  <c r="B101" i="6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2" i="6"/>
  <c r="E228" i="6" s="1"/>
  <c r="D2" i="6"/>
  <c r="D228" i="6" s="1"/>
  <c r="C2" i="6"/>
  <c r="C228" i="6" s="1"/>
  <c r="B2" i="6"/>
  <c r="B228" i="6" s="1"/>
  <c r="BK200" i="5"/>
  <c r="BJ200" i="5"/>
  <c r="BI200" i="5"/>
  <c r="BH200" i="5"/>
  <c r="BK199" i="5"/>
  <c r="BJ199" i="5"/>
  <c r="BI199" i="5"/>
  <c r="BH199" i="5"/>
  <c r="BK198" i="5"/>
  <c r="BJ198" i="5"/>
  <c r="BI198" i="5"/>
  <c r="BH198" i="5"/>
  <c r="BK197" i="5"/>
  <c r="BJ197" i="5"/>
  <c r="BI197" i="5"/>
  <c r="BH197" i="5"/>
  <c r="BK196" i="5"/>
  <c r="BJ196" i="5"/>
  <c r="BI196" i="5"/>
  <c r="BH196" i="5"/>
  <c r="BK195" i="5"/>
  <c r="BJ195" i="5"/>
  <c r="BI195" i="5"/>
  <c r="BH195" i="5"/>
  <c r="BK194" i="5"/>
  <c r="BJ194" i="5"/>
  <c r="BI194" i="5"/>
  <c r="BH194" i="5"/>
  <c r="BK193" i="5"/>
  <c r="BJ193" i="5"/>
  <c r="BI193" i="5"/>
  <c r="BH193" i="5"/>
  <c r="BK192" i="5"/>
  <c r="BJ192" i="5"/>
  <c r="BI192" i="5"/>
  <c r="BH192" i="5"/>
  <c r="BK191" i="5"/>
  <c r="BJ191" i="5"/>
  <c r="BI191" i="5"/>
  <c r="BH191" i="5"/>
  <c r="BK190" i="5"/>
  <c r="BJ190" i="5"/>
  <c r="BI190" i="5"/>
  <c r="BH190" i="5"/>
  <c r="BK189" i="5"/>
  <c r="BJ189" i="5"/>
  <c r="BI189" i="5"/>
  <c r="BH189" i="5"/>
  <c r="BK188" i="5"/>
  <c r="BJ188" i="5"/>
  <c r="BI188" i="5"/>
  <c r="BH188" i="5"/>
  <c r="BK187" i="5"/>
  <c r="BJ187" i="5"/>
  <c r="BI187" i="5"/>
  <c r="BH187" i="5"/>
  <c r="BK186" i="5"/>
  <c r="BJ186" i="5"/>
  <c r="BI186" i="5"/>
  <c r="BH186" i="5"/>
  <c r="BK185" i="5"/>
  <c r="BJ185" i="5"/>
  <c r="BI185" i="5"/>
  <c r="BH185" i="5"/>
  <c r="BK184" i="5"/>
  <c r="BJ184" i="5"/>
  <c r="BI184" i="5"/>
  <c r="BH184" i="5"/>
  <c r="BK183" i="5"/>
  <c r="BJ183" i="5"/>
  <c r="BI183" i="5"/>
  <c r="BH183" i="5"/>
  <c r="BK182" i="5"/>
  <c r="BJ182" i="5"/>
  <c r="BI182" i="5"/>
  <c r="BH182" i="5"/>
  <c r="BK181" i="5"/>
  <c r="BJ181" i="5"/>
  <c r="BI181" i="5"/>
  <c r="BH181" i="5"/>
  <c r="BK180" i="5"/>
  <c r="BJ180" i="5"/>
  <c r="BI180" i="5"/>
  <c r="BH180" i="5"/>
  <c r="BK179" i="5"/>
  <c r="BJ179" i="5"/>
  <c r="BI179" i="5"/>
  <c r="BH179" i="5"/>
  <c r="BK178" i="5"/>
  <c r="BJ178" i="5"/>
  <c r="BI178" i="5"/>
  <c r="BH178" i="5"/>
  <c r="BK177" i="5"/>
  <c r="BJ177" i="5"/>
  <c r="BI177" i="5"/>
  <c r="BH177" i="5"/>
  <c r="BK176" i="5"/>
  <c r="BJ176" i="5"/>
  <c r="BI176" i="5"/>
  <c r="BH176" i="5"/>
  <c r="BK175" i="5"/>
  <c r="BJ175" i="5"/>
  <c r="BI175" i="5"/>
  <c r="BH175" i="5"/>
  <c r="BK174" i="5"/>
  <c r="BJ174" i="5"/>
  <c r="BI174" i="5"/>
  <c r="BH174" i="5"/>
  <c r="BK173" i="5"/>
  <c r="BJ173" i="5"/>
  <c r="BI173" i="5"/>
  <c r="BH173" i="5"/>
  <c r="BK172" i="5"/>
  <c r="BJ172" i="5"/>
  <c r="BI172" i="5"/>
  <c r="BH172" i="5"/>
  <c r="BK171" i="5"/>
  <c r="BJ171" i="5"/>
  <c r="BI171" i="5"/>
  <c r="BH171" i="5"/>
  <c r="BK170" i="5"/>
  <c r="BJ170" i="5"/>
  <c r="BI170" i="5"/>
  <c r="BH170" i="5"/>
  <c r="BK169" i="5"/>
  <c r="BJ169" i="5"/>
  <c r="BI169" i="5"/>
  <c r="BH169" i="5"/>
  <c r="BK168" i="5"/>
  <c r="BJ168" i="5"/>
  <c r="BI168" i="5"/>
  <c r="BH168" i="5"/>
  <c r="BK167" i="5"/>
  <c r="BJ167" i="5"/>
  <c r="BI167" i="5"/>
  <c r="BH167" i="5"/>
  <c r="BK166" i="5"/>
  <c r="BJ166" i="5"/>
  <c r="BI166" i="5"/>
  <c r="BH166" i="5"/>
  <c r="BK165" i="5"/>
  <c r="BJ165" i="5"/>
  <c r="BI165" i="5"/>
  <c r="BH165" i="5"/>
  <c r="BK164" i="5"/>
  <c r="BJ164" i="5"/>
  <c r="BI164" i="5"/>
  <c r="BH164" i="5"/>
  <c r="BK163" i="5"/>
  <c r="BJ163" i="5"/>
  <c r="BI163" i="5"/>
  <c r="BH163" i="5"/>
  <c r="BK162" i="5"/>
  <c r="BJ162" i="5"/>
  <c r="BI162" i="5"/>
  <c r="BH162" i="5"/>
  <c r="BK161" i="5"/>
  <c r="BJ161" i="5"/>
  <c r="BI161" i="5"/>
  <c r="BH161" i="5"/>
  <c r="BK160" i="5"/>
  <c r="BJ160" i="5"/>
  <c r="BI160" i="5"/>
  <c r="BH160" i="5"/>
  <c r="BK159" i="5"/>
  <c r="BJ159" i="5"/>
  <c r="BI159" i="5"/>
  <c r="BH159" i="5"/>
  <c r="BK158" i="5"/>
  <c r="BJ158" i="5"/>
  <c r="BI158" i="5"/>
  <c r="BH158" i="5"/>
  <c r="BK157" i="5"/>
  <c r="BJ157" i="5"/>
  <c r="BI157" i="5"/>
  <c r="BH157" i="5"/>
  <c r="BK156" i="5"/>
  <c r="BJ156" i="5"/>
  <c r="BI156" i="5"/>
  <c r="BH156" i="5"/>
  <c r="BK155" i="5"/>
  <c r="BJ155" i="5"/>
  <c r="BI155" i="5"/>
  <c r="BH155" i="5"/>
  <c r="BK154" i="5"/>
  <c r="BJ154" i="5"/>
  <c r="BI154" i="5"/>
  <c r="BH154" i="5"/>
  <c r="BK153" i="5"/>
  <c r="BJ153" i="5"/>
  <c r="BI153" i="5"/>
  <c r="BH153" i="5"/>
  <c r="BK152" i="5"/>
  <c r="BJ152" i="5"/>
  <c r="BI152" i="5"/>
  <c r="BH152" i="5"/>
  <c r="BK151" i="5"/>
  <c r="BJ151" i="5"/>
  <c r="BJ202" i="5" s="1"/>
  <c r="BI151" i="5"/>
  <c r="BH151" i="5"/>
  <c r="BK150" i="5"/>
  <c r="BJ150" i="5"/>
  <c r="BI150" i="5"/>
  <c r="BH150" i="5"/>
  <c r="BK149" i="5"/>
  <c r="BJ149" i="5"/>
  <c r="BI149" i="5"/>
  <c r="BH149" i="5"/>
  <c r="BK148" i="5"/>
  <c r="BJ148" i="5"/>
  <c r="BI148" i="5"/>
  <c r="BH148" i="5"/>
  <c r="BK147" i="5"/>
  <c r="BJ147" i="5"/>
  <c r="BI147" i="5"/>
  <c r="BH147" i="5"/>
  <c r="BK146" i="5"/>
  <c r="BJ146" i="5"/>
  <c r="BI146" i="5"/>
  <c r="BH146" i="5"/>
  <c r="BK145" i="5"/>
  <c r="BJ145" i="5"/>
  <c r="BI145" i="5"/>
  <c r="BH145" i="5"/>
  <c r="BK144" i="5"/>
  <c r="BJ144" i="5"/>
  <c r="BI144" i="5"/>
  <c r="BH144" i="5"/>
  <c r="BK143" i="5"/>
  <c r="BJ143" i="5"/>
  <c r="BI143" i="5"/>
  <c r="BH143" i="5"/>
  <c r="BK142" i="5"/>
  <c r="BJ142" i="5"/>
  <c r="BI142" i="5"/>
  <c r="BH142" i="5"/>
  <c r="BH139" i="5"/>
  <c r="BI141" i="5" s="1"/>
  <c r="BK132" i="5"/>
  <c r="BJ132" i="5"/>
  <c r="BI132" i="5"/>
  <c r="BH132" i="5"/>
  <c r="BK131" i="5"/>
  <c r="BJ131" i="5"/>
  <c r="BI131" i="5"/>
  <c r="BH131" i="5"/>
  <c r="BK130" i="5"/>
  <c r="BJ130" i="5"/>
  <c r="BI130" i="5"/>
  <c r="BH130" i="5"/>
  <c r="BK129" i="5"/>
  <c r="BJ129" i="5"/>
  <c r="BI129" i="5"/>
  <c r="BH129" i="5"/>
  <c r="BK128" i="5"/>
  <c r="BJ128" i="5"/>
  <c r="BI128" i="5"/>
  <c r="BH128" i="5"/>
  <c r="BK127" i="5"/>
  <c r="BJ127" i="5"/>
  <c r="BI127" i="5"/>
  <c r="BH127" i="5"/>
  <c r="BK126" i="5"/>
  <c r="BJ126" i="5"/>
  <c r="BI126" i="5"/>
  <c r="BH126" i="5"/>
  <c r="BK125" i="5"/>
  <c r="BJ125" i="5"/>
  <c r="BI125" i="5"/>
  <c r="BH125" i="5"/>
  <c r="BK124" i="5"/>
  <c r="BJ124" i="5"/>
  <c r="BI124" i="5"/>
  <c r="BH124" i="5"/>
  <c r="BK123" i="5"/>
  <c r="BJ123" i="5"/>
  <c r="BI123" i="5"/>
  <c r="BH123" i="5"/>
  <c r="BK122" i="5"/>
  <c r="BJ122" i="5"/>
  <c r="BI122" i="5"/>
  <c r="BH122" i="5"/>
  <c r="BK121" i="5"/>
  <c r="BJ121" i="5"/>
  <c r="BI121" i="5"/>
  <c r="BH121" i="5"/>
  <c r="BK120" i="5"/>
  <c r="BJ120" i="5"/>
  <c r="BI120" i="5"/>
  <c r="BH120" i="5"/>
  <c r="BK119" i="5"/>
  <c r="BJ119" i="5"/>
  <c r="BI119" i="5"/>
  <c r="BH119" i="5"/>
  <c r="BK118" i="5"/>
  <c r="BJ118" i="5"/>
  <c r="BI118" i="5"/>
  <c r="BH118" i="5"/>
  <c r="BK117" i="5"/>
  <c r="BJ117" i="5"/>
  <c r="BI117" i="5"/>
  <c r="BH117" i="5"/>
  <c r="BK116" i="5"/>
  <c r="BJ116" i="5"/>
  <c r="BI116" i="5"/>
  <c r="BH116" i="5"/>
  <c r="BK115" i="5"/>
  <c r="BJ115" i="5"/>
  <c r="BI115" i="5"/>
  <c r="BH115" i="5"/>
  <c r="BK114" i="5"/>
  <c r="BJ114" i="5"/>
  <c r="BI114" i="5"/>
  <c r="BH114" i="5"/>
  <c r="BK113" i="5"/>
  <c r="BJ113" i="5"/>
  <c r="BI113" i="5"/>
  <c r="BH113" i="5"/>
  <c r="BK112" i="5"/>
  <c r="BJ112" i="5"/>
  <c r="BI112" i="5"/>
  <c r="BH112" i="5"/>
  <c r="BK111" i="5"/>
  <c r="BJ111" i="5"/>
  <c r="BI111" i="5"/>
  <c r="BH111" i="5"/>
  <c r="BK110" i="5"/>
  <c r="BJ110" i="5"/>
  <c r="BI110" i="5"/>
  <c r="BH110" i="5"/>
  <c r="BK109" i="5"/>
  <c r="BJ109" i="5"/>
  <c r="BI109" i="5"/>
  <c r="BH109" i="5"/>
  <c r="BK108" i="5"/>
  <c r="BJ108" i="5"/>
  <c r="BI108" i="5"/>
  <c r="BH108" i="5"/>
  <c r="BK107" i="5"/>
  <c r="BJ107" i="5"/>
  <c r="BI107" i="5"/>
  <c r="BH107" i="5"/>
  <c r="BK106" i="5"/>
  <c r="BJ106" i="5"/>
  <c r="BI106" i="5"/>
  <c r="BH106" i="5"/>
  <c r="BK105" i="5"/>
  <c r="BJ105" i="5"/>
  <c r="BI105" i="5"/>
  <c r="BH105" i="5"/>
  <c r="BK104" i="5"/>
  <c r="BJ104" i="5"/>
  <c r="BI104" i="5"/>
  <c r="BH104" i="5"/>
  <c r="BK103" i="5"/>
  <c r="BJ103" i="5"/>
  <c r="BI103" i="5"/>
  <c r="BH103" i="5"/>
  <c r="BK102" i="5"/>
  <c r="BJ102" i="5"/>
  <c r="BI102" i="5"/>
  <c r="BH102" i="5"/>
  <c r="BK101" i="5"/>
  <c r="BJ101" i="5"/>
  <c r="BI101" i="5"/>
  <c r="BH101" i="5"/>
  <c r="BK100" i="5"/>
  <c r="BJ100" i="5"/>
  <c r="BI100" i="5"/>
  <c r="BH100" i="5"/>
  <c r="BK99" i="5"/>
  <c r="BJ99" i="5"/>
  <c r="BI99" i="5"/>
  <c r="BH99" i="5"/>
  <c r="BK98" i="5"/>
  <c r="BJ98" i="5"/>
  <c r="BI98" i="5"/>
  <c r="BH98" i="5"/>
  <c r="BK97" i="5"/>
  <c r="BJ97" i="5"/>
  <c r="BI97" i="5"/>
  <c r="BH97" i="5"/>
  <c r="BK96" i="5"/>
  <c r="BJ96" i="5"/>
  <c r="BI96" i="5"/>
  <c r="BH96" i="5"/>
  <c r="BK95" i="5"/>
  <c r="BJ95" i="5"/>
  <c r="BI95" i="5"/>
  <c r="BH95" i="5"/>
  <c r="BK94" i="5"/>
  <c r="BJ94" i="5"/>
  <c r="BI94" i="5"/>
  <c r="BH94" i="5"/>
  <c r="BK93" i="5"/>
  <c r="BJ93" i="5"/>
  <c r="BI93" i="5"/>
  <c r="BH93" i="5"/>
  <c r="BK92" i="5"/>
  <c r="BJ92" i="5"/>
  <c r="BI92" i="5"/>
  <c r="BH92" i="5"/>
  <c r="BK91" i="5"/>
  <c r="BJ91" i="5"/>
  <c r="BI91" i="5"/>
  <c r="BH91" i="5"/>
  <c r="BK90" i="5"/>
  <c r="BJ90" i="5"/>
  <c r="BI90" i="5"/>
  <c r="BH90" i="5"/>
  <c r="BK89" i="5"/>
  <c r="BJ89" i="5"/>
  <c r="BI89" i="5"/>
  <c r="BH89" i="5"/>
  <c r="BK88" i="5"/>
  <c r="BJ88" i="5"/>
  <c r="BI88" i="5"/>
  <c r="BH88" i="5"/>
  <c r="BK87" i="5"/>
  <c r="BJ87" i="5"/>
  <c r="BI87" i="5"/>
  <c r="BH87" i="5"/>
  <c r="BK86" i="5"/>
  <c r="BJ86" i="5"/>
  <c r="BI86" i="5"/>
  <c r="BH86" i="5"/>
  <c r="BK85" i="5"/>
  <c r="BJ85" i="5"/>
  <c r="BI85" i="5"/>
  <c r="BH85" i="5"/>
  <c r="BK84" i="5"/>
  <c r="BJ84" i="5"/>
  <c r="BI84" i="5"/>
  <c r="BH84" i="5"/>
  <c r="BK83" i="5"/>
  <c r="BJ83" i="5"/>
  <c r="BI83" i="5"/>
  <c r="BH83" i="5"/>
  <c r="BK82" i="5"/>
  <c r="BK134" i="5" s="1"/>
  <c r="BK135" i="5" s="1" a="1"/>
  <c r="BK135" i="5" s="1"/>
  <c r="BK136" i="5" s="1"/>
  <c r="BJ82" i="5"/>
  <c r="BI82" i="5"/>
  <c r="BH82" i="5"/>
  <c r="BK81" i="5"/>
  <c r="BJ81" i="5"/>
  <c r="BI81" i="5"/>
  <c r="BH81" i="5"/>
  <c r="BK80" i="5"/>
  <c r="BJ80" i="5"/>
  <c r="BI80" i="5"/>
  <c r="BH80" i="5"/>
  <c r="BK79" i="5"/>
  <c r="BJ79" i="5"/>
  <c r="BI79" i="5"/>
  <c r="BH79" i="5"/>
  <c r="BK78" i="5"/>
  <c r="BJ78" i="5"/>
  <c r="BI78" i="5"/>
  <c r="BH78" i="5"/>
  <c r="BK77" i="5"/>
  <c r="BJ77" i="5"/>
  <c r="BI77" i="5"/>
  <c r="BH77" i="5"/>
  <c r="BK76" i="5"/>
  <c r="BJ76" i="5"/>
  <c r="BI76" i="5"/>
  <c r="BH76" i="5"/>
  <c r="BK75" i="5"/>
  <c r="BJ75" i="5"/>
  <c r="BI75" i="5"/>
  <c r="BH75" i="5"/>
  <c r="BK74" i="5"/>
  <c r="BJ74" i="5"/>
  <c r="BI74" i="5"/>
  <c r="BH74" i="5"/>
  <c r="BK2" i="5"/>
  <c r="BK228" i="5" s="1"/>
  <c r="BJ2" i="5"/>
  <c r="BJ228" i="5" s="1"/>
  <c r="BI2" i="5"/>
  <c r="BI228" i="5" s="1"/>
  <c r="BH2" i="5"/>
  <c r="BH228" i="5" s="1"/>
  <c r="BF200" i="5"/>
  <c r="BE200" i="5"/>
  <c r="BD200" i="5"/>
  <c r="BF199" i="5"/>
  <c r="BE199" i="5"/>
  <c r="BD199" i="5"/>
  <c r="BF198" i="5"/>
  <c r="BE198" i="5"/>
  <c r="BD198" i="5"/>
  <c r="BF197" i="5"/>
  <c r="BE197" i="5"/>
  <c r="BD197" i="5"/>
  <c r="BF196" i="5"/>
  <c r="BE196" i="5"/>
  <c r="BD196" i="5"/>
  <c r="BF195" i="5"/>
  <c r="BE195" i="5"/>
  <c r="BD195" i="5"/>
  <c r="BF194" i="5"/>
  <c r="BE194" i="5"/>
  <c r="BD194" i="5"/>
  <c r="BF193" i="5"/>
  <c r="BE193" i="5"/>
  <c r="BD193" i="5"/>
  <c r="BF192" i="5"/>
  <c r="BE192" i="5"/>
  <c r="BD192" i="5"/>
  <c r="BF191" i="5"/>
  <c r="BE191" i="5"/>
  <c r="BD191" i="5"/>
  <c r="BF190" i="5"/>
  <c r="BE190" i="5"/>
  <c r="BD190" i="5"/>
  <c r="BF189" i="5"/>
  <c r="BE189" i="5"/>
  <c r="BD189" i="5"/>
  <c r="BF188" i="5"/>
  <c r="BE188" i="5"/>
  <c r="BD188" i="5"/>
  <c r="BF187" i="5"/>
  <c r="BE187" i="5"/>
  <c r="BD187" i="5"/>
  <c r="BF186" i="5"/>
  <c r="BE186" i="5"/>
  <c r="BD186" i="5"/>
  <c r="BF185" i="5"/>
  <c r="BE185" i="5"/>
  <c r="BD185" i="5"/>
  <c r="BF184" i="5"/>
  <c r="BE184" i="5"/>
  <c r="BD184" i="5"/>
  <c r="BF183" i="5"/>
  <c r="BE183" i="5"/>
  <c r="BD183" i="5"/>
  <c r="BF182" i="5"/>
  <c r="BE182" i="5"/>
  <c r="BD182" i="5"/>
  <c r="BF181" i="5"/>
  <c r="BE181" i="5"/>
  <c r="BD181" i="5"/>
  <c r="BF180" i="5"/>
  <c r="BE180" i="5"/>
  <c r="BD180" i="5"/>
  <c r="BF179" i="5"/>
  <c r="BE179" i="5"/>
  <c r="BD179" i="5"/>
  <c r="BF178" i="5"/>
  <c r="BE178" i="5"/>
  <c r="BD178" i="5"/>
  <c r="BF177" i="5"/>
  <c r="BE177" i="5"/>
  <c r="BD177" i="5"/>
  <c r="BF176" i="5"/>
  <c r="BE176" i="5"/>
  <c r="BD176" i="5"/>
  <c r="BF175" i="5"/>
  <c r="BE175" i="5"/>
  <c r="BD175" i="5"/>
  <c r="BF174" i="5"/>
  <c r="BE174" i="5"/>
  <c r="BD174" i="5"/>
  <c r="BF173" i="5"/>
  <c r="BE173" i="5"/>
  <c r="BD173" i="5"/>
  <c r="BF172" i="5"/>
  <c r="BE172" i="5"/>
  <c r="BD172" i="5"/>
  <c r="BF171" i="5"/>
  <c r="BE171" i="5"/>
  <c r="BD171" i="5"/>
  <c r="BF170" i="5"/>
  <c r="BE170" i="5"/>
  <c r="BD170" i="5"/>
  <c r="BF169" i="5"/>
  <c r="BE169" i="5"/>
  <c r="BD169" i="5"/>
  <c r="BF168" i="5"/>
  <c r="BE168" i="5"/>
  <c r="BD168" i="5"/>
  <c r="BF167" i="5"/>
  <c r="BE167" i="5"/>
  <c r="BD167" i="5"/>
  <c r="BF166" i="5"/>
  <c r="BE166" i="5"/>
  <c r="BD166" i="5"/>
  <c r="BF165" i="5"/>
  <c r="BE165" i="5"/>
  <c r="BD165" i="5"/>
  <c r="BF164" i="5"/>
  <c r="BE164" i="5"/>
  <c r="BD164" i="5"/>
  <c r="BF163" i="5"/>
  <c r="BE163" i="5"/>
  <c r="BD163" i="5"/>
  <c r="BF162" i="5"/>
  <c r="BE162" i="5"/>
  <c r="BD162" i="5"/>
  <c r="BF161" i="5"/>
  <c r="BE161" i="5"/>
  <c r="BD161" i="5"/>
  <c r="BF160" i="5"/>
  <c r="BE160" i="5"/>
  <c r="BD160" i="5"/>
  <c r="BF159" i="5"/>
  <c r="BE159" i="5"/>
  <c r="BD159" i="5"/>
  <c r="BF158" i="5"/>
  <c r="BE158" i="5"/>
  <c r="BD158" i="5"/>
  <c r="BF157" i="5"/>
  <c r="BE157" i="5"/>
  <c r="BD157" i="5"/>
  <c r="BF156" i="5"/>
  <c r="BE156" i="5"/>
  <c r="BD156" i="5"/>
  <c r="BF155" i="5"/>
  <c r="BE155" i="5"/>
  <c r="BD155" i="5"/>
  <c r="BF154" i="5"/>
  <c r="BE154" i="5"/>
  <c r="BD154" i="5"/>
  <c r="BF153" i="5"/>
  <c r="BE153" i="5"/>
  <c r="BD153" i="5"/>
  <c r="BF152" i="5"/>
  <c r="BE152" i="5"/>
  <c r="BD152" i="5"/>
  <c r="BF151" i="5"/>
  <c r="BE151" i="5"/>
  <c r="BD151" i="5"/>
  <c r="BF150" i="5"/>
  <c r="BE150" i="5"/>
  <c r="BD150" i="5"/>
  <c r="BF149" i="5"/>
  <c r="BE149" i="5"/>
  <c r="BD149" i="5"/>
  <c r="BF148" i="5"/>
  <c r="BE148" i="5"/>
  <c r="BD148" i="5"/>
  <c r="BF147" i="5"/>
  <c r="BE147" i="5"/>
  <c r="BD147" i="5"/>
  <c r="BF146" i="5"/>
  <c r="BE146" i="5"/>
  <c r="BD146" i="5"/>
  <c r="BF145" i="5"/>
  <c r="BE145" i="5"/>
  <c r="BD145" i="5"/>
  <c r="BF144" i="5"/>
  <c r="BE144" i="5"/>
  <c r="BD144" i="5"/>
  <c r="BF143" i="5"/>
  <c r="BE143" i="5"/>
  <c r="BD143" i="5"/>
  <c r="BF142" i="5"/>
  <c r="BE142" i="5"/>
  <c r="BD142" i="5"/>
  <c r="BF132" i="5"/>
  <c r="BE132" i="5"/>
  <c r="BD132" i="5"/>
  <c r="BF131" i="5"/>
  <c r="BE131" i="5"/>
  <c r="BD131" i="5"/>
  <c r="BF130" i="5"/>
  <c r="BE130" i="5"/>
  <c r="BD130" i="5"/>
  <c r="BF129" i="5"/>
  <c r="BE129" i="5"/>
  <c r="BD129" i="5"/>
  <c r="BF128" i="5"/>
  <c r="BE128" i="5"/>
  <c r="BD128" i="5"/>
  <c r="BF127" i="5"/>
  <c r="BE127" i="5"/>
  <c r="BD127" i="5"/>
  <c r="BF126" i="5"/>
  <c r="BE126" i="5"/>
  <c r="BD126" i="5"/>
  <c r="BF125" i="5"/>
  <c r="BE125" i="5"/>
  <c r="BD125" i="5"/>
  <c r="BF124" i="5"/>
  <c r="BE124" i="5"/>
  <c r="BD124" i="5"/>
  <c r="BF123" i="5"/>
  <c r="BE123" i="5"/>
  <c r="BD123" i="5"/>
  <c r="BF122" i="5"/>
  <c r="BE122" i="5"/>
  <c r="BD122" i="5"/>
  <c r="BF121" i="5"/>
  <c r="BE121" i="5"/>
  <c r="BD121" i="5"/>
  <c r="BF120" i="5"/>
  <c r="BE120" i="5"/>
  <c r="BD120" i="5"/>
  <c r="BF119" i="5"/>
  <c r="BE119" i="5"/>
  <c r="BD119" i="5"/>
  <c r="BF118" i="5"/>
  <c r="BE118" i="5"/>
  <c r="BD118" i="5"/>
  <c r="BF117" i="5"/>
  <c r="BE117" i="5"/>
  <c r="BD117" i="5"/>
  <c r="BF116" i="5"/>
  <c r="BE116" i="5"/>
  <c r="BD116" i="5"/>
  <c r="BF115" i="5"/>
  <c r="BE115" i="5"/>
  <c r="BD115" i="5"/>
  <c r="BF114" i="5"/>
  <c r="BE114" i="5"/>
  <c r="BD114" i="5"/>
  <c r="BF113" i="5"/>
  <c r="BE113" i="5"/>
  <c r="BD113" i="5"/>
  <c r="BF112" i="5"/>
  <c r="BE112" i="5"/>
  <c r="BD112" i="5"/>
  <c r="BF111" i="5"/>
  <c r="BE111" i="5"/>
  <c r="BD111" i="5"/>
  <c r="BF110" i="5"/>
  <c r="BE110" i="5"/>
  <c r="BD110" i="5"/>
  <c r="BF109" i="5"/>
  <c r="BE109" i="5"/>
  <c r="BD109" i="5"/>
  <c r="BF108" i="5"/>
  <c r="BE108" i="5"/>
  <c r="BD108" i="5"/>
  <c r="BF107" i="5"/>
  <c r="BE107" i="5"/>
  <c r="BD107" i="5"/>
  <c r="BF106" i="5"/>
  <c r="BE106" i="5"/>
  <c r="BD106" i="5"/>
  <c r="BF105" i="5"/>
  <c r="BE105" i="5"/>
  <c r="BD105" i="5"/>
  <c r="BF104" i="5"/>
  <c r="BE104" i="5"/>
  <c r="BD104" i="5"/>
  <c r="BF103" i="5"/>
  <c r="BE103" i="5"/>
  <c r="BD103" i="5"/>
  <c r="BF102" i="5"/>
  <c r="BE102" i="5"/>
  <c r="BD102" i="5"/>
  <c r="BF101" i="5"/>
  <c r="BE101" i="5"/>
  <c r="BD101" i="5"/>
  <c r="BF100" i="5"/>
  <c r="BE100" i="5"/>
  <c r="BD100" i="5"/>
  <c r="BF99" i="5"/>
  <c r="BE99" i="5"/>
  <c r="BD99" i="5"/>
  <c r="BF98" i="5"/>
  <c r="BE98" i="5"/>
  <c r="BD98" i="5"/>
  <c r="BF97" i="5"/>
  <c r="BE97" i="5"/>
  <c r="BD97" i="5"/>
  <c r="BF96" i="5"/>
  <c r="BE96" i="5"/>
  <c r="BD96" i="5"/>
  <c r="BF95" i="5"/>
  <c r="BE95" i="5"/>
  <c r="BD95" i="5"/>
  <c r="BF94" i="5"/>
  <c r="BE94" i="5"/>
  <c r="BD94" i="5"/>
  <c r="BF93" i="5"/>
  <c r="BE93" i="5"/>
  <c r="BD93" i="5"/>
  <c r="BF92" i="5"/>
  <c r="BE92" i="5"/>
  <c r="BD92" i="5"/>
  <c r="BF91" i="5"/>
  <c r="BE91" i="5"/>
  <c r="BD91" i="5"/>
  <c r="BF90" i="5"/>
  <c r="BE90" i="5"/>
  <c r="BD90" i="5"/>
  <c r="BF89" i="5"/>
  <c r="BE89" i="5"/>
  <c r="BD89" i="5"/>
  <c r="BF88" i="5"/>
  <c r="BE88" i="5"/>
  <c r="BD88" i="5"/>
  <c r="BF87" i="5"/>
  <c r="BE87" i="5"/>
  <c r="BD87" i="5"/>
  <c r="BF86" i="5"/>
  <c r="BE86" i="5"/>
  <c r="BD86" i="5"/>
  <c r="BF85" i="5"/>
  <c r="BE85" i="5"/>
  <c r="BD85" i="5"/>
  <c r="BF84" i="5"/>
  <c r="BE84" i="5"/>
  <c r="BD84" i="5"/>
  <c r="BF83" i="5"/>
  <c r="BE83" i="5"/>
  <c r="BD83" i="5"/>
  <c r="BF82" i="5"/>
  <c r="BE82" i="5"/>
  <c r="BD82" i="5"/>
  <c r="BF81" i="5"/>
  <c r="BE81" i="5"/>
  <c r="BD81" i="5"/>
  <c r="BF80" i="5"/>
  <c r="BE80" i="5"/>
  <c r="BD80" i="5"/>
  <c r="BF79" i="5"/>
  <c r="BE79" i="5"/>
  <c r="BD79" i="5"/>
  <c r="BF78" i="5"/>
  <c r="BE78" i="5"/>
  <c r="BD78" i="5"/>
  <c r="BF77" i="5"/>
  <c r="BE77" i="5"/>
  <c r="BD77" i="5"/>
  <c r="BF76" i="5"/>
  <c r="BE76" i="5"/>
  <c r="BD76" i="5"/>
  <c r="BF75" i="5"/>
  <c r="BE75" i="5"/>
  <c r="BD75" i="5"/>
  <c r="BF74" i="5"/>
  <c r="BE74" i="5"/>
  <c r="BD74" i="5"/>
  <c r="BF2" i="5"/>
  <c r="BF228" i="5" s="1"/>
  <c r="BE2" i="5"/>
  <c r="BE228" i="5" s="1"/>
  <c r="BD2" i="5"/>
  <c r="BD228" i="5" s="1"/>
  <c r="BB200" i="5"/>
  <c r="BA200" i="5"/>
  <c r="AZ200" i="5"/>
  <c r="AY200" i="5"/>
  <c r="BB199" i="5"/>
  <c r="BA199" i="5"/>
  <c r="AZ199" i="5"/>
  <c r="AY199" i="5"/>
  <c r="BB198" i="5"/>
  <c r="BA198" i="5"/>
  <c r="AZ198" i="5"/>
  <c r="AY198" i="5"/>
  <c r="BB197" i="5"/>
  <c r="BA197" i="5"/>
  <c r="AZ197" i="5"/>
  <c r="AY197" i="5"/>
  <c r="BB196" i="5"/>
  <c r="BA196" i="5"/>
  <c r="AZ196" i="5"/>
  <c r="AY196" i="5"/>
  <c r="BB195" i="5"/>
  <c r="BA195" i="5"/>
  <c r="AZ195" i="5"/>
  <c r="AY195" i="5"/>
  <c r="BB194" i="5"/>
  <c r="BA194" i="5"/>
  <c r="AZ194" i="5"/>
  <c r="AY194" i="5"/>
  <c r="BB193" i="5"/>
  <c r="BA193" i="5"/>
  <c r="AZ193" i="5"/>
  <c r="AY193" i="5"/>
  <c r="BB192" i="5"/>
  <c r="BA192" i="5"/>
  <c r="AZ192" i="5"/>
  <c r="AY192" i="5"/>
  <c r="BB191" i="5"/>
  <c r="BA191" i="5"/>
  <c r="AZ191" i="5"/>
  <c r="AY191" i="5"/>
  <c r="BB190" i="5"/>
  <c r="BA190" i="5"/>
  <c r="AZ190" i="5"/>
  <c r="AY190" i="5"/>
  <c r="BB189" i="5"/>
  <c r="BA189" i="5"/>
  <c r="AZ189" i="5"/>
  <c r="AY189" i="5"/>
  <c r="BB188" i="5"/>
  <c r="BA188" i="5"/>
  <c r="AZ188" i="5"/>
  <c r="AY188" i="5"/>
  <c r="BB187" i="5"/>
  <c r="BA187" i="5"/>
  <c r="AZ187" i="5"/>
  <c r="AY187" i="5"/>
  <c r="BB186" i="5"/>
  <c r="BA186" i="5"/>
  <c r="AZ186" i="5"/>
  <c r="AY186" i="5"/>
  <c r="BB185" i="5"/>
  <c r="BA185" i="5"/>
  <c r="AZ185" i="5"/>
  <c r="AY185" i="5"/>
  <c r="BB184" i="5"/>
  <c r="BA184" i="5"/>
  <c r="AZ184" i="5"/>
  <c r="AY184" i="5"/>
  <c r="BB183" i="5"/>
  <c r="BA183" i="5"/>
  <c r="AZ183" i="5"/>
  <c r="AY183" i="5"/>
  <c r="BB182" i="5"/>
  <c r="BA182" i="5"/>
  <c r="AZ182" i="5"/>
  <c r="AY182" i="5"/>
  <c r="BB181" i="5"/>
  <c r="BA181" i="5"/>
  <c r="AZ181" i="5"/>
  <c r="AY181" i="5"/>
  <c r="BB180" i="5"/>
  <c r="BA180" i="5"/>
  <c r="AZ180" i="5"/>
  <c r="AY180" i="5"/>
  <c r="BB179" i="5"/>
  <c r="BA179" i="5"/>
  <c r="AZ179" i="5"/>
  <c r="AY179" i="5"/>
  <c r="BB178" i="5"/>
  <c r="BA178" i="5"/>
  <c r="AZ178" i="5"/>
  <c r="AY178" i="5"/>
  <c r="BB177" i="5"/>
  <c r="BA177" i="5"/>
  <c r="AZ177" i="5"/>
  <c r="AY177" i="5"/>
  <c r="BB176" i="5"/>
  <c r="BA176" i="5"/>
  <c r="AZ176" i="5"/>
  <c r="AY176" i="5"/>
  <c r="BB175" i="5"/>
  <c r="BA175" i="5"/>
  <c r="AZ175" i="5"/>
  <c r="AY175" i="5"/>
  <c r="BB174" i="5"/>
  <c r="BA174" i="5"/>
  <c r="AZ174" i="5"/>
  <c r="AY174" i="5"/>
  <c r="BB173" i="5"/>
  <c r="BA173" i="5"/>
  <c r="AZ173" i="5"/>
  <c r="AY173" i="5"/>
  <c r="BB172" i="5"/>
  <c r="BA172" i="5"/>
  <c r="AZ172" i="5"/>
  <c r="AY172" i="5"/>
  <c r="BB171" i="5"/>
  <c r="BA171" i="5"/>
  <c r="AZ171" i="5"/>
  <c r="AY171" i="5"/>
  <c r="BB170" i="5"/>
  <c r="BA170" i="5"/>
  <c r="AZ170" i="5"/>
  <c r="AY170" i="5"/>
  <c r="BB169" i="5"/>
  <c r="BA169" i="5"/>
  <c r="AZ169" i="5"/>
  <c r="AY169" i="5"/>
  <c r="BB168" i="5"/>
  <c r="BA168" i="5"/>
  <c r="AZ168" i="5"/>
  <c r="AY168" i="5"/>
  <c r="BB167" i="5"/>
  <c r="BA167" i="5"/>
  <c r="AZ167" i="5"/>
  <c r="AY167" i="5"/>
  <c r="BB166" i="5"/>
  <c r="BA166" i="5"/>
  <c r="AZ166" i="5"/>
  <c r="AY166" i="5"/>
  <c r="BB165" i="5"/>
  <c r="BA165" i="5"/>
  <c r="AZ165" i="5"/>
  <c r="AY165" i="5"/>
  <c r="BB164" i="5"/>
  <c r="BA164" i="5"/>
  <c r="AZ164" i="5"/>
  <c r="AY164" i="5"/>
  <c r="BB163" i="5"/>
  <c r="BA163" i="5"/>
  <c r="AZ163" i="5"/>
  <c r="AY163" i="5"/>
  <c r="BB162" i="5"/>
  <c r="BA162" i="5"/>
  <c r="AZ162" i="5"/>
  <c r="AY162" i="5"/>
  <c r="BB161" i="5"/>
  <c r="BA161" i="5"/>
  <c r="AZ161" i="5"/>
  <c r="AY161" i="5"/>
  <c r="BB160" i="5"/>
  <c r="BA160" i="5"/>
  <c r="AZ160" i="5"/>
  <c r="AY160" i="5"/>
  <c r="BB159" i="5"/>
  <c r="BA159" i="5"/>
  <c r="AZ159" i="5"/>
  <c r="AY159" i="5"/>
  <c r="BB158" i="5"/>
  <c r="BA158" i="5"/>
  <c r="AZ158" i="5"/>
  <c r="AY158" i="5"/>
  <c r="BB157" i="5"/>
  <c r="BA157" i="5"/>
  <c r="AZ157" i="5"/>
  <c r="AY157" i="5"/>
  <c r="BB156" i="5"/>
  <c r="BA156" i="5"/>
  <c r="AZ156" i="5"/>
  <c r="AY156" i="5"/>
  <c r="BB155" i="5"/>
  <c r="BA155" i="5"/>
  <c r="AZ155" i="5"/>
  <c r="AY155" i="5"/>
  <c r="BB154" i="5"/>
  <c r="BA154" i="5"/>
  <c r="AZ154" i="5"/>
  <c r="AY154" i="5"/>
  <c r="BB153" i="5"/>
  <c r="BA153" i="5"/>
  <c r="AZ153" i="5"/>
  <c r="AY153" i="5"/>
  <c r="BB152" i="5"/>
  <c r="BA152" i="5"/>
  <c r="AZ152" i="5"/>
  <c r="AY152" i="5"/>
  <c r="BB151" i="5"/>
  <c r="BA151" i="5"/>
  <c r="AZ151" i="5"/>
  <c r="AY151" i="5"/>
  <c r="BB150" i="5"/>
  <c r="BA150" i="5"/>
  <c r="AZ150" i="5"/>
  <c r="AY150" i="5"/>
  <c r="BB149" i="5"/>
  <c r="BA149" i="5"/>
  <c r="AZ149" i="5"/>
  <c r="AY149" i="5"/>
  <c r="BB148" i="5"/>
  <c r="BA148" i="5"/>
  <c r="AZ148" i="5"/>
  <c r="AY148" i="5"/>
  <c r="BB147" i="5"/>
  <c r="BA147" i="5"/>
  <c r="AZ147" i="5"/>
  <c r="AY147" i="5"/>
  <c r="BB146" i="5"/>
  <c r="BA146" i="5"/>
  <c r="AZ146" i="5"/>
  <c r="AY146" i="5"/>
  <c r="BB145" i="5"/>
  <c r="BA145" i="5"/>
  <c r="AZ145" i="5"/>
  <c r="AY145" i="5"/>
  <c r="BB144" i="5"/>
  <c r="BA144" i="5"/>
  <c r="AZ144" i="5"/>
  <c r="AY144" i="5"/>
  <c r="BB143" i="5"/>
  <c r="BA143" i="5"/>
  <c r="AZ143" i="5"/>
  <c r="AY143" i="5"/>
  <c r="BB142" i="5"/>
  <c r="BA142" i="5"/>
  <c r="AZ142" i="5"/>
  <c r="AY142" i="5"/>
  <c r="AY139" i="5"/>
  <c r="AZ141" i="5" s="1"/>
  <c r="BB132" i="5"/>
  <c r="BA132" i="5"/>
  <c r="AZ132" i="5"/>
  <c r="AY132" i="5"/>
  <c r="BB131" i="5"/>
  <c r="BA131" i="5"/>
  <c r="AZ131" i="5"/>
  <c r="AY131" i="5"/>
  <c r="BB130" i="5"/>
  <c r="BA130" i="5"/>
  <c r="AZ130" i="5"/>
  <c r="AY130" i="5"/>
  <c r="BB129" i="5"/>
  <c r="BA129" i="5"/>
  <c r="AZ129" i="5"/>
  <c r="AY129" i="5"/>
  <c r="BB128" i="5"/>
  <c r="BA128" i="5"/>
  <c r="AZ128" i="5"/>
  <c r="AY128" i="5"/>
  <c r="BB127" i="5"/>
  <c r="BA127" i="5"/>
  <c r="AZ127" i="5"/>
  <c r="AY127" i="5"/>
  <c r="BB126" i="5"/>
  <c r="BA126" i="5"/>
  <c r="AZ126" i="5"/>
  <c r="AY126" i="5"/>
  <c r="BB125" i="5"/>
  <c r="BA125" i="5"/>
  <c r="AZ125" i="5"/>
  <c r="AY125" i="5"/>
  <c r="BB124" i="5"/>
  <c r="BA124" i="5"/>
  <c r="AZ124" i="5"/>
  <c r="AY124" i="5"/>
  <c r="BB123" i="5"/>
  <c r="BA123" i="5"/>
  <c r="AZ123" i="5"/>
  <c r="AY123" i="5"/>
  <c r="BB122" i="5"/>
  <c r="BA122" i="5"/>
  <c r="AZ122" i="5"/>
  <c r="AY122" i="5"/>
  <c r="BB121" i="5"/>
  <c r="BA121" i="5"/>
  <c r="AZ121" i="5"/>
  <c r="AY121" i="5"/>
  <c r="BB120" i="5"/>
  <c r="BA120" i="5"/>
  <c r="AZ120" i="5"/>
  <c r="AY120" i="5"/>
  <c r="BB119" i="5"/>
  <c r="BA119" i="5"/>
  <c r="AZ119" i="5"/>
  <c r="AY119" i="5"/>
  <c r="BB118" i="5"/>
  <c r="BA118" i="5"/>
  <c r="AZ118" i="5"/>
  <c r="AY118" i="5"/>
  <c r="BB117" i="5"/>
  <c r="BA117" i="5"/>
  <c r="AZ117" i="5"/>
  <c r="AY117" i="5"/>
  <c r="BB116" i="5"/>
  <c r="BA116" i="5"/>
  <c r="AZ116" i="5"/>
  <c r="AY116" i="5"/>
  <c r="BB115" i="5"/>
  <c r="BA115" i="5"/>
  <c r="AZ115" i="5"/>
  <c r="AY115" i="5"/>
  <c r="BB114" i="5"/>
  <c r="BA114" i="5"/>
  <c r="AZ114" i="5"/>
  <c r="AY114" i="5"/>
  <c r="BB113" i="5"/>
  <c r="BA113" i="5"/>
  <c r="AZ113" i="5"/>
  <c r="AY113" i="5"/>
  <c r="BB112" i="5"/>
  <c r="BA112" i="5"/>
  <c r="AZ112" i="5"/>
  <c r="AY112" i="5"/>
  <c r="BB111" i="5"/>
  <c r="BA111" i="5"/>
  <c r="AZ111" i="5"/>
  <c r="AY111" i="5"/>
  <c r="BB110" i="5"/>
  <c r="BA110" i="5"/>
  <c r="AZ110" i="5"/>
  <c r="AY110" i="5"/>
  <c r="BB109" i="5"/>
  <c r="BA109" i="5"/>
  <c r="AZ109" i="5"/>
  <c r="AY109" i="5"/>
  <c r="BB108" i="5"/>
  <c r="BA108" i="5"/>
  <c r="AZ108" i="5"/>
  <c r="AY108" i="5"/>
  <c r="BB107" i="5"/>
  <c r="BA107" i="5"/>
  <c r="AZ107" i="5"/>
  <c r="AY107" i="5"/>
  <c r="BB106" i="5"/>
  <c r="BA106" i="5"/>
  <c r="AZ106" i="5"/>
  <c r="AY106" i="5"/>
  <c r="BB105" i="5"/>
  <c r="BA105" i="5"/>
  <c r="AZ105" i="5"/>
  <c r="AY105" i="5"/>
  <c r="BB104" i="5"/>
  <c r="BA104" i="5"/>
  <c r="AZ104" i="5"/>
  <c r="AY104" i="5"/>
  <c r="BB103" i="5"/>
  <c r="BA103" i="5"/>
  <c r="AZ103" i="5"/>
  <c r="AY103" i="5"/>
  <c r="BB102" i="5"/>
  <c r="BA102" i="5"/>
  <c r="AZ102" i="5"/>
  <c r="AY102" i="5"/>
  <c r="BB101" i="5"/>
  <c r="BA101" i="5"/>
  <c r="AZ101" i="5"/>
  <c r="AY101" i="5"/>
  <c r="BB100" i="5"/>
  <c r="BA100" i="5"/>
  <c r="AZ100" i="5"/>
  <c r="AY100" i="5"/>
  <c r="BB99" i="5"/>
  <c r="BA99" i="5"/>
  <c r="AZ99" i="5"/>
  <c r="AY99" i="5"/>
  <c r="BB98" i="5"/>
  <c r="BA98" i="5"/>
  <c r="AZ98" i="5"/>
  <c r="AY98" i="5"/>
  <c r="BB97" i="5"/>
  <c r="BA97" i="5"/>
  <c r="AZ97" i="5"/>
  <c r="AY97" i="5"/>
  <c r="BB96" i="5"/>
  <c r="BA96" i="5"/>
  <c r="AZ96" i="5"/>
  <c r="AY96" i="5"/>
  <c r="BB95" i="5"/>
  <c r="BA95" i="5"/>
  <c r="AZ95" i="5"/>
  <c r="AY95" i="5"/>
  <c r="BB94" i="5"/>
  <c r="BA94" i="5"/>
  <c r="AZ94" i="5"/>
  <c r="AY94" i="5"/>
  <c r="BB93" i="5"/>
  <c r="BA93" i="5"/>
  <c r="AZ93" i="5"/>
  <c r="AY93" i="5"/>
  <c r="BB92" i="5"/>
  <c r="BA92" i="5"/>
  <c r="AZ92" i="5"/>
  <c r="AY92" i="5"/>
  <c r="BB91" i="5"/>
  <c r="BA91" i="5"/>
  <c r="AZ91" i="5"/>
  <c r="AY91" i="5"/>
  <c r="BB90" i="5"/>
  <c r="BA90" i="5"/>
  <c r="AZ90" i="5"/>
  <c r="AY90" i="5"/>
  <c r="BB89" i="5"/>
  <c r="BA89" i="5"/>
  <c r="AZ89" i="5"/>
  <c r="AY89" i="5"/>
  <c r="BB88" i="5"/>
  <c r="BA88" i="5"/>
  <c r="AZ88" i="5"/>
  <c r="AY88" i="5"/>
  <c r="BB87" i="5"/>
  <c r="BA87" i="5"/>
  <c r="AZ87" i="5"/>
  <c r="AY87" i="5"/>
  <c r="BB86" i="5"/>
  <c r="BA86" i="5"/>
  <c r="AZ86" i="5"/>
  <c r="AY86" i="5"/>
  <c r="BB85" i="5"/>
  <c r="BA85" i="5"/>
  <c r="AZ85" i="5"/>
  <c r="AY85" i="5"/>
  <c r="BB84" i="5"/>
  <c r="BA84" i="5"/>
  <c r="AZ84" i="5"/>
  <c r="AY84" i="5"/>
  <c r="BB83" i="5"/>
  <c r="BA83" i="5"/>
  <c r="AZ83" i="5"/>
  <c r="AY83" i="5"/>
  <c r="BB82" i="5"/>
  <c r="BA82" i="5"/>
  <c r="AZ82" i="5"/>
  <c r="AY82" i="5"/>
  <c r="BB81" i="5"/>
  <c r="BA81" i="5"/>
  <c r="AZ81" i="5"/>
  <c r="AY81" i="5"/>
  <c r="BB80" i="5"/>
  <c r="BA80" i="5"/>
  <c r="AZ80" i="5"/>
  <c r="AY80" i="5"/>
  <c r="BB79" i="5"/>
  <c r="BA79" i="5"/>
  <c r="AZ79" i="5"/>
  <c r="AY79" i="5"/>
  <c r="BB78" i="5"/>
  <c r="BA78" i="5"/>
  <c r="AZ78" i="5"/>
  <c r="AY78" i="5"/>
  <c r="BB77" i="5"/>
  <c r="BA77" i="5"/>
  <c r="AZ77" i="5"/>
  <c r="AY77" i="5"/>
  <c r="BB76" i="5"/>
  <c r="BA76" i="5"/>
  <c r="AZ76" i="5"/>
  <c r="AY76" i="5"/>
  <c r="BB75" i="5"/>
  <c r="BA75" i="5"/>
  <c r="AZ75" i="5"/>
  <c r="AY75" i="5"/>
  <c r="BB74" i="5"/>
  <c r="BA74" i="5"/>
  <c r="AZ74" i="5"/>
  <c r="AY74" i="5"/>
  <c r="BB2" i="5"/>
  <c r="BB228" i="5" s="1"/>
  <c r="BA2" i="5"/>
  <c r="BA228" i="5" s="1"/>
  <c r="AZ2" i="5"/>
  <c r="AZ228" i="5" s="1"/>
  <c r="AY2" i="5"/>
  <c r="AY228" i="5" s="1"/>
  <c r="AW200" i="5"/>
  <c r="AV200" i="5"/>
  <c r="AU200" i="5"/>
  <c r="AT200" i="5"/>
  <c r="AW199" i="5"/>
  <c r="AV199" i="5"/>
  <c r="AU199" i="5"/>
  <c r="AT199" i="5"/>
  <c r="AW198" i="5"/>
  <c r="AV198" i="5"/>
  <c r="AU198" i="5"/>
  <c r="AT198" i="5"/>
  <c r="AW197" i="5"/>
  <c r="AV197" i="5"/>
  <c r="AU197" i="5"/>
  <c r="AT197" i="5"/>
  <c r="AW196" i="5"/>
  <c r="AV196" i="5"/>
  <c r="AU196" i="5"/>
  <c r="AT196" i="5"/>
  <c r="AW195" i="5"/>
  <c r="AV195" i="5"/>
  <c r="AU195" i="5"/>
  <c r="AT195" i="5"/>
  <c r="AW194" i="5"/>
  <c r="AV194" i="5"/>
  <c r="AU194" i="5"/>
  <c r="AT194" i="5"/>
  <c r="AW193" i="5"/>
  <c r="AV193" i="5"/>
  <c r="AU193" i="5"/>
  <c r="AT193" i="5"/>
  <c r="AW192" i="5"/>
  <c r="AV192" i="5"/>
  <c r="AU192" i="5"/>
  <c r="AT192" i="5"/>
  <c r="AW191" i="5"/>
  <c r="AV191" i="5"/>
  <c r="AU191" i="5"/>
  <c r="AT191" i="5"/>
  <c r="AW190" i="5"/>
  <c r="AV190" i="5"/>
  <c r="AU190" i="5"/>
  <c r="AT190" i="5"/>
  <c r="AW189" i="5"/>
  <c r="AV189" i="5"/>
  <c r="AU189" i="5"/>
  <c r="AT189" i="5"/>
  <c r="AW188" i="5"/>
  <c r="AV188" i="5"/>
  <c r="AU188" i="5"/>
  <c r="AT188" i="5"/>
  <c r="AW187" i="5"/>
  <c r="AV187" i="5"/>
  <c r="AU187" i="5"/>
  <c r="AT187" i="5"/>
  <c r="AW186" i="5"/>
  <c r="AV186" i="5"/>
  <c r="AU186" i="5"/>
  <c r="AT186" i="5"/>
  <c r="AW185" i="5"/>
  <c r="AV185" i="5"/>
  <c r="AU185" i="5"/>
  <c r="AT185" i="5"/>
  <c r="AW184" i="5"/>
  <c r="AV184" i="5"/>
  <c r="AU184" i="5"/>
  <c r="AT184" i="5"/>
  <c r="AW183" i="5"/>
  <c r="AV183" i="5"/>
  <c r="AU183" i="5"/>
  <c r="AT183" i="5"/>
  <c r="AW182" i="5"/>
  <c r="AV182" i="5"/>
  <c r="AU182" i="5"/>
  <c r="AT182" i="5"/>
  <c r="AW181" i="5"/>
  <c r="AV181" i="5"/>
  <c r="AU181" i="5"/>
  <c r="AT181" i="5"/>
  <c r="AW180" i="5"/>
  <c r="AV180" i="5"/>
  <c r="AU180" i="5"/>
  <c r="AT180" i="5"/>
  <c r="AW179" i="5"/>
  <c r="AV179" i="5"/>
  <c r="AU179" i="5"/>
  <c r="AT179" i="5"/>
  <c r="AW178" i="5"/>
  <c r="AV178" i="5"/>
  <c r="AU178" i="5"/>
  <c r="AT178" i="5"/>
  <c r="AW177" i="5"/>
  <c r="AV177" i="5"/>
  <c r="AU177" i="5"/>
  <c r="AT177" i="5"/>
  <c r="AW176" i="5"/>
  <c r="AV176" i="5"/>
  <c r="AU176" i="5"/>
  <c r="AT176" i="5"/>
  <c r="AW175" i="5"/>
  <c r="AV175" i="5"/>
  <c r="AU175" i="5"/>
  <c r="AT175" i="5"/>
  <c r="AW174" i="5"/>
  <c r="AV174" i="5"/>
  <c r="AU174" i="5"/>
  <c r="AT174" i="5"/>
  <c r="AW173" i="5"/>
  <c r="AV173" i="5"/>
  <c r="AU173" i="5"/>
  <c r="AT173" i="5"/>
  <c r="AW172" i="5"/>
  <c r="AV172" i="5"/>
  <c r="AU172" i="5"/>
  <c r="AT172" i="5"/>
  <c r="AW171" i="5"/>
  <c r="AV171" i="5"/>
  <c r="AU171" i="5"/>
  <c r="AT171" i="5"/>
  <c r="AW170" i="5"/>
  <c r="AV170" i="5"/>
  <c r="AU170" i="5"/>
  <c r="AT170" i="5"/>
  <c r="AW169" i="5"/>
  <c r="AV169" i="5"/>
  <c r="AU169" i="5"/>
  <c r="AT169" i="5"/>
  <c r="AW168" i="5"/>
  <c r="AV168" i="5"/>
  <c r="AU168" i="5"/>
  <c r="AT168" i="5"/>
  <c r="AW167" i="5"/>
  <c r="AV167" i="5"/>
  <c r="AU167" i="5"/>
  <c r="AT167" i="5"/>
  <c r="AW166" i="5"/>
  <c r="AV166" i="5"/>
  <c r="AU166" i="5"/>
  <c r="AT166" i="5"/>
  <c r="AW165" i="5"/>
  <c r="AV165" i="5"/>
  <c r="AU165" i="5"/>
  <c r="AT165" i="5"/>
  <c r="AW164" i="5"/>
  <c r="AV164" i="5"/>
  <c r="AU164" i="5"/>
  <c r="AT164" i="5"/>
  <c r="AW163" i="5"/>
  <c r="AV163" i="5"/>
  <c r="AU163" i="5"/>
  <c r="AT163" i="5"/>
  <c r="AW162" i="5"/>
  <c r="AV162" i="5"/>
  <c r="AU162" i="5"/>
  <c r="AT162" i="5"/>
  <c r="AW161" i="5"/>
  <c r="AV161" i="5"/>
  <c r="AU161" i="5"/>
  <c r="AT161" i="5"/>
  <c r="AW160" i="5"/>
  <c r="AV160" i="5"/>
  <c r="AU160" i="5"/>
  <c r="AT160" i="5"/>
  <c r="AW159" i="5"/>
  <c r="AV159" i="5"/>
  <c r="AU159" i="5"/>
  <c r="AT159" i="5"/>
  <c r="AW158" i="5"/>
  <c r="AV158" i="5"/>
  <c r="AU158" i="5"/>
  <c r="AT158" i="5"/>
  <c r="AW157" i="5"/>
  <c r="AV157" i="5"/>
  <c r="AU157" i="5"/>
  <c r="AT157" i="5"/>
  <c r="AW156" i="5"/>
  <c r="AV156" i="5"/>
  <c r="AU156" i="5"/>
  <c r="AT156" i="5"/>
  <c r="AW155" i="5"/>
  <c r="AV155" i="5"/>
  <c r="AU155" i="5"/>
  <c r="AT155" i="5"/>
  <c r="AW154" i="5"/>
  <c r="AV154" i="5"/>
  <c r="AU154" i="5"/>
  <c r="AT154" i="5"/>
  <c r="AW153" i="5"/>
  <c r="AV153" i="5"/>
  <c r="AU153" i="5"/>
  <c r="AT153" i="5"/>
  <c r="AW152" i="5"/>
  <c r="AV152" i="5"/>
  <c r="AU152" i="5"/>
  <c r="AT152" i="5"/>
  <c r="AW151" i="5"/>
  <c r="AV151" i="5"/>
  <c r="AU151" i="5"/>
  <c r="AT151" i="5"/>
  <c r="AW150" i="5"/>
  <c r="AV150" i="5"/>
  <c r="AU150" i="5"/>
  <c r="AT150" i="5"/>
  <c r="AW149" i="5"/>
  <c r="AV149" i="5"/>
  <c r="AU149" i="5"/>
  <c r="AT149" i="5"/>
  <c r="AW148" i="5"/>
  <c r="AV148" i="5"/>
  <c r="AU148" i="5"/>
  <c r="AT148" i="5"/>
  <c r="AW147" i="5"/>
  <c r="AV147" i="5"/>
  <c r="AU147" i="5"/>
  <c r="AT147" i="5"/>
  <c r="AW146" i="5"/>
  <c r="AV146" i="5"/>
  <c r="AU146" i="5"/>
  <c r="AT146" i="5"/>
  <c r="AW145" i="5"/>
  <c r="AV145" i="5"/>
  <c r="AU145" i="5"/>
  <c r="AT145" i="5"/>
  <c r="AW144" i="5"/>
  <c r="AV144" i="5"/>
  <c r="AU144" i="5"/>
  <c r="AT144" i="5"/>
  <c r="AW143" i="5"/>
  <c r="AV143" i="5"/>
  <c r="AU143" i="5"/>
  <c r="AT143" i="5"/>
  <c r="AW142" i="5"/>
  <c r="AV142" i="5"/>
  <c r="AU142" i="5"/>
  <c r="AT142" i="5"/>
  <c r="AT139" i="5"/>
  <c r="AT141" i="5" s="1"/>
  <c r="AW132" i="5"/>
  <c r="AV132" i="5"/>
  <c r="AU132" i="5"/>
  <c r="AT132" i="5"/>
  <c r="AW131" i="5"/>
  <c r="AV131" i="5"/>
  <c r="AU131" i="5"/>
  <c r="AT131" i="5"/>
  <c r="AW130" i="5"/>
  <c r="AV130" i="5"/>
  <c r="AU130" i="5"/>
  <c r="AT130" i="5"/>
  <c r="AW129" i="5"/>
  <c r="AV129" i="5"/>
  <c r="AU129" i="5"/>
  <c r="AT129" i="5"/>
  <c r="AW128" i="5"/>
  <c r="AV128" i="5"/>
  <c r="AU128" i="5"/>
  <c r="AT128" i="5"/>
  <c r="AW127" i="5"/>
  <c r="AV127" i="5"/>
  <c r="AU127" i="5"/>
  <c r="AT127" i="5"/>
  <c r="AW126" i="5"/>
  <c r="AV126" i="5"/>
  <c r="AU126" i="5"/>
  <c r="AT126" i="5"/>
  <c r="AW125" i="5"/>
  <c r="AV125" i="5"/>
  <c r="AU125" i="5"/>
  <c r="AT125" i="5"/>
  <c r="AW124" i="5"/>
  <c r="AV124" i="5"/>
  <c r="AU124" i="5"/>
  <c r="AT124" i="5"/>
  <c r="AW123" i="5"/>
  <c r="AV123" i="5"/>
  <c r="AU123" i="5"/>
  <c r="AT123" i="5"/>
  <c r="AW122" i="5"/>
  <c r="AV122" i="5"/>
  <c r="AU122" i="5"/>
  <c r="AT122" i="5"/>
  <c r="AW121" i="5"/>
  <c r="AV121" i="5"/>
  <c r="AU121" i="5"/>
  <c r="AT121" i="5"/>
  <c r="AW120" i="5"/>
  <c r="AV120" i="5"/>
  <c r="AU120" i="5"/>
  <c r="AT120" i="5"/>
  <c r="AW119" i="5"/>
  <c r="AV119" i="5"/>
  <c r="AU119" i="5"/>
  <c r="AT119" i="5"/>
  <c r="AW118" i="5"/>
  <c r="AV118" i="5"/>
  <c r="AU118" i="5"/>
  <c r="AT118" i="5"/>
  <c r="AW117" i="5"/>
  <c r="AV117" i="5"/>
  <c r="AU117" i="5"/>
  <c r="AT117" i="5"/>
  <c r="AW116" i="5"/>
  <c r="AV116" i="5"/>
  <c r="AU116" i="5"/>
  <c r="AT116" i="5"/>
  <c r="AW115" i="5"/>
  <c r="AV115" i="5"/>
  <c r="AU115" i="5"/>
  <c r="AT115" i="5"/>
  <c r="AW114" i="5"/>
  <c r="AV114" i="5"/>
  <c r="AU114" i="5"/>
  <c r="AT114" i="5"/>
  <c r="AW113" i="5"/>
  <c r="AV113" i="5"/>
  <c r="AU113" i="5"/>
  <c r="AT113" i="5"/>
  <c r="AW112" i="5"/>
  <c r="AV112" i="5"/>
  <c r="AU112" i="5"/>
  <c r="AT112" i="5"/>
  <c r="AW111" i="5"/>
  <c r="AV111" i="5"/>
  <c r="AU111" i="5"/>
  <c r="AT111" i="5"/>
  <c r="AW110" i="5"/>
  <c r="AV110" i="5"/>
  <c r="AU110" i="5"/>
  <c r="AT110" i="5"/>
  <c r="AW109" i="5"/>
  <c r="AV109" i="5"/>
  <c r="AU109" i="5"/>
  <c r="AT109" i="5"/>
  <c r="AW108" i="5"/>
  <c r="AV108" i="5"/>
  <c r="AU108" i="5"/>
  <c r="AT108" i="5"/>
  <c r="AW107" i="5"/>
  <c r="AV107" i="5"/>
  <c r="AU107" i="5"/>
  <c r="AT107" i="5"/>
  <c r="AW106" i="5"/>
  <c r="AV106" i="5"/>
  <c r="AU106" i="5"/>
  <c r="AT106" i="5"/>
  <c r="AW105" i="5"/>
  <c r="AV105" i="5"/>
  <c r="AU105" i="5"/>
  <c r="AT105" i="5"/>
  <c r="AW104" i="5"/>
  <c r="AV104" i="5"/>
  <c r="AU104" i="5"/>
  <c r="AT104" i="5"/>
  <c r="AW103" i="5"/>
  <c r="AV103" i="5"/>
  <c r="AU103" i="5"/>
  <c r="AT103" i="5"/>
  <c r="AW102" i="5"/>
  <c r="AV102" i="5"/>
  <c r="AU102" i="5"/>
  <c r="AT102" i="5"/>
  <c r="AW101" i="5"/>
  <c r="AV101" i="5"/>
  <c r="AU101" i="5"/>
  <c r="AT101" i="5"/>
  <c r="AW100" i="5"/>
  <c r="AV100" i="5"/>
  <c r="AU100" i="5"/>
  <c r="AT100" i="5"/>
  <c r="AW99" i="5"/>
  <c r="AV99" i="5"/>
  <c r="AU99" i="5"/>
  <c r="AT99" i="5"/>
  <c r="AW98" i="5"/>
  <c r="AV98" i="5"/>
  <c r="AU98" i="5"/>
  <c r="AT98" i="5"/>
  <c r="AW97" i="5"/>
  <c r="AV97" i="5"/>
  <c r="AU97" i="5"/>
  <c r="AT97" i="5"/>
  <c r="AW96" i="5"/>
  <c r="AV96" i="5"/>
  <c r="AU96" i="5"/>
  <c r="AT96" i="5"/>
  <c r="AW95" i="5"/>
  <c r="AV95" i="5"/>
  <c r="AU95" i="5"/>
  <c r="AT95" i="5"/>
  <c r="AW94" i="5"/>
  <c r="AV94" i="5"/>
  <c r="AU94" i="5"/>
  <c r="AT94" i="5"/>
  <c r="AW93" i="5"/>
  <c r="AV93" i="5"/>
  <c r="AU93" i="5"/>
  <c r="AT93" i="5"/>
  <c r="AW92" i="5"/>
  <c r="AV92" i="5"/>
  <c r="AU92" i="5"/>
  <c r="AT92" i="5"/>
  <c r="AW91" i="5"/>
  <c r="AV91" i="5"/>
  <c r="AU91" i="5"/>
  <c r="AT91" i="5"/>
  <c r="AW90" i="5"/>
  <c r="AV90" i="5"/>
  <c r="AU90" i="5"/>
  <c r="AT90" i="5"/>
  <c r="AW89" i="5"/>
  <c r="AV89" i="5"/>
  <c r="AU89" i="5"/>
  <c r="AT89" i="5"/>
  <c r="AW88" i="5"/>
  <c r="AV88" i="5"/>
  <c r="AU88" i="5"/>
  <c r="AT88" i="5"/>
  <c r="AW87" i="5"/>
  <c r="AV87" i="5"/>
  <c r="AU87" i="5"/>
  <c r="AT87" i="5"/>
  <c r="AW86" i="5"/>
  <c r="AV86" i="5"/>
  <c r="AU86" i="5"/>
  <c r="AT86" i="5"/>
  <c r="AW85" i="5"/>
  <c r="AV85" i="5"/>
  <c r="AU85" i="5"/>
  <c r="AT85" i="5"/>
  <c r="AW84" i="5"/>
  <c r="AV84" i="5"/>
  <c r="AU84" i="5"/>
  <c r="AT84" i="5"/>
  <c r="AW83" i="5"/>
  <c r="AV83" i="5"/>
  <c r="AU83" i="5"/>
  <c r="AT83" i="5"/>
  <c r="AW82" i="5"/>
  <c r="AV82" i="5"/>
  <c r="AU82" i="5"/>
  <c r="AT82" i="5"/>
  <c r="AW81" i="5"/>
  <c r="AV81" i="5"/>
  <c r="AU81" i="5"/>
  <c r="AT81" i="5"/>
  <c r="AW80" i="5"/>
  <c r="AV80" i="5"/>
  <c r="AU80" i="5"/>
  <c r="AT80" i="5"/>
  <c r="AW79" i="5"/>
  <c r="AV79" i="5"/>
  <c r="AU79" i="5"/>
  <c r="AT79" i="5"/>
  <c r="AW78" i="5"/>
  <c r="AV78" i="5"/>
  <c r="AU78" i="5"/>
  <c r="AT78" i="5"/>
  <c r="AW77" i="5"/>
  <c r="AV77" i="5"/>
  <c r="AU77" i="5"/>
  <c r="AT77" i="5"/>
  <c r="AW76" i="5"/>
  <c r="AV76" i="5"/>
  <c r="AU76" i="5"/>
  <c r="AT76" i="5"/>
  <c r="AW75" i="5"/>
  <c r="AV75" i="5"/>
  <c r="AU75" i="5"/>
  <c r="AT75" i="5"/>
  <c r="AW74" i="5"/>
  <c r="AV74" i="5"/>
  <c r="AU74" i="5"/>
  <c r="AT74" i="5"/>
  <c r="AW2" i="5"/>
  <c r="AW228" i="5" s="1"/>
  <c r="AV2" i="5"/>
  <c r="AV228" i="5" s="1"/>
  <c r="AU2" i="5"/>
  <c r="AU228" i="5" s="1"/>
  <c r="AT2" i="5"/>
  <c r="AT228" i="5" s="1"/>
  <c r="AR200" i="5"/>
  <c r="AQ200" i="5"/>
  <c r="AP200" i="5"/>
  <c r="AO200" i="5"/>
  <c r="AR199" i="5"/>
  <c r="AQ199" i="5"/>
  <c r="AP199" i="5"/>
  <c r="AO199" i="5"/>
  <c r="AR198" i="5"/>
  <c r="AQ198" i="5"/>
  <c r="AP198" i="5"/>
  <c r="AO198" i="5"/>
  <c r="AR197" i="5"/>
  <c r="AQ197" i="5"/>
  <c r="AP197" i="5"/>
  <c r="AO197" i="5"/>
  <c r="AR196" i="5"/>
  <c r="AQ196" i="5"/>
  <c r="AP196" i="5"/>
  <c r="AO196" i="5"/>
  <c r="AR195" i="5"/>
  <c r="AQ195" i="5"/>
  <c r="AP195" i="5"/>
  <c r="AO195" i="5"/>
  <c r="AR194" i="5"/>
  <c r="AQ194" i="5"/>
  <c r="AP194" i="5"/>
  <c r="AO194" i="5"/>
  <c r="AR193" i="5"/>
  <c r="AQ193" i="5"/>
  <c r="AP193" i="5"/>
  <c r="AO193" i="5"/>
  <c r="AR192" i="5"/>
  <c r="AQ192" i="5"/>
  <c r="AP192" i="5"/>
  <c r="AO192" i="5"/>
  <c r="AR191" i="5"/>
  <c r="AQ191" i="5"/>
  <c r="AP191" i="5"/>
  <c r="AO191" i="5"/>
  <c r="AR190" i="5"/>
  <c r="AQ190" i="5"/>
  <c r="AP190" i="5"/>
  <c r="AO190" i="5"/>
  <c r="AR189" i="5"/>
  <c r="AQ189" i="5"/>
  <c r="AP189" i="5"/>
  <c r="AO189" i="5"/>
  <c r="AR188" i="5"/>
  <c r="AQ188" i="5"/>
  <c r="AP188" i="5"/>
  <c r="AO188" i="5"/>
  <c r="AR187" i="5"/>
  <c r="AQ187" i="5"/>
  <c r="AP187" i="5"/>
  <c r="AO187" i="5"/>
  <c r="AR186" i="5"/>
  <c r="AQ186" i="5"/>
  <c r="AP186" i="5"/>
  <c r="AO186" i="5"/>
  <c r="AR185" i="5"/>
  <c r="AQ185" i="5"/>
  <c r="AP185" i="5"/>
  <c r="AO185" i="5"/>
  <c r="AR184" i="5"/>
  <c r="AQ184" i="5"/>
  <c r="AP184" i="5"/>
  <c r="AO184" i="5"/>
  <c r="AR183" i="5"/>
  <c r="AQ183" i="5"/>
  <c r="AP183" i="5"/>
  <c r="AO183" i="5"/>
  <c r="AR182" i="5"/>
  <c r="AQ182" i="5"/>
  <c r="AP182" i="5"/>
  <c r="AO182" i="5"/>
  <c r="AR181" i="5"/>
  <c r="AQ181" i="5"/>
  <c r="AP181" i="5"/>
  <c r="AO181" i="5"/>
  <c r="AR180" i="5"/>
  <c r="AQ180" i="5"/>
  <c r="AP180" i="5"/>
  <c r="AO180" i="5"/>
  <c r="AR179" i="5"/>
  <c r="AQ179" i="5"/>
  <c r="AP179" i="5"/>
  <c r="AO179" i="5"/>
  <c r="AR178" i="5"/>
  <c r="AQ178" i="5"/>
  <c r="AP178" i="5"/>
  <c r="AO178" i="5"/>
  <c r="AR177" i="5"/>
  <c r="AQ177" i="5"/>
  <c r="AP177" i="5"/>
  <c r="AO177" i="5"/>
  <c r="AR176" i="5"/>
  <c r="AQ176" i="5"/>
  <c r="AP176" i="5"/>
  <c r="AO176" i="5"/>
  <c r="AR175" i="5"/>
  <c r="AQ175" i="5"/>
  <c r="AP175" i="5"/>
  <c r="AO175" i="5"/>
  <c r="AR174" i="5"/>
  <c r="AQ174" i="5"/>
  <c r="AP174" i="5"/>
  <c r="AO174" i="5"/>
  <c r="AR173" i="5"/>
  <c r="AQ173" i="5"/>
  <c r="AP173" i="5"/>
  <c r="AO173" i="5"/>
  <c r="AR172" i="5"/>
  <c r="AQ172" i="5"/>
  <c r="AP172" i="5"/>
  <c r="AO172" i="5"/>
  <c r="AR171" i="5"/>
  <c r="AQ171" i="5"/>
  <c r="AP171" i="5"/>
  <c r="AO171" i="5"/>
  <c r="AR170" i="5"/>
  <c r="AQ170" i="5"/>
  <c r="AP170" i="5"/>
  <c r="AO170" i="5"/>
  <c r="AR169" i="5"/>
  <c r="AQ169" i="5"/>
  <c r="AP169" i="5"/>
  <c r="AO169" i="5"/>
  <c r="AR168" i="5"/>
  <c r="AQ168" i="5"/>
  <c r="AP168" i="5"/>
  <c r="AO168" i="5"/>
  <c r="AR167" i="5"/>
  <c r="AQ167" i="5"/>
  <c r="AP167" i="5"/>
  <c r="AO167" i="5"/>
  <c r="AR166" i="5"/>
  <c r="AQ166" i="5"/>
  <c r="AP166" i="5"/>
  <c r="AO166" i="5"/>
  <c r="AR165" i="5"/>
  <c r="AQ165" i="5"/>
  <c r="AP165" i="5"/>
  <c r="AO165" i="5"/>
  <c r="AR164" i="5"/>
  <c r="AQ164" i="5"/>
  <c r="AP164" i="5"/>
  <c r="AO164" i="5"/>
  <c r="AR163" i="5"/>
  <c r="AQ163" i="5"/>
  <c r="AP163" i="5"/>
  <c r="AO163" i="5"/>
  <c r="AR162" i="5"/>
  <c r="AQ162" i="5"/>
  <c r="AP162" i="5"/>
  <c r="AO162" i="5"/>
  <c r="AR161" i="5"/>
  <c r="AQ161" i="5"/>
  <c r="AP161" i="5"/>
  <c r="AO161" i="5"/>
  <c r="AR160" i="5"/>
  <c r="AQ160" i="5"/>
  <c r="AP160" i="5"/>
  <c r="AO160" i="5"/>
  <c r="AR159" i="5"/>
  <c r="AQ159" i="5"/>
  <c r="AP159" i="5"/>
  <c r="AO159" i="5"/>
  <c r="AR158" i="5"/>
  <c r="AQ158" i="5"/>
  <c r="AP158" i="5"/>
  <c r="AO158" i="5"/>
  <c r="AR157" i="5"/>
  <c r="AQ157" i="5"/>
  <c r="AP157" i="5"/>
  <c r="AO157" i="5"/>
  <c r="AR156" i="5"/>
  <c r="AQ156" i="5"/>
  <c r="AP156" i="5"/>
  <c r="AO156" i="5"/>
  <c r="AR155" i="5"/>
  <c r="AQ155" i="5"/>
  <c r="AP155" i="5"/>
  <c r="AO155" i="5"/>
  <c r="AR154" i="5"/>
  <c r="AQ154" i="5"/>
  <c r="AP154" i="5"/>
  <c r="AO154" i="5"/>
  <c r="AR153" i="5"/>
  <c r="AQ153" i="5"/>
  <c r="AP153" i="5"/>
  <c r="AO153" i="5"/>
  <c r="AR152" i="5"/>
  <c r="AQ152" i="5"/>
  <c r="AP152" i="5"/>
  <c r="AO152" i="5"/>
  <c r="AR151" i="5"/>
  <c r="AQ151" i="5"/>
  <c r="AP151" i="5"/>
  <c r="AO151" i="5"/>
  <c r="AR150" i="5"/>
  <c r="AQ150" i="5"/>
  <c r="AP150" i="5"/>
  <c r="AO150" i="5"/>
  <c r="AR149" i="5"/>
  <c r="AQ149" i="5"/>
  <c r="AP149" i="5"/>
  <c r="AO149" i="5"/>
  <c r="AR148" i="5"/>
  <c r="AQ148" i="5"/>
  <c r="AP148" i="5"/>
  <c r="AO148" i="5"/>
  <c r="AR147" i="5"/>
  <c r="AQ147" i="5"/>
  <c r="AP147" i="5"/>
  <c r="AO147" i="5"/>
  <c r="AR146" i="5"/>
  <c r="AQ146" i="5"/>
  <c r="AP146" i="5"/>
  <c r="AO146" i="5"/>
  <c r="AR145" i="5"/>
  <c r="AQ145" i="5"/>
  <c r="AP145" i="5"/>
  <c r="AO145" i="5"/>
  <c r="AR144" i="5"/>
  <c r="AQ144" i="5"/>
  <c r="AP144" i="5"/>
  <c r="AO144" i="5"/>
  <c r="AR143" i="5"/>
  <c r="AQ143" i="5"/>
  <c r="AP143" i="5"/>
  <c r="AO143" i="5"/>
  <c r="AR142" i="5"/>
  <c r="AQ142" i="5"/>
  <c r="AP142" i="5"/>
  <c r="AO142" i="5"/>
  <c r="AO139" i="5"/>
  <c r="AO141" i="5" s="1"/>
  <c r="AR132" i="5"/>
  <c r="AQ132" i="5"/>
  <c r="AP132" i="5"/>
  <c r="AO132" i="5"/>
  <c r="AR131" i="5"/>
  <c r="AQ131" i="5"/>
  <c r="AP131" i="5"/>
  <c r="AO131" i="5"/>
  <c r="AR130" i="5"/>
  <c r="AQ130" i="5"/>
  <c r="AP130" i="5"/>
  <c r="AO130" i="5"/>
  <c r="AR129" i="5"/>
  <c r="AQ129" i="5"/>
  <c r="AP129" i="5"/>
  <c r="AO129" i="5"/>
  <c r="AR128" i="5"/>
  <c r="AQ128" i="5"/>
  <c r="AP128" i="5"/>
  <c r="AO128" i="5"/>
  <c r="AR127" i="5"/>
  <c r="AQ127" i="5"/>
  <c r="AP127" i="5"/>
  <c r="AO127" i="5"/>
  <c r="AR126" i="5"/>
  <c r="AQ126" i="5"/>
  <c r="AP126" i="5"/>
  <c r="AO126" i="5"/>
  <c r="AR125" i="5"/>
  <c r="AQ125" i="5"/>
  <c r="AP125" i="5"/>
  <c r="AO125" i="5"/>
  <c r="AR124" i="5"/>
  <c r="AQ124" i="5"/>
  <c r="AP124" i="5"/>
  <c r="AO124" i="5"/>
  <c r="AR123" i="5"/>
  <c r="AQ123" i="5"/>
  <c r="AP123" i="5"/>
  <c r="AO123" i="5"/>
  <c r="AR122" i="5"/>
  <c r="AQ122" i="5"/>
  <c r="AP122" i="5"/>
  <c r="AO122" i="5"/>
  <c r="AR121" i="5"/>
  <c r="AQ121" i="5"/>
  <c r="AP121" i="5"/>
  <c r="AO121" i="5"/>
  <c r="AR120" i="5"/>
  <c r="AQ120" i="5"/>
  <c r="AP120" i="5"/>
  <c r="AO120" i="5"/>
  <c r="AR119" i="5"/>
  <c r="AQ119" i="5"/>
  <c r="AP119" i="5"/>
  <c r="AO119" i="5"/>
  <c r="AR118" i="5"/>
  <c r="AQ118" i="5"/>
  <c r="AP118" i="5"/>
  <c r="AO118" i="5"/>
  <c r="AR117" i="5"/>
  <c r="AQ117" i="5"/>
  <c r="AP117" i="5"/>
  <c r="AO117" i="5"/>
  <c r="AR116" i="5"/>
  <c r="AQ116" i="5"/>
  <c r="AP116" i="5"/>
  <c r="AO116" i="5"/>
  <c r="AR115" i="5"/>
  <c r="AQ115" i="5"/>
  <c r="AP115" i="5"/>
  <c r="AO115" i="5"/>
  <c r="AR114" i="5"/>
  <c r="AQ114" i="5"/>
  <c r="AP114" i="5"/>
  <c r="AO114" i="5"/>
  <c r="AR113" i="5"/>
  <c r="AQ113" i="5"/>
  <c r="AP113" i="5"/>
  <c r="AO113" i="5"/>
  <c r="AR112" i="5"/>
  <c r="AQ112" i="5"/>
  <c r="AP112" i="5"/>
  <c r="AO112" i="5"/>
  <c r="AR111" i="5"/>
  <c r="AQ111" i="5"/>
  <c r="AP111" i="5"/>
  <c r="AO111" i="5"/>
  <c r="AR110" i="5"/>
  <c r="AQ110" i="5"/>
  <c r="AP110" i="5"/>
  <c r="AO110" i="5"/>
  <c r="AR109" i="5"/>
  <c r="AQ109" i="5"/>
  <c r="AP109" i="5"/>
  <c r="AO109" i="5"/>
  <c r="AR108" i="5"/>
  <c r="AQ108" i="5"/>
  <c r="AP108" i="5"/>
  <c r="AO108" i="5"/>
  <c r="AR107" i="5"/>
  <c r="AQ107" i="5"/>
  <c r="AP107" i="5"/>
  <c r="AO107" i="5"/>
  <c r="AR106" i="5"/>
  <c r="AQ106" i="5"/>
  <c r="AP106" i="5"/>
  <c r="AO106" i="5"/>
  <c r="AR105" i="5"/>
  <c r="AQ105" i="5"/>
  <c r="AP105" i="5"/>
  <c r="AO105" i="5"/>
  <c r="AR104" i="5"/>
  <c r="AQ104" i="5"/>
  <c r="AP104" i="5"/>
  <c r="AO104" i="5"/>
  <c r="AR103" i="5"/>
  <c r="AQ103" i="5"/>
  <c r="AP103" i="5"/>
  <c r="AO103" i="5"/>
  <c r="AR102" i="5"/>
  <c r="AQ102" i="5"/>
  <c r="AP102" i="5"/>
  <c r="AO102" i="5"/>
  <c r="AR101" i="5"/>
  <c r="AQ101" i="5"/>
  <c r="AP101" i="5"/>
  <c r="AO101" i="5"/>
  <c r="AR100" i="5"/>
  <c r="AQ100" i="5"/>
  <c r="AP100" i="5"/>
  <c r="AO100" i="5"/>
  <c r="AR99" i="5"/>
  <c r="AQ99" i="5"/>
  <c r="AP99" i="5"/>
  <c r="AO99" i="5"/>
  <c r="AR98" i="5"/>
  <c r="AQ98" i="5"/>
  <c r="AP98" i="5"/>
  <c r="AO98" i="5"/>
  <c r="AR97" i="5"/>
  <c r="AQ97" i="5"/>
  <c r="AP97" i="5"/>
  <c r="AO97" i="5"/>
  <c r="AR96" i="5"/>
  <c r="AQ96" i="5"/>
  <c r="AP96" i="5"/>
  <c r="AO96" i="5"/>
  <c r="AR95" i="5"/>
  <c r="AQ95" i="5"/>
  <c r="AP95" i="5"/>
  <c r="AO95" i="5"/>
  <c r="AR94" i="5"/>
  <c r="AQ94" i="5"/>
  <c r="AP94" i="5"/>
  <c r="AO94" i="5"/>
  <c r="AR93" i="5"/>
  <c r="AQ93" i="5"/>
  <c r="AP93" i="5"/>
  <c r="AO93" i="5"/>
  <c r="AR92" i="5"/>
  <c r="AQ92" i="5"/>
  <c r="AP92" i="5"/>
  <c r="AO92" i="5"/>
  <c r="AR91" i="5"/>
  <c r="AQ91" i="5"/>
  <c r="AP91" i="5"/>
  <c r="AO91" i="5"/>
  <c r="AR90" i="5"/>
  <c r="AQ90" i="5"/>
  <c r="AP90" i="5"/>
  <c r="AO90" i="5"/>
  <c r="AR89" i="5"/>
  <c r="AQ89" i="5"/>
  <c r="AP89" i="5"/>
  <c r="AO89" i="5"/>
  <c r="AR88" i="5"/>
  <c r="AQ88" i="5"/>
  <c r="AP88" i="5"/>
  <c r="AO88" i="5"/>
  <c r="AR87" i="5"/>
  <c r="AQ87" i="5"/>
  <c r="AP87" i="5"/>
  <c r="AO87" i="5"/>
  <c r="AR86" i="5"/>
  <c r="AQ86" i="5"/>
  <c r="AP86" i="5"/>
  <c r="AO86" i="5"/>
  <c r="AR85" i="5"/>
  <c r="AQ85" i="5"/>
  <c r="AP85" i="5"/>
  <c r="AO85" i="5"/>
  <c r="AR84" i="5"/>
  <c r="AQ84" i="5"/>
  <c r="AP84" i="5"/>
  <c r="AO84" i="5"/>
  <c r="AR83" i="5"/>
  <c r="AQ83" i="5"/>
  <c r="AP83" i="5"/>
  <c r="AO83" i="5"/>
  <c r="AR82" i="5"/>
  <c r="AQ82" i="5"/>
  <c r="AP82" i="5"/>
  <c r="AO82" i="5"/>
  <c r="AR81" i="5"/>
  <c r="AQ81" i="5"/>
  <c r="AP81" i="5"/>
  <c r="AO81" i="5"/>
  <c r="AR80" i="5"/>
  <c r="AQ80" i="5"/>
  <c r="AP80" i="5"/>
  <c r="AO80" i="5"/>
  <c r="AR79" i="5"/>
  <c r="AQ79" i="5"/>
  <c r="AP79" i="5"/>
  <c r="AO79" i="5"/>
  <c r="AR78" i="5"/>
  <c r="AQ78" i="5"/>
  <c r="AP78" i="5"/>
  <c r="AO78" i="5"/>
  <c r="AR77" i="5"/>
  <c r="AQ77" i="5"/>
  <c r="AP77" i="5"/>
  <c r="AO77" i="5"/>
  <c r="AR76" i="5"/>
  <c r="AQ76" i="5"/>
  <c r="AP76" i="5"/>
  <c r="AO76" i="5"/>
  <c r="AR75" i="5"/>
  <c r="AQ75" i="5"/>
  <c r="AP75" i="5"/>
  <c r="AO75" i="5"/>
  <c r="AR74" i="5"/>
  <c r="AQ74" i="5"/>
  <c r="AP74" i="5"/>
  <c r="AO74" i="5"/>
  <c r="AR2" i="5"/>
  <c r="AR228" i="5" s="1"/>
  <c r="AQ2" i="5"/>
  <c r="AQ228" i="5" s="1"/>
  <c r="AP2" i="5"/>
  <c r="AP228" i="5" s="1"/>
  <c r="AO2" i="5"/>
  <c r="AO228" i="5" s="1"/>
  <c r="AM200" i="5"/>
  <c r="AL200" i="5"/>
  <c r="AK200" i="5"/>
  <c r="AJ200" i="5"/>
  <c r="AM199" i="5"/>
  <c r="AL199" i="5"/>
  <c r="AK199" i="5"/>
  <c r="AJ199" i="5"/>
  <c r="AM198" i="5"/>
  <c r="AL198" i="5"/>
  <c r="AK198" i="5"/>
  <c r="AJ198" i="5"/>
  <c r="AM197" i="5"/>
  <c r="AL197" i="5"/>
  <c r="AK197" i="5"/>
  <c r="AJ197" i="5"/>
  <c r="AM196" i="5"/>
  <c r="AL196" i="5"/>
  <c r="AK196" i="5"/>
  <c r="AJ196" i="5"/>
  <c r="AM195" i="5"/>
  <c r="AL195" i="5"/>
  <c r="AK195" i="5"/>
  <c r="AJ195" i="5"/>
  <c r="AM194" i="5"/>
  <c r="AL194" i="5"/>
  <c r="AK194" i="5"/>
  <c r="AJ194" i="5"/>
  <c r="AM193" i="5"/>
  <c r="AL193" i="5"/>
  <c r="AK193" i="5"/>
  <c r="AJ193" i="5"/>
  <c r="AM192" i="5"/>
  <c r="AL192" i="5"/>
  <c r="AK192" i="5"/>
  <c r="AJ192" i="5"/>
  <c r="AM191" i="5"/>
  <c r="AL191" i="5"/>
  <c r="AK191" i="5"/>
  <c r="AJ191" i="5"/>
  <c r="AM190" i="5"/>
  <c r="AL190" i="5"/>
  <c r="AK190" i="5"/>
  <c r="AJ190" i="5"/>
  <c r="AM189" i="5"/>
  <c r="AL189" i="5"/>
  <c r="AK189" i="5"/>
  <c r="AJ189" i="5"/>
  <c r="AM188" i="5"/>
  <c r="AL188" i="5"/>
  <c r="AK188" i="5"/>
  <c r="AJ188" i="5"/>
  <c r="AM187" i="5"/>
  <c r="AL187" i="5"/>
  <c r="AK187" i="5"/>
  <c r="AJ187" i="5"/>
  <c r="AM186" i="5"/>
  <c r="AL186" i="5"/>
  <c r="AK186" i="5"/>
  <c r="AJ186" i="5"/>
  <c r="AM185" i="5"/>
  <c r="AL185" i="5"/>
  <c r="AK185" i="5"/>
  <c r="AJ185" i="5"/>
  <c r="AM184" i="5"/>
  <c r="AL184" i="5"/>
  <c r="AK184" i="5"/>
  <c r="AJ184" i="5"/>
  <c r="AM183" i="5"/>
  <c r="AL183" i="5"/>
  <c r="AK183" i="5"/>
  <c r="AJ183" i="5"/>
  <c r="AM182" i="5"/>
  <c r="AL182" i="5"/>
  <c r="AK182" i="5"/>
  <c r="AJ182" i="5"/>
  <c r="AM181" i="5"/>
  <c r="AL181" i="5"/>
  <c r="AK181" i="5"/>
  <c r="AJ181" i="5"/>
  <c r="AM180" i="5"/>
  <c r="AL180" i="5"/>
  <c r="AK180" i="5"/>
  <c r="AJ180" i="5"/>
  <c r="AM179" i="5"/>
  <c r="AL179" i="5"/>
  <c r="AK179" i="5"/>
  <c r="AJ179" i="5"/>
  <c r="AM178" i="5"/>
  <c r="AL178" i="5"/>
  <c r="AK178" i="5"/>
  <c r="AJ178" i="5"/>
  <c r="AM177" i="5"/>
  <c r="AL177" i="5"/>
  <c r="AK177" i="5"/>
  <c r="AJ177" i="5"/>
  <c r="AM176" i="5"/>
  <c r="AL176" i="5"/>
  <c r="AK176" i="5"/>
  <c r="AJ176" i="5"/>
  <c r="AM175" i="5"/>
  <c r="AL175" i="5"/>
  <c r="AK175" i="5"/>
  <c r="AJ175" i="5"/>
  <c r="AM174" i="5"/>
  <c r="AL174" i="5"/>
  <c r="AK174" i="5"/>
  <c r="AJ174" i="5"/>
  <c r="AM173" i="5"/>
  <c r="AL173" i="5"/>
  <c r="AK173" i="5"/>
  <c r="AJ173" i="5"/>
  <c r="AM172" i="5"/>
  <c r="AL172" i="5"/>
  <c r="AK172" i="5"/>
  <c r="AJ172" i="5"/>
  <c r="AM171" i="5"/>
  <c r="AL171" i="5"/>
  <c r="AK171" i="5"/>
  <c r="AJ171" i="5"/>
  <c r="AM170" i="5"/>
  <c r="AL170" i="5"/>
  <c r="AK170" i="5"/>
  <c r="AJ170" i="5"/>
  <c r="AM169" i="5"/>
  <c r="AL169" i="5"/>
  <c r="AK169" i="5"/>
  <c r="AJ169" i="5"/>
  <c r="AM168" i="5"/>
  <c r="AL168" i="5"/>
  <c r="AK168" i="5"/>
  <c r="AJ168" i="5"/>
  <c r="AM167" i="5"/>
  <c r="AL167" i="5"/>
  <c r="AK167" i="5"/>
  <c r="AJ167" i="5"/>
  <c r="AM166" i="5"/>
  <c r="AL166" i="5"/>
  <c r="AK166" i="5"/>
  <c r="AJ166" i="5"/>
  <c r="AM165" i="5"/>
  <c r="AL165" i="5"/>
  <c r="AK165" i="5"/>
  <c r="AJ165" i="5"/>
  <c r="AM164" i="5"/>
  <c r="AL164" i="5"/>
  <c r="AK164" i="5"/>
  <c r="AJ164" i="5"/>
  <c r="AM163" i="5"/>
  <c r="AL163" i="5"/>
  <c r="AK163" i="5"/>
  <c r="AJ163" i="5"/>
  <c r="AM162" i="5"/>
  <c r="AL162" i="5"/>
  <c r="AK162" i="5"/>
  <c r="AJ162" i="5"/>
  <c r="AM161" i="5"/>
  <c r="AL161" i="5"/>
  <c r="AK161" i="5"/>
  <c r="AJ161" i="5"/>
  <c r="AM160" i="5"/>
  <c r="AL160" i="5"/>
  <c r="AK160" i="5"/>
  <c r="AJ160" i="5"/>
  <c r="AM159" i="5"/>
  <c r="AL159" i="5"/>
  <c r="AK159" i="5"/>
  <c r="AJ159" i="5"/>
  <c r="AM158" i="5"/>
  <c r="AL158" i="5"/>
  <c r="AK158" i="5"/>
  <c r="AJ158" i="5"/>
  <c r="AM157" i="5"/>
  <c r="AL157" i="5"/>
  <c r="AK157" i="5"/>
  <c r="AJ157" i="5"/>
  <c r="AM156" i="5"/>
  <c r="AL156" i="5"/>
  <c r="AK156" i="5"/>
  <c r="AJ156" i="5"/>
  <c r="AM155" i="5"/>
  <c r="AL155" i="5"/>
  <c r="AK155" i="5"/>
  <c r="AJ155" i="5"/>
  <c r="AM154" i="5"/>
  <c r="AL154" i="5"/>
  <c r="AK154" i="5"/>
  <c r="AJ154" i="5"/>
  <c r="AM153" i="5"/>
  <c r="AL153" i="5"/>
  <c r="AK153" i="5"/>
  <c r="AJ153" i="5"/>
  <c r="AM152" i="5"/>
  <c r="AL152" i="5"/>
  <c r="AK152" i="5"/>
  <c r="AJ152" i="5"/>
  <c r="AM151" i="5"/>
  <c r="AL151" i="5"/>
  <c r="AK151" i="5"/>
  <c r="AJ151" i="5"/>
  <c r="AM150" i="5"/>
  <c r="AL150" i="5"/>
  <c r="AK150" i="5"/>
  <c r="AJ150" i="5"/>
  <c r="AM149" i="5"/>
  <c r="AL149" i="5"/>
  <c r="AK149" i="5"/>
  <c r="AJ149" i="5"/>
  <c r="AM148" i="5"/>
  <c r="AL148" i="5"/>
  <c r="AK148" i="5"/>
  <c r="AJ148" i="5"/>
  <c r="AM147" i="5"/>
  <c r="AL147" i="5"/>
  <c r="AK147" i="5"/>
  <c r="AJ147" i="5"/>
  <c r="AM146" i="5"/>
  <c r="AL146" i="5"/>
  <c r="AK146" i="5"/>
  <c r="AJ146" i="5"/>
  <c r="AM145" i="5"/>
  <c r="AL145" i="5"/>
  <c r="AK145" i="5"/>
  <c r="AJ145" i="5"/>
  <c r="AM144" i="5"/>
  <c r="AL144" i="5"/>
  <c r="AK144" i="5"/>
  <c r="AJ144" i="5"/>
  <c r="AM143" i="5"/>
  <c r="AL143" i="5"/>
  <c r="AK143" i="5"/>
  <c r="AJ143" i="5"/>
  <c r="AM142" i="5"/>
  <c r="AL142" i="5"/>
  <c r="AK142" i="5"/>
  <c r="AJ142" i="5"/>
  <c r="AJ139" i="5"/>
  <c r="AJ141" i="5" s="1"/>
  <c r="AM132" i="5"/>
  <c r="AL132" i="5"/>
  <c r="AK132" i="5"/>
  <c r="AJ132" i="5"/>
  <c r="AM131" i="5"/>
  <c r="AL131" i="5"/>
  <c r="AK131" i="5"/>
  <c r="AJ131" i="5"/>
  <c r="AM130" i="5"/>
  <c r="AL130" i="5"/>
  <c r="AK130" i="5"/>
  <c r="AJ130" i="5"/>
  <c r="AM129" i="5"/>
  <c r="AL129" i="5"/>
  <c r="AK129" i="5"/>
  <c r="AJ129" i="5"/>
  <c r="AM128" i="5"/>
  <c r="AL128" i="5"/>
  <c r="AK128" i="5"/>
  <c r="AJ128" i="5"/>
  <c r="AM127" i="5"/>
  <c r="AL127" i="5"/>
  <c r="AK127" i="5"/>
  <c r="AJ127" i="5"/>
  <c r="AM126" i="5"/>
  <c r="AL126" i="5"/>
  <c r="AK126" i="5"/>
  <c r="AJ126" i="5"/>
  <c r="AM125" i="5"/>
  <c r="AL125" i="5"/>
  <c r="AK125" i="5"/>
  <c r="AJ125" i="5"/>
  <c r="AM124" i="5"/>
  <c r="AL124" i="5"/>
  <c r="AK124" i="5"/>
  <c r="AJ124" i="5"/>
  <c r="AM123" i="5"/>
  <c r="AL123" i="5"/>
  <c r="AK123" i="5"/>
  <c r="AJ123" i="5"/>
  <c r="AM122" i="5"/>
  <c r="AL122" i="5"/>
  <c r="AK122" i="5"/>
  <c r="AJ122" i="5"/>
  <c r="AM121" i="5"/>
  <c r="AL121" i="5"/>
  <c r="AK121" i="5"/>
  <c r="AJ121" i="5"/>
  <c r="AM120" i="5"/>
  <c r="AL120" i="5"/>
  <c r="AK120" i="5"/>
  <c r="AJ120" i="5"/>
  <c r="AM119" i="5"/>
  <c r="AL119" i="5"/>
  <c r="AK119" i="5"/>
  <c r="AJ119" i="5"/>
  <c r="AM118" i="5"/>
  <c r="AL118" i="5"/>
  <c r="AK118" i="5"/>
  <c r="AJ118" i="5"/>
  <c r="AM117" i="5"/>
  <c r="AL117" i="5"/>
  <c r="AK117" i="5"/>
  <c r="AJ117" i="5"/>
  <c r="AM116" i="5"/>
  <c r="AL116" i="5"/>
  <c r="AK116" i="5"/>
  <c r="AJ116" i="5"/>
  <c r="AM115" i="5"/>
  <c r="AL115" i="5"/>
  <c r="AK115" i="5"/>
  <c r="AJ115" i="5"/>
  <c r="AM114" i="5"/>
  <c r="AL114" i="5"/>
  <c r="AK114" i="5"/>
  <c r="AJ114" i="5"/>
  <c r="AM113" i="5"/>
  <c r="AL113" i="5"/>
  <c r="AK113" i="5"/>
  <c r="AJ113" i="5"/>
  <c r="AM112" i="5"/>
  <c r="AL112" i="5"/>
  <c r="AK112" i="5"/>
  <c r="AJ112" i="5"/>
  <c r="AM111" i="5"/>
  <c r="AL111" i="5"/>
  <c r="AK111" i="5"/>
  <c r="AJ111" i="5"/>
  <c r="AM110" i="5"/>
  <c r="AL110" i="5"/>
  <c r="AK110" i="5"/>
  <c r="AJ110" i="5"/>
  <c r="AM109" i="5"/>
  <c r="AL109" i="5"/>
  <c r="AK109" i="5"/>
  <c r="AJ109" i="5"/>
  <c r="AM108" i="5"/>
  <c r="AL108" i="5"/>
  <c r="AK108" i="5"/>
  <c r="AJ108" i="5"/>
  <c r="AM107" i="5"/>
  <c r="AL107" i="5"/>
  <c r="AK107" i="5"/>
  <c r="AJ107" i="5"/>
  <c r="AM106" i="5"/>
  <c r="AL106" i="5"/>
  <c r="AK106" i="5"/>
  <c r="AJ106" i="5"/>
  <c r="AM105" i="5"/>
  <c r="AL105" i="5"/>
  <c r="AK105" i="5"/>
  <c r="AJ105" i="5"/>
  <c r="AM104" i="5"/>
  <c r="AL104" i="5"/>
  <c r="AK104" i="5"/>
  <c r="AJ104" i="5"/>
  <c r="AM103" i="5"/>
  <c r="AL103" i="5"/>
  <c r="AK103" i="5"/>
  <c r="AJ103" i="5"/>
  <c r="AM102" i="5"/>
  <c r="AL102" i="5"/>
  <c r="AK102" i="5"/>
  <c r="AJ102" i="5"/>
  <c r="AM101" i="5"/>
  <c r="AL101" i="5"/>
  <c r="AK101" i="5"/>
  <c r="AJ101" i="5"/>
  <c r="AM100" i="5"/>
  <c r="AL100" i="5"/>
  <c r="AK100" i="5"/>
  <c r="AJ100" i="5"/>
  <c r="AM99" i="5"/>
  <c r="AL99" i="5"/>
  <c r="AK99" i="5"/>
  <c r="AJ99" i="5"/>
  <c r="AM98" i="5"/>
  <c r="AL98" i="5"/>
  <c r="AK98" i="5"/>
  <c r="AJ98" i="5"/>
  <c r="AM97" i="5"/>
  <c r="AL97" i="5"/>
  <c r="AK97" i="5"/>
  <c r="AJ97" i="5"/>
  <c r="AM96" i="5"/>
  <c r="AL96" i="5"/>
  <c r="AK96" i="5"/>
  <c r="AJ96" i="5"/>
  <c r="AM95" i="5"/>
  <c r="AL95" i="5"/>
  <c r="AK95" i="5"/>
  <c r="AJ95" i="5"/>
  <c r="AM94" i="5"/>
  <c r="AL94" i="5"/>
  <c r="AK94" i="5"/>
  <c r="AJ94" i="5"/>
  <c r="AM93" i="5"/>
  <c r="AL93" i="5"/>
  <c r="AK93" i="5"/>
  <c r="AJ93" i="5"/>
  <c r="AM92" i="5"/>
  <c r="AL92" i="5"/>
  <c r="AK92" i="5"/>
  <c r="AJ92" i="5"/>
  <c r="AM91" i="5"/>
  <c r="AL91" i="5"/>
  <c r="AK91" i="5"/>
  <c r="AJ91" i="5"/>
  <c r="AM90" i="5"/>
  <c r="AL90" i="5"/>
  <c r="AK90" i="5"/>
  <c r="AJ90" i="5"/>
  <c r="AM89" i="5"/>
  <c r="AL89" i="5"/>
  <c r="AK89" i="5"/>
  <c r="AJ89" i="5"/>
  <c r="AM88" i="5"/>
  <c r="AL88" i="5"/>
  <c r="AK88" i="5"/>
  <c r="AJ88" i="5"/>
  <c r="AM87" i="5"/>
  <c r="AL87" i="5"/>
  <c r="AK87" i="5"/>
  <c r="AJ87" i="5"/>
  <c r="AM86" i="5"/>
  <c r="AL86" i="5"/>
  <c r="AK86" i="5"/>
  <c r="AJ86" i="5"/>
  <c r="AM85" i="5"/>
  <c r="AL85" i="5"/>
  <c r="AK85" i="5"/>
  <c r="AJ85" i="5"/>
  <c r="AM84" i="5"/>
  <c r="AL84" i="5"/>
  <c r="AK84" i="5"/>
  <c r="AJ84" i="5"/>
  <c r="AM83" i="5"/>
  <c r="AL83" i="5"/>
  <c r="AK83" i="5"/>
  <c r="AJ83" i="5"/>
  <c r="AM82" i="5"/>
  <c r="AL82" i="5"/>
  <c r="AK82" i="5"/>
  <c r="AJ82" i="5"/>
  <c r="AM81" i="5"/>
  <c r="AL81" i="5"/>
  <c r="AK81" i="5"/>
  <c r="AJ81" i="5"/>
  <c r="AM80" i="5"/>
  <c r="AL80" i="5"/>
  <c r="AK80" i="5"/>
  <c r="AJ80" i="5"/>
  <c r="AM79" i="5"/>
  <c r="AL79" i="5"/>
  <c r="AK79" i="5"/>
  <c r="AJ79" i="5"/>
  <c r="AM78" i="5"/>
  <c r="AL78" i="5"/>
  <c r="AK78" i="5"/>
  <c r="AJ78" i="5"/>
  <c r="AM77" i="5"/>
  <c r="AL77" i="5"/>
  <c r="AK77" i="5"/>
  <c r="AJ77" i="5"/>
  <c r="AM76" i="5"/>
  <c r="AL76" i="5"/>
  <c r="AK76" i="5"/>
  <c r="AJ76" i="5"/>
  <c r="AM75" i="5"/>
  <c r="AL75" i="5"/>
  <c r="AK75" i="5"/>
  <c r="AJ75" i="5"/>
  <c r="AM74" i="5"/>
  <c r="AL74" i="5"/>
  <c r="AK74" i="5"/>
  <c r="AJ74" i="5"/>
  <c r="AM2" i="5"/>
  <c r="AM228" i="5" s="1"/>
  <c r="AL2" i="5"/>
  <c r="AL228" i="5" s="1"/>
  <c r="AK2" i="5"/>
  <c r="AK228" i="5" s="1"/>
  <c r="AJ2" i="5"/>
  <c r="AJ228" i="5" s="1"/>
  <c r="AH200" i="5"/>
  <c r="AG200" i="5"/>
  <c r="AF200" i="5"/>
  <c r="AE200" i="5"/>
  <c r="AH199" i="5"/>
  <c r="AG199" i="5"/>
  <c r="AF199" i="5"/>
  <c r="AE199" i="5"/>
  <c r="AH198" i="5"/>
  <c r="AG198" i="5"/>
  <c r="AF198" i="5"/>
  <c r="AE198" i="5"/>
  <c r="AH197" i="5"/>
  <c r="AG197" i="5"/>
  <c r="AF197" i="5"/>
  <c r="AE197" i="5"/>
  <c r="AH196" i="5"/>
  <c r="AG196" i="5"/>
  <c r="AF196" i="5"/>
  <c r="AE196" i="5"/>
  <c r="AH195" i="5"/>
  <c r="AG195" i="5"/>
  <c r="AF195" i="5"/>
  <c r="AE195" i="5"/>
  <c r="AH194" i="5"/>
  <c r="AG194" i="5"/>
  <c r="AF194" i="5"/>
  <c r="AE194" i="5"/>
  <c r="AH193" i="5"/>
  <c r="AG193" i="5"/>
  <c r="AF193" i="5"/>
  <c r="AE193" i="5"/>
  <c r="AH192" i="5"/>
  <c r="AG192" i="5"/>
  <c r="AF192" i="5"/>
  <c r="AE192" i="5"/>
  <c r="AH191" i="5"/>
  <c r="AG191" i="5"/>
  <c r="AF191" i="5"/>
  <c r="AE191" i="5"/>
  <c r="AH190" i="5"/>
  <c r="AG190" i="5"/>
  <c r="AF190" i="5"/>
  <c r="AE190" i="5"/>
  <c r="AH189" i="5"/>
  <c r="AG189" i="5"/>
  <c r="AF189" i="5"/>
  <c r="AE189" i="5"/>
  <c r="AH188" i="5"/>
  <c r="AG188" i="5"/>
  <c r="AF188" i="5"/>
  <c r="AE188" i="5"/>
  <c r="AH187" i="5"/>
  <c r="AG187" i="5"/>
  <c r="AF187" i="5"/>
  <c r="AE187" i="5"/>
  <c r="AH186" i="5"/>
  <c r="AG186" i="5"/>
  <c r="AF186" i="5"/>
  <c r="AE186" i="5"/>
  <c r="AH185" i="5"/>
  <c r="AG185" i="5"/>
  <c r="AF185" i="5"/>
  <c r="AE185" i="5"/>
  <c r="AH184" i="5"/>
  <c r="AG184" i="5"/>
  <c r="AF184" i="5"/>
  <c r="AE184" i="5"/>
  <c r="AH183" i="5"/>
  <c r="AG183" i="5"/>
  <c r="AF183" i="5"/>
  <c r="AE183" i="5"/>
  <c r="AH182" i="5"/>
  <c r="AG182" i="5"/>
  <c r="AF182" i="5"/>
  <c r="AE182" i="5"/>
  <c r="AH181" i="5"/>
  <c r="AG181" i="5"/>
  <c r="AF181" i="5"/>
  <c r="AE181" i="5"/>
  <c r="AH180" i="5"/>
  <c r="AG180" i="5"/>
  <c r="AF180" i="5"/>
  <c r="AE180" i="5"/>
  <c r="AH179" i="5"/>
  <c r="AG179" i="5"/>
  <c r="AF179" i="5"/>
  <c r="AE179" i="5"/>
  <c r="AH178" i="5"/>
  <c r="AG178" i="5"/>
  <c r="AF178" i="5"/>
  <c r="AE178" i="5"/>
  <c r="AH177" i="5"/>
  <c r="AG177" i="5"/>
  <c r="AF177" i="5"/>
  <c r="AE177" i="5"/>
  <c r="AH176" i="5"/>
  <c r="AG176" i="5"/>
  <c r="AF176" i="5"/>
  <c r="AE176" i="5"/>
  <c r="AH175" i="5"/>
  <c r="AG175" i="5"/>
  <c r="AF175" i="5"/>
  <c r="AE175" i="5"/>
  <c r="AH174" i="5"/>
  <c r="AG174" i="5"/>
  <c r="AF174" i="5"/>
  <c r="AE174" i="5"/>
  <c r="AH173" i="5"/>
  <c r="AG173" i="5"/>
  <c r="AF173" i="5"/>
  <c r="AE173" i="5"/>
  <c r="AH172" i="5"/>
  <c r="AG172" i="5"/>
  <c r="AF172" i="5"/>
  <c r="AE172" i="5"/>
  <c r="AH171" i="5"/>
  <c r="AG171" i="5"/>
  <c r="AF171" i="5"/>
  <c r="AE171" i="5"/>
  <c r="AH170" i="5"/>
  <c r="AG170" i="5"/>
  <c r="AF170" i="5"/>
  <c r="AE170" i="5"/>
  <c r="AH169" i="5"/>
  <c r="AG169" i="5"/>
  <c r="AF169" i="5"/>
  <c r="AE169" i="5"/>
  <c r="AH168" i="5"/>
  <c r="AG168" i="5"/>
  <c r="AF168" i="5"/>
  <c r="AE168" i="5"/>
  <c r="AH167" i="5"/>
  <c r="AG167" i="5"/>
  <c r="AF167" i="5"/>
  <c r="AE167" i="5"/>
  <c r="AH166" i="5"/>
  <c r="AG166" i="5"/>
  <c r="AF166" i="5"/>
  <c r="AE166" i="5"/>
  <c r="AH165" i="5"/>
  <c r="AG165" i="5"/>
  <c r="AF165" i="5"/>
  <c r="AE165" i="5"/>
  <c r="AH164" i="5"/>
  <c r="AG164" i="5"/>
  <c r="AF164" i="5"/>
  <c r="AE164" i="5"/>
  <c r="AH163" i="5"/>
  <c r="AG163" i="5"/>
  <c r="AF163" i="5"/>
  <c r="AE163" i="5"/>
  <c r="AH162" i="5"/>
  <c r="AG162" i="5"/>
  <c r="AF162" i="5"/>
  <c r="AE162" i="5"/>
  <c r="AH161" i="5"/>
  <c r="AG161" i="5"/>
  <c r="AF161" i="5"/>
  <c r="AE161" i="5"/>
  <c r="AH160" i="5"/>
  <c r="AG160" i="5"/>
  <c r="AF160" i="5"/>
  <c r="AE160" i="5"/>
  <c r="AH159" i="5"/>
  <c r="AG159" i="5"/>
  <c r="AF159" i="5"/>
  <c r="AE159" i="5"/>
  <c r="AH158" i="5"/>
  <c r="AG158" i="5"/>
  <c r="AF158" i="5"/>
  <c r="AE158" i="5"/>
  <c r="AH157" i="5"/>
  <c r="AG157" i="5"/>
  <c r="AF157" i="5"/>
  <c r="AE157" i="5"/>
  <c r="AH156" i="5"/>
  <c r="AG156" i="5"/>
  <c r="AF156" i="5"/>
  <c r="AE156" i="5"/>
  <c r="AH155" i="5"/>
  <c r="AG155" i="5"/>
  <c r="AF155" i="5"/>
  <c r="AE155" i="5"/>
  <c r="AH154" i="5"/>
  <c r="AG154" i="5"/>
  <c r="AF154" i="5"/>
  <c r="AE154" i="5"/>
  <c r="AH153" i="5"/>
  <c r="AG153" i="5"/>
  <c r="AF153" i="5"/>
  <c r="AE153" i="5"/>
  <c r="AH152" i="5"/>
  <c r="AG152" i="5"/>
  <c r="AF152" i="5"/>
  <c r="AE152" i="5"/>
  <c r="AH151" i="5"/>
  <c r="AG151" i="5"/>
  <c r="AF151" i="5"/>
  <c r="AE151" i="5"/>
  <c r="AH150" i="5"/>
  <c r="AG150" i="5"/>
  <c r="AF150" i="5"/>
  <c r="AE150" i="5"/>
  <c r="AH149" i="5"/>
  <c r="AG149" i="5"/>
  <c r="AF149" i="5"/>
  <c r="AE149" i="5"/>
  <c r="AH148" i="5"/>
  <c r="AG148" i="5"/>
  <c r="AF148" i="5"/>
  <c r="AE148" i="5"/>
  <c r="AH147" i="5"/>
  <c r="AG147" i="5"/>
  <c r="AF147" i="5"/>
  <c r="AE147" i="5"/>
  <c r="AH146" i="5"/>
  <c r="AG146" i="5"/>
  <c r="AF146" i="5"/>
  <c r="AE146" i="5"/>
  <c r="AH145" i="5"/>
  <c r="AG145" i="5"/>
  <c r="AF145" i="5"/>
  <c r="AE145" i="5"/>
  <c r="AH144" i="5"/>
  <c r="AG144" i="5"/>
  <c r="AF144" i="5"/>
  <c r="AE144" i="5"/>
  <c r="AH143" i="5"/>
  <c r="AG143" i="5"/>
  <c r="AF143" i="5"/>
  <c r="AE143" i="5"/>
  <c r="AH142" i="5"/>
  <c r="AG142" i="5"/>
  <c r="AF142" i="5"/>
  <c r="AE142" i="5"/>
  <c r="AE139" i="5"/>
  <c r="AF141" i="5" s="1"/>
  <c r="AH132" i="5"/>
  <c r="AG132" i="5"/>
  <c r="AF132" i="5"/>
  <c r="AE132" i="5"/>
  <c r="AH131" i="5"/>
  <c r="AG131" i="5"/>
  <c r="AF131" i="5"/>
  <c r="AE131" i="5"/>
  <c r="AH130" i="5"/>
  <c r="AG130" i="5"/>
  <c r="AF130" i="5"/>
  <c r="AE130" i="5"/>
  <c r="AH129" i="5"/>
  <c r="AG129" i="5"/>
  <c r="AF129" i="5"/>
  <c r="AE129" i="5"/>
  <c r="AH128" i="5"/>
  <c r="AG128" i="5"/>
  <c r="AF128" i="5"/>
  <c r="AE128" i="5"/>
  <c r="AH127" i="5"/>
  <c r="AG127" i="5"/>
  <c r="AF127" i="5"/>
  <c r="AE127" i="5"/>
  <c r="AH126" i="5"/>
  <c r="AG126" i="5"/>
  <c r="AF126" i="5"/>
  <c r="AE126" i="5"/>
  <c r="AH125" i="5"/>
  <c r="AG125" i="5"/>
  <c r="AF125" i="5"/>
  <c r="AE125" i="5"/>
  <c r="AH124" i="5"/>
  <c r="AG124" i="5"/>
  <c r="AF124" i="5"/>
  <c r="AE124" i="5"/>
  <c r="AH123" i="5"/>
  <c r="AG123" i="5"/>
  <c r="AF123" i="5"/>
  <c r="AE123" i="5"/>
  <c r="AH122" i="5"/>
  <c r="AG122" i="5"/>
  <c r="AF122" i="5"/>
  <c r="AE122" i="5"/>
  <c r="AH121" i="5"/>
  <c r="AG121" i="5"/>
  <c r="AF121" i="5"/>
  <c r="AE121" i="5"/>
  <c r="AH120" i="5"/>
  <c r="AG120" i="5"/>
  <c r="AF120" i="5"/>
  <c r="AE120" i="5"/>
  <c r="AH119" i="5"/>
  <c r="AG119" i="5"/>
  <c r="AF119" i="5"/>
  <c r="AE119" i="5"/>
  <c r="AH118" i="5"/>
  <c r="AG118" i="5"/>
  <c r="AF118" i="5"/>
  <c r="AE118" i="5"/>
  <c r="AH117" i="5"/>
  <c r="AG117" i="5"/>
  <c r="AF117" i="5"/>
  <c r="AE117" i="5"/>
  <c r="AH116" i="5"/>
  <c r="AG116" i="5"/>
  <c r="AF116" i="5"/>
  <c r="AE116" i="5"/>
  <c r="AH115" i="5"/>
  <c r="AG115" i="5"/>
  <c r="AF115" i="5"/>
  <c r="AE115" i="5"/>
  <c r="AH114" i="5"/>
  <c r="AG114" i="5"/>
  <c r="AF114" i="5"/>
  <c r="AE114" i="5"/>
  <c r="AH113" i="5"/>
  <c r="AG113" i="5"/>
  <c r="AF113" i="5"/>
  <c r="AE113" i="5"/>
  <c r="AH112" i="5"/>
  <c r="AG112" i="5"/>
  <c r="AF112" i="5"/>
  <c r="AE112" i="5"/>
  <c r="AH111" i="5"/>
  <c r="AG111" i="5"/>
  <c r="AF111" i="5"/>
  <c r="AE111" i="5"/>
  <c r="AH110" i="5"/>
  <c r="AG110" i="5"/>
  <c r="AF110" i="5"/>
  <c r="AE110" i="5"/>
  <c r="AH109" i="5"/>
  <c r="AG109" i="5"/>
  <c r="AF109" i="5"/>
  <c r="AE109" i="5"/>
  <c r="AH108" i="5"/>
  <c r="AG108" i="5"/>
  <c r="AF108" i="5"/>
  <c r="AE108" i="5"/>
  <c r="AH107" i="5"/>
  <c r="AG107" i="5"/>
  <c r="AF107" i="5"/>
  <c r="AE107" i="5"/>
  <c r="AH106" i="5"/>
  <c r="AG106" i="5"/>
  <c r="AF106" i="5"/>
  <c r="AE106" i="5"/>
  <c r="AH105" i="5"/>
  <c r="AG105" i="5"/>
  <c r="AF105" i="5"/>
  <c r="AE105" i="5"/>
  <c r="AH104" i="5"/>
  <c r="AG104" i="5"/>
  <c r="AF104" i="5"/>
  <c r="AE104" i="5"/>
  <c r="AH103" i="5"/>
  <c r="AG103" i="5"/>
  <c r="AF103" i="5"/>
  <c r="AE103" i="5"/>
  <c r="AH102" i="5"/>
  <c r="AG102" i="5"/>
  <c r="AF102" i="5"/>
  <c r="AE102" i="5"/>
  <c r="AH101" i="5"/>
  <c r="AG101" i="5"/>
  <c r="AF101" i="5"/>
  <c r="AE101" i="5"/>
  <c r="AH100" i="5"/>
  <c r="AG100" i="5"/>
  <c r="AF100" i="5"/>
  <c r="AE100" i="5"/>
  <c r="AH99" i="5"/>
  <c r="AG99" i="5"/>
  <c r="AF99" i="5"/>
  <c r="AE99" i="5"/>
  <c r="AH98" i="5"/>
  <c r="AG98" i="5"/>
  <c r="AF98" i="5"/>
  <c r="AE98" i="5"/>
  <c r="AH97" i="5"/>
  <c r="AG97" i="5"/>
  <c r="AF97" i="5"/>
  <c r="AE97" i="5"/>
  <c r="AH96" i="5"/>
  <c r="AG96" i="5"/>
  <c r="AF96" i="5"/>
  <c r="AE96" i="5"/>
  <c r="AH95" i="5"/>
  <c r="AG95" i="5"/>
  <c r="AF95" i="5"/>
  <c r="AE95" i="5"/>
  <c r="AH94" i="5"/>
  <c r="AG94" i="5"/>
  <c r="AF94" i="5"/>
  <c r="AE94" i="5"/>
  <c r="AH93" i="5"/>
  <c r="AG93" i="5"/>
  <c r="AF93" i="5"/>
  <c r="AE93" i="5"/>
  <c r="AH92" i="5"/>
  <c r="AG92" i="5"/>
  <c r="AF92" i="5"/>
  <c r="AE92" i="5"/>
  <c r="AH91" i="5"/>
  <c r="AG91" i="5"/>
  <c r="AF91" i="5"/>
  <c r="AE91" i="5"/>
  <c r="AH90" i="5"/>
  <c r="AG90" i="5"/>
  <c r="AF90" i="5"/>
  <c r="AE90" i="5"/>
  <c r="AH89" i="5"/>
  <c r="AG89" i="5"/>
  <c r="AF89" i="5"/>
  <c r="AE89" i="5"/>
  <c r="AH88" i="5"/>
  <c r="AG88" i="5"/>
  <c r="AF88" i="5"/>
  <c r="AE88" i="5"/>
  <c r="AH87" i="5"/>
  <c r="AG87" i="5"/>
  <c r="AF87" i="5"/>
  <c r="AE87" i="5"/>
  <c r="AH86" i="5"/>
  <c r="AG86" i="5"/>
  <c r="AF86" i="5"/>
  <c r="AE86" i="5"/>
  <c r="AH85" i="5"/>
  <c r="AG85" i="5"/>
  <c r="AF85" i="5"/>
  <c r="AE85" i="5"/>
  <c r="AH84" i="5"/>
  <c r="AG84" i="5"/>
  <c r="AF84" i="5"/>
  <c r="AE84" i="5"/>
  <c r="AH83" i="5"/>
  <c r="AG83" i="5"/>
  <c r="AF83" i="5"/>
  <c r="AE83" i="5"/>
  <c r="AH82" i="5"/>
  <c r="AG82" i="5"/>
  <c r="AF82" i="5"/>
  <c r="AE82" i="5"/>
  <c r="AH81" i="5"/>
  <c r="AG81" i="5"/>
  <c r="AF81" i="5"/>
  <c r="AE81" i="5"/>
  <c r="AH80" i="5"/>
  <c r="AG80" i="5"/>
  <c r="AF80" i="5"/>
  <c r="AE80" i="5"/>
  <c r="AH79" i="5"/>
  <c r="AG79" i="5"/>
  <c r="AF79" i="5"/>
  <c r="AE79" i="5"/>
  <c r="AH78" i="5"/>
  <c r="AG78" i="5"/>
  <c r="AF78" i="5"/>
  <c r="AE78" i="5"/>
  <c r="AH77" i="5"/>
  <c r="AG77" i="5"/>
  <c r="AF77" i="5"/>
  <c r="AE77" i="5"/>
  <c r="AH76" i="5"/>
  <c r="AG76" i="5"/>
  <c r="AF76" i="5"/>
  <c r="AE76" i="5"/>
  <c r="AH75" i="5"/>
  <c r="AG75" i="5"/>
  <c r="AF75" i="5"/>
  <c r="AE75" i="5"/>
  <c r="AH74" i="5"/>
  <c r="AG74" i="5"/>
  <c r="AF74" i="5"/>
  <c r="AE74" i="5"/>
  <c r="AH2" i="5"/>
  <c r="AH228" i="5" s="1"/>
  <c r="AG2" i="5"/>
  <c r="AG228" i="5" s="1"/>
  <c r="AF2" i="5"/>
  <c r="AF228" i="5" s="1"/>
  <c r="AE2" i="5"/>
  <c r="AE228" i="5" s="1"/>
  <c r="AC200" i="5"/>
  <c r="AB200" i="5"/>
  <c r="AA200" i="5"/>
  <c r="Z200" i="5"/>
  <c r="AC199" i="5"/>
  <c r="AB199" i="5"/>
  <c r="AA199" i="5"/>
  <c r="Z199" i="5"/>
  <c r="AC198" i="5"/>
  <c r="AB198" i="5"/>
  <c r="AA198" i="5"/>
  <c r="Z198" i="5"/>
  <c r="AC197" i="5"/>
  <c r="AB197" i="5"/>
  <c r="AA197" i="5"/>
  <c r="Z197" i="5"/>
  <c r="AC196" i="5"/>
  <c r="AB196" i="5"/>
  <c r="AA196" i="5"/>
  <c r="Z196" i="5"/>
  <c r="AC195" i="5"/>
  <c r="AB195" i="5"/>
  <c r="AA195" i="5"/>
  <c r="Z195" i="5"/>
  <c r="AC194" i="5"/>
  <c r="AB194" i="5"/>
  <c r="AA194" i="5"/>
  <c r="Z194" i="5"/>
  <c r="AC193" i="5"/>
  <c r="AB193" i="5"/>
  <c r="AA193" i="5"/>
  <c r="Z193" i="5"/>
  <c r="AC192" i="5"/>
  <c r="AB192" i="5"/>
  <c r="AA192" i="5"/>
  <c r="Z192" i="5"/>
  <c r="AC191" i="5"/>
  <c r="AB191" i="5"/>
  <c r="AA191" i="5"/>
  <c r="Z191" i="5"/>
  <c r="AC190" i="5"/>
  <c r="AB190" i="5"/>
  <c r="AA190" i="5"/>
  <c r="Z190" i="5"/>
  <c r="AC189" i="5"/>
  <c r="AB189" i="5"/>
  <c r="AA189" i="5"/>
  <c r="Z189" i="5"/>
  <c r="AC188" i="5"/>
  <c r="AB188" i="5"/>
  <c r="AA188" i="5"/>
  <c r="Z188" i="5"/>
  <c r="AC187" i="5"/>
  <c r="AB187" i="5"/>
  <c r="AA187" i="5"/>
  <c r="Z187" i="5"/>
  <c r="AC186" i="5"/>
  <c r="AB186" i="5"/>
  <c r="AA186" i="5"/>
  <c r="Z186" i="5"/>
  <c r="AC185" i="5"/>
  <c r="AB185" i="5"/>
  <c r="AA185" i="5"/>
  <c r="Z185" i="5"/>
  <c r="AC184" i="5"/>
  <c r="AB184" i="5"/>
  <c r="AA184" i="5"/>
  <c r="Z184" i="5"/>
  <c r="AC183" i="5"/>
  <c r="AB183" i="5"/>
  <c r="AA183" i="5"/>
  <c r="Z183" i="5"/>
  <c r="AC182" i="5"/>
  <c r="AB182" i="5"/>
  <c r="AA182" i="5"/>
  <c r="Z182" i="5"/>
  <c r="AC181" i="5"/>
  <c r="AB181" i="5"/>
  <c r="AA181" i="5"/>
  <c r="Z181" i="5"/>
  <c r="AC180" i="5"/>
  <c r="AB180" i="5"/>
  <c r="AA180" i="5"/>
  <c r="Z180" i="5"/>
  <c r="AC179" i="5"/>
  <c r="AB179" i="5"/>
  <c r="AA179" i="5"/>
  <c r="Z179" i="5"/>
  <c r="AC178" i="5"/>
  <c r="AB178" i="5"/>
  <c r="AA178" i="5"/>
  <c r="Z178" i="5"/>
  <c r="AC177" i="5"/>
  <c r="AB177" i="5"/>
  <c r="AA177" i="5"/>
  <c r="Z177" i="5"/>
  <c r="AC176" i="5"/>
  <c r="AB176" i="5"/>
  <c r="AA176" i="5"/>
  <c r="Z176" i="5"/>
  <c r="AC175" i="5"/>
  <c r="AB175" i="5"/>
  <c r="AA175" i="5"/>
  <c r="Z175" i="5"/>
  <c r="AC174" i="5"/>
  <c r="AB174" i="5"/>
  <c r="AA174" i="5"/>
  <c r="Z174" i="5"/>
  <c r="AC173" i="5"/>
  <c r="AB173" i="5"/>
  <c r="AA173" i="5"/>
  <c r="Z173" i="5"/>
  <c r="AC172" i="5"/>
  <c r="AB172" i="5"/>
  <c r="AA172" i="5"/>
  <c r="Z172" i="5"/>
  <c r="AC171" i="5"/>
  <c r="AB171" i="5"/>
  <c r="AA171" i="5"/>
  <c r="Z171" i="5"/>
  <c r="AC170" i="5"/>
  <c r="AB170" i="5"/>
  <c r="AA170" i="5"/>
  <c r="Z170" i="5"/>
  <c r="AC169" i="5"/>
  <c r="AB169" i="5"/>
  <c r="AA169" i="5"/>
  <c r="Z169" i="5"/>
  <c r="AC168" i="5"/>
  <c r="AB168" i="5"/>
  <c r="AA168" i="5"/>
  <c r="Z168" i="5"/>
  <c r="AC167" i="5"/>
  <c r="AB167" i="5"/>
  <c r="AA167" i="5"/>
  <c r="Z167" i="5"/>
  <c r="AC166" i="5"/>
  <c r="AB166" i="5"/>
  <c r="AA166" i="5"/>
  <c r="Z166" i="5"/>
  <c r="AC165" i="5"/>
  <c r="AB165" i="5"/>
  <c r="AA165" i="5"/>
  <c r="Z165" i="5"/>
  <c r="AC164" i="5"/>
  <c r="AB164" i="5"/>
  <c r="AA164" i="5"/>
  <c r="Z164" i="5"/>
  <c r="AC163" i="5"/>
  <c r="AB163" i="5"/>
  <c r="AA163" i="5"/>
  <c r="Z163" i="5"/>
  <c r="AC162" i="5"/>
  <c r="AB162" i="5"/>
  <c r="AA162" i="5"/>
  <c r="Z162" i="5"/>
  <c r="AC161" i="5"/>
  <c r="AB161" i="5"/>
  <c r="AA161" i="5"/>
  <c r="Z161" i="5"/>
  <c r="AC160" i="5"/>
  <c r="AB160" i="5"/>
  <c r="AA160" i="5"/>
  <c r="Z160" i="5"/>
  <c r="AC159" i="5"/>
  <c r="AB159" i="5"/>
  <c r="AA159" i="5"/>
  <c r="Z159" i="5"/>
  <c r="AC158" i="5"/>
  <c r="AB158" i="5"/>
  <c r="AA158" i="5"/>
  <c r="Z158" i="5"/>
  <c r="AC157" i="5"/>
  <c r="AB157" i="5"/>
  <c r="AA157" i="5"/>
  <c r="Z157" i="5"/>
  <c r="AC156" i="5"/>
  <c r="AB156" i="5"/>
  <c r="AA156" i="5"/>
  <c r="Z156" i="5"/>
  <c r="AC155" i="5"/>
  <c r="AB155" i="5"/>
  <c r="AA155" i="5"/>
  <c r="Z155" i="5"/>
  <c r="AC154" i="5"/>
  <c r="AB154" i="5"/>
  <c r="AA154" i="5"/>
  <c r="Z154" i="5"/>
  <c r="AC153" i="5"/>
  <c r="AB153" i="5"/>
  <c r="AA153" i="5"/>
  <c r="Z153" i="5"/>
  <c r="AC152" i="5"/>
  <c r="AB152" i="5"/>
  <c r="AA152" i="5"/>
  <c r="Z152" i="5"/>
  <c r="AC151" i="5"/>
  <c r="AB151" i="5"/>
  <c r="AA151" i="5"/>
  <c r="Z151" i="5"/>
  <c r="AC150" i="5"/>
  <c r="AB150" i="5"/>
  <c r="AA150" i="5"/>
  <c r="Z150" i="5"/>
  <c r="AC149" i="5"/>
  <c r="AB149" i="5"/>
  <c r="AA149" i="5"/>
  <c r="Z149" i="5"/>
  <c r="AC148" i="5"/>
  <c r="AB148" i="5"/>
  <c r="AA148" i="5"/>
  <c r="Z148" i="5"/>
  <c r="AC147" i="5"/>
  <c r="AB147" i="5"/>
  <c r="AA147" i="5"/>
  <c r="Z147" i="5"/>
  <c r="AC146" i="5"/>
  <c r="AB146" i="5"/>
  <c r="AA146" i="5"/>
  <c r="Z146" i="5"/>
  <c r="AC145" i="5"/>
  <c r="AB145" i="5"/>
  <c r="AA145" i="5"/>
  <c r="Z145" i="5"/>
  <c r="AC144" i="5"/>
  <c r="AB144" i="5"/>
  <c r="AA144" i="5"/>
  <c r="Z144" i="5"/>
  <c r="AC143" i="5"/>
  <c r="AB143" i="5"/>
  <c r="AA143" i="5"/>
  <c r="Z143" i="5"/>
  <c r="AC142" i="5"/>
  <c r="AB142" i="5"/>
  <c r="AA142" i="5"/>
  <c r="Z142" i="5"/>
  <c r="Z139" i="5"/>
  <c r="AA141" i="5" s="1"/>
  <c r="AC132" i="5"/>
  <c r="AB132" i="5"/>
  <c r="AA132" i="5"/>
  <c r="Z132" i="5"/>
  <c r="AC131" i="5"/>
  <c r="AB131" i="5"/>
  <c r="AA131" i="5"/>
  <c r="Z131" i="5"/>
  <c r="AC130" i="5"/>
  <c r="AB130" i="5"/>
  <c r="AA130" i="5"/>
  <c r="Z130" i="5"/>
  <c r="AC129" i="5"/>
  <c r="AB129" i="5"/>
  <c r="AA129" i="5"/>
  <c r="Z129" i="5"/>
  <c r="AC128" i="5"/>
  <c r="AB128" i="5"/>
  <c r="AA128" i="5"/>
  <c r="Z128" i="5"/>
  <c r="AC127" i="5"/>
  <c r="AB127" i="5"/>
  <c r="AA127" i="5"/>
  <c r="Z127" i="5"/>
  <c r="AC126" i="5"/>
  <c r="AB126" i="5"/>
  <c r="AA126" i="5"/>
  <c r="Z126" i="5"/>
  <c r="AC125" i="5"/>
  <c r="AB125" i="5"/>
  <c r="AA125" i="5"/>
  <c r="Z125" i="5"/>
  <c r="AC124" i="5"/>
  <c r="AB124" i="5"/>
  <c r="AA124" i="5"/>
  <c r="Z124" i="5"/>
  <c r="AC123" i="5"/>
  <c r="AB123" i="5"/>
  <c r="AA123" i="5"/>
  <c r="Z123" i="5"/>
  <c r="AC122" i="5"/>
  <c r="AB122" i="5"/>
  <c r="AA122" i="5"/>
  <c r="Z122" i="5"/>
  <c r="AC121" i="5"/>
  <c r="AB121" i="5"/>
  <c r="AA121" i="5"/>
  <c r="Z121" i="5"/>
  <c r="AC120" i="5"/>
  <c r="AB120" i="5"/>
  <c r="AA120" i="5"/>
  <c r="Z120" i="5"/>
  <c r="AC119" i="5"/>
  <c r="AB119" i="5"/>
  <c r="AA119" i="5"/>
  <c r="Z119" i="5"/>
  <c r="AC118" i="5"/>
  <c r="AB118" i="5"/>
  <c r="AA118" i="5"/>
  <c r="Z118" i="5"/>
  <c r="AC117" i="5"/>
  <c r="AB117" i="5"/>
  <c r="AA117" i="5"/>
  <c r="Z117" i="5"/>
  <c r="AC116" i="5"/>
  <c r="AB116" i="5"/>
  <c r="AA116" i="5"/>
  <c r="Z116" i="5"/>
  <c r="AC115" i="5"/>
  <c r="AB115" i="5"/>
  <c r="AA115" i="5"/>
  <c r="Z115" i="5"/>
  <c r="AC114" i="5"/>
  <c r="AB114" i="5"/>
  <c r="AA114" i="5"/>
  <c r="Z114" i="5"/>
  <c r="AC113" i="5"/>
  <c r="AB113" i="5"/>
  <c r="AA113" i="5"/>
  <c r="Z113" i="5"/>
  <c r="AC112" i="5"/>
  <c r="AB112" i="5"/>
  <c r="AA112" i="5"/>
  <c r="Z112" i="5"/>
  <c r="AC111" i="5"/>
  <c r="AB111" i="5"/>
  <c r="AA111" i="5"/>
  <c r="Z111" i="5"/>
  <c r="AC110" i="5"/>
  <c r="AB110" i="5"/>
  <c r="AA110" i="5"/>
  <c r="Z110" i="5"/>
  <c r="AC109" i="5"/>
  <c r="AB109" i="5"/>
  <c r="AA109" i="5"/>
  <c r="Z109" i="5"/>
  <c r="AC108" i="5"/>
  <c r="AB108" i="5"/>
  <c r="AA108" i="5"/>
  <c r="Z108" i="5"/>
  <c r="AC107" i="5"/>
  <c r="AB107" i="5"/>
  <c r="AA107" i="5"/>
  <c r="Z107" i="5"/>
  <c r="AC106" i="5"/>
  <c r="AB106" i="5"/>
  <c r="AA106" i="5"/>
  <c r="Z106" i="5"/>
  <c r="AC105" i="5"/>
  <c r="AB105" i="5"/>
  <c r="AA105" i="5"/>
  <c r="Z105" i="5"/>
  <c r="AC104" i="5"/>
  <c r="AB104" i="5"/>
  <c r="AA104" i="5"/>
  <c r="Z104" i="5"/>
  <c r="AC103" i="5"/>
  <c r="AB103" i="5"/>
  <c r="AA103" i="5"/>
  <c r="Z103" i="5"/>
  <c r="AC102" i="5"/>
  <c r="AB102" i="5"/>
  <c r="AA102" i="5"/>
  <c r="Z102" i="5"/>
  <c r="AC101" i="5"/>
  <c r="AB101" i="5"/>
  <c r="AA101" i="5"/>
  <c r="Z101" i="5"/>
  <c r="AC100" i="5"/>
  <c r="AB100" i="5"/>
  <c r="AA100" i="5"/>
  <c r="Z100" i="5"/>
  <c r="AC99" i="5"/>
  <c r="AB99" i="5"/>
  <c r="AA99" i="5"/>
  <c r="Z99" i="5"/>
  <c r="AC98" i="5"/>
  <c r="AB98" i="5"/>
  <c r="AA98" i="5"/>
  <c r="Z98" i="5"/>
  <c r="AC97" i="5"/>
  <c r="AB97" i="5"/>
  <c r="AA97" i="5"/>
  <c r="Z97" i="5"/>
  <c r="AC96" i="5"/>
  <c r="AB96" i="5"/>
  <c r="AA96" i="5"/>
  <c r="Z96" i="5"/>
  <c r="AC95" i="5"/>
  <c r="AB95" i="5"/>
  <c r="AA95" i="5"/>
  <c r="Z95" i="5"/>
  <c r="AC94" i="5"/>
  <c r="AB94" i="5"/>
  <c r="AA94" i="5"/>
  <c r="Z94" i="5"/>
  <c r="AC93" i="5"/>
  <c r="AB93" i="5"/>
  <c r="AA93" i="5"/>
  <c r="Z93" i="5"/>
  <c r="AC92" i="5"/>
  <c r="AB92" i="5"/>
  <c r="AA92" i="5"/>
  <c r="Z92" i="5"/>
  <c r="AC91" i="5"/>
  <c r="AB91" i="5"/>
  <c r="AA91" i="5"/>
  <c r="Z91" i="5"/>
  <c r="AC90" i="5"/>
  <c r="AB90" i="5"/>
  <c r="AA90" i="5"/>
  <c r="Z90" i="5"/>
  <c r="AC89" i="5"/>
  <c r="AB89" i="5"/>
  <c r="AA89" i="5"/>
  <c r="Z89" i="5"/>
  <c r="AC88" i="5"/>
  <c r="AB88" i="5"/>
  <c r="AA88" i="5"/>
  <c r="Z88" i="5"/>
  <c r="AC87" i="5"/>
  <c r="AB87" i="5"/>
  <c r="AA87" i="5"/>
  <c r="Z87" i="5"/>
  <c r="AC86" i="5"/>
  <c r="AB86" i="5"/>
  <c r="AA86" i="5"/>
  <c r="Z86" i="5"/>
  <c r="AC85" i="5"/>
  <c r="AB85" i="5"/>
  <c r="AA85" i="5"/>
  <c r="Z85" i="5"/>
  <c r="AC84" i="5"/>
  <c r="AB84" i="5"/>
  <c r="AA84" i="5"/>
  <c r="Z84" i="5"/>
  <c r="AC83" i="5"/>
  <c r="AB83" i="5"/>
  <c r="AA83" i="5"/>
  <c r="Z83" i="5"/>
  <c r="AC82" i="5"/>
  <c r="AB82" i="5"/>
  <c r="AA82" i="5"/>
  <c r="Z82" i="5"/>
  <c r="AC81" i="5"/>
  <c r="AB81" i="5"/>
  <c r="AA81" i="5"/>
  <c r="Z81" i="5"/>
  <c r="AC80" i="5"/>
  <c r="AB80" i="5"/>
  <c r="AA80" i="5"/>
  <c r="Z80" i="5"/>
  <c r="AC79" i="5"/>
  <c r="AB79" i="5"/>
  <c r="AA79" i="5"/>
  <c r="Z79" i="5"/>
  <c r="AC78" i="5"/>
  <c r="AB78" i="5"/>
  <c r="AA78" i="5"/>
  <c r="Z78" i="5"/>
  <c r="AC77" i="5"/>
  <c r="AB77" i="5"/>
  <c r="AA77" i="5"/>
  <c r="Z77" i="5"/>
  <c r="AC76" i="5"/>
  <c r="AB76" i="5"/>
  <c r="AA76" i="5"/>
  <c r="Z76" i="5"/>
  <c r="AC75" i="5"/>
  <c r="AB75" i="5"/>
  <c r="AA75" i="5"/>
  <c r="Z75" i="5"/>
  <c r="AC74" i="5"/>
  <c r="AB74" i="5"/>
  <c r="AA74" i="5"/>
  <c r="Z74" i="5"/>
  <c r="AC2" i="5"/>
  <c r="AC228" i="5" s="1"/>
  <c r="AB2" i="5"/>
  <c r="AB228" i="5" s="1"/>
  <c r="AA2" i="5"/>
  <c r="AA228" i="5" s="1"/>
  <c r="Z2" i="5"/>
  <c r="Z228" i="5" s="1"/>
  <c r="J200" i="5"/>
  <c r="I200" i="5"/>
  <c r="H200" i="5"/>
  <c r="G200" i="5"/>
  <c r="J199" i="5"/>
  <c r="I199" i="5"/>
  <c r="H199" i="5"/>
  <c r="G199" i="5"/>
  <c r="J198" i="5"/>
  <c r="I198" i="5"/>
  <c r="H198" i="5"/>
  <c r="G198" i="5"/>
  <c r="J197" i="5"/>
  <c r="I197" i="5"/>
  <c r="H197" i="5"/>
  <c r="G197" i="5"/>
  <c r="J196" i="5"/>
  <c r="I196" i="5"/>
  <c r="H196" i="5"/>
  <c r="G196" i="5"/>
  <c r="J195" i="5"/>
  <c r="I195" i="5"/>
  <c r="H195" i="5"/>
  <c r="G195" i="5"/>
  <c r="J194" i="5"/>
  <c r="I194" i="5"/>
  <c r="H194" i="5"/>
  <c r="G194" i="5"/>
  <c r="J193" i="5"/>
  <c r="I193" i="5"/>
  <c r="H193" i="5"/>
  <c r="G193" i="5"/>
  <c r="J192" i="5"/>
  <c r="I192" i="5"/>
  <c r="H192" i="5"/>
  <c r="G192" i="5"/>
  <c r="J191" i="5"/>
  <c r="I191" i="5"/>
  <c r="H191" i="5"/>
  <c r="G191" i="5"/>
  <c r="J190" i="5"/>
  <c r="I190" i="5"/>
  <c r="H190" i="5"/>
  <c r="G190" i="5"/>
  <c r="J189" i="5"/>
  <c r="I189" i="5"/>
  <c r="H189" i="5"/>
  <c r="G189" i="5"/>
  <c r="J188" i="5"/>
  <c r="I188" i="5"/>
  <c r="H188" i="5"/>
  <c r="G188" i="5"/>
  <c r="J187" i="5"/>
  <c r="I187" i="5"/>
  <c r="H187" i="5"/>
  <c r="G187" i="5"/>
  <c r="J186" i="5"/>
  <c r="I186" i="5"/>
  <c r="H186" i="5"/>
  <c r="G186" i="5"/>
  <c r="J185" i="5"/>
  <c r="I185" i="5"/>
  <c r="H185" i="5"/>
  <c r="G185" i="5"/>
  <c r="J184" i="5"/>
  <c r="I184" i="5"/>
  <c r="H184" i="5"/>
  <c r="G184" i="5"/>
  <c r="J183" i="5"/>
  <c r="I183" i="5"/>
  <c r="H183" i="5"/>
  <c r="G183" i="5"/>
  <c r="J182" i="5"/>
  <c r="I182" i="5"/>
  <c r="H182" i="5"/>
  <c r="G182" i="5"/>
  <c r="J181" i="5"/>
  <c r="I181" i="5"/>
  <c r="H181" i="5"/>
  <c r="G181" i="5"/>
  <c r="J180" i="5"/>
  <c r="I180" i="5"/>
  <c r="H180" i="5"/>
  <c r="G180" i="5"/>
  <c r="J179" i="5"/>
  <c r="I179" i="5"/>
  <c r="H179" i="5"/>
  <c r="G179" i="5"/>
  <c r="J178" i="5"/>
  <c r="I178" i="5"/>
  <c r="H178" i="5"/>
  <c r="G178" i="5"/>
  <c r="J177" i="5"/>
  <c r="I177" i="5"/>
  <c r="H177" i="5"/>
  <c r="G177" i="5"/>
  <c r="J176" i="5"/>
  <c r="I176" i="5"/>
  <c r="H176" i="5"/>
  <c r="G176" i="5"/>
  <c r="J175" i="5"/>
  <c r="I175" i="5"/>
  <c r="H175" i="5"/>
  <c r="G175" i="5"/>
  <c r="J174" i="5"/>
  <c r="I174" i="5"/>
  <c r="H174" i="5"/>
  <c r="G174" i="5"/>
  <c r="J173" i="5"/>
  <c r="I173" i="5"/>
  <c r="H173" i="5"/>
  <c r="G173" i="5"/>
  <c r="J172" i="5"/>
  <c r="I172" i="5"/>
  <c r="H172" i="5"/>
  <c r="G172" i="5"/>
  <c r="J171" i="5"/>
  <c r="I171" i="5"/>
  <c r="H171" i="5"/>
  <c r="G171" i="5"/>
  <c r="J170" i="5"/>
  <c r="I170" i="5"/>
  <c r="H170" i="5"/>
  <c r="G170" i="5"/>
  <c r="J169" i="5"/>
  <c r="I169" i="5"/>
  <c r="H169" i="5"/>
  <c r="G169" i="5"/>
  <c r="J168" i="5"/>
  <c r="I168" i="5"/>
  <c r="H168" i="5"/>
  <c r="G168" i="5"/>
  <c r="J167" i="5"/>
  <c r="I167" i="5"/>
  <c r="H167" i="5"/>
  <c r="G167" i="5"/>
  <c r="J166" i="5"/>
  <c r="I166" i="5"/>
  <c r="H166" i="5"/>
  <c r="G166" i="5"/>
  <c r="J165" i="5"/>
  <c r="I165" i="5"/>
  <c r="H165" i="5"/>
  <c r="G165" i="5"/>
  <c r="J164" i="5"/>
  <c r="I164" i="5"/>
  <c r="H164" i="5"/>
  <c r="G164" i="5"/>
  <c r="J163" i="5"/>
  <c r="I163" i="5"/>
  <c r="H163" i="5"/>
  <c r="G163" i="5"/>
  <c r="J162" i="5"/>
  <c r="I162" i="5"/>
  <c r="H162" i="5"/>
  <c r="G162" i="5"/>
  <c r="J161" i="5"/>
  <c r="I161" i="5"/>
  <c r="H161" i="5"/>
  <c r="G161" i="5"/>
  <c r="J160" i="5"/>
  <c r="I160" i="5"/>
  <c r="H160" i="5"/>
  <c r="G160" i="5"/>
  <c r="J159" i="5"/>
  <c r="I159" i="5"/>
  <c r="H159" i="5"/>
  <c r="G159" i="5"/>
  <c r="J158" i="5"/>
  <c r="I158" i="5"/>
  <c r="H158" i="5"/>
  <c r="G158" i="5"/>
  <c r="J157" i="5"/>
  <c r="I157" i="5"/>
  <c r="H157" i="5"/>
  <c r="G157" i="5"/>
  <c r="J156" i="5"/>
  <c r="I156" i="5"/>
  <c r="H156" i="5"/>
  <c r="G156" i="5"/>
  <c r="J155" i="5"/>
  <c r="I155" i="5"/>
  <c r="H155" i="5"/>
  <c r="G155" i="5"/>
  <c r="J154" i="5"/>
  <c r="I154" i="5"/>
  <c r="H154" i="5"/>
  <c r="G154" i="5"/>
  <c r="J153" i="5"/>
  <c r="I153" i="5"/>
  <c r="H153" i="5"/>
  <c r="G153" i="5"/>
  <c r="J152" i="5"/>
  <c r="I152" i="5"/>
  <c r="H152" i="5"/>
  <c r="G152" i="5"/>
  <c r="J151" i="5"/>
  <c r="I151" i="5"/>
  <c r="H151" i="5"/>
  <c r="G151" i="5"/>
  <c r="J150" i="5"/>
  <c r="I150" i="5"/>
  <c r="H150" i="5"/>
  <c r="G150" i="5"/>
  <c r="J149" i="5"/>
  <c r="I149" i="5"/>
  <c r="H149" i="5"/>
  <c r="G149" i="5"/>
  <c r="J148" i="5"/>
  <c r="I148" i="5"/>
  <c r="H148" i="5"/>
  <c r="G148" i="5"/>
  <c r="J147" i="5"/>
  <c r="I147" i="5"/>
  <c r="H147" i="5"/>
  <c r="G147" i="5"/>
  <c r="J146" i="5"/>
  <c r="I146" i="5"/>
  <c r="H146" i="5"/>
  <c r="G146" i="5"/>
  <c r="J145" i="5"/>
  <c r="I145" i="5"/>
  <c r="H145" i="5"/>
  <c r="G145" i="5"/>
  <c r="J144" i="5"/>
  <c r="I144" i="5"/>
  <c r="H144" i="5"/>
  <c r="G144" i="5"/>
  <c r="J143" i="5"/>
  <c r="I143" i="5"/>
  <c r="H143" i="5"/>
  <c r="G143" i="5"/>
  <c r="J142" i="5"/>
  <c r="I142" i="5"/>
  <c r="H142" i="5"/>
  <c r="G142" i="5"/>
  <c r="G139" i="5"/>
  <c r="H141" i="5" s="1"/>
  <c r="J132" i="5"/>
  <c r="I132" i="5"/>
  <c r="H132" i="5"/>
  <c r="G132" i="5"/>
  <c r="J131" i="5"/>
  <c r="I131" i="5"/>
  <c r="H131" i="5"/>
  <c r="G131" i="5"/>
  <c r="J130" i="5"/>
  <c r="I130" i="5"/>
  <c r="H130" i="5"/>
  <c r="G130" i="5"/>
  <c r="J129" i="5"/>
  <c r="I129" i="5"/>
  <c r="H129" i="5"/>
  <c r="G129" i="5"/>
  <c r="J128" i="5"/>
  <c r="I128" i="5"/>
  <c r="H128" i="5"/>
  <c r="G128" i="5"/>
  <c r="J127" i="5"/>
  <c r="I127" i="5"/>
  <c r="H127" i="5"/>
  <c r="G127" i="5"/>
  <c r="J126" i="5"/>
  <c r="I126" i="5"/>
  <c r="H126" i="5"/>
  <c r="G126" i="5"/>
  <c r="J125" i="5"/>
  <c r="I125" i="5"/>
  <c r="H125" i="5"/>
  <c r="G125" i="5"/>
  <c r="J124" i="5"/>
  <c r="I124" i="5"/>
  <c r="H124" i="5"/>
  <c r="G124" i="5"/>
  <c r="J123" i="5"/>
  <c r="I123" i="5"/>
  <c r="H123" i="5"/>
  <c r="G123" i="5"/>
  <c r="J122" i="5"/>
  <c r="I122" i="5"/>
  <c r="H122" i="5"/>
  <c r="G122" i="5"/>
  <c r="J121" i="5"/>
  <c r="I121" i="5"/>
  <c r="H121" i="5"/>
  <c r="G121" i="5"/>
  <c r="J120" i="5"/>
  <c r="I120" i="5"/>
  <c r="H120" i="5"/>
  <c r="G120" i="5"/>
  <c r="J119" i="5"/>
  <c r="I119" i="5"/>
  <c r="H119" i="5"/>
  <c r="G119" i="5"/>
  <c r="J118" i="5"/>
  <c r="I118" i="5"/>
  <c r="H118" i="5"/>
  <c r="G118" i="5"/>
  <c r="J117" i="5"/>
  <c r="I117" i="5"/>
  <c r="H117" i="5"/>
  <c r="G117" i="5"/>
  <c r="J116" i="5"/>
  <c r="I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2" i="5"/>
  <c r="J228" i="5" s="1"/>
  <c r="I2" i="5"/>
  <c r="I228" i="5" s="1"/>
  <c r="H2" i="5"/>
  <c r="H228" i="5" s="1"/>
  <c r="G2" i="5"/>
  <c r="G228" i="5" s="1"/>
  <c r="X200" i="5"/>
  <c r="W200" i="5"/>
  <c r="V200" i="5"/>
  <c r="U200" i="5"/>
  <c r="X199" i="5"/>
  <c r="W199" i="5"/>
  <c r="V199" i="5"/>
  <c r="U199" i="5"/>
  <c r="X198" i="5"/>
  <c r="W198" i="5"/>
  <c r="V198" i="5"/>
  <c r="U198" i="5"/>
  <c r="X197" i="5"/>
  <c r="W197" i="5"/>
  <c r="V197" i="5"/>
  <c r="U197" i="5"/>
  <c r="X196" i="5"/>
  <c r="W196" i="5"/>
  <c r="V196" i="5"/>
  <c r="U196" i="5"/>
  <c r="X195" i="5"/>
  <c r="W195" i="5"/>
  <c r="V195" i="5"/>
  <c r="U195" i="5"/>
  <c r="X194" i="5"/>
  <c r="W194" i="5"/>
  <c r="V194" i="5"/>
  <c r="U194" i="5"/>
  <c r="X193" i="5"/>
  <c r="W193" i="5"/>
  <c r="V193" i="5"/>
  <c r="U193" i="5"/>
  <c r="X192" i="5"/>
  <c r="W192" i="5"/>
  <c r="V192" i="5"/>
  <c r="U192" i="5"/>
  <c r="X191" i="5"/>
  <c r="W191" i="5"/>
  <c r="V191" i="5"/>
  <c r="U191" i="5"/>
  <c r="X190" i="5"/>
  <c r="W190" i="5"/>
  <c r="V190" i="5"/>
  <c r="U190" i="5"/>
  <c r="X189" i="5"/>
  <c r="W189" i="5"/>
  <c r="V189" i="5"/>
  <c r="U189" i="5"/>
  <c r="X188" i="5"/>
  <c r="W188" i="5"/>
  <c r="V188" i="5"/>
  <c r="U188" i="5"/>
  <c r="X187" i="5"/>
  <c r="W187" i="5"/>
  <c r="V187" i="5"/>
  <c r="U187" i="5"/>
  <c r="X186" i="5"/>
  <c r="W186" i="5"/>
  <c r="V186" i="5"/>
  <c r="U186" i="5"/>
  <c r="X185" i="5"/>
  <c r="W185" i="5"/>
  <c r="V185" i="5"/>
  <c r="U185" i="5"/>
  <c r="X184" i="5"/>
  <c r="W184" i="5"/>
  <c r="V184" i="5"/>
  <c r="U184" i="5"/>
  <c r="X183" i="5"/>
  <c r="W183" i="5"/>
  <c r="V183" i="5"/>
  <c r="U183" i="5"/>
  <c r="X182" i="5"/>
  <c r="W182" i="5"/>
  <c r="V182" i="5"/>
  <c r="U182" i="5"/>
  <c r="X181" i="5"/>
  <c r="W181" i="5"/>
  <c r="V181" i="5"/>
  <c r="U181" i="5"/>
  <c r="X180" i="5"/>
  <c r="W180" i="5"/>
  <c r="V180" i="5"/>
  <c r="U180" i="5"/>
  <c r="X179" i="5"/>
  <c r="W179" i="5"/>
  <c r="V179" i="5"/>
  <c r="U179" i="5"/>
  <c r="X178" i="5"/>
  <c r="W178" i="5"/>
  <c r="V178" i="5"/>
  <c r="U178" i="5"/>
  <c r="X177" i="5"/>
  <c r="W177" i="5"/>
  <c r="V177" i="5"/>
  <c r="U177" i="5"/>
  <c r="X176" i="5"/>
  <c r="W176" i="5"/>
  <c r="V176" i="5"/>
  <c r="U176" i="5"/>
  <c r="X175" i="5"/>
  <c r="W175" i="5"/>
  <c r="V175" i="5"/>
  <c r="U175" i="5"/>
  <c r="X174" i="5"/>
  <c r="W174" i="5"/>
  <c r="V174" i="5"/>
  <c r="U174" i="5"/>
  <c r="X173" i="5"/>
  <c r="W173" i="5"/>
  <c r="V173" i="5"/>
  <c r="U173" i="5"/>
  <c r="X172" i="5"/>
  <c r="W172" i="5"/>
  <c r="V172" i="5"/>
  <c r="U172" i="5"/>
  <c r="X171" i="5"/>
  <c r="W171" i="5"/>
  <c r="V171" i="5"/>
  <c r="U171" i="5"/>
  <c r="X170" i="5"/>
  <c r="W170" i="5"/>
  <c r="V170" i="5"/>
  <c r="U170" i="5"/>
  <c r="X169" i="5"/>
  <c r="W169" i="5"/>
  <c r="V169" i="5"/>
  <c r="U169" i="5"/>
  <c r="X168" i="5"/>
  <c r="W168" i="5"/>
  <c r="V168" i="5"/>
  <c r="U168" i="5"/>
  <c r="X167" i="5"/>
  <c r="W167" i="5"/>
  <c r="V167" i="5"/>
  <c r="U167" i="5"/>
  <c r="X166" i="5"/>
  <c r="W166" i="5"/>
  <c r="V166" i="5"/>
  <c r="U166" i="5"/>
  <c r="X165" i="5"/>
  <c r="W165" i="5"/>
  <c r="V165" i="5"/>
  <c r="U165" i="5"/>
  <c r="X164" i="5"/>
  <c r="W164" i="5"/>
  <c r="V164" i="5"/>
  <c r="U164" i="5"/>
  <c r="X163" i="5"/>
  <c r="W163" i="5"/>
  <c r="V163" i="5"/>
  <c r="U163" i="5"/>
  <c r="X162" i="5"/>
  <c r="W162" i="5"/>
  <c r="V162" i="5"/>
  <c r="U162" i="5"/>
  <c r="X161" i="5"/>
  <c r="W161" i="5"/>
  <c r="V161" i="5"/>
  <c r="U161" i="5"/>
  <c r="X160" i="5"/>
  <c r="W160" i="5"/>
  <c r="V160" i="5"/>
  <c r="U160" i="5"/>
  <c r="X159" i="5"/>
  <c r="W159" i="5"/>
  <c r="V159" i="5"/>
  <c r="U159" i="5"/>
  <c r="X158" i="5"/>
  <c r="W158" i="5"/>
  <c r="V158" i="5"/>
  <c r="U158" i="5"/>
  <c r="X157" i="5"/>
  <c r="W157" i="5"/>
  <c r="V157" i="5"/>
  <c r="U157" i="5"/>
  <c r="X156" i="5"/>
  <c r="W156" i="5"/>
  <c r="V156" i="5"/>
  <c r="U156" i="5"/>
  <c r="X155" i="5"/>
  <c r="W155" i="5"/>
  <c r="V155" i="5"/>
  <c r="U155" i="5"/>
  <c r="X154" i="5"/>
  <c r="W154" i="5"/>
  <c r="V154" i="5"/>
  <c r="U154" i="5"/>
  <c r="X153" i="5"/>
  <c r="W153" i="5"/>
  <c r="V153" i="5"/>
  <c r="U153" i="5"/>
  <c r="X152" i="5"/>
  <c r="W152" i="5"/>
  <c r="V152" i="5"/>
  <c r="U152" i="5"/>
  <c r="X151" i="5"/>
  <c r="W151" i="5"/>
  <c r="V151" i="5"/>
  <c r="U151" i="5"/>
  <c r="X150" i="5"/>
  <c r="W150" i="5"/>
  <c r="V150" i="5"/>
  <c r="U150" i="5"/>
  <c r="X149" i="5"/>
  <c r="W149" i="5"/>
  <c r="V149" i="5"/>
  <c r="U149" i="5"/>
  <c r="X148" i="5"/>
  <c r="W148" i="5"/>
  <c r="V148" i="5"/>
  <c r="U148" i="5"/>
  <c r="X147" i="5"/>
  <c r="W147" i="5"/>
  <c r="V147" i="5"/>
  <c r="U147" i="5"/>
  <c r="X146" i="5"/>
  <c r="W146" i="5"/>
  <c r="V146" i="5"/>
  <c r="U146" i="5"/>
  <c r="X145" i="5"/>
  <c r="W145" i="5"/>
  <c r="V145" i="5"/>
  <c r="U145" i="5"/>
  <c r="X144" i="5"/>
  <c r="W144" i="5"/>
  <c r="V144" i="5"/>
  <c r="U144" i="5"/>
  <c r="X143" i="5"/>
  <c r="W143" i="5"/>
  <c r="V143" i="5"/>
  <c r="U143" i="5"/>
  <c r="X142" i="5"/>
  <c r="W142" i="5"/>
  <c r="V142" i="5"/>
  <c r="U142" i="5"/>
  <c r="U139" i="5"/>
  <c r="V141" i="5" s="1"/>
  <c r="X132" i="5"/>
  <c r="W132" i="5"/>
  <c r="V132" i="5"/>
  <c r="U132" i="5"/>
  <c r="X131" i="5"/>
  <c r="W131" i="5"/>
  <c r="V131" i="5"/>
  <c r="U131" i="5"/>
  <c r="X130" i="5"/>
  <c r="W130" i="5"/>
  <c r="V130" i="5"/>
  <c r="U130" i="5"/>
  <c r="X129" i="5"/>
  <c r="W129" i="5"/>
  <c r="V129" i="5"/>
  <c r="U129" i="5"/>
  <c r="X128" i="5"/>
  <c r="W128" i="5"/>
  <c r="V128" i="5"/>
  <c r="U128" i="5"/>
  <c r="X127" i="5"/>
  <c r="W127" i="5"/>
  <c r="V127" i="5"/>
  <c r="U127" i="5"/>
  <c r="X126" i="5"/>
  <c r="W126" i="5"/>
  <c r="V126" i="5"/>
  <c r="U126" i="5"/>
  <c r="X125" i="5"/>
  <c r="W125" i="5"/>
  <c r="V125" i="5"/>
  <c r="U125" i="5"/>
  <c r="X124" i="5"/>
  <c r="W124" i="5"/>
  <c r="V124" i="5"/>
  <c r="U124" i="5"/>
  <c r="X123" i="5"/>
  <c r="W123" i="5"/>
  <c r="V123" i="5"/>
  <c r="U123" i="5"/>
  <c r="X122" i="5"/>
  <c r="W122" i="5"/>
  <c r="V122" i="5"/>
  <c r="U122" i="5"/>
  <c r="X121" i="5"/>
  <c r="W121" i="5"/>
  <c r="V121" i="5"/>
  <c r="U121" i="5"/>
  <c r="X120" i="5"/>
  <c r="W120" i="5"/>
  <c r="V120" i="5"/>
  <c r="U120" i="5"/>
  <c r="X119" i="5"/>
  <c r="W119" i="5"/>
  <c r="V119" i="5"/>
  <c r="U119" i="5"/>
  <c r="X118" i="5"/>
  <c r="W118" i="5"/>
  <c r="V118" i="5"/>
  <c r="U118" i="5"/>
  <c r="X117" i="5"/>
  <c r="W117" i="5"/>
  <c r="V117" i="5"/>
  <c r="U117" i="5"/>
  <c r="X116" i="5"/>
  <c r="W116" i="5"/>
  <c r="V116" i="5"/>
  <c r="U116" i="5"/>
  <c r="X115" i="5"/>
  <c r="W115" i="5"/>
  <c r="V115" i="5"/>
  <c r="U115" i="5"/>
  <c r="X114" i="5"/>
  <c r="W114" i="5"/>
  <c r="V114" i="5"/>
  <c r="U114" i="5"/>
  <c r="X113" i="5"/>
  <c r="W113" i="5"/>
  <c r="V113" i="5"/>
  <c r="U113" i="5"/>
  <c r="X112" i="5"/>
  <c r="W112" i="5"/>
  <c r="V112" i="5"/>
  <c r="U112" i="5"/>
  <c r="X111" i="5"/>
  <c r="W111" i="5"/>
  <c r="V111" i="5"/>
  <c r="U111" i="5"/>
  <c r="X110" i="5"/>
  <c r="W110" i="5"/>
  <c r="V110" i="5"/>
  <c r="U110" i="5"/>
  <c r="X109" i="5"/>
  <c r="W109" i="5"/>
  <c r="V109" i="5"/>
  <c r="U109" i="5"/>
  <c r="X108" i="5"/>
  <c r="W108" i="5"/>
  <c r="V108" i="5"/>
  <c r="U108" i="5"/>
  <c r="X107" i="5"/>
  <c r="W107" i="5"/>
  <c r="V107" i="5"/>
  <c r="U107" i="5"/>
  <c r="X106" i="5"/>
  <c r="W106" i="5"/>
  <c r="V106" i="5"/>
  <c r="U106" i="5"/>
  <c r="X105" i="5"/>
  <c r="W105" i="5"/>
  <c r="V105" i="5"/>
  <c r="U105" i="5"/>
  <c r="X104" i="5"/>
  <c r="W104" i="5"/>
  <c r="V104" i="5"/>
  <c r="U104" i="5"/>
  <c r="X103" i="5"/>
  <c r="W103" i="5"/>
  <c r="V103" i="5"/>
  <c r="U103" i="5"/>
  <c r="X102" i="5"/>
  <c r="W102" i="5"/>
  <c r="V102" i="5"/>
  <c r="U102" i="5"/>
  <c r="X101" i="5"/>
  <c r="W101" i="5"/>
  <c r="V101" i="5"/>
  <c r="U101" i="5"/>
  <c r="X100" i="5"/>
  <c r="W100" i="5"/>
  <c r="V100" i="5"/>
  <c r="U100" i="5"/>
  <c r="X99" i="5"/>
  <c r="W99" i="5"/>
  <c r="V99" i="5"/>
  <c r="U99" i="5"/>
  <c r="X98" i="5"/>
  <c r="W98" i="5"/>
  <c r="V98" i="5"/>
  <c r="U98" i="5"/>
  <c r="X97" i="5"/>
  <c r="W97" i="5"/>
  <c r="V97" i="5"/>
  <c r="U97" i="5"/>
  <c r="X96" i="5"/>
  <c r="W96" i="5"/>
  <c r="V96" i="5"/>
  <c r="U96" i="5"/>
  <c r="X95" i="5"/>
  <c r="W95" i="5"/>
  <c r="V95" i="5"/>
  <c r="U95" i="5"/>
  <c r="X94" i="5"/>
  <c r="W94" i="5"/>
  <c r="V94" i="5"/>
  <c r="U94" i="5"/>
  <c r="X93" i="5"/>
  <c r="W93" i="5"/>
  <c r="V93" i="5"/>
  <c r="U93" i="5"/>
  <c r="X92" i="5"/>
  <c r="W92" i="5"/>
  <c r="V92" i="5"/>
  <c r="U92" i="5"/>
  <c r="X91" i="5"/>
  <c r="W91" i="5"/>
  <c r="V91" i="5"/>
  <c r="U91" i="5"/>
  <c r="X90" i="5"/>
  <c r="W90" i="5"/>
  <c r="V90" i="5"/>
  <c r="U90" i="5"/>
  <c r="X89" i="5"/>
  <c r="W89" i="5"/>
  <c r="V89" i="5"/>
  <c r="U89" i="5"/>
  <c r="X88" i="5"/>
  <c r="W88" i="5"/>
  <c r="V88" i="5"/>
  <c r="U88" i="5"/>
  <c r="X87" i="5"/>
  <c r="W87" i="5"/>
  <c r="V87" i="5"/>
  <c r="U87" i="5"/>
  <c r="X86" i="5"/>
  <c r="W86" i="5"/>
  <c r="V86" i="5"/>
  <c r="U86" i="5"/>
  <c r="X85" i="5"/>
  <c r="W85" i="5"/>
  <c r="V85" i="5"/>
  <c r="U85" i="5"/>
  <c r="X84" i="5"/>
  <c r="W84" i="5"/>
  <c r="V84" i="5"/>
  <c r="U84" i="5"/>
  <c r="X83" i="5"/>
  <c r="W83" i="5"/>
  <c r="V83" i="5"/>
  <c r="U83" i="5"/>
  <c r="X82" i="5"/>
  <c r="W82" i="5"/>
  <c r="V82" i="5"/>
  <c r="U82" i="5"/>
  <c r="X81" i="5"/>
  <c r="W81" i="5"/>
  <c r="V81" i="5"/>
  <c r="U81" i="5"/>
  <c r="X80" i="5"/>
  <c r="W80" i="5"/>
  <c r="V80" i="5"/>
  <c r="U80" i="5"/>
  <c r="X79" i="5"/>
  <c r="W79" i="5"/>
  <c r="V79" i="5"/>
  <c r="U79" i="5"/>
  <c r="X78" i="5"/>
  <c r="W78" i="5"/>
  <c r="V78" i="5"/>
  <c r="U78" i="5"/>
  <c r="X77" i="5"/>
  <c r="W77" i="5"/>
  <c r="V77" i="5"/>
  <c r="U77" i="5"/>
  <c r="X76" i="5"/>
  <c r="W76" i="5"/>
  <c r="V76" i="5"/>
  <c r="U76" i="5"/>
  <c r="X75" i="5"/>
  <c r="W75" i="5"/>
  <c r="V75" i="5"/>
  <c r="U75" i="5"/>
  <c r="X74" i="5"/>
  <c r="W74" i="5"/>
  <c r="V74" i="5"/>
  <c r="U74" i="5"/>
  <c r="X2" i="5"/>
  <c r="X228" i="5" s="1"/>
  <c r="W2" i="5"/>
  <c r="W228" i="5" s="1"/>
  <c r="V2" i="5"/>
  <c r="V228" i="5" s="1"/>
  <c r="U2" i="5"/>
  <c r="U228" i="5" s="1"/>
  <c r="S200" i="5"/>
  <c r="R200" i="5"/>
  <c r="Q200" i="5"/>
  <c r="P200" i="5"/>
  <c r="O200" i="5"/>
  <c r="N200" i="5"/>
  <c r="M200" i="5"/>
  <c r="L200" i="5"/>
  <c r="S199" i="5"/>
  <c r="R199" i="5"/>
  <c r="Q199" i="5"/>
  <c r="P199" i="5"/>
  <c r="O199" i="5"/>
  <c r="N199" i="5"/>
  <c r="M199" i="5"/>
  <c r="L199" i="5"/>
  <c r="S198" i="5"/>
  <c r="R198" i="5"/>
  <c r="Q198" i="5"/>
  <c r="P198" i="5"/>
  <c r="O198" i="5"/>
  <c r="N198" i="5"/>
  <c r="M198" i="5"/>
  <c r="L198" i="5"/>
  <c r="S197" i="5"/>
  <c r="R197" i="5"/>
  <c r="Q197" i="5"/>
  <c r="P197" i="5"/>
  <c r="O197" i="5"/>
  <c r="N197" i="5"/>
  <c r="M197" i="5"/>
  <c r="L197" i="5"/>
  <c r="S196" i="5"/>
  <c r="R196" i="5"/>
  <c r="Q196" i="5"/>
  <c r="P196" i="5"/>
  <c r="O196" i="5"/>
  <c r="N196" i="5"/>
  <c r="M196" i="5"/>
  <c r="L196" i="5"/>
  <c r="S195" i="5"/>
  <c r="R195" i="5"/>
  <c r="Q195" i="5"/>
  <c r="P195" i="5"/>
  <c r="O195" i="5"/>
  <c r="N195" i="5"/>
  <c r="M195" i="5"/>
  <c r="L195" i="5"/>
  <c r="S194" i="5"/>
  <c r="R194" i="5"/>
  <c r="Q194" i="5"/>
  <c r="P194" i="5"/>
  <c r="O194" i="5"/>
  <c r="N194" i="5"/>
  <c r="M194" i="5"/>
  <c r="L194" i="5"/>
  <c r="S193" i="5"/>
  <c r="R193" i="5"/>
  <c r="Q193" i="5"/>
  <c r="P193" i="5"/>
  <c r="O193" i="5"/>
  <c r="N193" i="5"/>
  <c r="M193" i="5"/>
  <c r="L193" i="5"/>
  <c r="S192" i="5"/>
  <c r="R192" i="5"/>
  <c r="Q192" i="5"/>
  <c r="P192" i="5"/>
  <c r="O192" i="5"/>
  <c r="N192" i="5"/>
  <c r="M192" i="5"/>
  <c r="L192" i="5"/>
  <c r="S191" i="5"/>
  <c r="R191" i="5"/>
  <c r="Q191" i="5"/>
  <c r="P191" i="5"/>
  <c r="O191" i="5"/>
  <c r="N191" i="5"/>
  <c r="M191" i="5"/>
  <c r="L191" i="5"/>
  <c r="S190" i="5"/>
  <c r="R190" i="5"/>
  <c r="Q190" i="5"/>
  <c r="P190" i="5"/>
  <c r="O190" i="5"/>
  <c r="N190" i="5"/>
  <c r="M190" i="5"/>
  <c r="L190" i="5"/>
  <c r="S189" i="5"/>
  <c r="R189" i="5"/>
  <c r="Q189" i="5"/>
  <c r="P189" i="5"/>
  <c r="O189" i="5"/>
  <c r="N189" i="5"/>
  <c r="M189" i="5"/>
  <c r="L189" i="5"/>
  <c r="S188" i="5"/>
  <c r="R188" i="5"/>
  <c r="Q188" i="5"/>
  <c r="P188" i="5"/>
  <c r="O188" i="5"/>
  <c r="N188" i="5"/>
  <c r="M188" i="5"/>
  <c r="L188" i="5"/>
  <c r="S187" i="5"/>
  <c r="R187" i="5"/>
  <c r="Q187" i="5"/>
  <c r="P187" i="5"/>
  <c r="O187" i="5"/>
  <c r="N187" i="5"/>
  <c r="M187" i="5"/>
  <c r="L187" i="5"/>
  <c r="S186" i="5"/>
  <c r="R186" i="5"/>
  <c r="Q186" i="5"/>
  <c r="P186" i="5"/>
  <c r="O186" i="5"/>
  <c r="N186" i="5"/>
  <c r="M186" i="5"/>
  <c r="L186" i="5"/>
  <c r="S185" i="5"/>
  <c r="R185" i="5"/>
  <c r="Q185" i="5"/>
  <c r="P185" i="5"/>
  <c r="O185" i="5"/>
  <c r="N185" i="5"/>
  <c r="M185" i="5"/>
  <c r="L185" i="5"/>
  <c r="S184" i="5"/>
  <c r="R184" i="5"/>
  <c r="Q184" i="5"/>
  <c r="P184" i="5"/>
  <c r="O184" i="5"/>
  <c r="N184" i="5"/>
  <c r="M184" i="5"/>
  <c r="L184" i="5"/>
  <c r="S183" i="5"/>
  <c r="R183" i="5"/>
  <c r="Q183" i="5"/>
  <c r="P183" i="5"/>
  <c r="O183" i="5"/>
  <c r="N183" i="5"/>
  <c r="M183" i="5"/>
  <c r="L183" i="5"/>
  <c r="S182" i="5"/>
  <c r="R182" i="5"/>
  <c r="Q182" i="5"/>
  <c r="P182" i="5"/>
  <c r="O182" i="5"/>
  <c r="N182" i="5"/>
  <c r="M182" i="5"/>
  <c r="L182" i="5"/>
  <c r="S181" i="5"/>
  <c r="R181" i="5"/>
  <c r="Q181" i="5"/>
  <c r="P181" i="5"/>
  <c r="O181" i="5"/>
  <c r="N181" i="5"/>
  <c r="M181" i="5"/>
  <c r="L181" i="5"/>
  <c r="S180" i="5"/>
  <c r="R180" i="5"/>
  <c r="Q180" i="5"/>
  <c r="P180" i="5"/>
  <c r="O180" i="5"/>
  <c r="N180" i="5"/>
  <c r="M180" i="5"/>
  <c r="L180" i="5"/>
  <c r="S179" i="5"/>
  <c r="R179" i="5"/>
  <c r="Q179" i="5"/>
  <c r="P179" i="5"/>
  <c r="O179" i="5"/>
  <c r="N179" i="5"/>
  <c r="M179" i="5"/>
  <c r="L179" i="5"/>
  <c r="S178" i="5"/>
  <c r="R178" i="5"/>
  <c r="Q178" i="5"/>
  <c r="P178" i="5"/>
  <c r="O178" i="5"/>
  <c r="N178" i="5"/>
  <c r="M178" i="5"/>
  <c r="L178" i="5"/>
  <c r="S177" i="5"/>
  <c r="R177" i="5"/>
  <c r="Q177" i="5"/>
  <c r="P177" i="5"/>
  <c r="O177" i="5"/>
  <c r="N177" i="5"/>
  <c r="M177" i="5"/>
  <c r="L177" i="5"/>
  <c r="S176" i="5"/>
  <c r="R176" i="5"/>
  <c r="Q176" i="5"/>
  <c r="P176" i="5"/>
  <c r="O176" i="5"/>
  <c r="N176" i="5"/>
  <c r="M176" i="5"/>
  <c r="L176" i="5"/>
  <c r="S175" i="5"/>
  <c r="R175" i="5"/>
  <c r="Q175" i="5"/>
  <c r="P175" i="5"/>
  <c r="O175" i="5"/>
  <c r="N175" i="5"/>
  <c r="M175" i="5"/>
  <c r="L175" i="5"/>
  <c r="S174" i="5"/>
  <c r="R174" i="5"/>
  <c r="Q174" i="5"/>
  <c r="P174" i="5"/>
  <c r="O174" i="5"/>
  <c r="N174" i="5"/>
  <c r="M174" i="5"/>
  <c r="L174" i="5"/>
  <c r="S173" i="5"/>
  <c r="R173" i="5"/>
  <c r="Q173" i="5"/>
  <c r="P173" i="5"/>
  <c r="O173" i="5"/>
  <c r="N173" i="5"/>
  <c r="M173" i="5"/>
  <c r="L173" i="5"/>
  <c r="S172" i="5"/>
  <c r="R172" i="5"/>
  <c r="Q172" i="5"/>
  <c r="P172" i="5"/>
  <c r="O172" i="5"/>
  <c r="N172" i="5"/>
  <c r="M172" i="5"/>
  <c r="L172" i="5"/>
  <c r="S171" i="5"/>
  <c r="R171" i="5"/>
  <c r="Q171" i="5"/>
  <c r="P171" i="5"/>
  <c r="O171" i="5"/>
  <c r="N171" i="5"/>
  <c r="M171" i="5"/>
  <c r="L171" i="5"/>
  <c r="S170" i="5"/>
  <c r="R170" i="5"/>
  <c r="Q170" i="5"/>
  <c r="P170" i="5"/>
  <c r="O170" i="5"/>
  <c r="N170" i="5"/>
  <c r="M170" i="5"/>
  <c r="L170" i="5"/>
  <c r="S169" i="5"/>
  <c r="R169" i="5"/>
  <c r="Q169" i="5"/>
  <c r="P169" i="5"/>
  <c r="O169" i="5"/>
  <c r="N169" i="5"/>
  <c r="M169" i="5"/>
  <c r="L169" i="5"/>
  <c r="S168" i="5"/>
  <c r="R168" i="5"/>
  <c r="Q168" i="5"/>
  <c r="P168" i="5"/>
  <c r="O168" i="5"/>
  <c r="N168" i="5"/>
  <c r="M168" i="5"/>
  <c r="L168" i="5"/>
  <c r="S167" i="5"/>
  <c r="R167" i="5"/>
  <c r="Q167" i="5"/>
  <c r="P167" i="5"/>
  <c r="O167" i="5"/>
  <c r="N167" i="5"/>
  <c r="M167" i="5"/>
  <c r="L167" i="5"/>
  <c r="S166" i="5"/>
  <c r="R166" i="5"/>
  <c r="Q166" i="5"/>
  <c r="P166" i="5"/>
  <c r="O166" i="5"/>
  <c r="N166" i="5"/>
  <c r="M166" i="5"/>
  <c r="L166" i="5"/>
  <c r="S165" i="5"/>
  <c r="R165" i="5"/>
  <c r="Q165" i="5"/>
  <c r="P165" i="5"/>
  <c r="O165" i="5"/>
  <c r="N165" i="5"/>
  <c r="M165" i="5"/>
  <c r="L165" i="5"/>
  <c r="S164" i="5"/>
  <c r="R164" i="5"/>
  <c r="Q164" i="5"/>
  <c r="P164" i="5"/>
  <c r="O164" i="5"/>
  <c r="N164" i="5"/>
  <c r="M164" i="5"/>
  <c r="L164" i="5"/>
  <c r="S163" i="5"/>
  <c r="R163" i="5"/>
  <c r="Q163" i="5"/>
  <c r="P163" i="5"/>
  <c r="O163" i="5"/>
  <c r="N163" i="5"/>
  <c r="M163" i="5"/>
  <c r="L163" i="5"/>
  <c r="S162" i="5"/>
  <c r="R162" i="5"/>
  <c r="Q162" i="5"/>
  <c r="P162" i="5"/>
  <c r="O162" i="5"/>
  <c r="N162" i="5"/>
  <c r="M162" i="5"/>
  <c r="L162" i="5"/>
  <c r="S161" i="5"/>
  <c r="R161" i="5"/>
  <c r="Q161" i="5"/>
  <c r="P161" i="5"/>
  <c r="O161" i="5"/>
  <c r="N161" i="5"/>
  <c r="M161" i="5"/>
  <c r="L161" i="5"/>
  <c r="S160" i="5"/>
  <c r="R160" i="5"/>
  <c r="Q160" i="5"/>
  <c r="P160" i="5"/>
  <c r="O160" i="5"/>
  <c r="N160" i="5"/>
  <c r="M160" i="5"/>
  <c r="L160" i="5"/>
  <c r="S159" i="5"/>
  <c r="R159" i="5"/>
  <c r="Q159" i="5"/>
  <c r="P159" i="5"/>
  <c r="O159" i="5"/>
  <c r="N159" i="5"/>
  <c r="M159" i="5"/>
  <c r="L159" i="5"/>
  <c r="S158" i="5"/>
  <c r="R158" i="5"/>
  <c r="Q158" i="5"/>
  <c r="P158" i="5"/>
  <c r="O158" i="5"/>
  <c r="N158" i="5"/>
  <c r="M158" i="5"/>
  <c r="L158" i="5"/>
  <c r="S157" i="5"/>
  <c r="R157" i="5"/>
  <c r="Q157" i="5"/>
  <c r="P157" i="5"/>
  <c r="O157" i="5"/>
  <c r="N157" i="5"/>
  <c r="M157" i="5"/>
  <c r="L157" i="5"/>
  <c r="S156" i="5"/>
  <c r="R156" i="5"/>
  <c r="Q156" i="5"/>
  <c r="P156" i="5"/>
  <c r="O156" i="5"/>
  <c r="N156" i="5"/>
  <c r="M156" i="5"/>
  <c r="L156" i="5"/>
  <c r="S155" i="5"/>
  <c r="R155" i="5"/>
  <c r="Q155" i="5"/>
  <c r="P155" i="5"/>
  <c r="O155" i="5"/>
  <c r="N155" i="5"/>
  <c r="M155" i="5"/>
  <c r="L155" i="5"/>
  <c r="S154" i="5"/>
  <c r="R154" i="5"/>
  <c r="Q154" i="5"/>
  <c r="P154" i="5"/>
  <c r="O154" i="5"/>
  <c r="N154" i="5"/>
  <c r="M154" i="5"/>
  <c r="L154" i="5"/>
  <c r="S153" i="5"/>
  <c r="R153" i="5"/>
  <c r="Q153" i="5"/>
  <c r="P153" i="5"/>
  <c r="O153" i="5"/>
  <c r="N153" i="5"/>
  <c r="M153" i="5"/>
  <c r="L153" i="5"/>
  <c r="S152" i="5"/>
  <c r="R152" i="5"/>
  <c r="Q152" i="5"/>
  <c r="P152" i="5"/>
  <c r="O152" i="5"/>
  <c r="N152" i="5"/>
  <c r="M152" i="5"/>
  <c r="L152" i="5"/>
  <c r="S151" i="5"/>
  <c r="R151" i="5"/>
  <c r="Q151" i="5"/>
  <c r="P151" i="5"/>
  <c r="O151" i="5"/>
  <c r="N151" i="5"/>
  <c r="N203" i="5" s="1"/>
  <c r="M151" i="5"/>
  <c r="L151" i="5"/>
  <c r="L203" i="5" s="1"/>
  <c r="S150" i="5"/>
  <c r="R150" i="5"/>
  <c r="Q150" i="5"/>
  <c r="P150" i="5"/>
  <c r="O150" i="5"/>
  <c r="N150" i="5"/>
  <c r="M150" i="5"/>
  <c r="L150" i="5"/>
  <c r="S149" i="5"/>
  <c r="R149" i="5"/>
  <c r="Q149" i="5"/>
  <c r="P149" i="5"/>
  <c r="O149" i="5"/>
  <c r="N149" i="5"/>
  <c r="M149" i="5"/>
  <c r="L149" i="5"/>
  <c r="S148" i="5"/>
  <c r="R148" i="5"/>
  <c r="Q148" i="5"/>
  <c r="P148" i="5"/>
  <c r="O148" i="5"/>
  <c r="N148" i="5"/>
  <c r="M148" i="5"/>
  <c r="L148" i="5"/>
  <c r="S147" i="5"/>
  <c r="R147" i="5"/>
  <c r="Q147" i="5"/>
  <c r="P147" i="5"/>
  <c r="O147" i="5"/>
  <c r="N147" i="5"/>
  <c r="M147" i="5"/>
  <c r="L147" i="5"/>
  <c r="S146" i="5"/>
  <c r="R146" i="5"/>
  <c r="Q146" i="5"/>
  <c r="P146" i="5"/>
  <c r="O146" i="5"/>
  <c r="N146" i="5"/>
  <c r="M146" i="5"/>
  <c r="L146" i="5"/>
  <c r="S145" i="5"/>
  <c r="R145" i="5"/>
  <c r="Q145" i="5"/>
  <c r="P145" i="5"/>
  <c r="O145" i="5"/>
  <c r="N145" i="5"/>
  <c r="M145" i="5"/>
  <c r="L145" i="5"/>
  <c r="S144" i="5"/>
  <c r="R144" i="5"/>
  <c r="Q144" i="5"/>
  <c r="P144" i="5"/>
  <c r="O144" i="5"/>
  <c r="N144" i="5"/>
  <c r="M144" i="5"/>
  <c r="L144" i="5"/>
  <c r="S143" i="5"/>
  <c r="R143" i="5"/>
  <c r="Q143" i="5"/>
  <c r="P143" i="5"/>
  <c r="O143" i="5"/>
  <c r="N143" i="5"/>
  <c r="M143" i="5"/>
  <c r="L143" i="5"/>
  <c r="S142" i="5"/>
  <c r="R142" i="5"/>
  <c r="Q142" i="5"/>
  <c r="P142" i="5"/>
  <c r="O142" i="5"/>
  <c r="N142" i="5"/>
  <c r="M142" i="5"/>
  <c r="L142" i="5"/>
  <c r="R141" i="5"/>
  <c r="R139" i="5"/>
  <c r="L139" i="5"/>
  <c r="M139" i="5" s="1"/>
  <c r="S132" i="5"/>
  <c r="R132" i="5"/>
  <c r="Q132" i="5"/>
  <c r="P132" i="5"/>
  <c r="O132" i="5"/>
  <c r="N132" i="5"/>
  <c r="M132" i="5"/>
  <c r="L132" i="5"/>
  <c r="S131" i="5"/>
  <c r="R131" i="5"/>
  <c r="Q131" i="5"/>
  <c r="P131" i="5"/>
  <c r="O131" i="5"/>
  <c r="N131" i="5"/>
  <c r="M131" i="5"/>
  <c r="L131" i="5"/>
  <c r="S130" i="5"/>
  <c r="R130" i="5"/>
  <c r="Q130" i="5"/>
  <c r="P130" i="5"/>
  <c r="O130" i="5"/>
  <c r="N130" i="5"/>
  <c r="M130" i="5"/>
  <c r="L130" i="5"/>
  <c r="S129" i="5"/>
  <c r="R129" i="5"/>
  <c r="Q129" i="5"/>
  <c r="P129" i="5"/>
  <c r="O129" i="5"/>
  <c r="N129" i="5"/>
  <c r="M129" i="5"/>
  <c r="L129" i="5"/>
  <c r="S128" i="5"/>
  <c r="R128" i="5"/>
  <c r="Q128" i="5"/>
  <c r="P128" i="5"/>
  <c r="O128" i="5"/>
  <c r="N128" i="5"/>
  <c r="M128" i="5"/>
  <c r="L128" i="5"/>
  <c r="S127" i="5"/>
  <c r="R127" i="5"/>
  <c r="Q127" i="5"/>
  <c r="P127" i="5"/>
  <c r="O127" i="5"/>
  <c r="N127" i="5"/>
  <c r="M127" i="5"/>
  <c r="L127" i="5"/>
  <c r="S126" i="5"/>
  <c r="R126" i="5"/>
  <c r="Q126" i="5"/>
  <c r="P126" i="5"/>
  <c r="O126" i="5"/>
  <c r="N126" i="5"/>
  <c r="M126" i="5"/>
  <c r="L126" i="5"/>
  <c r="S125" i="5"/>
  <c r="R125" i="5"/>
  <c r="Q125" i="5"/>
  <c r="P125" i="5"/>
  <c r="O125" i="5"/>
  <c r="N125" i="5"/>
  <c r="M125" i="5"/>
  <c r="L125" i="5"/>
  <c r="S124" i="5"/>
  <c r="R124" i="5"/>
  <c r="Q124" i="5"/>
  <c r="P124" i="5"/>
  <c r="O124" i="5"/>
  <c r="N124" i="5"/>
  <c r="M124" i="5"/>
  <c r="L124" i="5"/>
  <c r="S123" i="5"/>
  <c r="R123" i="5"/>
  <c r="Q123" i="5"/>
  <c r="P123" i="5"/>
  <c r="O123" i="5"/>
  <c r="N123" i="5"/>
  <c r="M123" i="5"/>
  <c r="L123" i="5"/>
  <c r="S122" i="5"/>
  <c r="R122" i="5"/>
  <c r="Q122" i="5"/>
  <c r="P122" i="5"/>
  <c r="O122" i="5"/>
  <c r="N122" i="5"/>
  <c r="M122" i="5"/>
  <c r="L122" i="5"/>
  <c r="S121" i="5"/>
  <c r="R121" i="5"/>
  <c r="Q121" i="5"/>
  <c r="P121" i="5"/>
  <c r="O121" i="5"/>
  <c r="N121" i="5"/>
  <c r="M121" i="5"/>
  <c r="L121" i="5"/>
  <c r="S120" i="5"/>
  <c r="R120" i="5"/>
  <c r="Q120" i="5"/>
  <c r="P120" i="5"/>
  <c r="O120" i="5"/>
  <c r="N120" i="5"/>
  <c r="M120" i="5"/>
  <c r="L120" i="5"/>
  <c r="S119" i="5"/>
  <c r="R119" i="5"/>
  <c r="Q119" i="5"/>
  <c r="P119" i="5"/>
  <c r="O119" i="5"/>
  <c r="N119" i="5"/>
  <c r="M119" i="5"/>
  <c r="L119" i="5"/>
  <c r="S118" i="5"/>
  <c r="R118" i="5"/>
  <c r="Q118" i="5"/>
  <c r="P118" i="5"/>
  <c r="O118" i="5"/>
  <c r="N118" i="5"/>
  <c r="M118" i="5"/>
  <c r="L118" i="5"/>
  <c r="S117" i="5"/>
  <c r="R117" i="5"/>
  <c r="Q117" i="5"/>
  <c r="P117" i="5"/>
  <c r="O117" i="5"/>
  <c r="N117" i="5"/>
  <c r="M117" i="5"/>
  <c r="L117" i="5"/>
  <c r="S116" i="5"/>
  <c r="R116" i="5"/>
  <c r="Q116" i="5"/>
  <c r="P116" i="5"/>
  <c r="O116" i="5"/>
  <c r="N116" i="5"/>
  <c r="M116" i="5"/>
  <c r="L116" i="5"/>
  <c r="S115" i="5"/>
  <c r="R115" i="5"/>
  <c r="Q115" i="5"/>
  <c r="P115" i="5"/>
  <c r="O115" i="5"/>
  <c r="N115" i="5"/>
  <c r="M115" i="5"/>
  <c r="L115" i="5"/>
  <c r="S114" i="5"/>
  <c r="R114" i="5"/>
  <c r="Q114" i="5"/>
  <c r="P114" i="5"/>
  <c r="O114" i="5"/>
  <c r="N114" i="5"/>
  <c r="M114" i="5"/>
  <c r="L114" i="5"/>
  <c r="S113" i="5"/>
  <c r="R113" i="5"/>
  <c r="Q113" i="5"/>
  <c r="P113" i="5"/>
  <c r="O113" i="5"/>
  <c r="N113" i="5"/>
  <c r="M113" i="5"/>
  <c r="L113" i="5"/>
  <c r="S112" i="5"/>
  <c r="R112" i="5"/>
  <c r="Q112" i="5"/>
  <c r="P112" i="5"/>
  <c r="O112" i="5"/>
  <c r="N112" i="5"/>
  <c r="M112" i="5"/>
  <c r="L112" i="5"/>
  <c r="S111" i="5"/>
  <c r="R111" i="5"/>
  <c r="Q111" i="5"/>
  <c r="P111" i="5"/>
  <c r="O111" i="5"/>
  <c r="N111" i="5"/>
  <c r="M111" i="5"/>
  <c r="L111" i="5"/>
  <c r="S110" i="5"/>
  <c r="R110" i="5"/>
  <c r="Q110" i="5"/>
  <c r="P110" i="5"/>
  <c r="O110" i="5"/>
  <c r="N110" i="5"/>
  <c r="M110" i="5"/>
  <c r="L110" i="5"/>
  <c r="S109" i="5"/>
  <c r="R109" i="5"/>
  <c r="Q109" i="5"/>
  <c r="P109" i="5"/>
  <c r="O109" i="5"/>
  <c r="N109" i="5"/>
  <c r="M109" i="5"/>
  <c r="L109" i="5"/>
  <c r="S108" i="5"/>
  <c r="R108" i="5"/>
  <c r="Q108" i="5"/>
  <c r="P108" i="5"/>
  <c r="O108" i="5"/>
  <c r="N108" i="5"/>
  <c r="M108" i="5"/>
  <c r="L108" i="5"/>
  <c r="S107" i="5"/>
  <c r="R107" i="5"/>
  <c r="Q107" i="5"/>
  <c r="P107" i="5"/>
  <c r="O107" i="5"/>
  <c r="N107" i="5"/>
  <c r="M107" i="5"/>
  <c r="L107" i="5"/>
  <c r="S106" i="5"/>
  <c r="R106" i="5"/>
  <c r="Q106" i="5"/>
  <c r="P106" i="5"/>
  <c r="O106" i="5"/>
  <c r="N106" i="5"/>
  <c r="M106" i="5"/>
  <c r="L106" i="5"/>
  <c r="S105" i="5"/>
  <c r="R105" i="5"/>
  <c r="Q105" i="5"/>
  <c r="P105" i="5"/>
  <c r="O105" i="5"/>
  <c r="N105" i="5"/>
  <c r="M105" i="5"/>
  <c r="L105" i="5"/>
  <c r="S104" i="5"/>
  <c r="R104" i="5"/>
  <c r="Q104" i="5"/>
  <c r="P104" i="5"/>
  <c r="O104" i="5"/>
  <c r="N104" i="5"/>
  <c r="M104" i="5"/>
  <c r="L104" i="5"/>
  <c r="S103" i="5"/>
  <c r="R103" i="5"/>
  <c r="Q103" i="5"/>
  <c r="P103" i="5"/>
  <c r="O103" i="5"/>
  <c r="N103" i="5"/>
  <c r="M103" i="5"/>
  <c r="L103" i="5"/>
  <c r="S102" i="5"/>
  <c r="R102" i="5"/>
  <c r="Q102" i="5"/>
  <c r="P102" i="5"/>
  <c r="O102" i="5"/>
  <c r="N102" i="5"/>
  <c r="M102" i="5"/>
  <c r="L102" i="5"/>
  <c r="S101" i="5"/>
  <c r="R101" i="5"/>
  <c r="Q101" i="5"/>
  <c r="P101" i="5"/>
  <c r="O101" i="5"/>
  <c r="N101" i="5"/>
  <c r="M101" i="5"/>
  <c r="L101" i="5"/>
  <c r="S100" i="5"/>
  <c r="R100" i="5"/>
  <c r="Q100" i="5"/>
  <c r="P100" i="5"/>
  <c r="O100" i="5"/>
  <c r="N100" i="5"/>
  <c r="M100" i="5"/>
  <c r="L100" i="5"/>
  <c r="S99" i="5"/>
  <c r="R99" i="5"/>
  <c r="Q99" i="5"/>
  <c r="P99" i="5"/>
  <c r="O99" i="5"/>
  <c r="N99" i="5"/>
  <c r="M99" i="5"/>
  <c r="L99" i="5"/>
  <c r="S98" i="5"/>
  <c r="R98" i="5"/>
  <c r="Q98" i="5"/>
  <c r="P98" i="5"/>
  <c r="O98" i="5"/>
  <c r="N98" i="5"/>
  <c r="M98" i="5"/>
  <c r="L98" i="5"/>
  <c r="S97" i="5"/>
  <c r="R97" i="5"/>
  <c r="Q97" i="5"/>
  <c r="P97" i="5"/>
  <c r="O97" i="5"/>
  <c r="N97" i="5"/>
  <c r="M97" i="5"/>
  <c r="L97" i="5"/>
  <c r="S96" i="5"/>
  <c r="R96" i="5"/>
  <c r="Q96" i="5"/>
  <c r="P96" i="5"/>
  <c r="O96" i="5"/>
  <c r="N96" i="5"/>
  <c r="M96" i="5"/>
  <c r="L96" i="5"/>
  <c r="S95" i="5"/>
  <c r="R95" i="5"/>
  <c r="Q95" i="5"/>
  <c r="P95" i="5"/>
  <c r="O95" i="5"/>
  <c r="N95" i="5"/>
  <c r="M95" i="5"/>
  <c r="L95" i="5"/>
  <c r="S94" i="5"/>
  <c r="R94" i="5"/>
  <c r="Q94" i="5"/>
  <c r="P94" i="5"/>
  <c r="O94" i="5"/>
  <c r="N94" i="5"/>
  <c r="M94" i="5"/>
  <c r="L94" i="5"/>
  <c r="S93" i="5"/>
  <c r="R93" i="5"/>
  <c r="Q93" i="5"/>
  <c r="P93" i="5"/>
  <c r="O93" i="5"/>
  <c r="N93" i="5"/>
  <c r="M93" i="5"/>
  <c r="L93" i="5"/>
  <c r="S92" i="5"/>
  <c r="R92" i="5"/>
  <c r="Q92" i="5"/>
  <c r="P92" i="5"/>
  <c r="O92" i="5"/>
  <c r="N92" i="5"/>
  <c r="M92" i="5"/>
  <c r="L92" i="5"/>
  <c r="S91" i="5"/>
  <c r="R91" i="5"/>
  <c r="Q91" i="5"/>
  <c r="P91" i="5"/>
  <c r="O91" i="5"/>
  <c r="N91" i="5"/>
  <c r="M91" i="5"/>
  <c r="L91" i="5"/>
  <c r="S90" i="5"/>
  <c r="R90" i="5"/>
  <c r="Q90" i="5"/>
  <c r="P90" i="5"/>
  <c r="O90" i="5"/>
  <c r="N90" i="5"/>
  <c r="M90" i="5"/>
  <c r="L90" i="5"/>
  <c r="S89" i="5"/>
  <c r="R89" i="5"/>
  <c r="Q89" i="5"/>
  <c r="P89" i="5"/>
  <c r="O89" i="5"/>
  <c r="N89" i="5"/>
  <c r="M89" i="5"/>
  <c r="L89" i="5"/>
  <c r="S88" i="5"/>
  <c r="R88" i="5"/>
  <c r="Q88" i="5"/>
  <c r="P88" i="5"/>
  <c r="O88" i="5"/>
  <c r="N88" i="5"/>
  <c r="M88" i="5"/>
  <c r="L88" i="5"/>
  <c r="S87" i="5"/>
  <c r="R87" i="5"/>
  <c r="Q87" i="5"/>
  <c r="P87" i="5"/>
  <c r="O87" i="5"/>
  <c r="N87" i="5"/>
  <c r="M87" i="5"/>
  <c r="L87" i="5"/>
  <c r="S86" i="5"/>
  <c r="R86" i="5"/>
  <c r="Q86" i="5"/>
  <c r="P86" i="5"/>
  <c r="O86" i="5"/>
  <c r="N86" i="5"/>
  <c r="M86" i="5"/>
  <c r="L86" i="5"/>
  <c r="S85" i="5"/>
  <c r="R85" i="5"/>
  <c r="Q85" i="5"/>
  <c r="P85" i="5"/>
  <c r="O85" i="5"/>
  <c r="N85" i="5"/>
  <c r="M85" i="5"/>
  <c r="L85" i="5"/>
  <c r="S84" i="5"/>
  <c r="R84" i="5"/>
  <c r="Q84" i="5"/>
  <c r="P84" i="5"/>
  <c r="O84" i="5"/>
  <c r="N84" i="5"/>
  <c r="M84" i="5"/>
  <c r="L84" i="5"/>
  <c r="S83" i="5"/>
  <c r="R83" i="5"/>
  <c r="Q83" i="5"/>
  <c r="P83" i="5"/>
  <c r="O83" i="5"/>
  <c r="N83" i="5"/>
  <c r="M83" i="5"/>
  <c r="L83" i="5"/>
  <c r="S82" i="5"/>
  <c r="R82" i="5"/>
  <c r="Q82" i="5"/>
  <c r="Q134" i="5" s="1"/>
  <c r="P82" i="5"/>
  <c r="O82" i="5"/>
  <c r="O134" i="5" s="1"/>
  <c r="O135" i="5" s="1" a="1"/>
  <c r="O135" i="5" s="1"/>
  <c r="O136" i="5" s="1"/>
  <c r="N82" i="5"/>
  <c r="M82" i="5"/>
  <c r="L82" i="5"/>
  <c r="S81" i="5"/>
  <c r="R81" i="5"/>
  <c r="Q81" i="5"/>
  <c r="P81" i="5"/>
  <c r="O81" i="5"/>
  <c r="N81" i="5"/>
  <c r="M81" i="5"/>
  <c r="L81" i="5"/>
  <c r="S80" i="5"/>
  <c r="R80" i="5"/>
  <c r="Q80" i="5"/>
  <c r="P80" i="5"/>
  <c r="O80" i="5"/>
  <c r="N80" i="5"/>
  <c r="M80" i="5"/>
  <c r="L80" i="5"/>
  <c r="S79" i="5"/>
  <c r="R79" i="5"/>
  <c r="Q79" i="5"/>
  <c r="P79" i="5"/>
  <c r="O79" i="5"/>
  <c r="N79" i="5"/>
  <c r="M79" i="5"/>
  <c r="L79" i="5"/>
  <c r="S78" i="5"/>
  <c r="R78" i="5"/>
  <c r="Q78" i="5"/>
  <c r="P78" i="5"/>
  <c r="O78" i="5"/>
  <c r="N78" i="5"/>
  <c r="M78" i="5"/>
  <c r="L78" i="5"/>
  <c r="S77" i="5"/>
  <c r="R77" i="5"/>
  <c r="Q77" i="5"/>
  <c r="P77" i="5"/>
  <c r="O77" i="5"/>
  <c r="N77" i="5"/>
  <c r="M77" i="5"/>
  <c r="L77" i="5"/>
  <c r="S76" i="5"/>
  <c r="R76" i="5"/>
  <c r="Q76" i="5"/>
  <c r="P76" i="5"/>
  <c r="O76" i="5"/>
  <c r="N76" i="5"/>
  <c r="M76" i="5"/>
  <c r="L76" i="5"/>
  <c r="S75" i="5"/>
  <c r="R75" i="5"/>
  <c r="Q75" i="5"/>
  <c r="P75" i="5"/>
  <c r="O75" i="5"/>
  <c r="N75" i="5"/>
  <c r="M75" i="5"/>
  <c r="L75" i="5"/>
  <c r="S74" i="5"/>
  <c r="R74" i="5"/>
  <c r="Q74" i="5"/>
  <c r="P74" i="5"/>
  <c r="O74" i="5"/>
  <c r="N74" i="5"/>
  <c r="M74" i="5"/>
  <c r="L74" i="5"/>
  <c r="S2" i="5"/>
  <c r="S228" i="5" s="1"/>
  <c r="R2" i="5"/>
  <c r="R228" i="5" s="1"/>
  <c r="Q2" i="5"/>
  <c r="Q228" i="5" s="1"/>
  <c r="P2" i="5"/>
  <c r="P228" i="5" s="1"/>
  <c r="O2" i="5"/>
  <c r="O228" i="5" s="1"/>
  <c r="N2" i="5"/>
  <c r="N228" i="5" s="1"/>
  <c r="M2" i="5"/>
  <c r="M228" i="5" s="1"/>
  <c r="L2" i="5"/>
  <c r="L228" i="5" s="1"/>
  <c r="BA200" i="3"/>
  <c r="AZ200" i="3"/>
  <c r="AY200" i="3"/>
  <c r="AX200" i="3"/>
  <c r="BA199" i="3"/>
  <c r="AZ199" i="3"/>
  <c r="AY199" i="3"/>
  <c r="AX199" i="3"/>
  <c r="BA198" i="3"/>
  <c r="AZ198" i="3"/>
  <c r="AY198" i="3"/>
  <c r="AX198" i="3"/>
  <c r="BA197" i="3"/>
  <c r="AZ197" i="3"/>
  <c r="AY197" i="3"/>
  <c r="AX197" i="3"/>
  <c r="BA196" i="3"/>
  <c r="AZ196" i="3"/>
  <c r="AY196" i="3"/>
  <c r="AX196" i="3"/>
  <c r="BA195" i="3"/>
  <c r="AZ195" i="3"/>
  <c r="AY195" i="3"/>
  <c r="AX195" i="3"/>
  <c r="BA194" i="3"/>
  <c r="AZ194" i="3"/>
  <c r="AY194" i="3"/>
  <c r="AX194" i="3"/>
  <c r="BA193" i="3"/>
  <c r="AZ193" i="3"/>
  <c r="AY193" i="3"/>
  <c r="AX193" i="3"/>
  <c r="BA192" i="3"/>
  <c r="AZ192" i="3"/>
  <c r="AY192" i="3"/>
  <c r="AX192" i="3"/>
  <c r="BA191" i="3"/>
  <c r="AZ191" i="3"/>
  <c r="AY191" i="3"/>
  <c r="AX191" i="3"/>
  <c r="BA190" i="3"/>
  <c r="AZ190" i="3"/>
  <c r="AY190" i="3"/>
  <c r="AX190" i="3"/>
  <c r="BA189" i="3"/>
  <c r="AZ189" i="3"/>
  <c r="AY189" i="3"/>
  <c r="AX189" i="3"/>
  <c r="BA188" i="3"/>
  <c r="AZ188" i="3"/>
  <c r="AY188" i="3"/>
  <c r="AX188" i="3"/>
  <c r="BA187" i="3"/>
  <c r="AZ187" i="3"/>
  <c r="AY187" i="3"/>
  <c r="AX187" i="3"/>
  <c r="BA186" i="3"/>
  <c r="AZ186" i="3"/>
  <c r="AY186" i="3"/>
  <c r="AX186" i="3"/>
  <c r="BA185" i="3"/>
  <c r="AZ185" i="3"/>
  <c r="AY185" i="3"/>
  <c r="AX185" i="3"/>
  <c r="BA184" i="3"/>
  <c r="AZ184" i="3"/>
  <c r="AY184" i="3"/>
  <c r="AX184" i="3"/>
  <c r="BA183" i="3"/>
  <c r="AZ183" i="3"/>
  <c r="AY183" i="3"/>
  <c r="AX183" i="3"/>
  <c r="BA182" i="3"/>
  <c r="AZ182" i="3"/>
  <c r="AY182" i="3"/>
  <c r="AX182" i="3"/>
  <c r="BA181" i="3"/>
  <c r="AZ181" i="3"/>
  <c r="AY181" i="3"/>
  <c r="AX181" i="3"/>
  <c r="BA180" i="3"/>
  <c r="AZ180" i="3"/>
  <c r="AY180" i="3"/>
  <c r="AX180" i="3"/>
  <c r="BA179" i="3"/>
  <c r="AZ179" i="3"/>
  <c r="AY179" i="3"/>
  <c r="AX179" i="3"/>
  <c r="BA178" i="3"/>
  <c r="AZ178" i="3"/>
  <c r="AY178" i="3"/>
  <c r="AX178" i="3"/>
  <c r="BA177" i="3"/>
  <c r="AZ177" i="3"/>
  <c r="AY177" i="3"/>
  <c r="AX177" i="3"/>
  <c r="BA176" i="3"/>
  <c r="AZ176" i="3"/>
  <c r="AY176" i="3"/>
  <c r="AX176" i="3"/>
  <c r="BA175" i="3"/>
  <c r="AZ175" i="3"/>
  <c r="AY175" i="3"/>
  <c r="AX175" i="3"/>
  <c r="BA174" i="3"/>
  <c r="AZ174" i="3"/>
  <c r="AY174" i="3"/>
  <c r="AX174" i="3"/>
  <c r="BA173" i="3"/>
  <c r="AZ173" i="3"/>
  <c r="AY173" i="3"/>
  <c r="AX173" i="3"/>
  <c r="BA172" i="3"/>
  <c r="AZ172" i="3"/>
  <c r="AY172" i="3"/>
  <c r="AX172" i="3"/>
  <c r="BA171" i="3"/>
  <c r="AZ171" i="3"/>
  <c r="AY171" i="3"/>
  <c r="AX171" i="3"/>
  <c r="BA170" i="3"/>
  <c r="AZ170" i="3"/>
  <c r="AY170" i="3"/>
  <c r="AX170" i="3"/>
  <c r="BA169" i="3"/>
  <c r="AZ169" i="3"/>
  <c r="AY169" i="3"/>
  <c r="AX169" i="3"/>
  <c r="BA168" i="3"/>
  <c r="AZ168" i="3"/>
  <c r="AY168" i="3"/>
  <c r="AX168" i="3"/>
  <c r="BA167" i="3"/>
  <c r="AZ167" i="3"/>
  <c r="AY167" i="3"/>
  <c r="AX167" i="3"/>
  <c r="BA166" i="3"/>
  <c r="AZ166" i="3"/>
  <c r="AY166" i="3"/>
  <c r="AX166" i="3"/>
  <c r="BA165" i="3"/>
  <c r="AZ165" i="3"/>
  <c r="AY165" i="3"/>
  <c r="AX165" i="3"/>
  <c r="BA164" i="3"/>
  <c r="AZ164" i="3"/>
  <c r="AY164" i="3"/>
  <c r="AX164" i="3"/>
  <c r="BA163" i="3"/>
  <c r="AZ163" i="3"/>
  <c r="AY163" i="3"/>
  <c r="AX163" i="3"/>
  <c r="BA162" i="3"/>
  <c r="AZ162" i="3"/>
  <c r="AY162" i="3"/>
  <c r="AX162" i="3"/>
  <c r="BA161" i="3"/>
  <c r="AZ161" i="3"/>
  <c r="AY161" i="3"/>
  <c r="AX161" i="3"/>
  <c r="BA160" i="3"/>
  <c r="AZ160" i="3"/>
  <c r="AY160" i="3"/>
  <c r="AX160" i="3"/>
  <c r="BA159" i="3"/>
  <c r="AZ159" i="3"/>
  <c r="AY159" i="3"/>
  <c r="AX159" i="3"/>
  <c r="BA158" i="3"/>
  <c r="AZ158" i="3"/>
  <c r="AY158" i="3"/>
  <c r="AX158" i="3"/>
  <c r="BA157" i="3"/>
  <c r="AZ157" i="3"/>
  <c r="AY157" i="3"/>
  <c r="AX157" i="3"/>
  <c r="BA156" i="3"/>
  <c r="AZ156" i="3"/>
  <c r="AY156" i="3"/>
  <c r="AX156" i="3"/>
  <c r="BA155" i="3"/>
  <c r="AZ155" i="3"/>
  <c r="AY155" i="3"/>
  <c r="AX155" i="3"/>
  <c r="BA154" i="3"/>
  <c r="AZ154" i="3"/>
  <c r="AY154" i="3"/>
  <c r="AX154" i="3"/>
  <c r="BA153" i="3"/>
  <c r="AZ153" i="3"/>
  <c r="AY153" i="3"/>
  <c r="AX153" i="3"/>
  <c r="BA152" i="3"/>
  <c r="AZ152" i="3"/>
  <c r="AY152" i="3"/>
  <c r="AX152" i="3"/>
  <c r="BA151" i="3"/>
  <c r="AZ151" i="3"/>
  <c r="AY151" i="3"/>
  <c r="AX151" i="3"/>
  <c r="BA150" i="3"/>
  <c r="AZ150" i="3"/>
  <c r="AY150" i="3"/>
  <c r="AX150" i="3"/>
  <c r="BA149" i="3"/>
  <c r="AZ149" i="3"/>
  <c r="AY149" i="3"/>
  <c r="AX149" i="3"/>
  <c r="BA148" i="3"/>
  <c r="AZ148" i="3"/>
  <c r="AY148" i="3"/>
  <c r="AX148" i="3"/>
  <c r="BA147" i="3"/>
  <c r="AZ147" i="3"/>
  <c r="AY147" i="3"/>
  <c r="AX147" i="3"/>
  <c r="BA146" i="3"/>
  <c r="AZ146" i="3"/>
  <c r="AY146" i="3"/>
  <c r="AX146" i="3"/>
  <c r="BA145" i="3"/>
  <c r="AZ145" i="3"/>
  <c r="AY145" i="3"/>
  <c r="AX145" i="3"/>
  <c r="BA144" i="3"/>
  <c r="AZ144" i="3"/>
  <c r="AY144" i="3"/>
  <c r="AX144" i="3"/>
  <c r="BA143" i="3"/>
  <c r="AZ143" i="3"/>
  <c r="AY143" i="3"/>
  <c r="AX143" i="3"/>
  <c r="BA142" i="3"/>
  <c r="AZ142" i="3"/>
  <c r="AY142" i="3"/>
  <c r="AX142" i="3"/>
  <c r="BA132" i="3"/>
  <c r="AZ132" i="3"/>
  <c r="AY132" i="3"/>
  <c r="AX132" i="3"/>
  <c r="BA131" i="3"/>
  <c r="AZ131" i="3"/>
  <c r="AY131" i="3"/>
  <c r="AX131" i="3"/>
  <c r="BA130" i="3"/>
  <c r="AZ130" i="3"/>
  <c r="AY130" i="3"/>
  <c r="AX130" i="3"/>
  <c r="BA129" i="3"/>
  <c r="AZ129" i="3"/>
  <c r="AY129" i="3"/>
  <c r="AX129" i="3"/>
  <c r="BA128" i="3"/>
  <c r="AZ128" i="3"/>
  <c r="AY128" i="3"/>
  <c r="AX128" i="3"/>
  <c r="BA127" i="3"/>
  <c r="AZ127" i="3"/>
  <c r="AY127" i="3"/>
  <c r="AX127" i="3"/>
  <c r="BA126" i="3"/>
  <c r="AZ126" i="3"/>
  <c r="AY126" i="3"/>
  <c r="AX126" i="3"/>
  <c r="BA125" i="3"/>
  <c r="AZ125" i="3"/>
  <c r="AY125" i="3"/>
  <c r="AX125" i="3"/>
  <c r="BA124" i="3"/>
  <c r="AZ124" i="3"/>
  <c r="AY124" i="3"/>
  <c r="AX124" i="3"/>
  <c r="BA123" i="3"/>
  <c r="AZ123" i="3"/>
  <c r="AY123" i="3"/>
  <c r="AX123" i="3"/>
  <c r="BA122" i="3"/>
  <c r="AZ122" i="3"/>
  <c r="AY122" i="3"/>
  <c r="AX122" i="3"/>
  <c r="BA121" i="3"/>
  <c r="AZ121" i="3"/>
  <c r="AY121" i="3"/>
  <c r="AX121" i="3"/>
  <c r="BA120" i="3"/>
  <c r="AZ120" i="3"/>
  <c r="AY120" i="3"/>
  <c r="AX120" i="3"/>
  <c r="BA119" i="3"/>
  <c r="AZ119" i="3"/>
  <c r="AY119" i="3"/>
  <c r="AX119" i="3"/>
  <c r="BA118" i="3"/>
  <c r="AZ118" i="3"/>
  <c r="AY118" i="3"/>
  <c r="AX118" i="3"/>
  <c r="BA117" i="3"/>
  <c r="AZ117" i="3"/>
  <c r="AY117" i="3"/>
  <c r="AX117" i="3"/>
  <c r="BA116" i="3"/>
  <c r="AZ116" i="3"/>
  <c r="AY116" i="3"/>
  <c r="AX116" i="3"/>
  <c r="BA115" i="3"/>
  <c r="AZ115" i="3"/>
  <c r="AY115" i="3"/>
  <c r="AX115" i="3"/>
  <c r="BA114" i="3"/>
  <c r="AZ114" i="3"/>
  <c r="AY114" i="3"/>
  <c r="AX114" i="3"/>
  <c r="BA113" i="3"/>
  <c r="AZ113" i="3"/>
  <c r="AY113" i="3"/>
  <c r="AX113" i="3"/>
  <c r="BA112" i="3"/>
  <c r="AZ112" i="3"/>
  <c r="AY112" i="3"/>
  <c r="AX112" i="3"/>
  <c r="BA111" i="3"/>
  <c r="AZ111" i="3"/>
  <c r="AY111" i="3"/>
  <c r="AX111" i="3"/>
  <c r="BA110" i="3"/>
  <c r="AZ110" i="3"/>
  <c r="AY110" i="3"/>
  <c r="AX110" i="3"/>
  <c r="BA109" i="3"/>
  <c r="AZ109" i="3"/>
  <c r="AY109" i="3"/>
  <c r="AX109" i="3"/>
  <c r="BA108" i="3"/>
  <c r="AZ108" i="3"/>
  <c r="AY108" i="3"/>
  <c r="AX108" i="3"/>
  <c r="BA107" i="3"/>
  <c r="AZ107" i="3"/>
  <c r="AY107" i="3"/>
  <c r="AX107" i="3"/>
  <c r="BA106" i="3"/>
  <c r="AZ106" i="3"/>
  <c r="AY106" i="3"/>
  <c r="AX106" i="3"/>
  <c r="BA105" i="3"/>
  <c r="AZ105" i="3"/>
  <c r="AY105" i="3"/>
  <c r="AX105" i="3"/>
  <c r="BA104" i="3"/>
  <c r="AZ104" i="3"/>
  <c r="AY104" i="3"/>
  <c r="AX104" i="3"/>
  <c r="BA103" i="3"/>
  <c r="AZ103" i="3"/>
  <c r="AY103" i="3"/>
  <c r="AX103" i="3"/>
  <c r="BA102" i="3"/>
  <c r="AZ102" i="3"/>
  <c r="AY102" i="3"/>
  <c r="AX102" i="3"/>
  <c r="BA101" i="3"/>
  <c r="AZ101" i="3"/>
  <c r="AY101" i="3"/>
  <c r="AX101" i="3"/>
  <c r="BA100" i="3"/>
  <c r="AZ100" i="3"/>
  <c r="AY100" i="3"/>
  <c r="AX100" i="3"/>
  <c r="BA99" i="3"/>
  <c r="AZ99" i="3"/>
  <c r="AY99" i="3"/>
  <c r="AX99" i="3"/>
  <c r="BA98" i="3"/>
  <c r="AZ98" i="3"/>
  <c r="AY98" i="3"/>
  <c r="AX98" i="3"/>
  <c r="BA97" i="3"/>
  <c r="AZ97" i="3"/>
  <c r="AY97" i="3"/>
  <c r="AX97" i="3"/>
  <c r="BA96" i="3"/>
  <c r="AZ96" i="3"/>
  <c r="AY96" i="3"/>
  <c r="AX96" i="3"/>
  <c r="BA95" i="3"/>
  <c r="AZ95" i="3"/>
  <c r="AY95" i="3"/>
  <c r="AX95" i="3"/>
  <c r="BA94" i="3"/>
  <c r="AZ94" i="3"/>
  <c r="AY94" i="3"/>
  <c r="AX94" i="3"/>
  <c r="BA93" i="3"/>
  <c r="AZ93" i="3"/>
  <c r="AY93" i="3"/>
  <c r="AX93" i="3"/>
  <c r="BA92" i="3"/>
  <c r="AZ92" i="3"/>
  <c r="AY92" i="3"/>
  <c r="AX92" i="3"/>
  <c r="BA91" i="3"/>
  <c r="AZ91" i="3"/>
  <c r="AY91" i="3"/>
  <c r="AX91" i="3"/>
  <c r="BA90" i="3"/>
  <c r="AZ90" i="3"/>
  <c r="AY90" i="3"/>
  <c r="AX90" i="3"/>
  <c r="BA89" i="3"/>
  <c r="AZ89" i="3"/>
  <c r="AY89" i="3"/>
  <c r="AX89" i="3"/>
  <c r="BA88" i="3"/>
  <c r="AZ88" i="3"/>
  <c r="AY88" i="3"/>
  <c r="AX88" i="3"/>
  <c r="BA87" i="3"/>
  <c r="AZ87" i="3"/>
  <c r="AY87" i="3"/>
  <c r="AX87" i="3"/>
  <c r="BA86" i="3"/>
  <c r="AZ86" i="3"/>
  <c r="AY86" i="3"/>
  <c r="AX86" i="3"/>
  <c r="BA85" i="3"/>
  <c r="AZ85" i="3"/>
  <c r="AY85" i="3"/>
  <c r="AX85" i="3"/>
  <c r="BA84" i="3"/>
  <c r="AZ84" i="3"/>
  <c r="AY84" i="3"/>
  <c r="AX84" i="3"/>
  <c r="BA83" i="3"/>
  <c r="AZ83" i="3"/>
  <c r="AY83" i="3"/>
  <c r="AX83" i="3"/>
  <c r="BA82" i="3"/>
  <c r="AZ82" i="3"/>
  <c r="AY82" i="3"/>
  <c r="AX82" i="3"/>
  <c r="BA81" i="3"/>
  <c r="AZ81" i="3"/>
  <c r="AY81" i="3"/>
  <c r="AX81" i="3"/>
  <c r="BA80" i="3"/>
  <c r="AZ80" i="3"/>
  <c r="AY80" i="3"/>
  <c r="AX80" i="3"/>
  <c r="BA79" i="3"/>
  <c r="AZ79" i="3"/>
  <c r="AY79" i="3"/>
  <c r="AX79" i="3"/>
  <c r="BA78" i="3"/>
  <c r="AZ78" i="3"/>
  <c r="AY78" i="3"/>
  <c r="AX78" i="3"/>
  <c r="BA77" i="3"/>
  <c r="AZ77" i="3"/>
  <c r="AY77" i="3"/>
  <c r="AX77" i="3"/>
  <c r="BA76" i="3"/>
  <c r="AZ76" i="3"/>
  <c r="AY76" i="3"/>
  <c r="AX76" i="3"/>
  <c r="BA75" i="3"/>
  <c r="AZ75" i="3"/>
  <c r="AY75" i="3"/>
  <c r="AX75" i="3"/>
  <c r="BA74" i="3"/>
  <c r="AZ74" i="3"/>
  <c r="AY74" i="3"/>
  <c r="AX74" i="3"/>
  <c r="BA2" i="3"/>
  <c r="BA228" i="3" s="1"/>
  <c r="AZ2" i="3"/>
  <c r="AZ228" i="3" s="1"/>
  <c r="AY2" i="3"/>
  <c r="AY228" i="3" s="1"/>
  <c r="AX2" i="3"/>
  <c r="AX228" i="3" s="1"/>
  <c r="AV200" i="3"/>
  <c r="AU200" i="3"/>
  <c r="AT200" i="3"/>
  <c r="AV199" i="3"/>
  <c r="AU199" i="3"/>
  <c r="AT199" i="3"/>
  <c r="AV198" i="3"/>
  <c r="AU198" i="3"/>
  <c r="AT198" i="3"/>
  <c r="AV197" i="3"/>
  <c r="AU197" i="3"/>
  <c r="AT197" i="3"/>
  <c r="AV196" i="3"/>
  <c r="AU196" i="3"/>
  <c r="AT196" i="3"/>
  <c r="AV195" i="3"/>
  <c r="AU195" i="3"/>
  <c r="AT195" i="3"/>
  <c r="AV194" i="3"/>
  <c r="AU194" i="3"/>
  <c r="AT194" i="3"/>
  <c r="AV193" i="3"/>
  <c r="AU193" i="3"/>
  <c r="AT193" i="3"/>
  <c r="AV192" i="3"/>
  <c r="AU192" i="3"/>
  <c r="AT192" i="3"/>
  <c r="AV191" i="3"/>
  <c r="AU191" i="3"/>
  <c r="AT191" i="3"/>
  <c r="AV190" i="3"/>
  <c r="AU190" i="3"/>
  <c r="AT190" i="3"/>
  <c r="AV189" i="3"/>
  <c r="AU189" i="3"/>
  <c r="AT189" i="3"/>
  <c r="AV188" i="3"/>
  <c r="AU188" i="3"/>
  <c r="AT188" i="3"/>
  <c r="AV187" i="3"/>
  <c r="AU187" i="3"/>
  <c r="AT187" i="3"/>
  <c r="AV186" i="3"/>
  <c r="AU186" i="3"/>
  <c r="AT186" i="3"/>
  <c r="AV185" i="3"/>
  <c r="AU185" i="3"/>
  <c r="AT185" i="3"/>
  <c r="AV184" i="3"/>
  <c r="AU184" i="3"/>
  <c r="AT184" i="3"/>
  <c r="AV183" i="3"/>
  <c r="AU183" i="3"/>
  <c r="AT183" i="3"/>
  <c r="AV182" i="3"/>
  <c r="AU182" i="3"/>
  <c r="AT182" i="3"/>
  <c r="AV181" i="3"/>
  <c r="AU181" i="3"/>
  <c r="AT181" i="3"/>
  <c r="AV180" i="3"/>
  <c r="AU180" i="3"/>
  <c r="AT180" i="3"/>
  <c r="AV179" i="3"/>
  <c r="AU179" i="3"/>
  <c r="AT179" i="3"/>
  <c r="AV178" i="3"/>
  <c r="AU178" i="3"/>
  <c r="AT178" i="3"/>
  <c r="AV177" i="3"/>
  <c r="AU177" i="3"/>
  <c r="AT177" i="3"/>
  <c r="AV176" i="3"/>
  <c r="AU176" i="3"/>
  <c r="AT176" i="3"/>
  <c r="AV175" i="3"/>
  <c r="AU175" i="3"/>
  <c r="AT175" i="3"/>
  <c r="AV174" i="3"/>
  <c r="AU174" i="3"/>
  <c r="AT174" i="3"/>
  <c r="AV173" i="3"/>
  <c r="AU173" i="3"/>
  <c r="AT173" i="3"/>
  <c r="AV172" i="3"/>
  <c r="AU172" i="3"/>
  <c r="AT172" i="3"/>
  <c r="AV171" i="3"/>
  <c r="AU171" i="3"/>
  <c r="AT171" i="3"/>
  <c r="AV170" i="3"/>
  <c r="AU170" i="3"/>
  <c r="AT170" i="3"/>
  <c r="AV169" i="3"/>
  <c r="AU169" i="3"/>
  <c r="AT169" i="3"/>
  <c r="AV168" i="3"/>
  <c r="AU168" i="3"/>
  <c r="AT168" i="3"/>
  <c r="AV167" i="3"/>
  <c r="AU167" i="3"/>
  <c r="AT167" i="3"/>
  <c r="AV166" i="3"/>
  <c r="AU166" i="3"/>
  <c r="AT166" i="3"/>
  <c r="AV165" i="3"/>
  <c r="AU165" i="3"/>
  <c r="AT165" i="3"/>
  <c r="AV164" i="3"/>
  <c r="AU164" i="3"/>
  <c r="AT164" i="3"/>
  <c r="AV163" i="3"/>
  <c r="AU163" i="3"/>
  <c r="AT163" i="3"/>
  <c r="AV162" i="3"/>
  <c r="AU162" i="3"/>
  <c r="AT162" i="3"/>
  <c r="AV161" i="3"/>
  <c r="AU161" i="3"/>
  <c r="AT161" i="3"/>
  <c r="AV160" i="3"/>
  <c r="AU160" i="3"/>
  <c r="AT160" i="3"/>
  <c r="AV159" i="3"/>
  <c r="AU159" i="3"/>
  <c r="AT159" i="3"/>
  <c r="AV158" i="3"/>
  <c r="AU158" i="3"/>
  <c r="AT158" i="3"/>
  <c r="AV157" i="3"/>
  <c r="AU157" i="3"/>
  <c r="AT157" i="3"/>
  <c r="AV156" i="3"/>
  <c r="AU156" i="3"/>
  <c r="AT156" i="3"/>
  <c r="AV155" i="3"/>
  <c r="AU155" i="3"/>
  <c r="AT155" i="3"/>
  <c r="AV154" i="3"/>
  <c r="AU154" i="3"/>
  <c r="AT154" i="3"/>
  <c r="AV153" i="3"/>
  <c r="AU153" i="3"/>
  <c r="AT153" i="3"/>
  <c r="AV152" i="3"/>
  <c r="AU152" i="3"/>
  <c r="AT152" i="3"/>
  <c r="AV151" i="3"/>
  <c r="AU151" i="3"/>
  <c r="AT151" i="3"/>
  <c r="AV150" i="3"/>
  <c r="AU150" i="3"/>
  <c r="AT150" i="3"/>
  <c r="AV149" i="3"/>
  <c r="AU149" i="3"/>
  <c r="AT149" i="3"/>
  <c r="AV148" i="3"/>
  <c r="AU148" i="3"/>
  <c r="AT148" i="3"/>
  <c r="AV147" i="3"/>
  <c r="AU147" i="3"/>
  <c r="AT147" i="3"/>
  <c r="AV146" i="3"/>
  <c r="AU146" i="3"/>
  <c r="AT146" i="3"/>
  <c r="AV145" i="3"/>
  <c r="AU145" i="3"/>
  <c r="AT145" i="3"/>
  <c r="AV144" i="3"/>
  <c r="AU144" i="3"/>
  <c r="AT144" i="3"/>
  <c r="AV143" i="3"/>
  <c r="AU143" i="3"/>
  <c r="AT143" i="3"/>
  <c r="AV142" i="3"/>
  <c r="AU142" i="3"/>
  <c r="AT142" i="3"/>
  <c r="AT139" i="3"/>
  <c r="AU139" i="3" s="1"/>
  <c r="AV132" i="3"/>
  <c r="AU132" i="3"/>
  <c r="AT132" i="3"/>
  <c r="AV131" i="3"/>
  <c r="AU131" i="3"/>
  <c r="AT131" i="3"/>
  <c r="AV130" i="3"/>
  <c r="AU130" i="3"/>
  <c r="AT130" i="3"/>
  <c r="AV129" i="3"/>
  <c r="AU129" i="3"/>
  <c r="AT129" i="3"/>
  <c r="AV128" i="3"/>
  <c r="AU128" i="3"/>
  <c r="AT128" i="3"/>
  <c r="AV127" i="3"/>
  <c r="AU127" i="3"/>
  <c r="AT127" i="3"/>
  <c r="AV126" i="3"/>
  <c r="AU126" i="3"/>
  <c r="AT126" i="3"/>
  <c r="AV125" i="3"/>
  <c r="AU125" i="3"/>
  <c r="AT125" i="3"/>
  <c r="AV124" i="3"/>
  <c r="AU124" i="3"/>
  <c r="AT124" i="3"/>
  <c r="AV123" i="3"/>
  <c r="AU123" i="3"/>
  <c r="AT123" i="3"/>
  <c r="AV122" i="3"/>
  <c r="AU122" i="3"/>
  <c r="AT122" i="3"/>
  <c r="AV121" i="3"/>
  <c r="AU121" i="3"/>
  <c r="AT121" i="3"/>
  <c r="AV120" i="3"/>
  <c r="AU120" i="3"/>
  <c r="AT120" i="3"/>
  <c r="AV119" i="3"/>
  <c r="AU119" i="3"/>
  <c r="AT119" i="3"/>
  <c r="AV118" i="3"/>
  <c r="AU118" i="3"/>
  <c r="AT118" i="3"/>
  <c r="AV117" i="3"/>
  <c r="AU117" i="3"/>
  <c r="AT117" i="3"/>
  <c r="AV116" i="3"/>
  <c r="AU116" i="3"/>
  <c r="AT116" i="3"/>
  <c r="AV115" i="3"/>
  <c r="AU115" i="3"/>
  <c r="AT115" i="3"/>
  <c r="AV114" i="3"/>
  <c r="AU114" i="3"/>
  <c r="AT114" i="3"/>
  <c r="AV113" i="3"/>
  <c r="AU113" i="3"/>
  <c r="AT113" i="3"/>
  <c r="AV112" i="3"/>
  <c r="AU112" i="3"/>
  <c r="AT112" i="3"/>
  <c r="AV111" i="3"/>
  <c r="AU111" i="3"/>
  <c r="AT111" i="3"/>
  <c r="AV110" i="3"/>
  <c r="AU110" i="3"/>
  <c r="AT110" i="3"/>
  <c r="AV109" i="3"/>
  <c r="AU109" i="3"/>
  <c r="AT109" i="3"/>
  <c r="AV108" i="3"/>
  <c r="AU108" i="3"/>
  <c r="AT108" i="3"/>
  <c r="AV107" i="3"/>
  <c r="AU107" i="3"/>
  <c r="AT107" i="3"/>
  <c r="AV106" i="3"/>
  <c r="AU106" i="3"/>
  <c r="AT106" i="3"/>
  <c r="AV105" i="3"/>
  <c r="AU105" i="3"/>
  <c r="AT105" i="3"/>
  <c r="AV104" i="3"/>
  <c r="AU104" i="3"/>
  <c r="AT104" i="3"/>
  <c r="AV103" i="3"/>
  <c r="AU103" i="3"/>
  <c r="AT103" i="3"/>
  <c r="AV102" i="3"/>
  <c r="AU102" i="3"/>
  <c r="AT102" i="3"/>
  <c r="AV101" i="3"/>
  <c r="AU101" i="3"/>
  <c r="AT101" i="3"/>
  <c r="AV100" i="3"/>
  <c r="AU100" i="3"/>
  <c r="AT100" i="3"/>
  <c r="AV99" i="3"/>
  <c r="AU99" i="3"/>
  <c r="AT99" i="3"/>
  <c r="AV98" i="3"/>
  <c r="AU98" i="3"/>
  <c r="AT98" i="3"/>
  <c r="AV97" i="3"/>
  <c r="AU97" i="3"/>
  <c r="AT97" i="3"/>
  <c r="AV96" i="3"/>
  <c r="AU96" i="3"/>
  <c r="AT96" i="3"/>
  <c r="AV95" i="3"/>
  <c r="AU95" i="3"/>
  <c r="AT95" i="3"/>
  <c r="AV94" i="3"/>
  <c r="AU94" i="3"/>
  <c r="AT94" i="3"/>
  <c r="AV93" i="3"/>
  <c r="AU93" i="3"/>
  <c r="AT93" i="3"/>
  <c r="AV92" i="3"/>
  <c r="AU92" i="3"/>
  <c r="AT92" i="3"/>
  <c r="AV91" i="3"/>
  <c r="AU91" i="3"/>
  <c r="AT91" i="3"/>
  <c r="AV90" i="3"/>
  <c r="AU90" i="3"/>
  <c r="AT90" i="3"/>
  <c r="AV89" i="3"/>
  <c r="AU89" i="3"/>
  <c r="AT89" i="3"/>
  <c r="AV88" i="3"/>
  <c r="AU88" i="3"/>
  <c r="AT88" i="3"/>
  <c r="AV87" i="3"/>
  <c r="AU87" i="3"/>
  <c r="AT87" i="3"/>
  <c r="AV86" i="3"/>
  <c r="AU86" i="3"/>
  <c r="AT86" i="3"/>
  <c r="AV85" i="3"/>
  <c r="AU85" i="3"/>
  <c r="AT85" i="3"/>
  <c r="AV84" i="3"/>
  <c r="AU84" i="3"/>
  <c r="AT84" i="3"/>
  <c r="AV83" i="3"/>
  <c r="AU83" i="3"/>
  <c r="AT83" i="3"/>
  <c r="AV82" i="3"/>
  <c r="AU82" i="3"/>
  <c r="AT82" i="3"/>
  <c r="AV81" i="3"/>
  <c r="AU81" i="3"/>
  <c r="AT81" i="3"/>
  <c r="AV80" i="3"/>
  <c r="AU80" i="3"/>
  <c r="AT80" i="3"/>
  <c r="AV79" i="3"/>
  <c r="AU79" i="3"/>
  <c r="AT79" i="3"/>
  <c r="AV78" i="3"/>
  <c r="AU78" i="3"/>
  <c r="AT78" i="3"/>
  <c r="AV77" i="3"/>
  <c r="AU77" i="3"/>
  <c r="AT77" i="3"/>
  <c r="AV76" i="3"/>
  <c r="AU76" i="3"/>
  <c r="AT76" i="3"/>
  <c r="AV75" i="3"/>
  <c r="AU75" i="3"/>
  <c r="AT75" i="3"/>
  <c r="AV74" i="3"/>
  <c r="AU74" i="3"/>
  <c r="AT74" i="3"/>
  <c r="AV2" i="3"/>
  <c r="AV228" i="3" s="1"/>
  <c r="AU2" i="3"/>
  <c r="AU228" i="3" s="1"/>
  <c r="AT2" i="3"/>
  <c r="AT228" i="3" s="1"/>
  <c r="AR200" i="3"/>
  <c r="AQ200" i="3"/>
  <c r="AP200" i="3"/>
  <c r="AO200" i="3"/>
  <c r="AR199" i="3"/>
  <c r="AQ199" i="3"/>
  <c r="AP199" i="3"/>
  <c r="AO199" i="3"/>
  <c r="AR198" i="3"/>
  <c r="AQ198" i="3"/>
  <c r="AP198" i="3"/>
  <c r="AO198" i="3"/>
  <c r="AR197" i="3"/>
  <c r="AQ197" i="3"/>
  <c r="AP197" i="3"/>
  <c r="AO197" i="3"/>
  <c r="AR196" i="3"/>
  <c r="AQ196" i="3"/>
  <c r="AP196" i="3"/>
  <c r="AO196" i="3"/>
  <c r="AR195" i="3"/>
  <c r="AQ195" i="3"/>
  <c r="AP195" i="3"/>
  <c r="AO195" i="3"/>
  <c r="AR194" i="3"/>
  <c r="AQ194" i="3"/>
  <c r="AP194" i="3"/>
  <c r="AO194" i="3"/>
  <c r="AR193" i="3"/>
  <c r="AQ193" i="3"/>
  <c r="AP193" i="3"/>
  <c r="AO193" i="3"/>
  <c r="AR192" i="3"/>
  <c r="AQ192" i="3"/>
  <c r="AP192" i="3"/>
  <c r="AO192" i="3"/>
  <c r="AR191" i="3"/>
  <c r="AQ191" i="3"/>
  <c r="AP191" i="3"/>
  <c r="AO191" i="3"/>
  <c r="AR190" i="3"/>
  <c r="AQ190" i="3"/>
  <c r="AP190" i="3"/>
  <c r="AO190" i="3"/>
  <c r="AR189" i="3"/>
  <c r="AQ189" i="3"/>
  <c r="AP189" i="3"/>
  <c r="AO189" i="3"/>
  <c r="AR188" i="3"/>
  <c r="AQ188" i="3"/>
  <c r="AP188" i="3"/>
  <c r="AO188" i="3"/>
  <c r="AR187" i="3"/>
  <c r="AQ187" i="3"/>
  <c r="AP187" i="3"/>
  <c r="AO187" i="3"/>
  <c r="AR186" i="3"/>
  <c r="AQ186" i="3"/>
  <c r="AP186" i="3"/>
  <c r="AO186" i="3"/>
  <c r="AR185" i="3"/>
  <c r="AQ185" i="3"/>
  <c r="AP185" i="3"/>
  <c r="AO185" i="3"/>
  <c r="AR184" i="3"/>
  <c r="AQ184" i="3"/>
  <c r="AP184" i="3"/>
  <c r="AO184" i="3"/>
  <c r="AR183" i="3"/>
  <c r="AQ183" i="3"/>
  <c r="AP183" i="3"/>
  <c r="AO183" i="3"/>
  <c r="AR182" i="3"/>
  <c r="AQ182" i="3"/>
  <c r="AP182" i="3"/>
  <c r="AO182" i="3"/>
  <c r="AR181" i="3"/>
  <c r="AQ181" i="3"/>
  <c r="AP181" i="3"/>
  <c r="AO181" i="3"/>
  <c r="AR180" i="3"/>
  <c r="AQ180" i="3"/>
  <c r="AP180" i="3"/>
  <c r="AO180" i="3"/>
  <c r="AR179" i="3"/>
  <c r="AQ179" i="3"/>
  <c r="AP179" i="3"/>
  <c r="AO179" i="3"/>
  <c r="AR178" i="3"/>
  <c r="AQ178" i="3"/>
  <c r="AP178" i="3"/>
  <c r="AO178" i="3"/>
  <c r="AR177" i="3"/>
  <c r="AQ177" i="3"/>
  <c r="AP177" i="3"/>
  <c r="AO177" i="3"/>
  <c r="AR176" i="3"/>
  <c r="AQ176" i="3"/>
  <c r="AP176" i="3"/>
  <c r="AO176" i="3"/>
  <c r="AR175" i="3"/>
  <c r="AQ175" i="3"/>
  <c r="AP175" i="3"/>
  <c r="AO175" i="3"/>
  <c r="AR174" i="3"/>
  <c r="AQ174" i="3"/>
  <c r="AP174" i="3"/>
  <c r="AO174" i="3"/>
  <c r="AR173" i="3"/>
  <c r="AQ173" i="3"/>
  <c r="AP173" i="3"/>
  <c r="AO173" i="3"/>
  <c r="AR172" i="3"/>
  <c r="AQ172" i="3"/>
  <c r="AP172" i="3"/>
  <c r="AO172" i="3"/>
  <c r="AR171" i="3"/>
  <c r="AQ171" i="3"/>
  <c r="AP171" i="3"/>
  <c r="AO171" i="3"/>
  <c r="AR170" i="3"/>
  <c r="AQ170" i="3"/>
  <c r="AP170" i="3"/>
  <c r="AO170" i="3"/>
  <c r="AR169" i="3"/>
  <c r="AQ169" i="3"/>
  <c r="AP169" i="3"/>
  <c r="AO169" i="3"/>
  <c r="AR168" i="3"/>
  <c r="AQ168" i="3"/>
  <c r="AP168" i="3"/>
  <c r="AO168" i="3"/>
  <c r="AR167" i="3"/>
  <c r="AQ167" i="3"/>
  <c r="AP167" i="3"/>
  <c r="AO167" i="3"/>
  <c r="AR166" i="3"/>
  <c r="AQ166" i="3"/>
  <c r="AP166" i="3"/>
  <c r="AO166" i="3"/>
  <c r="AR165" i="3"/>
  <c r="AQ165" i="3"/>
  <c r="AP165" i="3"/>
  <c r="AO165" i="3"/>
  <c r="AR164" i="3"/>
  <c r="AQ164" i="3"/>
  <c r="AP164" i="3"/>
  <c r="AO164" i="3"/>
  <c r="AR163" i="3"/>
  <c r="AQ163" i="3"/>
  <c r="AP163" i="3"/>
  <c r="AO163" i="3"/>
  <c r="AR162" i="3"/>
  <c r="AQ162" i="3"/>
  <c r="AP162" i="3"/>
  <c r="AO162" i="3"/>
  <c r="AR161" i="3"/>
  <c r="AQ161" i="3"/>
  <c r="AP161" i="3"/>
  <c r="AO161" i="3"/>
  <c r="AR160" i="3"/>
  <c r="AQ160" i="3"/>
  <c r="AP160" i="3"/>
  <c r="AO160" i="3"/>
  <c r="AR159" i="3"/>
  <c r="AQ159" i="3"/>
  <c r="AP159" i="3"/>
  <c r="AO159" i="3"/>
  <c r="AR158" i="3"/>
  <c r="AQ158" i="3"/>
  <c r="AP158" i="3"/>
  <c r="AO158" i="3"/>
  <c r="AR157" i="3"/>
  <c r="AQ157" i="3"/>
  <c r="AP157" i="3"/>
  <c r="AO157" i="3"/>
  <c r="AR156" i="3"/>
  <c r="AQ156" i="3"/>
  <c r="AP156" i="3"/>
  <c r="AO156" i="3"/>
  <c r="AR155" i="3"/>
  <c r="AQ155" i="3"/>
  <c r="AP155" i="3"/>
  <c r="AO155" i="3"/>
  <c r="AR154" i="3"/>
  <c r="AQ154" i="3"/>
  <c r="AP154" i="3"/>
  <c r="AO154" i="3"/>
  <c r="AR153" i="3"/>
  <c r="AQ153" i="3"/>
  <c r="AP153" i="3"/>
  <c r="AO153" i="3"/>
  <c r="AR152" i="3"/>
  <c r="AQ152" i="3"/>
  <c r="AP152" i="3"/>
  <c r="AO152" i="3"/>
  <c r="AR151" i="3"/>
  <c r="AQ151" i="3"/>
  <c r="AP151" i="3"/>
  <c r="AO151" i="3"/>
  <c r="AR150" i="3"/>
  <c r="AQ150" i="3"/>
  <c r="AP150" i="3"/>
  <c r="AO150" i="3"/>
  <c r="AR149" i="3"/>
  <c r="AQ149" i="3"/>
  <c r="AP149" i="3"/>
  <c r="AO149" i="3"/>
  <c r="AR148" i="3"/>
  <c r="AQ148" i="3"/>
  <c r="AP148" i="3"/>
  <c r="AO148" i="3"/>
  <c r="AR147" i="3"/>
  <c r="AQ147" i="3"/>
  <c r="AP147" i="3"/>
  <c r="AO147" i="3"/>
  <c r="AR146" i="3"/>
  <c r="AQ146" i="3"/>
  <c r="AP146" i="3"/>
  <c r="AO146" i="3"/>
  <c r="AR145" i="3"/>
  <c r="AQ145" i="3"/>
  <c r="AP145" i="3"/>
  <c r="AO145" i="3"/>
  <c r="AR144" i="3"/>
  <c r="AQ144" i="3"/>
  <c r="AP144" i="3"/>
  <c r="AO144" i="3"/>
  <c r="AR143" i="3"/>
  <c r="AQ143" i="3"/>
  <c r="AP143" i="3"/>
  <c r="AO143" i="3"/>
  <c r="AR142" i="3"/>
  <c r="AQ142" i="3"/>
  <c r="AP142" i="3"/>
  <c r="AO142" i="3"/>
  <c r="AO139" i="3"/>
  <c r="AO141" i="3" s="1"/>
  <c r="AR132" i="3"/>
  <c r="AQ132" i="3"/>
  <c r="AP132" i="3"/>
  <c r="AO132" i="3"/>
  <c r="AR131" i="3"/>
  <c r="AQ131" i="3"/>
  <c r="AP131" i="3"/>
  <c r="AO131" i="3"/>
  <c r="AR130" i="3"/>
  <c r="AQ130" i="3"/>
  <c r="AP130" i="3"/>
  <c r="AO130" i="3"/>
  <c r="AR129" i="3"/>
  <c r="AQ129" i="3"/>
  <c r="AP129" i="3"/>
  <c r="AO129" i="3"/>
  <c r="AR128" i="3"/>
  <c r="AQ128" i="3"/>
  <c r="AP128" i="3"/>
  <c r="AO128" i="3"/>
  <c r="AR127" i="3"/>
  <c r="AQ127" i="3"/>
  <c r="AP127" i="3"/>
  <c r="AO127" i="3"/>
  <c r="AR126" i="3"/>
  <c r="AQ126" i="3"/>
  <c r="AP126" i="3"/>
  <c r="AO126" i="3"/>
  <c r="AR125" i="3"/>
  <c r="AQ125" i="3"/>
  <c r="AP125" i="3"/>
  <c r="AO125" i="3"/>
  <c r="AR124" i="3"/>
  <c r="AQ124" i="3"/>
  <c r="AP124" i="3"/>
  <c r="AO124" i="3"/>
  <c r="AR123" i="3"/>
  <c r="AQ123" i="3"/>
  <c r="AP123" i="3"/>
  <c r="AO123" i="3"/>
  <c r="AR122" i="3"/>
  <c r="AQ122" i="3"/>
  <c r="AP122" i="3"/>
  <c r="AO122" i="3"/>
  <c r="AR121" i="3"/>
  <c r="AQ121" i="3"/>
  <c r="AP121" i="3"/>
  <c r="AO121" i="3"/>
  <c r="AR120" i="3"/>
  <c r="AQ120" i="3"/>
  <c r="AP120" i="3"/>
  <c r="AO120" i="3"/>
  <c r="AR119" i="3"/>
  <c r="AQ119" i="3"/>
  <c r="AP119" i="3"/>
  <c r="AO119" i="3"/>
  <c r="AR118" i="3"/>
  <c r="AQ118" i="3"/>
  <c r="AP118" i="3"/>
  <c r="AO118" i="3"/>
  <c r="AR117" i="3"/>
  <c r="AQ117" i="3"/>
  <c r="AP117" i="3"/>
  <c r="AO117" i="3"/>
  <c r="AR116" i="3"/>
  <c r="AQ116" i="3"/>
  <c r="AP116" i="3"/>
  <c r="AO116" i="3"/>
  <c r="AR115" i="3"/>
  <c r="AQ115" i="3"/>
  <c r="AP115" i="3"/>
  <c r="AO115" i="3"/>
  <c r="AR114" i="3"/>
  <c r="AQ114" i="3"/>
  <c r="AP114" i="3"/>
  <c r="AO114" i="3"/>
  <c r="AR113" i="3"/>
  <c r="AQ113" i="3"/>
  <c r="AP113" i="3"/>
  <c r="AO113" i="3"/>
  <c r="AR112" i="3"/>
  <c r="AQ112" i="3"/>
  <c r="AP112" i="3"/>
  <c r="AO112" i="3"/>
  <c r="AR111" i="3"/>
  <c r="AQ111" i="3"/>
  <c r="AP111" i="3"/>
  <c r="AO111" i="3"/>
  <c r="AR110" i="3"/>
  <c r="AQ110" i="3"/>
  <c r="AP110" i="3"/>
  <c r="AO110" i="3"/>
  <c r="AR109" i="3"/>
  <c r="AQ109" i="3"/>
  <c r="AP109" i="3"/>
  <c r="AO109" i="3"/>
  <c r="AR108" i="3"/>
  <c r="AQ108" i="3"/>
  <c r="AP108" i="3"/>
  <c r="AO108" i="3"/>
  <c r="AR107" i="3"/>
  <c r="AQ107" i="3"/>
  <c r="AP107" i="3"/>
  <c r="AO107" i="3"/>
  <c r="AR106" i="3"/>
  <c r="AQ106" i="3"/>
  <c r="AP106" i="3"/>
  <c r="AO106" i="3"/>
  <c r="AR105" i="3"/>
  <c r="AQ105" i="3"/>
  <c r="AP105" i="3"/>
  <c r="AO105" i="3"/>
  <c r="AR104" i="3"/>
  <c r="AQ104" i="3"/>
  <c r="AP104" i="3"/>
  <c r="AO104" i="3"/>
  <c r="AR103" i="3"/>
  <c r="AQ103" i="3"/>
  <c r="AP103" i="3"/>
  <c r="AO103" i="3"/>
  <c r="AR102" i="3"/>
  <c r="AQ102" i="3"/>
  <c r="AP102" i="3"/>
  <c r="AO102" i="3"/>
  <c r="AR101" i="3"/>
  <c r="AQ101" i="3"/>
  <c r="AP101" i="3"/>
  <c r="AO101" i="3"/>
  <c r="AR100" i="3"/>
  <c r="AQ100" i="3"/>
  <c r="AP100" i="3"/>
  <c r="AO100" i="3"/>
  <c r="AR99" i="3"/>
  <c r="AQ99" i="3"/>
  <c r="AP99" i="3"/>
  <c r="AO99" i="3"/>
  <c r="AR98" i="3"/>
  <c r="AQ98" i="3"/>
  <c r="AP98" i="3"/>
  <c r="AO98" i="3"/>
  <c r="AR97" i="3"/>
  <c r="AQ97" i="3"/>
  <c r="AP97" i="3"/>
  <c r="AO97" i="3"/>
  <c r="AR96" i="3"/>
  <c r="AQ96" i="3"/>
  <c r="AP96" i="3"/>
  <c r="AO96" i="3"/>
  <c r="AR95" i="3"/>
  <c r="AQ95" i="3"/>
  <c r="AP95" i="3"/>
  <c r="AO95" i="3"/>
  <c r="AR94" i="3"/>
  <c r="AQ94" i="3"/>
  <c r="AP94" i="3"/>
  <c r="AO94" i="3"/>
  <c r="AR93" i="3"/>
  <c r="AQ93" i="3"/>
  <c r="AP93" i="3"/>
  <c r="AO93" i="3"/>
  <c r="AR92" i="3"/>
  <c r="AQ92" i="3"/>
  <c r="AP92" i="3"/>
  <c r="AO92" i="3"/>
  <c r="AR91" i="3"/>
  <c r="AQ91" i="3"/>
  <c r="AP91" i="3"/>
  <c r="AO91" i="3"/>
  <c r="AR90" i="3"/>
  <c r="AQ90" i="3"/>
  <c r="AP90" i="3"/>
  <c r="AO90" i="3"/>
  <c r="AR89" i="3"/>
  <c r="AQ89" i="3"/>
  <c r="AP89" i="3"/>
  <c r="AO89" i="3"/>
  <c r="AR88" i="3"/>
  <c r="AQ88" i="3"/>
  <c r="AP88" i="3"/>
  <c r="AO88" i="3"/>
  <c r="AR87" i="3"/>
  <c r="AQ87" i="3"/>
  <c r="AP87" i="3"/>
  <c r="AO87" i="3"/>
  <c r="AR86" i="3"/>
  <c r="AQ86" i="3"/>
  <c r="AP86" i="3"/>
  <c r="AO86" i="3"/>
  <c r="AR85" i="3"/>
  <c r="AQ85" i="3"/>
  <c r="AP85" i="3"/>
  <c r="AO85" i="3"/>
  <c r="AR84" i="3"/>
  <c r="AQ84" i="3"/>
  <c r="AP84" i="3"/>
  <c r="AO84" i="3"/>
  <c r="AR83" i="3"/>
  <c r="AQ83" i="3"/>
  <c r="AP83" i="3"/>
  <c r="AO83" i="3"/>
  <c r="AR82" i="3"/>
  <c r="AQ82" i="3"/>
  <c r="AP82" i="3"/>
  <c r="AO82" i="3"/>
  <c r="AR81" i="3"/>
  <c r="AQ81" i="3"/>
  <c r="AP81" i="3"/>
  <c r="AO81" i="3"/>
  <c r="AR80" i="3"/>
  <c r="AQ80" i="3"/>
  <c r="AP80" i="3"/>
  <c r="AO80" i="3"/>
  <c r="AR79" i="3"/>
  <c r="AQ79" i="3"/>
  <c r="AP79" i="3"/>
  <c r="AO79" i="3"/>
  <c r="AR78" i="3"/>
  <c r="AQ78" i="3"/>
  <c r="AP78" i="3"/>
  <c r="AO78" i="3"/>
  <c r="AR77" i="3"/>
  <c r="AQ77" i="3"/>
  <c r="AP77" i="3"/>
  <c r="AO77" i="3"/>
  <c r="AR76" i="3"/>
  <c r="AQ76" i="3"/>
  <c r="AP76" i="3"/>
  <c r="AO76" i="3"/>
  <c r="AR75" i="3"/>
  <c r="AQ75" i="3"/>
  <c r="AP75" i="3"/>
  <c r="AO75" i="3"/>
  <c r="AR74" i="3"/>
  <c r="AQ74" i="3"/>
  <c r="AP74" i="3"/>
  <c r="AO74" i="3"/>
  <c r="AR2" i="3"/>
  <c r="AR228" i="3" s="1"/>
  <c r="AQ2" i="3"/>
  <c r="AQ228" i="3" s="1"/>
  <c r="AP2" i="3"/>
  <c r="AP228" i="3" s="1"/>
  <c r="AO2" i="3"/>
  <c r="AO228" i="3" s="1"/>
  <c r="CR200" i="4"/>
  <c r="CQ200" i="4"/>
  <c r="CP200" i="4"/>
  <c r="CO200" i="4"/>
  <c r="CM200" i="4"/>
  <c r="CL200" i="4"/>
  <c r="CK200" i="4"/>
  <c r="CJ200" i="4"/>
  <c r="CH200" i="4"/>
  <c r="CG200" i="4"/>
  <c r="CF200" i="4"/>
  <c r="CE200" i="4"/>
  <c r="CC200" i="4"/>
  <c r="CB200" i="4"/>
  <c r="CA200" i="4"/>
  <c r="BZ200" i="4"/>
  <c r="CR199" i="4"/>
  <c r="CQ199" i="4"/>
  <c r="CP199" i="4"/>
  <c r="CO199" i="4"/>
  <c r="CM199" i="4"/>
  <c r="CL199" i="4"/>
  <c r="CK199" i="4"/>
  <c r="CJ199" i="4"/>
  <c r="CH199" i="4"/>
  <c r="CG199" i="4"/>
  <c r="CF199" i="4"/>
  <c r="CE199" i="4"/>
  <c r="CC199" i="4"/>
  <c r="CB199" i="4"/>
  <c r="CA199" i="4"/>
  <c r="BZ199" i="4"/>
  <c r="CR198" i="4"/>
  <c r="CQ198" i="4"/>
  <c r="CP198" i="4"/>
  <c r="CO198" i="4"/>
  <c r="CM198" i="4"/>
  <c r="CL198" i="4"/>
  <c r="CK198" i="4"/>
  <c r="CJ198" i="4"/>
  <c r="CH198" i="4"/>
  <c r="CG198" i="4"/>
  <c r="CF198" i="4"/>
  <c r="CE198" i="4"/>
  <c r="CC198" i="4"/>
  <c r="CB198" i="4"/>
  <c r="CA198" i="4"/>
  <c r="BZ198" i="4"/>
  <c r="CR197" i="4"/>
  <c r="CQ197" i="4"/>
  <c r="CP197" i="4"/>
  <c r="CO197" i="4"/>
  <c r="CM197" i="4"/>
  <c r="CL197" i="4"/>
  <c r="CK197" i="4"/>
  <c r="CJ197" i="4"/>
  <c r="CH197" i="4"/>
  <c r="CG197" i="4"/>
  <c r="CF197" i="4"/>
  <c r="CE197" i="4"/>
  <c r="CC197" i="4"/>
  <c r="CB197" i="4"/>
  <c r="CA197" i="4"/>
  <c r="BZ197" i="4"/>
  <c r="CR196" i="4"/>
  <c r="CQ196" i="4"/>
  <c r="CP196" i="4"/>
  <c r="CO196" i="4"/>
  <c r="CM196" i="4"/>
  <c r="CL196" i="4"/>
  <c r="CK196" i="4"/>
  <c r="CJ196" i="4"/>
  <c r="CH196" i="4"/>
  <c r="CG196" i="4"/>
  <c r="CF196" i="4"/>
  <c r="CE196" i="4"/>
  <c r="CC196" i="4"/>
  <c r="CB196" i="4"/>
  <c r="CA196" i="4"/>
  <c r="BZ196" i="4"/>
  <c r="CR195" i="4"/>
  <c r="CQ195" i="4"/>
  <c r="CP195" i="4"/>
  <c r="CO195" i="4"/>
  <c r="CM195" i="4"/>
  <c r="CL195" i="4"/>
  <c r="CK195" i="4"/>
  <c r="CJ195" i="4"/>
  <c r="CH195" i="4"/>
  <c r="CG195" i="4"/>
  <c r="CF195" i="4"/>
  <c r="CE195" i="4"/>
  <c r="CC195" i="4"/>
  <c r="CB195" i="4"/>
  <c r="CA195" i="4"/>
  <c r="BZ195" i="4"/>
  <c r="CR194" i="4"/>
  <c r="CQ194" i="4"/>
  <c r="CP194" i="4"/>
  <c r="CO194" i="4"/>
  <c r="CM194" i="4"/>
  <c r="CL194" i="4"/>
  <c r="CK194" i="4"/>
  <c r="CJ194" i="4"/>
  <c r="CH194" i="4"/>
  <c r="CG194" i="4"/>
  <c r="CF194" i="4"/>
  <c r="CE194" i="4"/>
  <c r="CC194" i="4"/>
  <c r="CB194" i="4"/>
  <c r="CA194" i="4"/>
  <c r="BZ194" i="4"/>
  <c r="CR193" i="4"/>
  <c r="CQ193" i="4"/>
  <c r="CP193" i="4"/>
  <c r="CO193" i="4"/>
  <c r="CM193" i="4"/>
  <c r="CL193" i="4"/>
  <c r="CK193" i="4"/>
  <c r="CJ193" i="4"/>
  <c r="CH193" i="4"/>
  <c r="CG193" i="4"/>
  <c r="CF193" i="4"/>
  <c r="CE193" i="4"/>
  <c r="CC193" i="4"/>
  <c r="CB193" i="4"/>
  <c r="CA193" i="4"/>
  <c r="BZ193" i="4"/>
  <c r="CR192" i="4"/>
  <c r="CQ192" i="4"/>
  <c r="CP192" i="4"/>
  <c r="CO192" i="4"/>
  <c r="CM192" i="4"/>
  <c r="CL192" i="4"/>
  <c r="CK192" i="4"/>
  <c r="CJ192" i="4"/>
  <c r="CH192" i="4"/>
  <c r="CG192" i="4"/>
  <c r="CF192" i="4"/>
  <c r="CE192" i="4"/>
  <c r="CC192" i="4"/>
  <c r="CB192" i="4"/>
  <c r="CA192" i="4"/>
  <c r="BZ192" i="4"/>
  <c r="CR191" i="4"/>
  <c r="CQ191" i="4"/>
  <c r="CP191" i="4"/>
  <c r="CO191" i="4"/>
  <c r="CM191" i="4"/>
  <c r="CL191" i="4"/>
  <c r="CK191" i="4"/>
  <c r="CJ191" i="4"/>
  <c r="CH191" i="4"/>
  <c r="CG191" i="4"/>
  <c r="CF191" i="4"/>
  <c r="CE191" i="4"/>
  <c r="CC191" i="4"/>
  <c r="CB191" i="4"/>
  <c r="CA191" i="4"/>
  <c r="BZ191" i="4"/>
  <c r="CR190" i="4"/>
  <c r="CQ190" i="4"/>
  <c r="CP190" i="4"/>
  <c r="CO190" i="4"/>
  <c r="CM190" i="4"/>
  <c r="CL190" i="4"/>
  <c r="CK190" i="4"/>
  <c r="CJ190" i="4"/>
  <c r="CH190" i="4"/>
  <c r="CG190" i="4"/>
  <c r="CF190" i="4"/>
  <c r="CE190" i="4"/>
  <c r="CC190" i="4"/>
  <c r="CB190" i="4"/>
  <c r="CA190" i="4"/>
  <c r="BZ190" i="4"/>
  <c r="CR189" i="4"/>
  <c r="CQ189" i="4"/>
  <c r="CP189" i="4"/>
  <c r="CO189" i="4"/>
  <c r="CM189" i="4"/>
  <c r="CL189" i="4"/>
  <c r="CK189" i="4"/>
  <c r="CJ189" i="4"/>
  <c r="CH189" i="4"/>
  <c r="CG189" i="4"/>
  <c r="CF189" i="4"/>
  <c r="CE189" i="4"/>
  <c r="CC189" i="4"/>
  <c r="CB189" i="4"/>
  <c r="CA189" i="4"/>
  <c r="BZ189" i="4"/>
  <c r="CR188" i="4"/>
  <c r="CQ188" i="4"/>
  <c r="CP188" i="4"/>
  <c r="CO188" i="4"/>
  <c r="CM188" i="4"/>
  <c r="CL188" i="4"/>
  <c r="CK188" i="4"/>
  <c r="CJ188" i="4"/>
  <c r="CH188" i="4"/>
  <c r="CG188" i="4"/>
  <c r="CF188" i="4"/>
  <c r="CE188" i="4"/>
  <c r="CC188" i="4"/>
  <c r="CB188" i="4"/>
  <c r="CA188" i="4"/>
  <c r="BZ188" i="4"/>
  <c r="CR187" i="4"/>
  <c r="CQ187" i="4"/>
  <c r="CP187" i="4"/>
  <c r="CO187" i="4"/>
  <c r="CM187" i="4"/>
  <c r="CL187" i="4"/>
  <c r="CK187" i="4"/>
  <c r="CJ187" i="4"/>
  <c r="CH187" i="4"/>
  <c r="CG187" i="4"/>
  <c r="CF187" i="4"/>
  <c r="CE187" i="4"/>
  <c r="CC187" i="4"/>
  <c r="CB187" i="4"/>
  <c r="CA187" i="4"/>
  <c r="BZ187" i="4"/>
  <c r="CR186" i="4"/>
  <c r="CQ186" i="4"/>
  <c r="CP186" i="4"/>
  <c r="CO186" i="4"/>
  <c r="CM186" i="4"/>
  <c r="CL186" i="4"/>
  <c r="CK186" i="4"/>
  <c r="CJ186" i="4"/>
  <c r="CH186" i="4"/>
  <c r="CG186" i="4"/>
  <c r="CF186" i="4"/>
  <c r="CE186" i="4"/>
  <c r="CC186" i="4"/>
  <c r="CB186" i="4"/>
  <c r="CA186" i="4"/>
  <c r="BZ186" i="4"/>
  <c r="CR185" i="4"/>
  <c r="CQ185" i="4"/>
  <c r="CP185" i="4"/>
  <c r="CO185" i="4"/>
  <c r="CM185" i="4"/>
  <c r="CL185" i="4"/>
  <c r="CK185" i="4"/>
  <c r="CJ185" i="4"/>
  <c r="CH185" i="4"/>
  <c r="CG185" i="4"/>
  <c r="CF185" i="4"/>
  <c r="CE185" i="4"/>
  <c r="CC185" i="4"/>
  <c r="CB185" i="4"/>
  <c r="CA185" i="4"/>
  <c r="BZ185" i="4"/>
  <c r="CR184" i="4"/>
  <c r="CQ184" i="4"/>
  <c r="CP184" i="4"/>
  <c r="CO184" i="4"/>
  <c r="CM184" i="4"/>
  <c r="CL184" i="4"/>
  <c r="CK184" i="4"/>
  <c r="CJ184" i="4"/>
  <c r="CH184" i="4"/>
  <c r="CG184" i="4"/>
  <c r="CF184" i="4"/>
  <c r="CE184" i="4"/>
  <c r="CC184" i="4"/>
  <c r="CB184" i="4"/>
  <c r="CA184" i="4"/>
  <c r="BZ184" i="4"/>
  <c r="CR183" i="4"/>
  <c r="CQ183" i="4"/>
  <c r="CP183" i="4"/>
  <c r="CO183" i="4"/>
  <c r="CM183" i="4"/>
  <c r="CL183" i="4"/>
  <c r="CK183" i="4"/>
  <c r="CJ183" i="4"/>
  <c r="CH183" i="4"/>
  <c r="CG183" i="4"/>
  <c r="CF183" i="4"/>
  <c r="CE183" i="4"/>
  <c r="CC183" i="4"/>
  <c r="CB183" i="4"/>
  <c r="CA183" i="4"/>
  <c r="BZ183" i="4"/>
  <c r="CR182" i="4"/>
  <c r="CQ182" i="4"/>
  <c r="CP182" i="4"/>
  <c r="CO182" i="4"/>
  <c r="CM182" i="4"/>
  <c r="CL182" i="4"/>
  <c r="CK182" i="4"/>
  <c r="CJ182" i="4"/>
  <c r="CH182" i="4"/>
  <c r="CG182" i="4"/>
  <c r="CF182" i="4"/>
  <c r="CE182" i="4"/>
  <c r="CC182" i="4"/>
  <c r="CB182" i="4"/>
  <c r="CA182" i="4"/>
  <c r="BZ182" i="4"/>
  <c r="CR181" i="4"/>
  <c r="CQ181" i="4"/>
  <c r="CP181" i="4"/>
  <c r="CO181" i="4"/>
  <c r="CM181" i="4"/>
  <c r="CL181" i="4"/>
  <c r="CK181" i="4"/>
  <c r="CJ181" i="4"/>
  <c r="CH181" i="4"/>
  <c r="CG181" i="4"/>
  <c r="CF181" i="4"/>
  <c r="CE181" i="4"/>
  <c r="CC181" i="4"/>
  <c r="CB181" i="4"/>
  <c r="CA181" i="4"/>
  <c r="BZ181" i="4"/>
  <c r="CR180" i="4"/>
  <c r="CQ180" i="4"/>
  <c r="CP180" i="4"/>
  <c r="CO180" i="4"/>
  <c r="CM180" i="4"/>
  <c r="CL180" i="4"/>
  <c r="CK180" i="4"/>
  <c r="CJ180" i="4"/>
  <c r="CH180" i="4"/>
  <c r="CG180" i="4"/>
  <c r="CF180" i="4"/>
  <c r="CE180" i="4"/>
  <c r="CC180" i="4"/>
  <c r="CB180" i="4"/>
  <c r="CA180" i="4"/>
  <c r="BZ180" i="4"/>
  <c r="CR179" i="4"/>
  <c r="CQ179" i="4"/>
  <c r="CP179" i="4"/>
  <c r="CO179" i="4"/>
  <c r="CM179" i="4"/>
  <c r="CL179" i="4"/>
  <c r="CK179" i="4"/>
  <c r="CJ179" i="4"/>
  <c r="CH179" i="4"/>
  <c r="CG179" i="4"/>
  <c r="CF179" i="4"/>
  <c r="CE179" i="4"/>
  <c r="CC179" i="4"/>
  <c r="CB179" i="4"/>
  <c r="CA179" i="4"/>
  <c r="BZ179" i="4"/>
  <c r="CR178" i="4"/>
  <c r="CQ178" i="4"/>
  <c r="CP178" i="4"/>
  <c r="CO178" i="4"/>
  <c r="CM178" i="4"/>
  <c r="CL178" i="4"/>
  <c r="CK178" i="4"/>
  <c r="CJ178" i="4"/>
  <c r="CH178" i="4"/>
  <c r="CG178" i="4"/>
  <c r="CF178" i="4"/>
  <c r="CE178" i="4"/>
  <c r="CC178" i="4"/>
  <c r="CB178" i="4"/>
  <c r="CA178" i="4"/>
  <c r="BZ178" i="4"/>
  <c r="CR177" i="4"/>
  <c r="CQ177" i="4"/>
  <c r="CP177" i="4"/>
  <c r="CO177" i="4"/>
  <c r="CM177" i="4"/>
  <c r="CL177" i="4"/>
  <c r="CK177" i="4"/>
  <c r="CJ177" i="4"/>
  <c r="CH177" i="4"/>
  <c r="CG177" i="4"/>
  <c r="CF177" i="4"/>
  <c r="CE177" i="4"/>
  <c r="CC177" i="4"/>
  <c r="CB177" i="4"/>
  <c r="CA177" i="4"/>
  <c r="BZ177" i="4"/>
  <c r="CR176" i="4"/>
  <c r="CQ176" i="4"/>
  <c r="CP176" i="4"/>
  <c r="CO176" i="4"/>
  <c r="CM176" i="4"/>
  <c r="CL176" i="4"/>
  <c r="CK176" i="4"/>
  <c r="CJ176" i="4"/>
  <c r="CH176" i="4"/>
  <c r="CG176" i="4"/>
  <c r="CF176" i="4"/>
  <c r="CE176" i="4"/>
  <c r="CC176" i="4"/>
  <c r="CB176" i="4"/>
  <c r="CA176" i="4"/>
  <c r="BZ176" i="4"/>
  <c r="CR175" i="4"/>
  <c r="CQ175" i="4"/>
  <c r="CP175" i="4"/>
  <c r="CO175" i="4"/>
  <c r="CM175" i="4"/>
  <c r="CL175" i="4"/>
  <c r="CK175" i="4"/>
  <c r="CJ175" i="4"/>
  <c r="CH175" i="4"/>
  <c r="CG175" i="4"/>
  <c r="CF175" i="4"/>
  <c r="CE175" i="4"/>
  <c r="CC175" i="4"/>
  <c r="CB175" i="4"/>
  <c r="CA175" i="4"/>
  <c r="BZ175" i="4"/>
  <c r="CR174" i="4"/>
  <c r="CQ174" i="4"/>
  <c r="CP174" i="4"/>
  <c r="CO174" i="4"/>
  <c r="CM174" i="4"/>
  <c r="CL174" i="4"/>
  <c r="CK174" i="4"/>
  <c r="CJ174" i="4"/>
  <c r="CH174" i="4"/>
  <c r="CG174" i="4"/>
  <c r="CF174" i="4"/>
  <c r="CE174" i="4"/>
  <c r="CC174" i="4"/>
  <c r="CB174" i="4"/>
  <c r="CA174" i="4"/>
  <c r="BZ174" i="4"/>
  <c r="CR173" i="4"/>
  <c r="CQ173" i="4"/>
  <c r="CP173" i="4"/>
  <c r="CO173" i="4"/>
  <c r="CM173" i="4"/>
  <c r="CL173" i="4"/>
  <c r="CK173" i="4"/>
  <c r="CJ173" i="4"/>
  <c r="CH173" i="4"/>
  <c r="CG173" i="4"/>
  <c r="CF173" i="4"/>
  <c r="CE173" i="4"/>
  <c r="CC173" i="4"/>
  <c r="CB173" i="4"/>
  <c r="CA173" i="4"/>
  <c r="BZ173" i="4"/>
  <c r="CR172" i="4"/>
  <c r="CQ172" i="4"/>
  <c r="CP172" i="4"/>
  <c r="CO172" i="4"/>
  <c r="CM172" i="4"/>
  <c r="CL172" i="4"/>
  <c r="CK172" i="4"/>
  <c r="CJ172" i="4"/>
  <c r="CH172" i="4"/>
  <c r="CG172" i="4"/>
  <c r="CF172" i="4"/>
  <c r="CE172" i="4"/>
  <c r="CC172" i="4"/>
  <c r="CB172" i="4"/>
  <c r="CA172" i="4"/>
  <c r="BZ172" i="4"/>
  <c r="CR171" i="4"/>
  <c r="CQ171" i="4"/>
  <c r="CP171" i="4"/>
  <c r="CO171" i="4"/>
  <c r="CM171" i="4"/>
  <c r="CL171" i="4"/>
  <c r="CK171" i="4"/>
  <c r="CJ171" i="4"/>
  <c r="CH171" i="4"/>
  <c r="CG171" i="4"/>
  <c r="CF171" i="4"/>
  <c r="CE171" i="4"/>
  <c r="CC171" i="4"/>
  <c r="CB171" i="4"/>
  <c r="CA171" i="4"/>
  <c r="BZ171" i="4"/>
  <c r="CR170" i="4"/>
  <c r="CQ170" i="4"/>
  <c r="CP170" i="4"/>
  <c r="CO170" i="4"/>
  <c r="CM170" i="4"/>
  <c r="CL170" i="4"/>
  <c r="CK170" i="4"/>
  <c r="CJ170" i="4"/>
  <c r="CH170" i="4"/>
  <c r="CG170" i="4"/>
  <c r="CF170" i="4"/>
  <c r="CE170" i="4"/>
  <c r="CC170" i="4"/>
  <c r="CB170" i="4"/>
  <c r="CA170" i="4"/>
  <c r="BZ170" i="4"/>
  <c r="CR169" i="4"/>
  <c r="CQ169" i="4"/>
  <c r="CP169" i="4"/>
  <c r="CO169" i="4"/>
  <c r="CM169" i="4"/>
  <c r="CL169" i="4"/>
  <c r="CK169" i="4"/>
  <c r="CJ169" i="4"/>
  <c r="CH169" i="4"/>
  <c r="CG169" i="4"/>
  <c r="CF169" i="4"/>
  <c r="CE169" i="4"/>
  <c r="CC169" i="4"/>
  <c r="CB169" i="4"/>
  <c r="CA169" i="4"/>
  <c r="BZ169" i="4"/>
  <c r="CR168" i="4"/>
  <c r="CQ168" i="4"/>
  <c r="CP168" i="4"/>
  <c r="CO168" i="4"/>
  <c r="CM168" i="4"/>
  <c r="CL168" i="4"/>
  <c r="CK168" i="4"/>
  <c r="CJ168" i="4"/>
  <c r="CH168" i="4"/>
  <c r="CG168" i="4"/>
  <c r="CF168" i="4"/>
  <c r="CE168" i="4"/>
  <c r="CC168" i="4"/>
  <c r="CB168" i="4"/>
  <c r="CA168" i="4"/>
  <c r="BZ168" i="4"/>
  <c r="CR167" i="4"/>
  <c r="CQ167" i="4"/>
  <c r="CP167" i="4"/>
  <c r="CO167" i="4"/>
  <c r="CM167" i="4"/>
  <c r="CL167" i="4"/>
  <c r="CK167" i="4"/>
  <c r="CJ167" i="4"/>
  <c r="CH167" i="4"/>
  <c r="CG167" i="4"/>
  <c r="CF167" i="4"/>
  <c r="CE167" i="4"/>
  <c r="CC167" i="4"/>
  <c r="CB167" i="4"/>
  <c r="CA167" i="4"/>
  <c r="BZ167" i="4"/>
  <c r="CR166" i="4"/>
  <c r="CQ166" i="4"/>
  <c r="CP166" i="4"/>
  <c r="CO166" i="4"/>
  <c r="CM166" i="4"/>
  <c r="CL166" i="4"/>
  <c r="CK166" i="4"/>
  <c r="CJ166" i="4"/>
  <c r="CH166" i="4"/>
  <c r="CG166" i="4"/>
  <c r="CF166" i="4"/>
  <c r="CE166" i="4"/>
  <c r="CC166" i="4"/>
  <c r="CB166" i="4"/>
  <c r="CA166" i="4"/>
  <c r="BZ166" i="4"/>
  <c r="CR165" i="4"/>
  <c r="CQ165" i="4"/>
  <c r="CP165" i="4"/>
  <c r="CO165" i="4"/>
  <c r="CM165" i="4"/>
  <c r="CL165" i="4"/>
  <c r="CK165" i="4"/>
  <c r="CJ165" i="4"/>
  <c r="CH165" i="4"/>
  <c r="CG165" i="4"/>
  <c r="CF165" i="4"/>
  <c r="CE165" i="4"/>
  <c r="CC165" i="4"/>
  <c r="CB165" i="4"/>
  <c r="CA165" i="4"/>
  <c r="BZ165" i="4"/>
  <c r="CR164" i="4"/>
  <c r="CQ164" i="4"/>
  <c r="CP164" i="4"/>
  <c r="CO164" i="4"/>
  <c r="CM164" i="4"/>
  <c r="CL164" i="4"/>
  <c r="CK164" i="4"/>
  <c r="CJ164" i="4"/>
  <c r="CH164" i="4"/>
  <c r="CG164" i="4"/>
  <c r="CF164" i="4"/>
  <c r="CE164" i="4"/>
  <c r="CC164" i="4"/>
  <c r="CB164" i="4"/>
  <c r="CA164" i="4"/>
  <c r="BZ164" i="4"/>
  <c r="CR163" i="4"/>
  <c r="CQ163" i="4"/>
  <c r="CP163" i="4"/>
  <c r="CO163" i="4"/>
  <c r="CM163" i="4"/>
  <c r="CL163" i="4"/>
  <c r="CK163" i="4"/>
  <c r="CJ163" i="4"/>
  <c r="CH163" i="4"/>
  <c r="CG163" i="4"/>
  <c r="CF163" i="4"/>
  <c r="CE163" i="4"/>
  <c r="CC163" i="4"/>
  <c r="CB163" i="4"/>
  <c r="CA163" i="4"/>
  <c r="BZ163" i="4"/>
  <c r="CR162" i="4"/>
  <c r="CQ162" i="4"/>
  <c r="CP162" i="4"/>
  <c r="CO162" i="4"/>
  <c r="CM162" i="4"/>
  <c r="CL162" i="4"/>
  <c r="CK162" i="4"/>
  <c r="CJ162" i="4"/>
  <c r="CH162" i="4"/>
  <c r="CG162" i="4"/>
  <c r="CF162" i="4"/>
  <c r="CE162" i="4"/>
  <c r="CC162" i="4"/>
  <c r="CB162" i="4"/>
  <c r="CA162" i="4"/>
  <c r="BZ162" i="4"/>
  <c r="CR161" i="4"/>
  <c r="CQ161" i="4"/>
  <c r="CP161" i="4"/>
  <c r="CO161" i="4"/>
  <c r="CM161" i="4"/>
  <c r="CL161" i="4"/>
  <c r="CK161" i="4"/>
  <c r="CJ161" i="4"/>
  <c r="CH161" i="4"/>
  <c r="CG161" i="4"/>
  <c r="CF161" i="4"/>
  <c r="CE161" i="4"/>
  <c r="CC161" i="4"/>
  <c r="CB161" i="4"/>
  <c r="CA161" i="4"/>
  <c r="BZ161" i="4"/>
  <c r="CR160" i="4"/>
  <c r="CQ160" i="4"/>
  <c r="CP160" i="4"/>
  <c r="CO160" i="4"/>
  <c r="CM160" i="4"/>
  <c r="CL160" i="4"/>
  <c r="CK160" i="4"/>
  <c r="CJ160" i="4"/>
  <c r="CH160" i="4"/>
  <c r="CG160" i="4"/>
  <c r="CF160" i="4"/>
  <c r="CE160" i="4"/>
  <c r="CC160" i="4"/>
  <c r="CB160" i="4"/>
  <c r="CA160" i="4"/>
  <c r="BZ160" i="4"/>
  <c r="CR159" i="4"/>
  <c r="CQ159" i="4"/>
  <c r="CP159" i="4"/>
  <c r="CO159" i="4"/>
  <c r="CM159" i="4"/>
  <c r="CL159" i="4"/>
  <c r="CK159" i="4"/>
  <c r="CJ159" i="4"/>
  <c r="CH159" i="4"/>
  <c r="CG159" i="4"/>
  <c r="CF159" i="4"/>
  <c r="CE159" i="4"/>
  <c r="CC159" i="4"/>
  <c r="CB159" i="4"/>
  <c r="CA159" i="4"/>
  <c r="BZ159" i="4"/>
  <c r="CR158" i="4"/>
  <c r="CQ158" i="4"/>
  <c r="CP158" i="4"/>
  <c r="CO158" i="4"/>
  <c r="CM158" i="4"/>
  <c r="CL158" i="4"/>
  <c r="CK158" i="4"/>
  <c r="CJ158" i="4"/>
  <c r="CH158" i="4"/>
  <c r="CG158" i="4"/>
  <c r="CF158" i="4"/>
  <c r="CE158" i="4"/>
  <c r="CC158" i="4"/>
  <c r="CB158" i="4"/>
  <c r="CA158" i="4"/>
  <c r="BZ158" i="4"/>
  <c r="CR157" i="4"/>
  <c r="CQ157" i="4"/>
  <c r="CP157" i="4"/>
  <c r="CO157" i="4"/>
  <c r="CM157" i="4"/>
  <c r="CL157" i="4"/>
  <c r="CK157" i="4"/>
  <c r="CJ157" i="4"/>
  <c r="CH157" i="4"/>
  <c r="CG157" i="4"/>
  <c r="CF157" i="4"/>
  <c r="CE157" i="4"/>
  <c r="CC157" i="4"/>
  <c r="CB157" i="4"/>
  <c r="CA157" i="4"/>
  <c r="BZ157" i="4"/>
  <c r="CR156" i="4"/>
  <c r="CQ156" i="4"/>
  <c r="CP156" i="4"/>
  <c r="CO156" i="4"/>
  <c r="CM156" i="4"/>
  <c r="CL156" i="4"/>
  <c r="CK156" i="4"/>
  <c r="CJ156" i="4"/>
  <c r="CH156" i="4"/>
  <c r="CG156" i="4"/>
  <c r="CF156" i="4"/>
  <c r="CE156" i="4"/>
  <c r="CC156" i="4"/>
  <c r="CB156" i="4"/>
  <c r="CA156" i="4"/>
  <c r="BZ156" i="4"/>
  <c r="CR155" i="4"/>
  <c r="CQ155" i="4"/>
  <c r="CP155" i="4"/>
  <c r="CO155" i="4"/>
  <c r="CM155" i="4"/>
  <c r="CL155" i="4"/>
  <c r="CK155" i="4"/>
  <c r="CJ155" i="4"/>
  <c r="CH155" i="4"/>
  <c r="CG155" i="4"/>
  <c r="CF155" i="4"/>
  <c r="CE155" i="4"/>
  <c r="CC155" i="4"/>
  <c r="CB155" i="4"/>
  <c r="CA155" i="4"/>
  <c r="BZ155" i="4"/>
  <c r="CR154" i="4"/>
  <c r="CQ154" i="4"/>
  <c r="CP154" i="4"/>
  <c r="CO154" i="4"/>
  <c r="CM154" i="4"/>
  <c r="CL154" i="4"/>
  <c r="CK154" i="4"/>
  <c r="CJ154" i="4"/>
  <c r="CH154" i="4"/>
  <c r="CG154" i="4"/>
  <c r="CF154" i="4"/>
  <c r="CE154" i="4"/>
  <c r="CC154" i="4"/>
  <c r="CB154" i="4"/>
  <c r="CA154" i="4"/>
  <c r="BZ154" i="4"/>
  <c r="CR153" i="4"/>
  <c r="CQ153" i="4"/>
  <c r="CP153" i="4"/>
  <c r="CO153" i="4"/>
  <c r="CM153" i="4"/>
  <c r="CL153" i="4"/>
  <c r="CK153" i="4"/>
  <c r="CJ153" i="4"/>
  <c r="CH153" i="4"/>
  <c r="CG153" i="4"/>
  <c r="CF153" i="4"/>
  <c r="CE153" i="4"/>
  <c r="CC153" i="4"/>
  <c r="CB153" i="4"/>
  <c r="CA153" i="4"/>
  <c r="BZ153" i="4"/>
  <c r="CR152" i="4"/>
  <c r="CQ152" i="4"/>
  <c r="CP152" i="4"/>
  <c r="CO152" i="4"/>
  <c r="CM152" i="4"/>
  <c r="CL152" i="4"/>
  <c r="CK152" i="4"/>
  <c r="CJ152" i="4"/>
  <c r="CH152" i="4"/>
  <c r="CG152" i="4"/>
  <c r="CF152" i="4"/>
  <c r="CE152" i="4"/>
  <c r="CC152" i="4"/>
  <c r="CB152" i="4"/>
  <c r="CA152" i="4"/>
  <c r="BZ152" i="4"/>
  <c r="CR151" i="4"/>
  <c r="CR203" i="4" s="1"/>
  <c r="CQ151" i="4"/>
  <c r="CQ203" i="4" s="1"/>
  <c r="CP151" i="4"/>
  <c r="CP203" i="4" s="1"/>
  <c r="CO151" i="4"/>
  <c r="CO203" i="4" s="1"/>
  <c r="CM151" i="4"/>
  <c r="CM203" i="4" s="1"/>
  <c r="CL151" i="4"/>
  <c r="CL203" i="4" s="1"/>
  <c r="CK151" i="4"/>
  <c r="CJ151" i="4"/>
  <c r="CH151" i="4"/>
  <c r="CH203" i="4" s="1"/>
  <c r="CG151" i="4"/>
  <c r="CG203" i="4" s="1"/>
  <c r="CF151" i="4"/>
  <c r="CF203" i="4" s="1"/>
  <c r="CE151" i="4"/>
  <c r="CE203" i="4" s="1"/>
  <c r="CC151" i="4"/>
  <c r="CC203" i="4" s="1"/>
  <c r="CB151" i="4"/>
  <c r="CB203" i="4" s="1"/>
  <c r="CA151" i="4"/>
  <c r="CA203" i="4" s="1"/>
  <c r="BZ151" i="4"/>
  <c r="CR150" i="4"/>
  <c r="CQ150" i="4"/>
  <c r="CP150" i="4"/>
  <c r="CO150" i="4"/>
  <c r="CM150" i="4"/>
  <c r="CL150" i="4"/>
  <c r="CK150" i="4"/>
  <c r="CJ150" i="4"/>
  <c r="CH150" i="4"/>
  <c r="CG150" i="4"/>
  <c r="CF150" i="4"/>
  <c r="CE150" i="4"/>
  <c r="CC150" i="4"/>
  <c r="CB150" i="4"/>
  <c r="CA150" i="4"/>
  <c r="BZ150" i="4"/>
  <c r="CR149" i="4"/>
  <c r="CQ149" i="4"/>
  <c r="CP149" i="4"/>
  <c r="CO149" i="4"/>
  <c r="CM149" i="4"/>
  <c r="CL149" i="4"/>
  <c r="CK149" i="4"/>
  <c r="CJ149" i="4"/>
  <c r="CH149" i="4"/>
  <c r="CG149" i="4"/>
  <c r="CF149" i="4"/>
  <c r="CE149" i="4"/>
  <c r="CC149" i="4"/>
  <c r="CB149" i="4"/>
  <c r="CA149" i="4"/>
  <c r="BZ149" i="4"/>
  <c r="CR148" i="4"/>
  <c r="CQ148" i="4"/>
  <c r="CP148" i="4"/>
  <c r="CO148" i="4"/>
  <c r="CM148" i="4"/>
  <c r="CL148" i="4"/>
  <c r="CK148" i="4"/>
  <c r="CJ148" i="4"/>
  <c r="CH148" i="4"/>
  <c r="CG148" i="4"/>
  <c r="CF148" i="4"/>
  <c r="CE148" i="4"/>
  <c r="CC148" i="4"/>
  <c r="CB148" i="4"/>
  <c r="CA148" i="4"/>
  <c r="BZ148" i="4"/>
  <c r="CR147" i="4"/>
  <c r="CQ147" i="4"/>
  <c r="CP147" i="4"/>
  <c r="CO147" i="4"/>
  <c r="CM147" i="4"/>
  <c r="CL147" i="4"/>
  <c r="CK147" i="4"/>
  <c r="CJ147" i="4"/>
  <c r="CH147" i="4"/>
  <c r="CG147" i="4"/>
  <c r="CF147" i="4"/>
  <c r="CE147" i="4"/>
  <c r="CC147" i="4"/>
  <c r="CB147" i="4"/>
  <c r="CA147" i="4"/>
  <c r="BZ147" i="4"/>
  <c r="CR146" i="4"/>
  <c r="CQ146" i="4"/>
  <c r="CP146" i="4"/>
  <c r="CO146" i="4"/>
  <c r="CM146" i="4"/>
  <c r="CL146" i="4"/>
  <c r="CK146" i="4"/>
  <c r="CJ146" i="4"/>
  <c r="CH146" i="4"/>
  <c r="CG146" i="4"/>
  <c r="CF146" i="4"/>
  <c r="CE146" i="4"/>
  <c r="CC146" i="4"/>
  <c r="CB146" i="4"/>
  <c r="CA146" i="4"/>
  <c r="BZ146" i="4"/>
  <c r="CR145" i="4"/>
  <c r="CQ145" i="4"/>
  <c r="CP145" i="4"/>
  <c r="CO145" i="4"/>
  <c r="CM145" i="4"/>
  <c r="CL145" i="4"/>
  <c r="CK145" i="4"/>
  <c r="CJ145" i="4"/>
  <c r="CH145" i="4"/>
  <c r="CG145" i="4"/>
  <c r="CF145" i="4"/>
  <c r="CE145" i="4"/>
  <c r="CC145" i="4"/>
  <c r="CB145" i="4"/>
  <c r="CA145" i="4"/>
  <c r="BZ145" i="4"/>
  <c r="CR144" i="4"/>
  <c r="CQ144" i="4"/>
  <c r="CP144" i="4"/>
  <c r="CO144" i="4"/>
  <c r="CM144" i="4"/>
  <c r="CL144" i="4"/>
  <c r="CK144" i="4"/>
  <c r="CJ144" i="4"/>
  <c r="CH144" i="4"/>
  <c r="CG144" i="4"/>
  <c r="CF144" i="4"/>
  <c r="CE144" i="4"/>
  <c r="CC144" i="4"/>
  <c r="CB144" i="4"/>
  <c r="CA144" i="4"/>
  <c r="BZ144" i="4"/>
  <c r="CR143" i="4"/>
  <c r="CQ143" i="4"/>
  <c r="CP143" i="4"/>
  <c r="CO143" i="4"/>
  <c r="CM143" i="4"/>
  <c r="CL143" i="4"/>
  <c r="CK143" i="4"/>
  <c r="CJ143" i="4"/>
  <c r="CH143" i="4"/>
  <c r="CG143" i="4"/>
  <c r="CF143" i="4"/>
  <c r="CE143" i="4"/>
  <c r="CC143" i="4"/>
  <c r="CB143" i="4"/>
  <c r="CA143" i="4"/>
  <c r="BZ143" i="4"/>
  <c r="CR142" i="4"/>
  <c r="CQ142" i="4"/>
  <c r="CP142" i="4"/>
  <c r="CO142" i="4"/>
  <c r="CM142" i="4"/>
  <c r="CL142" i="4"/>
  <c r="CK142" i="4"/>
  <c r="CJ142" i="4"/>
  <c r="CH142" i="4"/>
  <c r="CG142" i="4"/>
  <c r="CF142" i="4"/>
  <c r="CE142" i="4"/>
  <c r="CC142" i="4"/>
  <c r="CB142" i="4"/>
  <c r="CA142" i="4"/>
  <c r="BZ142" i="4"/>
  <c r="BZ139" i="4"/>
  <c r="BZ141" i="4" s="1"/>
  <c r="CR132" i="4"/>
  <c r="CQ132" i="4"/>
  <c r="CP132" i="4"/>
  <c r="CO132" i="4"/>
  <c r="CM132" i="4"/>
  <c r="CL132" i="4"/>
  <c r="CK132" i="4"/>
  <c r="CJ132" i="4"/>
  <c r="CH132" i="4"/>
  <c r="CG132" i="4"/>
  <c r="CF132" i="4"/>
  <c r="CE132" i="4"/>
  <c r="CC132" i="4"/>
  <c r="CB132" i="4"/>
  <c r="CA132" i="4"/>
  <c r="BZ132" i="4"/>
  <c r="CR131" i="4"/>
  <c r="CQ131" i="4"/>
  <c r="CP131" i="4"/>
  <c r="CO131" i="4"/>
  <c r="CM131" i="4"/>
  <c r="CL131" i="4"/>
  <c r="CK131" i="4"/>
  <c r="CJ131" i="4"/>
  <c r="CH131" i="4"/>
  <c r="CG131" i="4"/>
  <c r="CF131" i="4"/>
  <c r="CE131" i="4"/>
  <c r="CC131" i="4"/>
  <c r="CB131" i="4"/>
  <c r="CA131" i="4"/>
  <c r="BZ131" i="4"/>
  <c r="CR130" i="4"/>
  <c r="CQ130" i="4"/>
  <c r="CP130" i="4"/>
  <c r="CO130" i="4"/>
  <c r="CM130" i="4"/>
  <c r="CL130" i="4"/>
  <c r="CK130" i="4"/>
  <c r="CJ130" i="4"/>
  <c r="CH130" i="4"/>
  <c r="CG130" i="4"/>
  <c r="CF130" i="4"/>
  <c r="CE130" i="4"/>
  <c r="CC130" i="4"/>
  <c r="CB130" i="4"/>
  <c r="CA130" i="4"/>
  <c r="BZ130" i="4"/>
  <c r="CR129" i="4"/>
  <c r="CQ129" i="4"/>
  <c r="CP129" i="4"/>
  <c r="CO129" i="4"/>
  <c r="CM129" i="4"/>
  <c r="CL129" i="4"/>
  <c r="CK129" i="4"/>
  <c r="CJ129" i="4"/>
  <c r="CH129" i="4"/>
  <c r="CG129" i="4"/>
  <c r="CF129" i="4"/>
  <c r="CE129" i="4"/>
  <c r="CC129" i="4"/>
  <c r="CB129" i="4"/>
  <c r="CA129" i="4"/>
  <c r="BZ129" i="4"/>
  <c r="CR128" i="4"/>
  <c r="CQ128" i="4"/>
  <c r="CP128" i="4"/>
  <c r="CO128" i="4"/>
  <c r="CM128" i="4"/>
  <c r="CL128" i="4"/>
  <c r="CK128" i="4"/>
  <c r="CJ128" i="4"/>
  <c r="CH128" i="4"/>
  <c r="CG128" i="4"/>
  <c r="CF128" i="4"/>
  <c r="CE128" i="4"/>
  <c r="CC128" i="4"/>
  <c r="CB128" i="4"/>
  <c r="CA128" i="4"/>
  <c r="BZ128" i="4"/>
  <c r="CR127" i="4"/>
  <c r="CQ127" i="4"/>
  <c r="CP127" i="4"/>
  <c r="CO127" i="4"/>
  <c r="CM127" i="4"/>
  <c r="CL127" i="4"/>
  <c r="CK127" i="4"/>
  <c r="CJ127" i="4"/>
  <c r="CH127" i="4"/>
  <c r="CG127" i="4"/>
  <c r="CF127" i="4"/>
  <c r="CE127" i="4"/>
  <c r="CC127" i="4"/>
  <c r="CB127" i="4"/>
  <c r="CA127" i="4"/>
  <c r="BZ127" i="4"/>
  <c r="CR126" i="4"/>
  <c r="CQ126" i="4"/>
  <c r="CP126" i="4"/>
  <c r="CO126" i="4"/>
  <c r="CM126" i="4"/>
  <c r="CL126" i="4"/>
  <c r="CK126" i="4"/>
  <c r="CJ126" i="4"/>
  <c r="CH126" i="4"/>
  <c r="CG126" i="4"/>
  <c r="CF126" i="4"/>
  <c r="CE126" i="4"/>
  <c r="CC126" i="4"/>
  <c r="CB126" i="4"/>
  <c r="CA126" i="4"/>
  <c r="BZ126" i="4"/>
  <c r="CR125" i="4"/>
  <c r="CQ125" i="4"/>
  <c r="CP125" i="4"/>
  <c r="CO125" i="4"/>
  <c r="CM125" i="4"/>
  <c r="CL125" i="4"/>
  <c r="CK125" i="4"/>
  <c r="CJ125" i="4"/>
  <c r="CH125" i="4"/>
  <c r="CG125" i="4"/>
  <c r="CF125" i="4"/>
  <c r="CE125" i="4"/>
  <c r="CC125" i="4"/>
  <c r="CB125" i="4"/>
  <c r="CA125" i="4"/>
  <c r="BZ125" i="4"/>
  <c r="CR124" i="4"/>
  <c r="CQ124" i="4"/>
  <c r="CP124" i="4"/>
  <c r="CO124" i="4"/>
  <c r="CM124" i="4"/>
  <c r="CL124" i="4"/>
  <c r="CK124" i="4"/>
  <c r="CJ124" i="4"/>
  <c r="CH124" i="4"/>
  <c r="CG124" i="4"/>
  <c r="CF124" i="4"/>
  <c r="CE124" i="4"/>
  <c r="CC124" i="4"/>
  <c r="CB124" i="4"/>
  <c r="CA124" i="4"/>
  <c r="BZ124" i="4"/>
  <c r="CR123" i="4"/>
  <c r="CQ123" i="4"/>
  <c r="CP123" i="4"/>
  <c r="CO123" i="4"/>
  <c r="CM123" i="4"/>
  <c r="CL123" i="4"/>
  <c r="CK123" i="4"/>
  <c r="CJ123" i="4"/>
  <c r="CH123" i="4"/>
  <c r="CG123" i="4"/>
  <c r="CF123" i="4"/>
  <c r="CE123" i="4"/>
  <c r="CC123" i="4"/>
  <c r="CB123" i="4"/>
  <c r="CA123" i="4"/>
  <c r="BZ123" i="4"/>
  <c r="CR122" i="4"/>
  <c r="CQ122" i="4"/>
  <c r="CP122" i="4"/>
  <c r="CO122" i="4"/>
  <c r="CM122" i="4"/>
  <c r="CL122" i="4"/>
  <c r="CK122" i="4"/>
  <c r="CJ122" i="4"/>
  <c r="CH122" i="4"/>
  <c r="CG122" i="4"/>
  <c r="CF122" i="4"/>
  <c r="CE122" i="4"/>
  <c r="CC122" i="4"/>
  <c r="CB122" i="4"/>
  <c r="CA122" i="4"/>
  <c r="BZ122" i="4"/>
  <c r="CR121" i="4"/>
  <c r="CQ121" i="4"/>
  <c r="CP121" i="4"/>
  <c r="CO121" i="4"/>
  <c r="CM121" i="4"/>
  <c r="CL121" i="4"/>
  <c r="CK121" i="4"/>
  <c r="CJ121" i="4"/>
  <c r="CH121" i="4"/>
  <c r="CG121" i="4"/>
  <c r="CF121" i="4"/>
  <c r="CE121" i="4"/>
  <c r="CC121" i="4"/>
  <c r="CB121" i="4"/>
  <c r="CA121" i="4"/>
  <c r="BZ121" i="4"/>
  <c r="CR120" i="4"/>
  <c r="CQ120" i="4"/>
  <c r="CP120" i="4"/>
  <c r="CO120" i="4"/>
  <c r="CM120" i="4"/>
  <c r="CL120" i="4"/>
  <c r="CK120" i="4"/>
  <c r="CJ120" i="4"/>
  <c r="CH120" i="4"/>
  <c r="CG120" i="4"/>
  <c r="CF120" i="4"/>
  <c r="CE120" i="4"/>
  <c r="CC120" i="4"/>
  <c r="CB120" i="4"/>
  <c r="CA120" i="4"/>
  <c r="BZ120" i="4"/>
  <c r="CR119" i="4"/>
  <c r="CQ119" i="4"/>
  <c r="CP119" i="4"/>
  <c r="CO119" i="4"/>
  <c r="CM119" i="4"/>
  <c r="CL119" i="4"/>
  <c r="CK119" i="4"/>
  <c r="CJ119" i="4"/>
  <c r="CH119" i="4"/>
  <c r="CG119" i="4"/>
  <c r="CF119" i="4"/>
  <c r="CE119" i="4"/>
  <c r="CC119" i="4"/>
  <c r="CB119" i="4"/>
  <c r="CA119" i="4"/>
  <c r="BZ119" i="4"/>
  <c r="CR118" i="4"/>
  <c r="CQ118" i="4"/>
  <c r="CP118" i="4"/>
  <c r="CO118" i="4"/>
  <c r="CM118" i="4"/>
  <c r="CL118" i="4"/>
  <c r="CK118" i="4"/>
  <c r="CJ118" i="4"/>
  <c r="CH118" i="4"/>
  <c r="CG118" i="4"/>
  <c r="CF118" i="4"/>
  <c r="CE118" i="4"/>
  <c r="CC118" i="4"/>
  <c r="CB118" i="4"/>
  <c r="CA118" i="4"/>
  <c r="BZ118" i="4"/>
  <c r="CR117" i="4"/>
  <c r="CQ117" i="4"/>
  <c r="CP117" i="4"/>
  <c r="CO117" i="4"/>
  <c r="CM117" i="4"/>
  <c r="CL117" i="4"/>
  <c r="CK117" i="4"/>
  <c r="CJ117" i="4"/>
  <c r="CH117" i="4"/>
  <c r="CG117" i="4"/>
  <c r="CF117" i="4"/>
  <c r="CE117" i="4"/>
  <c r="CC117" i="4"/>
  <c r="CB117" i="4"/>
  <c r="CA117" i="4"/>
  <c r="BZ117" i="4"/>
  <c r="CR116" i="4"/>
  <c r="CQ116" i="4"/>
  <c r="CP116" i="4"/>
  <c r="CO116" i="4"/>
  <c r="CM116" i="4"/>
  <c r="CL116" i="4"/>
  <c r="CK116" i="4"/>
  <c r="CJ116" i="4"/>
  <c r="CH116" i="4"/>
  <c r="CG116" i="4"/>
  <c r="CF116" i="4"/>
  <c r="CE116" i="4"/>
  <c r="CC116" i="4"/>
  <c r="CB116" i="4"/>
  <c r="CA116" i="4"/>
  <c r="BZ116" i="4"/>
  <c r="CR115" i="4"/>
  <c r="CQ115" i="4"/>
  <c r="CP115" i="4"/>
  <c r="CO115" i="4"/>
  <c r="CM115" i="4"/>
  <c r="CL115" i="4"/>
  <c r="CK115" i="4"/>
  <c r="CJ115" i="4"/>
  <c r="CH115" i="4"/>
  <c r="CG115" i="4"/>
  <c r="CF115" i="4"/>
  <c r="CE115" i="4"/>
  <c r="CC115" i="4"/>
  <c r="CB115" i="4"/>
  <c r="CA115" i="4"/>
  <c r="BZ115" i="4"/>
  <c r="CR114" i="4"/>
  <c r="CQ114" i="4"/>
  <c r="CP114" i="4"/>
  <c r="CO114" i="4"/>
  <c r="CM114" i="4"/>
  <c r="CL114" i="4"/>
  <c r="CK114" i="4"/>
  <c r="CJ114" i="4"/>
  <c r="CH114" i="4"/>
  <c r="CG114" i="4"/>
  <c r="CF114" i="4"/>
  <c r="CE114" i="4"/>
  <c r="CC114" i="4"/>
  <c r="CB114" i="4"/>
  <c r="CA114" i="4"/>
  <c r="BZ114" i="4"/>
  <c r="CR113" i="4"/>
  <c r="CQ113" i="4"/>
  <c r="CP113" i="4"/>
  <c r="CO113" i="4"/>
  <c r="CM113" i="4"/>
  <c r="CL113" i="4"/>
  <c r="CK113" i="4"/>
  <c r="CJ113" i="4"/>
  <c r="CH113" i="4"/>
  <c r="CG113" i="4"/>
  <c r="CF113" i="4"/>
  <c r="CE113" i="4"/>
  <c r="CC113" i="4"/>
  <c r="CB113" i="4"/>
  <c r="CA113" i="4"/>
  <c r="BZ113" i="4"/>
  <c r="CR112" i="4"/>
  <c r="CQ112" i="4"/>
  <c r="CP112" i="4"/>
  <c r="CO112" i="4"/>
  <c r="CM112" i="4"/>
  <c r="CL112" i="4"/>
  <c r="CK112" i="4"/>
  <c r="CJ112" i="4"/>
  <c r="CH112" i="4"/>
  <c r="CG112" i="4"/>
  <c r="CF112" i="4"/>
  <c r="CE112" i="4"/>
  <c r="CC112" i="4"/>
  <c r="CB112" i="4"/>
  <c r="CA112" i="4"/>
  <c r="BZ112" i="4"/>
  <c r="CR111" i="4"/>
  <c r="CQ111" i="4"/>
  <c r="CP111" i="4"/>
  <c r="CO111" i="4"/>
  <c r="CM111" i="4"/>
  <c r="CL111" i="4"/>
  <c r="CK111" i="4"/>
  <c r="CJ111" i="4"/>
  <c r="CH111" i="4"/>
  <c r="CG111" i="4"/>
  <c r="CF111" i="4"/>
  <c r="CE111" i="4"/>
  <c r="CC111" i="4"/>
  <c r="CB111" i="4"/>
  <c r="CA111" i="4"/>
  <c r="BZ111" i="4"/>
  <c r="CR110" i="4"/>
  <c r="CQ110" i="4"/>
  <c r="CP110" i="4"/>
  <c r="CO110" i="4"/>
  <c r="CM110" i="4"/>
  <c r="CL110" i="4"/>
  <c r="CK110" i="4"/>
  <c r="CJ110" i="4"/>
  <c r="CH110" i="4"/>
  <c r="CG110" i="4"/>
  <c r="CF110" i="4"/>
  <c r="CE110" i="4"/>
  <c r="CC110" i="4"/>
  <c r="CB110" i="4"/>
  <c r="CA110" i="4"/>
  <c r="BZ110" i="4"/>
  <c r="CR109" i="4"/>
  <c r="CQ109" i="4"/>
  <c r="CP109" i="4"/>
  <c r="CO109" i="4"/>
  <c r="CM109" i="4"/>
  <c r="CL109" i="4"/>
  <c r="CK109" i="4"/>
  <c r="CJ109" i="4"/>
  <c r="CH109" i="4"/>
  <c r="CG109" i="4"/>
  <c r="CF109" i="4"/>
  <c r="CE109" i="4"/>
  <c r="CC109" i="4"/>
  <c r="CB109" i="4"/>
  <c r="CA109" i="4"/>
  <c r="BZ109" i="4"/>
  <c r="CR108" i="4"/>
  <c r="CQ108" i="4"/>
  <c r="CP108" i="4"/>
  <c r="CO108" i="4"/>
  <c r="CM108" i="4"/>
  <c r="CL108" i="4"/>
  <c r="CK108" i="4"/>
  <c r="CJ108" i="4"/>
  <c r="CH108" i="4"/>
  <c r="CG108" i="4"/>
  <c r="CF108" i="4"/>
  <c r="CE108" i="4"/>
  <c r="CC108" i="4"/>
  <c r="CB108" i="4"/>
  <c r="CA108" i="4"/>
  <c r="BZ108" i="4"/>
  <c r="CR107" i="4"/>
  <c r="CQ107" i="4"/>
  <c r="CP107" i="4"/>
  <c r="CO107" i="4"/>
  <c r="CM107" i="4"/>
  <c r="CL107" i="4"/>
  <c r="CK107" i="4"/>
  <c r="CJ107" i="4"/>
  <c r="CH107" i="4"/>
  <c r="CG107" i="4"/>
  <c r="CF107" i="4"/>
  <c r="CE107" i="4"/>
  <c r="CC107" i="4"/>
  <c r="CB107" i="4"/>
  <c r="CA107" i="4"/>
  <c r="BZ107" i="4"/>
  <c r="CR106" i="4"/>
  <c r="CQ106" i="4"/>
  <c r="CP106" i="4"/>
  <c r="CO106" i="4"/>
  <c r="CM106" i="4"/>
  <c r="CL106" i="4"/>
  <c r="CK106" i="4"/>
  <c r="CJ106" i="4"/>
  <c r="CH106" i="4"/>
  <c r="CG106" i="4"/>
  <c r="CF106" i="4"/>
  <c r="CE106" i="4"/>
  <c r="CC106" i="4"/>
  <c r="CB106" i="4"/>
  <c r="CA106" i="4"/>
  <c r="BZ106" i="4"/>
  <c r="CR105" i="4"/>
  <c r="CQ105" i="4"/>
  <c r="CP105" i="4"/>
  <c r="CO105" i="4"/>
  <c r="CM105" i="4"/>
  <c r="CL105" i="4"/>
  <c r="CK105" i="4"/>
  <c r="CJ105" i="4"/>
  <c r="CH105" i="4"/>
  <c r="CG105" i="4"/>
  <c r="CF105" i="4"/>
  <c r="CE105" i="4"/>
  <c r="CC105" i="4"/>
  <c r="CB105" i="4"/>
  <c r="CA105" i="4"/>
  <c r="BZ105" i="4"/>
  <c r="CR104" i="4"/>
  <c r="CQ104" i="4"/>
  <c r="CP104" i="4"/>
  <c r="CO104" i="4"/>
  <c r="CM104" i="4"/>
  <c r="CL104" i="4"/>
  <c r="CK104" i="4"/>
  <c r="CJ104" i="4"/>
  <c r="CH104" i="4"/>
  <c r="CG104" i="4"/>
  <c r="CF104" i="4"/>
  <c r="CE104" i="4"/>
  <c r="CC104" i="4"/>
  <c r="CB104" i="4"/>
  <c r="CA104" i="4"/>
  <c r="BZ104" i="4"/>
  <c r="CR103" i="4"/>
  <c r="CQ103" i="4"/>
  <c r="CP103" i="4"/>
  <c r="CO103" i="4"/>
  <c r="CM103" i="4"/>
  <c r="CL103" i="4"/>
  <c r="CK103" i="4"/>
  <c r="CJ103" i="4"/>
  <c r="CH103" i="4"/>
  <c r="CG103" i="4"/>
  <c r="CF103" i="4"/>
  <c r="CE103" i="4"/>
  <c r="CC103" i="4"/>
  <c r="CB103" i="4"/>
  <c r="CA103" i="4"/>
  <c r="BZ103" i="4"/>
  <c r="CR102" i="4"/>
  <c r="CQ102" i="4"/>
  <c r="CP102" i="4"/>
  <c r="CO102" i="4"/>
  <c r="CM102" i="4"/>
  <c r="CL102" i="4"/>
  <c r="CK102" i="4"/>
  <c r="CJ102" i="4"/>
  <c r="CH102" i="4"/>
  <c r="CG102" i="4"/>
  <c r="CF102" i="4"/>
  <c r="CE102" i="4"/>
  <c r="CC102" i="4"/>
  <c r="CB102" i="4"/>
  <c r="CA102" i="4"/>
  <c r="BZ102" i="4"/>
  <c r="CR101" i="4"/>
  <c r="CQ101" i="4"/>
  <c r="CP101" i="4"/>
  <c r="CO101" i="4"/>
  <c r="CM101" i="4"/>
  <c r="CL101" i="4"/>
  <c r="CK101" i="4"/>
  <c r="CJ101" i="4"/>
  <c r="CH101" i="4"/>
  <c r="CG101" i="4"/>
  <c r="CF101" i="4"/>
  <c r="CE101" i="4"/>
  <c r="CC101" i="4"/>
  <c r="CB101" i="4"/>
  <c r="CA101" i="4"/>
  <c r="BZ101" i="4"/>
  <c r="CR100" i="4"/>
  <c r="CQ100" i="4"/>
  <c r="CP100" i="4"/>
  <c r="CO100" i="4"/>
  <c r="CM100" i="4"/>
  <c r="CL100" i="4"/>
  <c r="CK100" i="4"/>
  <c r="CJ100" i="4"/>
  <c r="CH100" i="4"/>
  <c r="CG100" i="4"/>
  <c r="CF100" i="4"/>
  <c r="CE100" i="4"/>
  <c r="CC100" i="4"/>
  <c r="CB100" i="4"/>
  <c r="CA100" i="4"/>
  <c r="BZ100" i="4"/>
  <c r="CR99" i="4"/>
  <c r="CQ99" i="4"/>
  <c r="CP99" i="4"/>
  <c r="CO99" i="4"/>
  <c r="CM99" i="4"/>
  <c r="CL99" i="4"/>
  <c r="CK99" i="4"/>
  <c r="CJ99" i="4"/>
  <c r="CH99" i="4"/>
  <c r="CG99" i="4"/>
  <c r="CF99" i="4"/>
  <c r="CE99" i="4"/>
  <c r="CC99" i="4"/>
  <c r="CB99" i="4"/>
  <c r="CA99" i="4"/>
  <c r="BZ99" i="4"/>
  <c r="CR98" i="4"/>
  <c r="CQ98" i="4"/>
  <c r="CP98" i="4"/>
  <c r="CO98" i="4"/>
  <c r="CM98" i="4"/>
  <c r="CL98" i="4"/>
  <c r="CK98" i="4"/>
  <c r="CJ98" i="4"/>
  <c r="CH98" i="4"/>
  <c r="CG98" i="4"/>
  <c r="CF98" i="4"/>
  <c r="CE98" i="4"/>
  <c r="CC98" i="4"/>
  <c r="CB98" i="4"/>
  <c r="CA98" i="4"/>
  <c r="BZ98" i="4"/>
  <c r="CR97" i="4"/>
  <c r="CQ97" i="4"/>
  <c r="CP97" i="4"/>
  <c r="CO97" i="4"/>
  <c r="CM97" i="4"/>
  <c r="CL97" i="4"/>
  <c r="CK97" i="4"/>
  <c r="CJ97" i="4"/>
  <c r="CH97" i="4"/>
  <c r="CG97" i="4"/>
  <c r="CF97" i="4"/>
  <c r="CE97" i="4"/>
  <c r="CC97" i="4"/>
  <c r="CB97" i="4"/>
  <c r="CA97" i="4"/>
  <c r="BZ97" i="4"/>
  <c r="CR96" i="4"/>
  <c r="CQ96" i="4"/>
  <c r="CP96" i="4"/>
  <c r="CO96" i="4"/>
  <c r="CM96" i="4"/>
  <c r="CL96" i="4"/>
  <c r="CK96" i="4"/>
  <c r="CJ96" i="4"/>
  <c r="CH96" i="4"/>
  <c r="CG96" i="4"/>
  <c r="CF96" i="4"/>
  <c r="CE96" i="4"/>
  <c r="CC96" i="4"/>
  <c r="CB96" i="4"/>
  <c r="CA96" i="4"/>
  <c r="BZ96" i="4"/>
  <c r="CR95" i="4"/>
  <c r="CQ95" i="4"/>
  <c r="CP95" i="4"/>
  <c r="CO95" i="4"/>
  <c r="CM95" i="4"/>
  <c r="CL95" i="4"/>
  <c r="CK95" i="4"/>
  <c r="CJ95" i="4"/>
  <c r="CH95" i="4"/>
  <c r="CG95" i="4"/>
  <c r="CF95" i="4"/>
  <c r="CE95" i="4"/>
  <c r="CC95" i="4"/>
  <c r="CB95" i="4"/>
  <c r="CA95" i="4"/>
  <c r="BZ95" i="4"/>
  <c r="CR94" i="4"/>
  <c r="CQ94" i="4"/>
  <c r="CP94" i="4"/>
  <c r="CO94" i="4"/>
  <c r="CM94" i="4"/>
  <c r="CL94" i="4"/>
  <c r="CK94" i="4"/>
  <c r="CJ94" i="4"/>
  <c r="CH94" i="4"/>
  <c r="CG94" i="4"/>
  <c r="CF94" i="4"/>
  <c r="CE94" i="4"/>
  <c r="CC94" i="4"/>
  <c r="CB94" i="4"/>
  <c r="CA94" i="4"/>
  <c r="BZ94" i="4"/>
  <c r="CR93" i="4"/>
  <c r="CQ93" i="4"/>
  <c r="CP93" i="4"/>
  <c r="CO93" i="4"/>
  <c r="CM93" i="4"/>
  <c r="CL93" i="4"/>
  <c r="CK93" i="4"/>
  <c r="CJ93" i="4"/>
  <c r="CH93" i="4"/>
  <c r="CG93" i="4"/>
  <c r="CF93" i="4"/>
  <c r="CE93" i="4"/>
  <c r="CC93" i="4"/>
  <c r="CB93" i="4"/>
  <c r="CA93" i="4"/>
  <c r="BZ93" i="4"/>
  <c r="CR92" i="4"/>
  <c r="CQ92" i="4"/>
  <c r="CP92" i="4"/>
  <c r="CO92" i="4"/>
  <c r="CM92" i="4"/>
  <c r="CL92" i="4"/>
  <c r="CK92" i="4"/>
  <c r="CJ92" i="4"/>
  <c r="CH92" i="4"/>
  <c r="CG92" i="4"/>
  <c r="CF92" i="4"/>
  <c r="CE92" i="4"/>
  <c r="CC92" i="4"/>
  <c r="CB92" i="4"/>
  <c r="CA92" i="4"/>
  <c r="BZ92" i="4"/>
  <c r="CR91" i="4"/>
  <c r="CQ91" i="4"/>
  <c r="CP91" i="4"/>
  <c r="CO91" i="4"/>
  <c r="CM91" i="4"/>
  <c r="CL91" i="4"/>
  <c r="CK91" i="4"/>
  <c r="CJ91" i="4"/>
  <c r="CH91" i="4"/>
  <c r="CG91" i="4"/>
  <c r="CF91" i="4"/>
  <c r="CE91" i="4"/>
  <c r="CC91" i="4"/>
  <c r="CB91" i="4"/>
  <c r="CA91" i="4"/>
  <c r="BZ91" i="4"/>
  <c r="CR90" i="4"/>
  <c r="CQ90" i="4"/>
  <c r="CP90" i="4"/>
  <c r="CO90" i="4"/>
  <c r="CM90" i="4"/>
  <c r="CL90" i="4"/>
  <c r="CK90" i="4"/>
  <c r="CJ90" i="4"/>
  <c r="CH90" i="4"/>
  <c r="CG90" i="4"/>
  <c r="CF90" i="4"/>
  <c r="CE90" i="4"/>
  <c r="CC90" i="4"/>
  <c r="CB90" i="4"/>
  <c r="CA90" i="4"/>
  <c r="BZ90" i="4"/>
  <c r="CR89" i="4"/>
  <c r="CQ89" i="4"/>
  <c r="CP89" i="4"/>
  <c r="CO89" i="4"/>
  <c r="CM89" i="4"/>
  <c r="CL89" i="4"/>
  <c r="CK89" i="4"/>
  <c r="CJ89" i="4"/>
  <c r="CH89" i="4"/>
  <c r="CG89" i="4"/>
  <c r="CF89" i="4"/>
  <c r="CE89" i="4"/>
  <c r="CC89" i="4"/>
  <c r="CB89" i="4"/>
  <c r="CA89" i="4"/>
  <c r="BZ89" i="4"/>
  <c r="CR88" i="4"/>
  <c r="CQ88" i="4"/>
  <c r="CP88" i="4"/>
  <c r="CO88" i="4"/>
  <c r="CM88" i="4"/>
  <c r="CL88" i="4"/>
  <c r="CK88" i="4"/>
  <c r="CJ88" i="4"/>
  <c r="CH88" i="4"/>
  <c r="CG88" i="4"/>
  <c r="CF88" i="4"/>
  <c r="CE88" i="4"/>
  <c r="CC88" i="4"/>
  <c r="CB88" i="4"/>
  <c r="CA88" i="4"/>
  <c r="BZ88" i="4"/>
  <c r="CR87" i="4"/>
  <c r="CQ87" i="4"/>
  <c r="CP87" i="4"/>
  <c r="CO87" i="4"/>
  <c r="CM87" i="4"/>
  <c r="CL87" i="4"/>
  <c r="CK87" i="4"/>
  <c r="CJ87" i="4"/>
  <c r="CH87" i="4"/>
  <c r="CG87" i="4"/>
  <c r="CF87" i="4"/>
  <c r="CE87" i="4"/>
  <c r="CC87" i="4"/>
  <c r="CB87" i="4"/>
  <c r="CA87" i="4"/>
  <c r="BZ87" i="4"/>
  <c r="CR86" i="4"/>
  <c r="CQ86" i="4"/>
  <c r="CP86" i="4"/>
  <c r="CO86" i="4"/>
  <c r="CM86" i="4"/>
  <c r="CL86" i="4"/>
  <c r="CK86" i="4"/>
  <c r="CJ86" i="4"/>
  <c r="CH86" i="4"/>
  <c r="CG86" i="4"/>
  <c r="CF86" i="4"/>
  <c r="CE86" i="4"/>
  <c r="CC86" i="4"/>
  <c r="CB86" i="4"/>
  <c r="CA86" i="4"/>
  <c r="BZ86" i="4"/>
  <c r="CR85" i="4"/>
  <c r="CQ85" i="4"/>
  <c r="CP85" i="4"/>
  <c r="CO85" i="4"/>
  <c r="CM85" i="4"/>
  <c r="CL85" i="4"/>
  <c r="CK85" i="4"/>
  <c r="CJ85" i="4"/>
  <c r="CH85" i="4"/>
  <c r="CG85" i="4"/>
  <c r="CF85" i="4"/>
  <c r="CE85" i="4"/>
  <c r="CC85" i="4"/>
  <c r="CB85" i="4"/>
  <c r="CA85" i="4"/>
  <c r="BZ85" i="4"/>
  <c r="CR84" i="4"/>
  <c r="CQ84" i="4"/>
  <c r="CP84" i="4"/>
  <c r="CO84" i="4"/>
  <c r="CM84" i="4"/>
  <c r="CL84" i="4"/>
  <c r="CK84" i="4"/>
  <c r="CJ84" i="4"/>
  <c r="CH84" i="4"/>
  <c r="CG84" i="4"/>
  <c r="CF84" i="4"/>
  <c r="CE84" i="4"/>
  <c r="CC84" i="4"/>
  <c r="CB84" i="4"/>
  <c r="CA84" i="4"/>
  <c r="BZ84" i="4"/>
  <c r="CR83" i="4"/>
  <c r="CQ83" i="4"/>
  <c r="CP83" i="4"/>
  <c r="CO83" i="4"/>
  <c r="CM83" i="4"/>
  <c r="CL83" i="4"/>
  <c r="CK83" i="4"/>
  <c r="CJ83" i="4"/>
  <c r="CH83" i="4"/>
  <c r="CG83" i="4"/>
  <c r="CF83" i="4"/>
  <c r="CE83" i="4"/>
  <c r="CC83" i="4"/>
  <c r="CB83" i="4"/>
  <c r="CA83" i="4"/>
  <c r="BZ83" i="4"/>
  <c r="CR82" i="4"/>
  <c r="CR134" i="4" s="1"/>
  <c r="CQ82" i="4"/>
  <c r="CP82" i="4"/>
  <c r="CP134" i="4" s="1"/>
  <c r="CO82" i="4"/>
  <c r="CO134" i="4" s="1"/>
  <c r="CO135" i="4" s="1" a="1"/>
  <c r="CO135" i="4" s="1"/>
  <c r="CO136" i="4" s="1"/>
  <c r="CM82" i="4"/>
  <c r="CL82" i="4"/>
  <c r="CK82" i="4"/>
  <c r="CJ82" i="4"/>
  <c r="CH82" i="4"/>
  <c r="CH134" i="4" s="1"/>
  <c r="CH135" i="4" s="1" a="1"/>
  <c r="CH135" i="4" s="1"/>
  <c r="CH136" i="4" s="1"/>
  <c r="CG82" i="4"/>
  <c r="CF82" i="4"/>
  <c r="CF134" i="4" s="1"/>
  <c r="CE82" i="4"/>
  <c r="CE134" i="4" s="1"/>
  <c r="CE135" i="4" s="1" a="1"/>
  <c r="CE135" i="4" s="1"/>
  <c r="CE136" i="4" s="1"/>
  <c r="CC82" i="4"/>
  <c r="CC134" i="4" s="1"/>
  <c r="CC135" i="4" s="1" a="1"/>
  <c r="CC135" i="4" s="1"/>
  <c r="CC136" i="4" s="1"/>
  <c r="CB82" i="4"/>
  <c r="CA82" i="4"/>
  <c r="CA134" i="4" s="1"/>
  <c r="BZ82" i="4"/>
  <c r="CR81" i="4"/>
  <c r="CQ81" i="4"/>
  <c r="CP81" i="4"/>
  <c r="CO81" i="4"/>
  <c r="CM81" i="4"/>
  <c r="CL81" i="4"/>
  <c r="CK81" i="4"/>
  <c r="CJ81" i="4"/>
  <c r="CH81" i="4"/>
  <c r="CG81" i="4"/>
  <c r="CF81" i="4"/>
  <c r="CE81" i="4"/>
  <c r="CC81" i="4"/>
  <c r="CB81" i="4"/>
  <c r="CA81" i="4"/>
  <c r="BZ81" i="4"/>
  <c r="CR80" i="4"/>
  <c r="CQ80" i="4"/>
  <c r="CP80" i="4"/>
  <c r="CO80" i="4"/>
  <c r="CM80" i="4"/>
  <c r="CL80" i="4"/>
  <c r="CK80" i="4"/>
  <c r="CJ80" i="4"/>
  <c r="CH80" i="4"/>
  <c r="CG80" i="4"/>
  <c r="CF80" i="4"/>
  <c r="CE80" i="4"/>
  <c r="CC80" i="4"/>
  <c r="CB80" i="4"/>
  <c r="CA80" i="4"/>
  <c r="BZ80" i="4"/>
  <c r="CR79" i="4"/>
  <c r="CQ79" i="4"/>
  <c r="CP79" i="4"/>
  <c r="CO79" i="4"/>
  <c r="CM79" i="4"/>
  <c r="CL79" i="4"/>
  <c r="CK79" i="4"/>
  <c r="CJ79" i="4"/>
  <c r="CH79" i="4"/>
  <c r="CG79" i="4"/>
  <c r="CF79" i="4"/>
  <c r="CE79" i="4"/>
  <c r="CC79" i="4"/>
  <c r="CB79" i="4"/>
  <c r="CA79" i="4"/>
  <c r="BZ79" i="4"/>
  <c r="CR78" i="4"/>
  <c r="CQ78" i="4"/>
  <c r="CP78" i="4"/>
  <c r="CO78" i="4"/>
  <c r="CM78" i="4"/>
  <c r="CL78" i="4"/>
  <c r="CK78" i="4"/>
  <c r="CJ78" i="4"/>
  <c r="CH78" i="4"/>
  <c r="CG78" i="4"/>
  <c r="CF78" i="4"/>
  <c r="CE78" i="4"/>
  <c r="CC78" i="4"/>
  <c r="CB78" i="4"/>
  <c r="CA78" i="4"/>
  <c r="BZ78" i="4"/>
  <c r="CR77" i="4"/>
  <c r="CQ77" i="4"/>
  <c r="CP77" i="4"/>
  <c r="CO77" i="4"/>
  <c r="CM77" i="4"/>
  <c r="CL77" i="4"/>
  <c r="CK77" i="4"/>
  <c r="CJ77" i="4"/>
  <c r="CH77" i="4"/>
  <c r="CG77" i="4"/>
  <c r="CF77" i="4"/>
  <c r="CE77" i="4"/>
  <c r="CC77" i="4"/>
  <c r="CB77" i="4"/>
  <c r="CA77" i="4"/>
  <c r="BZ77" i="4"/>
  <c r="CR76" i="4"/>
  <c r="CQ76" i="4"/>
  <c r="CP76" i="4"/>
  <c r="CO76" i="4"/>
  <c r="CM76" i="4"/>
  <c r="CL76" i="4"/>
  <c r="CK76" i="4"/>
  <c r="CJ76" i="4"/>
  <c r="CH76" i="4"/>
  <c r="CG76" i="4"/>
  <c r="CF76" i="4"/>
  <c r="CE76" i="4"/>
  <c r="CC76" i="4"/>
  <c r="CB76" i="4"/>
  <c r="CA76" i="4"/>
  <c r="BZ76" i="4"/>
  <c r="CR75" i="4"/>
  <c r="CQ75" i="4"/>
  <c r="CP75" i="4"/>
  <c r="CO75" i="4"/>
  <c r="CM75" i="4"/>
  <c r="CL75" i="4"/>
  <c r="CK75" i="4"/>
  <c r="CJ75" i="4"/>
  <c r="CH75" i="4"/>
  <c r="CG75" i="4"/>
  <c r="CF75" i="4"/>
  <c r="CE75" i="4"/>
  <c r="CC75" i="4"/>
  <c r="CB75" i="4"/>
  <c r="CA75" i="4"/>
  <c r="BZ75" i="4"/>
  <c r="CR74" i="4"/>
  <c r="CQ74" i="4"/>
  <c r="CP74" i="4"/>
  <c r="CO74" i="4"/>
  <c r="CM74" i="4"/>
  <c r="CL74" i="4"/>
  <c r="CK74" i="4"/>
  <c r="CJ74" i="4"/>
  <c r="CH74" i="4"/>
  <c r="CG74" i="4"/>
  <c r="CF74" i="4"/>
  <c r="CE74" i="4"/>
  <c r="CC74" i="4"/>
  <c r="CB74" i="4"/>
  <c r="CA74" i="4"/>
  <c r="BZ74" i="4"/>
  <c r="CR2" i="4"/>
  <c r="CR228" i="4" s="1"/>
  <c r="CQ2" i="4"/>
  <c r="CQ228" i="4" s="1"/>
  <c r="CP2" i="4"/>
  <c r="CP228" i="4" s="1"/>
  <c r="CO2" i="4"/>
  <c r="CO228" i="4" s="1"/>
  <c r="CM2" i="4"/>
  <c r="CM228" i="4" s="1"/>
  <c r="CL2" i="4"/>
  <c r="CL228" i="4" s="1"/>
  <c r="CK2" i="4"/>
  <c r="CK228" i="4" s="1"/>
  <c r="CJ2" i="4"/>
  <c r="CJ228" i="4" s="1"/>
  <c r="CH2" i="4"/>
  <c r="CH228" i="4" s="1"/>
  <c r="CG2" i="4"/>
  <c r="CG228" i="4" s="1"/>
  <c r="CF2" i="4"/>
  <c r="CF228" i="4" s="1"/>
  <c r="CE2" i="4"/>
  <c r="CE228" i="4" s="1"/>
  <c r="CC2" i="4"/>
  <c r="CC228" i="4" s="1"/>
  <c r="CB2" i="4"/>
  <c r="CB228" i="4" s="1"/>
  <c r="CA2" i="4"/>
  <c r="CA228" i="4" s="1"/>
  <c r="BZ2" i="4"/>
  <c r="BZ228" i="4" s="1"/>
  <c r="BX200" i="4"/>
  <c r="BW200" i="4"/>
  <c r="BV200" i="4"/>
  <c r="BU200" i="4"/>
  <c r="BS200" i="4"/>
  <c r="BR200" i="4"/>
  <c r="BQ200" i="4"/>
  <c r="BP200" i="4"/>
  <c r="BX199" i="4"/>
  <c r="BW199" i="4"/>
  <c r="BV199" i="4"/>
  <c r="BU199" i="4"/>
  <c r="BS199" i="4"/>
  <c r="BR199" i="4"/>
  <c r="BQ199" i="4"/>
  <c r="BP199" i="4"/>
  <c r="BX198" i="4"/>
  <c r="BW198" i="4"/>
  <c r="BV198" i="4"/>
  <c r="BU198" i="4"/>
  <c r="BS198" i="4"/>
  <c r="BR198" i="4"/>
  <c r="BQ198" i="4"/>
  <c r="BP198" i="4"/>
  <c r="BX197" i="4"/>
  <c r="BW197" i="4"/>
  <c r="BV197" i="4"/>
  <c r="BU197" i="4"/>
  <c r="BS197" i="4"/>
  <c r="BR197" i="4"/>
  <c r="BQ197" i="4"/>
  <c r="BP197" i="4"/>
  <c r="BX196" i="4"/>
  <c r="BW196" i="4"/>
  <c r="BV196" i="4"/>
  <c r="BU196" i="4"/>
  <c r="BS196" i="4"/>
  <c r="BR196" i="4"/>
  <c r="BQ196" i="4"/>
  <c r="BP196" i="4"/>
  <c r="BX195" i="4"/>
  <c r="BW195" i="4"/>
  <c r="BV195" i="4"/>
  <c r="BU195" i="4"/>
  <c r="BS195" i="4"/>
  <c r="BR195" i="4"/>
  <c r="BQ195" i="4"/>
  <c r="BP195" i="4"/>
  <c r="BX194" i="4"/>
  <c r="BW194" i="4"/>
  <c r="BV194" i="4"/>
  <c r="BU194" i="4"/>
  <c r="BS194" i="4"/>
  <c r="BR194" i="4"/>
  <c r="BQ194" i="4"/>
  <c r="BP194" i="4"/>
  <c r="BX193" i="4"/>
  <c r="BW193" i="4"/>
  <c r="BV193" i="4"/>
  <c r="BU193" i="4"/>
  <c r="BS193" i="4"/>
  <c r="BR193" i="4"/>
  <c r="BQ193" i="4"/>
  <c r="BP193" i="4"/>
  <c r="BX192" i="4"/>
  <c r="BW192" i="4"/>
  <c r="BV192" i="4"/>
  <c r="BU192" i="4"/>
  <c r="BS192" i="4"/>
  <c r="BR192" i="4"/>
  <c r="BQ192" i="4"/>
  <c r="BP192" i="4"/>
  <c r="BX191" i="4"/>
  <c r="BW191" i="4"/>
  <c r="BV191" i="4"/>
  <c r="BU191" i="4"/>
  <c r="BS191" i="4"/>
  <c r="BR191" i="4"/>
  <c r="BQ191" i="4"/>
  <c r="BP191" i="4"/>
  <c r="BX190" i="4"/>
  <c r="BW190" i="4"/>
  <c r="BV190" i="4"/>
  <c r="BU190" i="4"/>
  <c r="BS190" i="4"/>
  <c r="BR190" i="4"/>
  <c r="BQ190" i="4"/>
  <c r="BP190" i="4"/>
  <c r="BX189" i="4"/>
  <c r="BW189" i="4"/>
  <c r="BV189" i="4"/>
  <c r="BU189" i="4"/>
  <c r="BS189" i="4"/>
  <c r="BR189" i="4"/>
  <c r="BQ189" i="4"/>
  <c r="BP189" i="4"/>
  <c r="BX188" i="4"/>
  <c r="BW188" i="4"/>
  <c r="BV188" i="4"/>
  <c r="BU188" i="4"/>
  <c r="BS188" i="4"/>
  <c r="BR188" i="4"/>
  <c r="BQ188" i="4"/>
  <c r="BP188" i="4"/>
  <c r="BX187" i="4"/>
  <c r="BW187" i="4"/>
  <c r="BV187" i="4"/>
  <c r="BU187" i="4"/>
  <c r="BS187" i="4"/>
  <c r="BR187" i="4"/>
  <c r="BQ187" i="4"/>
  <c r="BP187" i="4"/>
  <c r="BX186" i="4"/>
  <c r="BW186" i="4"/>
  <c r="BV186" i="4"/>
  <c r="BU186" i="4"/>
  <c r="BS186" i="4"/>
  <c r="BR186" i="4"/>
  <c r="BQ186" i="4"/>
  <c r="BP186" i="4"/>
  <c r="BX185" i="4"/>
  <c r="BW185" i="4"/>
  <c r="BV185" i="4"/>
  <c r="BU185" i="4"/>
  <c r="BS185" i="4"/>
  <c r="BR185" i="4"/>
  <c r="BQ185" i="4"/>
  <c r="BP185" i="4"/>
  <c r="BX184" i="4"/>
  <c r="BW184" i="4"/>
  <c r="BV184" i="4"/>
  <c r="BU184" i="4"/>
  <c r="BS184" i="4"/>
  <c r="BR184" i="4"/>
  <c r="BQ184" i="4"/>
  <c r="BP184" i="4"/>
  <c r="BX183" i="4"/>
  <c r="BW183" i="4"/>
  <c r="BV183" i="4"/>
  <c r="BU183" i="4"/>
  <c r="BS183" i="4"/>
  <c r="BR183" i="4"/>
  <c r="BQ183" i="4"/>
  <c r="BP183" i="4"/>
  <c r="BX182" i="4"/>
  <c r="BW182" i="4"/>
  <c r="BV182" i="4"/>
  <c r="BU182" i="4"/>
  <c r="BS182" i="4"/>
  <c r="BR182" i="4"/>
  <c r="BQ182" i="4"/>
  <c r="BP182" i="4"/>
  <c r="BX181" i="4"/>
  <c r="BW181" i="4"/>
  <c r="BV181" i="4"/>
  <c r="BU181" i="4"/>
  <c r="BS181" i="4"/>
  <c r="BR181" i="4"/>
  <c r="BQ181" i="4"/>
  <c r="BP181" i="4"/>
  <c r="BX180" i="4"/>
  <c r="BW180" i="4"/>
  <c r="BV180" i="4"/>
  <c r="BU180" i="4"/>
  <c r="BS180" i="4"/>
  <c r="BR180" i="4"/>
  <c r="BQ180" i="4"/>
  <c r="BP180" i="4"/>
  <c r="BX179" i="4"/>
  <c r="BW179" i="4"/>
  <c r="BV179" i="4"/>
  <c r="BU179" i="4"/>
  <c r="BS179" i="4"/>
  <c r="BR179" i="4"/>
  <c r="BQ179" i="4"/>
  <c r="BP179" i="4"/>
  <c r="BX178" i="4"/>
  <c r="BW178" i="4"/>
  <c r="BV178" i="4"/>
  <c r="BU178" i="4"/>
  <c r="BS178" i="4"/>
  <c r="BR178" i="4"/>
  <c r="BQ178" i="4"/>
  <c r="BP178" i="4"/>
  <c r="BX177" i="4"/>
  <c r="BW177" i="4"/>
  <c r="BV177" i="4"/>
  <c r="BU177" i="4"/>
  <c r="BS177" i="4"/>
  <c r="BR177" i="4"/>
  <c r="BQ177" i="4"/>
  <c r="BP177" i="4"/>
  <c r="BX176" i="4"/>
  <c r="BW176" i="4"/>
  <c r="BV176" i="4"/>
  <c r="BU176" i="4"/>
  <c r="BS176" i="4"/>
  <c r="BR176" i="4"/>
  <c r="BQ176" i="4"/>
  <c r="BP176" i="4"/>
  <c r="BX175" i="4"/>
  <c r="BW175" i="4"/>
  <c r="BV175" i="4"/>
  <c r="BU175" i="4"/>
  <c r="BS175" i="4"/>
  <c r="BR175" i="4"/>
  <c r="BQ175" i="4"/>
  <c r="BP175" i="4"/>
  <c r="BX174" i="4"/>
  <c r="BW174" i="4"/>
  <c r="BV174" i="4"/>
  <c r="BU174" i="4"/>
  <c r="BS174" i="4"/>
  <c r="BR174" i="4"/>
  <c r="BQ174" i="4"/>
  <c r="BP174" i="4"/>
  <c r="BX173" i="4"/>
  <c r="BW173" i="4"/>
  <c r="BV173" i="4"/>
  <c r="BU173" i="4"/>
  <c r="BS173" i="4"/>
  <c r="BR173" i="4"/>
  <c r="BQ173" i="4"/>
  <c r="BP173" i="4"/>
  <c r="BX172" i="4"/>
  <c r="BW172" i="4"/>
  <c r="BV172" i="4"/>
  <c r="BU172" i="4"/>
  <c r="BS172" i="4"/>
  <c r="BR172" i="4"/>
  <c r="BQ172" i="4"/>
  <c r="BP172" i="4"/>
  <c r="BX171" i="4"/>
  <c r="BW171" i="4"/>
  <c r="BV171" i="4"/>
  <c r="BU171" i="4"/>
  <c r="BS171" i="4"/>
  <c r="BR171" i="4"/>
  <c r="BQ171" i="4"/>
  <c r="BP171" i="4"/>
  <c r="BX170" i="4"/>
  <c r="BW170" i="4"/>
  <c r="BV170" i="4"/>
  <c r="BU170" i="4"/>
  <c r="BS170" i="4"/>
  <c r="BR170" i="4"/>
  <c r="BQ170" i="4"/>
  <c r="BP170" i="4"/>
  <c r="BX169" i="4"/>
  <c r="BW169" i="4"/>
  <c r="BV169" i="4"/>
  <c r="BU169" i="4"/>
  <c r="BS169" i="4"/>
  <c r="BR169" i="4"/>
  <c r="BQ169" i="4"/>
  <c r="BP169" i="4"/>
  <c r="BX168" i="4"/>
  <c r="BW168" i="4"/>
  <c r="BV168" i="4"/>
  <c r="BU168" i="4"/>
  <c r="BS168" i="4"/>
  <c r="BR168" i="4"/>
  <c r="BQ168" i="4"/>
  <c r="BP168" i="4"/>
  <c r="BX167" i="4"/>
  <c r="BW167" i="4"/>
  <c r="BV167" i="4"/>
  <c r="BU167" i="4"/>
  <c r="BS167" i="4"/>
  <c r="BR167" i="4"/>
  <c r="BQ167" i="4"/>
  <c r="BP167" i="4"/>
  <c r="BX166" i="4"/>
  <c r="BW166" i="4"/>
  <c r="BV166" i="4"/>
  <c r="BU166" i="4"/>
  <c r="BS166" i="4"/>
  <c r="BR166" i="4"/>
  <c r="BQ166" i="4"/>
  <c r="BP166" i="4"/>
  <c r="BX165" i="4"/>
  <c r="BW165" i="4"/>
  <c r="BV165" i="4"/>
  <c r="BU165" i="4"/>
  <c r="BS165" i="4"/>
  <c r="BR165" i="4"/>
  <c r="BQ165" i="4"/>
  <c r="BP165" i="4"/>
  <c r="BX164" i="4"/>
  <c r="BW164" i="4"/>
  <c r="BV164" i="4"/>
  <c r="BU164" i="4"/>
  <c r="BS164" i="4"/>
  <c r="BR164" i="4"/>
  <c r="BQ164" i="4"/>
  <c r="BP164" i="4"/>
  <c r="BX163" i="4"/>
  <c r="BW163" i="4"/>
  <c r="BV163" i="4"/>
  <c r="BU163" i="4"/>
  <c r="BS163" i="4"/>
  <c r="BR163" i="4"/>
  <c r="BQ163" i="4"/>
  <c r="BP163" i="4"/>
  <c r="BX162" i="4"/>
  <c r="BW162" i="4"/>
  <c r="BV162" i="4"/>
  <c r="BU162" i="4"/>
  <c r="BS162" i="4"/>
  <c r="BR162" i="4"/>
  <c r="BQ162" i="4"/>
  <c r="BP162" i="4"/>
  <c r="BX161" i="4"/>
  <c r="BW161" i="4"/>
  <c r="BV161" i="4"/>
  <c r="BU161" i="4"/>
  <c r="BS161" i="4"/>
  <c r="BR161" i="4"/>
  <c r="BQ161" i="4"/>
  <c r="BP161" i="4"/>
  <c r="BX160" i="4"/>
  <c r="BW160" i="4"/>
  <c r="BV160" i="4"/>
  <c r="BU160" i="4"/>
  <c r="BS160" i="4"/>
  <c r="BR160" i="4"/>
  <c r="BQ160" i="4"/>
  <c r="BP160" i="4"/>
  <c r="BX159" i="4"/>
  <c r="BW159" i="4"/>
  <c r="BV159" i="4"/>
  <c r="BU159" i="4"/>
  <c r="BS159" i="4"/>
  <c r="BR159" i="4"/>
  <c r="BQ159" i="4"/>
  <c r="BP159" i="4"/>
  <c r="BX158" i="4"/>
  <c r="BW158" i="4"/>
  <c r="BV158" i="4"/>
  <c r="BU158" i="4"/>
  <c r="BS158" i="4"/>
  <c r="BR158" i="4"/>
  <c r="BQ158" i="4"/>
  <c r="BP158" i="4"/>
  <c r="BX157" i="4"/>
  <c r="BW157" i="4"/>
  <c r="BV157" i="4"/>
  <c r="BU157" i="4"/>
  <c r="BS157" i="4"/>
  <c r="BR157" i="4"/>
  <c r="BQ157" i="4"/>
  <c r="BP157" i="4"/>
  <c r="BX156" i="4"/>
  <c r="BW156" i="4"/>
  <c r="BV156" i="4"/>
  <c r="BU156" i="4"/>
  <c r="BS156" i="4"/>
  <c r="BR156" i="4"/>
  <c r="BQ156" i="4"/>
  <c r="BP156" i="4"/>
  <c r="BX155" i="4"/>
  <c r="BW155" i="4"/>
  <c r="BV155" i="4"/>
  <c r="BU155" i="4"/>
  <c r="BS155" i="4"/>
  <c r="BR155" i="4"/>
  <c r="BQ155" i="4"/>
  <c r="BP155" i="4"/>
  <c r="BX154" i="4"/>
  <c r="BW154" i="4"/>
  <c r="BV154" i="4"/>
  <c r="BU154" i="4"/>
  <c r="BS154" i="4"/>
  <c r="BR154" i="4"/>
  <c r="BQ154" i="4"/>
  <c r="BP154" i="4"/>
  <c r="BX153" i="4"/>
  <c r="BW153" i="4"/>
  <c r="BV153" i="4"/>
  <c r="BU153" i="4"/>
  <c r="BS153" i="4"/>
  <c r="BR153" i="4"/>
  <c r="BQ153" i="4"/>
  <c r="BP153" i="4"/>
  <c r="BX152" i="4"/>
  <c r="BW152" i="4"/>
  <c r="BV152" i="4"/>
  <c r="BU152" i="4"/>
  <c r="BS152" i="4"/>
  <c r="BR152" i="4"/>
  <c r="BQ152" i="4"/>
  <c r="BP152" i="4"/>
  <c r="BX151" i="4"/>
  <c r="BX203" i="4" s="1"/>
  <c r="BW151" i="4"/>
  <c r="BV151" i="4"/>
  <c r="BV203" i="4" s="1"/>
  <c r="BU151" i="4"/>
  <c r="BU203" i="4" s="1"/>
  <c r="BS151" i="4"/>
  <c r="BS203" i="4" s="1"/>
  <c r="BR151" i="4"/>
  <c r="BR203" i="4" s="1"/>
  <c r="BQ151" i="4"/>
  <c r="BQ203" i="4" s="1"/>
  <c r="BP151" i="4"/>
  <c r="BX150" i="4"/>
  <c r="BW150" i="4"/>
  <c r="BV150" i="4"/>
  <c r="BU150" i="4"/>
  <c r="BS150" i="4"/>
  <c r="BR150" i="4"/>
  <c r="BQ150" i="4"/>
  <c r="BP150" i="4"/>
  <c r="BX149" i="4"/>
  <c r="BW149" i="4"/>
  <c r="BV149" i="4"/>
  <c r="BU149" i="4"/>
  <c r="BS149" i="4"/>
  <c r="BR149" i="4"/>
  <c r="BQ149" i="4"/>
  <c r="BP149" i="4"/>
  <c r="BX148" i="4"/>
  <c r="BW148" i="4"/>
  <c r="BV148" i="4"/>
  <c r="BU148" i="4"/>
  <c r="BS148" i="4"/>
  <c r="BR148" i="4"/>
  <c r="BQ148" i="4"/>
  <c r="BP148" i="4"/>
  <c r="BX147" i="4"/>
  <c r="BW147" i="4"/>
  <c r="BV147" i="4"/>
  <c r="BU147" i="4"/>
  <c r="BS147" i="4"/>
  <c r="BR147" i="4"/>
  <c r="BQ147" i="4"/>
  <c r="BP147" i="4"/>
  <c r="BX146" i="4"/>
  <c r="BW146" i="4"/>
  <c r="BV146" i="4"/>
  <c r="BU146" i="4"/>
  <c r="BS146" i="4"/>
  <c r="BR146" i="4"/>
  <c r="BQ146" i="4"/>
  <c r="BP146" i="4"/>
  <c r="BX145" i="4"/>
  <c r="BW145" i="4"/>
  <c r="BV145" i="4"/>
  <c r="BU145" i="4"/>
  <c r="BS145" i="4"/>
  <c r="BR145" i="4"/>
  <c r="BQ145" i="4"/>
  <c r="BP145" i="4"/>
  <c r="BX144" i="4"/>
  <c r="BW144" i="4"/>
  <c r="BV144" i="4"/>
  <c r="BU144" i="4"/>
  <c r="BS144" i="4"/>
  <c r="BR144" i="4"/>
  <c r="BQ144" i="4"/>
  <c r="BP144" i="4"/>
  <c r="BX143" i="4"/>
  <c r="BW143" i="4"/>
  <c r="BV143" i="4"/>
  <c r="BU143" i="4"/>
  <c r="BS143" i="4"/>
  <c r="BR143" i="4"/>
  <c r="BQ143" i="4"/>
  <c r="BP143" i="4"/>
  <c r="BX142" i="4"/>
  <c r="BW142" i="4"/>
  <c r="BV142" i="4"/>
  <c r="BU142" i="4"/>
  <c r="BS142" i="4"/>
  <c r="BR142" i="4"/>
  <c r="BQ142" i="4"/>
  <c r="BP142" i="4"/>
  <c r="BP139" i="4"/>
  <c r="BP141" i="4" s="1"/>
  <c r="BX132" i="4"/>
  <c r="BW132" i="4"/>
  <c r="BV132" i="4"/>
  <c r="BU132" i="4"/>
  <c r="BS132" i="4"/>
  <c r="BR132" i="4"/>
  <c r="BQ132" i="4"/>
  <c r="BP132" i="4"/>
  <c r="BX131" i="4"/>
  <c r="BW131" i="4"/>
  <c r="BV131" i="4"/>
  <c r="BU131" i="4"/>
  <c r="BS131" i="4"/>
  <c r="BR131" i="4"/>
  <c r="BQ131" i="4"/>
  <c r="BP131" i="4"/>
  <c r="BX130" i="4"/>
  <c r="BW130" i="4"/>
  <c r="BV130" i="4"/>
  <c r="BU130" i="4"/>
  <c r="BS130" i="4"/>
  <c r="BR130" i="4"/>
  <c r="BQ130" i="4"/>
  <c r="BP130" i="4"/>
  <c r="BX129" i="4"/>
  <c r="BW129" i="4"/>
  <c r="BV129" i="4"/>
  <c r="BU129" i="4"/>
  <c r="BS129" i="4"/>
  <c r="BR129" i="4"/>
  <c r="BQ129" i="4"/>
  <c r="BP129" i="4"/>
  <c r="BX128" i="4"/>
  <c r="BW128" i="4"/>
  <c r="BV128" i="4"/>
  <c r="BU128" i="4"/>
  <c r="BS128" i="4"/>
  <c r="BR128" i="4"/>
  <c r="BQ128" i="4"/>
  <c r="BP128" i="4"/>
  <c r="BX127" i="4"/>
  <c r="BW127" i="4"/>
  <c r="BV127" i="4"/>
  <c r="BU127" i="4"/>
  <c r="BS127" i="4"/>
  <c r="BR127" i="4"/>
  <c r="BQ127" i="4"/>
  <c r="BP127" i="4"/>
  <c r="BX126" i="4"/>
  <c r="BW126" i="4"/>
  <c r="BV126" i="4"/>
  <c r="BU126" i="4"/>
  <c r="BS126" i="4"/>
  <c r="BR126" i="4"/>
  <c r="BQ126" i="4"/>
  <c r="BP126" i="4"/>
  <c r="BX125" i="4"/>
  <c r="BW125" i="4"/>
  <c r="BV125" i="4"/>
  <c r="BU125" i="4"/>
  <c r="BS125" i="4"/>
  <c r="BR125" i="4"/>
  <c r="BQ125" i="4"/>
  <c r="BP125" i="4"/>
  <c r="BX124" i="4"/>
  <c r="BW124" i="4"/>
  <c r="BV124" i="4"/>
  <c r="BU124" i="4"/>
  <c r="BS124" i="4"/>
  <c r="BR124" i="4"/>
  <c r="BQ124" i="4"/>
  <c r="BP124" i="4"/>
  <c r="BX123" i="4"/>
  <c r="BW123" i="4"/>
  <c r="BV123" i="4"/>
  <c r="BU123" i="4"/>
  <c r="BS123" i="4"/>
  <c r="BR123" i="4"/>
  <c r="BQ123" i="4"/>
  <c r="BP123" i="4"/>
  <c r="BX122" i="4"/>
  <c r="BW122" i="4"/>
  <c r="BV122" i="4"/>
  <c r="BU122" i="4"/>
  <c r="BS122" i="4"/>
  <c r="BR122" i="4"/>
  <c r="BQ122" i="4"/>
  <c r="BP122" i="4"/>
  <c r="BX121" i="4"/>
  <c r="BW121" i="4"/>
  <c r="BV121" i="4"/>
  <c r="BU121" i="4"/>
  <c r="BS121" i="4"/>
  <c r="BR121" i="4"/>
  <c r="BQ121" i="4"/>
  <c r="BP121" i="4"/>
  <c r="BX120" i="4"/>
  <c r="BW120" i="4"/>
  <c r="BV120" i="4"/>
  <c r="BU120" i="4"/>
  <c r="BS120" i="4"/>
  <c r="BR120" i="4"/>
  <c r="BQ120" i="4"/>
  <c r="BP120" i="4"/>
  <c r="BX119" i="4"/>
  <c r="BW119" i="4"/>
  <c r="BV119" i="4"/>
  <c r="BU119" i="4"/>
  <c r="BS119" i="4"/>
  <c r="BR119" i="4"/>
  <c r="BQ119" i="4"/>
  <c r="BP119" i="4"/>
  <c r="BX118" i="4"/>
  <c r="BW118" i="4"/>
  <c r="BV118" i="4"/>
  <c r="BU118" i="4"/>
  <c r="BS118" i="4"/>
  <c r="BR118" i="4"/>
  <c r="BQ118" i="4"/>
  <c r="BP118" i="4"/>
  <c r="BX117" i="4"/>
  <c r="BW117" i="4"/>
  <c r="BV117" i="4"/>
  <c r="BU117" i="4"/>
  <c r="BS117" i="4"/>
  <c r="BR117" i="4"/>
  <c r="BQ117" i="4"/>
  <c r="BP117" i="4"/>
  <c r="BX116" i="4"/>
  <c r="BW116" i="4"/>
  <c r="BV116" i="4"/>
  <c r="BU116" i="4"/>
  <c r="BS116" i="4"/>
  <c r="BR116" i="4"/>
  <c r="BQ116" i="4"/>
  <c r="BP116" i="4"/>
  <c r="BX115" i="4"/>
  <c r="BW115" i="4"/>
  <c r="BV115" i="4"/>
  <c r="BU115" i="4"/>
  <c r="BS115" i="4"/>
  <c r="BR115" i="4"/>
  <c r="BQ115" i="4"/>
  <c r="BP115" i="4"/>
  <c r="BX114" i="4"/>
  <c r="BW114" i="4"/>
  <c r="BV114" i="4"/>
  <c r="BU114" i="4"/>
  <c r="BS114" i="4"/>
  <c r="BR114" i="4"/>
  <c r="BQ114" i="4"/>
  <c r="BP114" i="4"/>
  <c r="BX113" i="4"/>
  <c r="BW113" i="4"/>
  <c r="BV113" i="4"/>
  <c r="BU113" i="4"/>
  <c r="BS113" i="4"/>
  <c r="BR113" i="4"/>
  <c r="BQ113" i="4"/>
  <c r="BP113" i="4"/>
  <c r="BX112" i="4"/>
  <c r="BW112" i="4"/>
  <c r="BV112" i="4"/>
  <c r="BU112" i="4"/>
  <c r="BS112" i="4"/>
  <c r="BR112" i="4"/>
  <c r="BQ112" i="4"/>
  <c r="BP112" i="4"/>
  <c r="BX111" i="4"/>
  <c r="BW111" i="4"/>
  <c r="BV111" i="4"/>
  <c r="BU111" i="4"/>
  <c r="BS111" i="4"/>
  <c r="BR111" i="4"/>
  <c r="BQ111" i="4"/>
  <c r="BP111" i="4"/>
  <c r="BX110" i="4"/>
  <c r="BW110" i="4"/>
  <c r="BV110" i="4"/>
  <c r="BU110" i="4"/>
  <c r="BS110" i="4"/>
  <c r="BR110" i="4"/>
  <c r="BQ110" i="4"/>
  <c r="BP110" i="4"/>
  <c r="BX109" i="4"/>
  <c r="BW109" i="4"/>
  <c r="BV109" i="4"/>
  <c r="BU109" i="4"/>
  <c r="BS109" i="4"/>
  <c r="BR109" i="4"/>
  <c r="BQ109" i="4"/>
  <c r="BP109" i="4"/>
  <c r="BX108" i="4"/>
  <c r="BW108" i="4"/>
  <c r="BV108" i="4"/>
  <c r="BU108" i="4"/>
  <c r="BS108" i="4"/>
  <c r="BR108" i="4"/>
  <c r="BQ108" i="4"/>
  <c r="BP108" i="4"/>
  <c r="BX107" i="4"/>
  <c r="BW107" i="4"/>
  <c r="BV107" i="4"/>
  <c r="BU107" i="4"/>
  <c r="BS107" i="4"/>
  <c r="BR107" i="4"/>
  <c r="BQ107" i="4"/>
  <c r="BP107" i="4"/>
  <c r="BX106" i="4"/>
  <c r="BW106" i="4"/>
  <c r="BV106" i="4"/>
  <c r="BU106" i="4"/>
  <c r="BS106" i="4"/>
  <c r="BR106" i="4"/>
  <c r="BQ106" i="4"/>
  <c r="BP106" i="4"/>
  <c r="BX105" i="4"/>
  <c r="BW105" i="4"/>
  <c r="BV105" i="4"/>
  <c r="BU105" i="4"/>
  <c r="BS105" i="4"/>
  <c r="BR105" i="4"/>
  <c r="BQ105" i="4"/>
  <c r="BP105" i="4"/>
  <c r="BX104" i="4"/>
  <c r="BW104" i="4"/>
  <c r="BV104" i="4"/>
  <c r="BU104" i="4"/>
  <c r="BS104" i="4"/>
  <c r="BR104" i="4"/>
  <c r="BQ104" i="4"/>
  <c r="BP104" i="4"/>
  <c r="BX103" i="4"/>
  <c r="BW103" i="4"/>
  <c r="BV103" i="4"/>
  <c r="BU103" i="4"/>
  <c r="BS103" i="4"/>
  <c r="BR103" i="4"/>
  <c r="BQ103" i="4"/>
  <c r="BP103" i="4"/>
  <c r="BX102" i="4"/>
  <c r="BW102" i="4"/>
  <c r="BV102" i="4"/>
  <c r="BU102" i="4"/>
  <c r="BS102" i="4"/>
  <c r="BR102" i="4"/>
  <c r="BQ102" i="4"/>
  <c r="BP102" i="4"/>
  <c r="BX101" i="4"/>
  <c r="BW101" i="4"/>
  <c r="BV101" i="4"/>
  <c r="BU101" i="4"/>
  <c r="BS101" i="4"/>
  <c r="BR101" i="4"/>
  <c r="BQ101" i="4"/>
  <c r="BP101" i="4"/>
  <c r="BX100" i="4"/>
  <c r="BW100" i="4"/>
  <c r="BV100" i="4"/>
  <c r="BU100" i="4"/>
  <c r="BS100" i="4"/>
  <c r="BR100" i="4"/>
  <c r="BQ100" i="4"/>
  <c r="BP100" i="4"/>
  <c r="BX99" i="4"/>
  <c r="BW99" i="4"/>
  <c r="BV99" i="4"/>
  <c r="BU99" i="4"/>
  <c r="BS99" i="4"/>
  <c r="BR99" i="4"/>
  <c r="BQ99" i="4"/>
  <c r="BP99" i="4"/>
  <c r="BX98" i="4"/>
  <c r="BW98" i="4"/>
  <c r="BV98" i="4"/>
  <c r="BU98" i="4"/>
  <c r="BS98" i="4"/>
  <c r="BR98" i="4"/>
  <c r="BQ98" i="4"/>
  <c r="BP98" i="4"/>
  <c r="BX97" i="4"/>
  <c r="BW97" i="4"/>
  <c r="BV97" i="4"/>
  <c r="BU97" i="4"/>
  <c r="BS97" i="4"/>
  <c r="BR97" i="4"/>
  <c r="BQ97" i="4"/>
  <c r="BP97" i="4"/>
  <c r="BX96" i="4"/>
  <c r="BW96" i="4"/>
  <c r="BV96" i="4"/>
  <c r="BU96" i="4"/>
  <c r="BS96" i="4"/>
  <c r="BR96" i="4"/>
  <c r="BQ96" i="4"/>
  <c r="BP96" i="4"/>
  <c r="BX95" i="4"/>
  <c r="BW95" i="4"/>
  <c r="BV95" i="4"/>
  <c r="BU95" i="4"/>
  <c r="BS95" i="4"/>
  <c r="BR95" i="4"/>
  <c r="BQ95" i="4"/>
  <c r="BP95" i="4"/>
  <c r="BX94" i="4"/>
  <c r="BW94" i="4"/>
  <c r="BV94" i="4"/>
  <c r="BU94" i="4"/>
  <c r="BS94" i="4"/>
  <c r="BR94" i="4"/>
  <c r="BQ94" i="4"/>
  <c r="BP94" i="4"/>
  <c r="BX93" i="4"/>
  <c r="BW93" i="4"/>
  <c r="BV93" i="4"/>
  <c r="BU93" i="4"/>
  <c r="BS93" i="4"/>
  <c r="BR93" i="4"/>
  <c r="BQ93" i="4"/>
  <c r="BP93" i="4"/>
  <c r="BX92" i="4"/>
  <c r="BW92" i="4"/>
  <c r="BV92" i="4"/>
  <c r="BU92" i="4"/>
  <c r="BS92" i="4"/>
  <c r="BR92" i="4"/>
  <c r="BQ92" i="4"/>
  <c r="BP92" i="4"/>
  <c r="BX91" i="4"/>
  <c r="BW91" i="4"/>
  <c r="BV91" i="4"/>
  <c r="BU91" i="4"/>
  <c r="BS91" i="4"/>
  <c r="BR91" i="4"/>
  <c r="BQ91" i="4"/>
  <c r="BP91" i="4"/>
  <c r="BX90" i="4"/>
  <c r="BW90" i="4"/>
  <c r="BV90" i="4"/>
  <c r="BU90" i="4"/>
  <c r="BS90" i="4"/>
  <c r="BR90" i="4"/>
  <c r="BQ90" i="4"/>
  <c r="BP90" i="4"/>
  <c r="BX89" i="4"/>
  <c r="BW89" i="4"/>
  <c r="BV89" i="4"/>
  <c r="BU89" i="4"/>
  <c r="BS89" i="4"/>
  <c r="BR89" i="4"/>
  <c r="BQ89" i="4"/>
  <c r="BP89" i="4"/>
  <c r="BX88" i="4"/>
  <c r="BW88" i="4"/>
  <c r="BV88" i="4"/>
  <c r="BU88" i="4"/>
  <c r="BS88" i="4"/>
  <c r="BR88" i="4"/>
  <c r="BQ88" i="4"/>
  <c r="BP88" i="4"/>
  <c r="BX87" i="4"/>
  <c r="BW87" i="4"/>
  <c r="BV87" i="4"/>
  <c r="BU87" i="4"/>
  <c r="BS87" i="4"/>
  <c r="BR87" i="4"/>
  <c r="BQ87" i="4"/>
  <c r="BP87" i="4"/>
  <c r="BX86" i="4"/>
  <c r="BW86" i="4"/>
  <c r="BV86" i="4"/>
  <c r="BU86" i="4"/>
  <c r="BS86" i="4"/>
  <c r="BR86" i="4"/>
  <c r="BQ86" i="4"/>
  <c r="BP86" i="4"/>
  <c r="BX85" i="4"/>
  <c r="BW85" i="4"/>
  <c r="BV85" i="4"/>
  <c r="BU85" i="4"/>
  <c r="BS85" i="4"/>
  <c r="BR85" i="4"/>
  <c r="BQ85" i="4"/>
  <c r="BP85" i="4"/>
  <c r="BX84" i="4"/>
  <c r="BW84" i="4"/>
  <c r="BV84" i="4"/>
  <c r="BU84" i="4"/>
  <c r="BS84" i="4"/>
  <c r="BR84" i="4"/>
  <c r="BQ84" i="4"/>
  <c r="BP84" i="4"/>
  <c r="BX83" i="4"/>
  <c r="BW83" i="4"/>
  <c r="BV83" i="4"/>
  <c r="BU83" i="4"/>
  <c r="BS83" i="4"/>
  <c r="BR83" i="4"/>
  <c r="BQ83" i="4"/>
  <c r="BP83" i="4"/>
  <c r="BX82" i="4"/>
  <c r="BX134" i="4" s="1"/>
  <c r="BX135" i="4" s="1" a="1"/>
  <c r="BX135" i="4" s="1"/>
  <c r="BX136" i="4" s="1"/>
  <c r="BW82" i="4"/>
  <c r="BW134" i="4" s="1"/>
  <c r="BV82" i="4"/>
  <c r="BV134" i="4" s="1"/>
  <c r="BV135" i="4" s="1" a="1"/>
  <c r="BV135" i="4" s="1"/>
  <c r="BV136" i="4" s="1"/>
  <c r="BU82" i="4"/>
  <c r="BU134" i="4" s="1"/>
  <c r="BU135" i="4" s="1" a="1"/>
  <c r="BU135" i="4" s="1"/>
  <c r="BU136" i="4" s="1"/>
  <c r="BS82" i="4"/>
  <c r="BS134" i="4" s="1"/>
  <c r="BS135" i="4" s="1" a="1"/>
  <c r="BS135" i="4" s="1"/>
  <c r="BS136" i="4" s="1"/>
  <c r="BR82" i="4"/>
  <c r="BR134" i="4" s="1"/>
  <c r="BR135" i="4" s="1" a="1"/>
  <c r="BR135" i="4" s="1"/>
  <c r="BR136" i="4" s="1"/>
  <c r="BQ82" i="4"/>
  <c r="BP82" i="4"/>
  <c r="BP134" i="4" s="1"/>
  <c r="BP135" i="4" s="1" a="1"/>
  <c r="BP135" i="4" s="1"/>
  <c r="BP136" i="4" s="1"/>
  <c r="BX81" i="4"/>
  <c r="BW81" i="4"/>
  <c r="BV81" i="4"/>
  <c r="BU81" i="4"/>
  <c r="BS81" i="4"/>
  <c r="BR81" i="4"/>
  <c r="BQ81" i="4"/>
  <c r="BP81" i="4"/>
  <c r="BX80" i="4"/>
  <c r="BW80" i="4"/>
  <c r="BV80" i="4"/>
  <c r="BU80" i="4"/>
  <c r="BS80" i="4"/>
  <c r="BR80" i="4"/>
  <c r="BQ80" i="4"/>
  <c r="BP80" i="4"/>
  <c r="BX79" i="4"/>
  <c r="BW79" i="4"/>
  <c r="BV79" i="4"/>
  <c r="BU79" i="4"/>
  <c r="BS79" i="4"/>
  <c r="BR79" i="4"/>
  <c r="BQ79" i="4"/>
  <c r="BP79" i="4"/>
  <c r="BX78" i="4"/>
  <c r="BW78" i="4"/>
  <c r="BV78" i="4"/>
  <c r="BU78" i="4"/>
  <c r="BS78" i="4"/>
  <c r="BR78" i="4"/>
  <c r="BQ78" i="4"/>
  <c r="BP78" i="4"/>
  <c r="BX77" i="4"/>
  <c r="BW77" i="4"/>
  <c r="BV77" i="4"/>
  <c r="BU77" i="4"/>
  <c r="BS77" i="4"/>
  <c r="BR77" i="4"/>
  <c r="BQ77" i="4"/>
  <c r="BP77" i="4"/>
  <c r="BX76" i="4"/>
  <c r="BW76" i="4"/>
  <c r="BV76" i="4"/>
  <c r="BU76" i="4"/>
  <c r="BS76" i="4"/>
  <c r="BR76" i="4"/>
  <c r="BQ76" i="4"/>
  <c r="BP76" i="4"/>
  <c r="BX75" i="4"/>
  <c r="BW75" i="4"/>
  <c r="BV75" i="4"/>
  <c r="BU75" i="4"/>
  <c r="BS75" i="4"/>
  <c r="BR75" i="4"/>
  <c r="BQ75" i="4"/>
  <c r="BP75" i="4"/>
  <c r="BX74" i="4"/>
  <c r="BW74" i="4"/>
  <c r="BV74" i="4"/>
  <c r="BU74" i="4"/>
  <c r="BS74" i="4"/>
  <c r="BR74" i="4"/>
  <c r="BQ74" i="4"/>
  <c r="BP74" i="4"/>
  <c r="BX2" i="4"/>
  <c r="BX228" i="4" s="1"/>
  <c r="BW2" i="4"/>
  <c r="BW228" i="4" s="1"/>
  <c r="BV2" i="4"/>
  <c r="BV228" i="4" s="1"/>
  <c r="BU2" i="4"/>
  <c r="BU228" i="4" s="1"/>
  <c r="BS2" i="4"/>
  <c r="BS228" i="4" s="1"/>
  <c r="BR2" i="4"/>
  <c r="BR228" i="4" s="1"/>
  <c r="BQ2" i="4"/>
  <c r="BQ228" i="4" s="1"/>
  <c r="BP2" i="4"/>
  <c r="BP228" i="4" s="1"/>
  <c r="BI200" i="4"/>
  <c r="BH200" i="4"/>
  <c r="BG200" i="4"/>
  <c r="BF200" i="4"/>
  <c r="BI199" i="4"/>
  <c r="BH199" i="4"/>
  <c r="BG199" i="4"/>
  <c r="BF199" i="4"/>
  <c r="BI198" i="4"/>
  <c r="BH198" i="4"/>
  <c r="BG198" i="4"/>
  <c r="BF198" i="4"/>
  <c r="BI197" i="4"/>
  <c r="BH197" i="4"/>
  <c r="BG197" i="4"/>
  <c r="BF197" i="4"/>
  <c r="BI196" i="4"/>
  <c r="BH196" i="4"/>
  <c r="BG196" i="4"/>
  <c r="BF196" i="4"/>
  <c r="BI195" i="4"/>
  <c r="BH195" i="4"/>
  <c r="BG195" i="4"/>
  <c r="BF195" i="4"/>
  <c r="BI194" i="4"/>
  <c r="BH194" i="4"/>
  <c r="BG194" i="4"/>
  <c r="BF194" i="4"/>
  <c r="BI193" i="4"/>
  <c r="BH193" i="4"/>
  <c r="BG193" i="4"/>
  <c r="BF193" i="4"/>
  <c r="BI192" i="4"/>
  <c r="BH192" i="4"/>
  <c r="BG192" i="4"/>
  <c r="BF192" i="4"/>
  <c r="BI191" i="4"/>
  <c r="BH191" i="4"/>
  <c r="BG191" i="4"/>
  <c r="BF191" i="4"/>
  <c r="BI190" i="4"/>
  <c r="BH190" i="4"/>
  <c r="BG190" i="4"/>
  <c r="BF190" i="4"/>
  <c r="BI189" i="4"/>
  <c r="BH189" i="4"/>
  <c r="BG189" i="4"/>
  <c r="BF189" i="4"/>
  <c r="BI188" i="4"/>
  <c r="BH188" i="4"/>
  <c r="BG188" i="4"/>
  <c r="BF188" i="4"/>
  <c r="BI187" i="4"/>
  <c r="BH187" i="4"/>
  <c r="BG187" i="4"/>
  <c r="BF187" i="4"/>
  <c r="BI186" i="4"/>
  <c r="BH186" i="4"/>
  <c r="BG186" i="4"/>
  <c r="BF186" i="4"/>
  <c r="BI185" i="4"/>
  <c r="BH185" i="4"/>
  <c r="BG185" i="4"/>
  <c r="BF185" i="4"/>
  <c r="BI184" i="4"/>
  <c r="BH184" i="4"/>
  <c r="BG184" i="4"/>
  <c r="BF184" i="4"/>
  <c r="BI183" i="4"/>
  <c r="BH183" i="4"/>
  <c r="BG183" i="4"/>
  <c r="BF183" i="4"/>
  <c r="BI182" i="4"/>
  <c r="BH182" i="4"/>
  <c r="BG182" i="4"/>
  <c r="BF182" i="4"/>
  <c r="BI181" i="4"/>
  <c r="BH181" i="4"/>
  <c r="BG181" i="4"/>
  <c r="BF181" i="4"/>
  <c r="BI180" i="4"/>
  <c r="BH180" i="4"/>
  <c r="BG180" i="4"/>
  <c r="BF180" i="4"/>
  <c r="BI179" i="4"/>
  <c r="BH179" i="4"/>
  <c r="BG179" i="4"/>
  <c r="BF179" i="4"/>
  <c r="BI178" i="4"/>
  <c r="BH178" i="4"/>
  <c r="BG178" i="4"/>
  <c r="BF178" i="4"/>
  <c r="BI177" i="4"/>
  <c r="BH177" i="4"/>
  <c r="BG177" i="4"/>
  <c r="BF177" i="4"/>
  <c r="BI176" i="4"/>
  <c r="BH176" i="4"/>
  <c r="BG176" i="4"/>
  <c r="BF176" i="4"/>
  <c r="BI175" i="4"/>
  <c r="BH175" i="4"/>
  <c r="BG175" i="4"/>
  <c r="BF175" i="4"/>
  <c r="BI174" i="4"/>
  <c r="BH174" i="4"/>
  <c r="BG174" i="4"/>
  <c r="BF174" i="4"/>
  <c r="BI173" i="4"/>
  <c r="BH173" i="4"/>
  <c r="BG173" i="4"/>
  <c r="BF173" i="4"/>
  <c r="BI172" i="4"/>
  <c r="BH172" i="4"/>
  <c r="BG172" i="4"/>
  <c r="BF172" i="4"/>
  <c r="BI171" i="4"/>
  <c r="BH171" i="4"/>
  <c r="BG171" i="4"/>
  <c r="BF171" i="4"/>
  <c r="BI170" i="4"/>
  <c r="BH170" i="4"/>
  <c r="BG170" i="4"/>
  <c r="BF170" i="4"/>
  <c r="BI169" i="4"/>
  <c r="BH169" i="4"/>
  <c r="BG169" i="4"/>
  <c r="BF169" i="4"/>
  <c r="BI168" i="4"/>
  <c r="BH168" i="4"/>
  <c r="BG168" i="4"/>
  <c r="BF168" i="4"/>
  <c r="BI167" i="4"/>
  <c r="BH167" i="4"/>
  <c r="BG167" i="4"/>
  <c r="BF167" i="4"/>
  <c r="BI166" i="4"/>
  <c r="BH166" i="4"/>
  <c r="BG166" i="4"/>
  <c r="BF166" i="4"/>
  <c r="BI165" i="4"/>
  <c r="BH165" i="4"/>
  <c r="BG165" i="4"/>
  <c r="BF165" i="4"/>
  <c r="BI164" i="4"/>
  <c r="BH164" i="4"/>
  <c r="BG164" i="4"/>
  <c r="BF164" i="4"/>
  <c r="BI163" i="4"/>
  <c r="BH163" i="4"/>
  <c r="BG163" i="4"/>
  <c r="BF163" i="4"/>
  <c r="BI162" i="4"/>
  <c r="BH162" i="4"/>
  <c r="BG162" i="4"/>
  <c r="BF162" i="4"/>
  <c r="BI161" i="4"/>
  <c r="BH161" i="4"/>
  <c r="BG161" i="4"/>
  <c r="BF161" i="4"/>
  <c r="BI160" i="4"/>
  <c r="BH160" i="4"/>
  <c r="BG160" i="4"/>
  <c r="BF160" i="4"/>
  <c r="BI159" i="4"/>
  <c r="BH159" i="4"/>
  <c r="BG159" i="4"/>
  <c r="BF159" i="4"/>
  <c r="BI158" i="4"/>
  <c r="BH158" i="4"/>
  <c r="BG158" i="4"/>
  <c r="BF158" i="4"/>
  <c r="BI157" i="4"/>
  <c r="BH157" i="4"/>
  <c r="BG157" i="4"/>
  <c r="BF157" i="4"/>
  <c r="BI156" i="4"/>
  <c r="BH156" i="4"/>
  <c r="BG156" i="4"/>
  <c r="BF156" i="4"/>
  <c r="BI155" i="4"/>
  <c r="BH155" i="4"/>
  <c r="BG155" i="4"/>
  <c r="BF155" i="4"/>
  <c r="BI154" i="4"/>
  <c r="BH154" i="4"/>
  <c r="BG154" i="4"/>
  <c r="BF154" i="4"/>
  <c r="BI153" i="4"/>
  <c r="BH153" i="4"/>
  <c r="BG153" i="4"/>
  <c r="BF153" i="4"/>
  <c r="BI152" i="4"/>
  <c r="BH152" i="4"/>
  <c r="BG152" i="4"/>
  <c r="BF152" i="4"/>
  <c r="BI151" i="4"/>
  <c r="BH151" i="4"/>
  <c r="BG151" i="4"/>
  <c r="BF151" i="4"/>
  <c r="BI150" i="4"/>
  <c r="BH150" i="4"/>
  <c r="BG150" i="4"/>
  <c r="BF150" i="4"/>
  <c r="BI149" i="4"/>
  <c r="BH149" i="4"/>
  <c r="BG149" i="4"/>
  <c r="BF149" i="4"/>
  <c r="BI148" i="4"/>
  <c r="BH148" i="4"/>
  <c r="BG148" i="4"/>
  <c r="BF148" i="4"/>
  <c r="BI147" i="4"/>
  <c r="BH147" i="4"/>
  <c r="BG147" i="4"/>
  <c r="BF147" i="4"/>
  <c r="BI146" i="4"/>
  <c r="BH146" i="4"/>
  <c r="BG146" i="4"/>
  <c r="BF146" i="4"/>
  <c r="BI145" i="4"/>
  <c r="BH145" i="4"/>
  <c r="BG145" i="4"/>
  <c r="BF145" i="4"/>
  <c r="BI144" i="4"/>
  <c r="BH144" i="4"/>
  <c r="BG144" i="4"/>
  <c r="BF144" i="4"/>
  <c r="BI143" i="4"/>
  <c r="BH143" i="4"/>
  <c r="BG143" i="4"/>
  <c r="BF143" i="4"/>
  <c r="BI142" i="4"/>
  <c r="BH142" i="4"/>
  <c r="BG142" i="4"/>
  <c r="BF142" i="4"/>
  <c r="BI132" i="4"/>
  <c r="BH132" i="4"/>
  <c r="BG132" i="4"/>
  <c r="BF132" i="4"/>
  <c r="BI131" i="4"/>
  <c r="BH131" i="4"/>
  <c r="BG131" i="4"/>
  <c r="BF131" i="4"/>
  <c r="BI130" i="4"/>
  <c r="BH130" i="4"/>
  <c r="BG130" i="4"/>
  <c r="BF130" i="4"/>
  <c r="BI129" i="4"/>
  <c r="BH129" i="4"/>
  <c r="BG129" i="4"/>
  <c r="BF129" i="4"/>
  <c r="BI128" i="4"/>
  <c r="BH128" i="4"/>
  <c r="BG128" i="4"/>
  <c r="BF128" i="4"/>
  <c r="BI127" i="4"/>
  <c r="BH127" i="4"/>
  <c r="BG127" i="4"/>
  <c r="BF127" i="4"/>
  <c r="BI126" i="4"/>
  <c r="BH126" i="4"/>
  <c r="BG126" i="4"/>
  <c r="BF126" i="4"/>
  <c r="BI125" i="4"/>
  <c r="BH125" i="4"/>
  <c r="BG125" i="4"/>
  <c r="BF125" i="4"/>
  <c r="BI124" i="4"/>
  <c r="BH124" i="4"/>
  <c r="BG124" i="4"/>
  <c r="BF124" i="4"/>
  <c r="BI123" i="4"/>
  <c r="BH123" i="4"/>
  <c r="BG123" i="4"/>
  <c r="BF123" i="4"/>
  <c r="BI122" i="4"/>
  <c r="BH122" i="4"/>
  <c r="BG122" i="4"/>
  <c r="BF122" i="4"/>
  <c r="BI121" i="4"/>
  <c r="BH121" i="4"/>
  <c r="BG121" i="4"/>
  <c r="BF121" i="4"/>
  <c r="BI120" i="4"/>
  <c r="BH120" i="4"/>
  <c r="BG120" i="4"/>
  <c r="BF120" i="4"/>
  <c r="BI119" i="4"/>
  <c r="BH119" i="4"/>
  <c r="BG119" i="4"/>
  <c r="BF119" i="4"/>
  <c r="BI118" i="4"/>
  <c r="BH118" i="4"/>
  <c r="BG118" i="4"/>
  <c r="BF118" i="4"/>
  <c r="BI117" i="4"/>
  <c r="BH117" i="4"/>
  <c r="BG117" i="4"/>
  <c r="BF117" i="4"/>
  <c r="BI116" i="4"/>
  <c r="BH116" i="4"/>
  <c r="BG116" i="4"/>
  <c r="BF116" i="4"/>
  <c r="BI115" i="4"/>
  <c r="BH115" i="4"/>
  <c r="BG115" i="4"/>
  <c r="BF115" i="4"/>
  <c r="BI114" i="4"/>
  <c r="BH114" i="4"/>
  <c r="BG114" i="4"/>
  <c r="BF114" i="4"/>
  <c r="BI113" i="4"/>
  <c r="BH113" i="4"/>
  <c r="BG113" i="4"/>
  <c r="BF113" i="4"/>
  <c r="BI112" i="4"/>
  <c r="BH112" i="4"/>
  <c r="BG112" i="4"/>
  <c r="BF112" i="4"/>
  <c r="BI111" i="4"/>
  <c r="BH111" i="4"/>
  <c r="BG111" i="4"/>
  <c r="BF111" i="4"/>
  <c r="BI110" i="4"/>
  <c r="BH110" i="4"/>
  <c r="BG110" i="4"/>
  <c r="BF110" i="4"/>
  <c r="BI109" i="4"/>
  <c r="BH109" i="4"/>
  <c r="BG109" i="4"/>
  <c r="BF109" i="4"/>
  <c r="BI108" i="4"/>
  <c r="BH108" i="4"/>
  <c r="BG108" i="4"/>
  <c r="BF108" i="4"/>
  <c r="BI107" i="4"/>
  <c r="BH107" i="4"/>
  <c r="BG107" i="4"/>
  <c r="BF107" i="4"/>
  <c r="BI106" i="4"/>
  <c r="BH106" i="4"/>
  <c r="BG106" i="4"/>
  <c r="BF106" i="4"/>
  <c r="BI105" i="4"/>
  <c r="BH105" i="4"/>
  <c r="BG105" i="4"/>
  <c r="BF105" i="4"/>
  <c r="BI104" i="4"/>
  <c r="BH104" i="4"/>
  <c r="BG104" i="4"/>
  <c r="BF104" i="4"/>
  <c r="BI103" i="4"/>
  <c r="BH103" i="4"/>
  <c r="BG103" i="4"/>
  <c r="BF103" i="4"/>
  <c r="BI102" i="4"/>
  <c r="BH102" i="4"/>
  <c r="BG102" i="4"/>
  <c r="BF102" i="4"/>
  <c r="BI101" i="4"/>
  <c r="BH101" i="4"/>
  <c r="BG101" i="4"/>
  <c r="BF101" i="4"/>
  <c r="BI100" i="4"/>
  <c r="BH100" i="4"/>
  <c r="BG100" i="4"/>
  <c r="BF100" i="4"/>
  <c r="BI99" i="4"/>
  <c r="BH99" i="4"/>
  <c r="BG99" i="4"/>
  <c r="BF99" i="4"/>
  <c r="BI98" i="4"/>
  <c r="BH98" i="4"/>
  <c r="BG98" i="4"/>
  <c r="BF98" i="4"/>
  <c r="BI97" i="4"/>
  <c r="BH97" i="4"/>
  <c r="BG97" i="4"/>
  <c r="BF97" i="4"/>
  <c r="BI96" i="4"/>
  <c r="BH96" i="4"/>
  <c r="BG96" i="4"/>
  <c r="BF96" i="4"/>
  <c r="BI95" i="4"/>
  <c r="BH95" i="4"/>
  <c r="BG95" i="4"/>
  <c r="BF95" i="4"/>
  <c r="BI94" i="4"/>
  <c r="BH94" i="4"/>
  <c r="BG94" i="4"/>
  <c r="BF94" i="4"/>
  <c r="BI93" i="4"/>
  <c r="BH93" i="4"/>
  <c r="BG93" i="4"/>
  <c r="BF93" i="4"/>
  <c r="BI92" i="4"/>
  <c r="BH92" i="4"/>
  <c r="BG92" i="4"/>
  <c r="BF92" i="4"/>
  <c r="BI91" i="4"/>
  <c r="BH91" i="4"/>
  <c r="BG91" i="4"/>
  <c r="BF91" i="4"/>
  <c r="BI90" i="4"/>
  <c r="BH90" i="4"/>
  <c r="BG90" i="4"/>
  <c r="BF90" i="4"/>
  <c r="BI89" i="4"/>
  <c r="BH89" i="4"/>
  <c r="BG89" i="4"/>
  <c r="BF89" i="4"/>
  <c r="BI88" i="4"/>
  <c r="BH88" i="4"/>
  <c r="BG88" i="4"/>
  <c r="BF88" i="4"/>
  <c r="BI87" i="4"/>
  <c r="BH87" i="4"/>
  <c r="BG87" i="4"/>
  <c r="BF87" i="4"/>
  <c r="BI86" i="4"/>
  <c r="BH86" i="4"/>
  <c r="BG86" i="4"/>
  <c r="BF86" i="4"/>
  <c r="BI85" i="4"/>
  <c r="BH85" i="4"/>
  <c r="BG85" i="4"/>
  <c r="BF85" i="4"/>
  <c r="BI84" i="4"/>
  <c r="BH84" i="4"/>
  <c r="BG84" i="4"/>
  <c r="BF84" i="4"/>
  <c r="BI83" i="4"/>
  <c r="BH83" i="4"/>
  <c r="BG83" i="4"/>
  <c r="BF83" i="4"/>
  <c r="BI82" i="4"/>
  <c r="BH82" i="4"/>
  <c r="BG82" i="4"/>
  <c r="BF82" i="4"/>
  <c r="BI81" i="4"/>
  <c r="BH81" i="4"/>
  <c r="BG81" i="4"/>
  <c r="BF81" i="4"/>
  <c r="BI80" i="4"/>
  <c r="BH80" i="4"/>
  <c r="BG80" i="4"/>
  <c r="BF80" i="4"/>
  <c r="BI79" i="4"/>
  <c r="BH79" i="4"/>
  <c r="BG79" i="4"/>
  <c r="BF79" i="4"/>
  <c r="BI78" i="4"/>
  <c r="BH78" i="4"/>
  <c r="BG78" i="4"/>
  <c r="BF78" i="4"/>
  <c r="BI77" i="4"/>
  <c r="BH77" i="4"/>
  <c r="BG77" i="4"/>
  <c r="BF77" i="4"/>
  <c r="BI76" i="4"/>
  <c r="BH76" i="4"/>
  <c r="BG76" i="4"/>
  <c r="BF76" i="4"/>
  <c r="BI75" i="4"/>
  <c r="BH75" i="4"/>
  <c r="BG75" i="4"/>
  <c r="BF75" i="4"/>
  <c r="BI74" i="4"/>
  <c r="BH74" i="4"/>
  <c r="BG74" i="4"/>
  <c r="BF74" i="4"/>
  <c r="BI2" i="4"/>
  <c r="BI228" i="4" s="1"/>
  <c r="BH2" i="4"/>
  <c r="BH228" i="4" s="1"/>
  <c r="BG2" i="4"/>
  <c r="BG228" i="4" s="1"/>
  <c r="BF2" i="4"/>
  <c r="BF228" i="4" s="1"/>
  <c r="BC200" i="4"/>
  <c r="BB200" i="4"/>
  <c r="BA200" i="4"/>
  <c r="AZ200" i="4"/>
  <c r="BC199" i="4"/>
  <c r="BB199" i="4"/>
  <c r="BA199" i="4"/>
  <c r="AZ199" i="4"/>
  <c r="BC198" i="4"/>
  <c r="BB198" i="4"/>
  <c r="BA198" i="4"/>
  <c r="AZ198" i="4"/>
  <c r="BC197" i="4"/>
  <c r="BB197" i="4"/>
  <c r="BA197" i="4"/>
  <c r="AZ197" i="4"/>
  <c r="BC196" i="4"/>
  <c r="BB196" i="4"/>
  <c r="BA196" i="4"/>
  <c r="AZ196" i="4"/>
  <c r="BC195" i="4"/>
  <c r="BB195" i="4"/>
  <c r="BA195" i="4"/>
  <c r="AZ195" i="4"/>
  <c r="BC194" i="4"/>
  <c r="BB194" i="4"/>
  <c r="BA194" i="4"/>
  <c r="AZ194" i="4"/>
  <c r="BC193" i="4"/>
  <c r="BB193" i="4"/>
  <c r="BA193" i="4"/>
  <c r="AZ193" i="4"/>
  <c r="BC192" i="4"/>
  <c r="BB192" i="4"/>
  <c r="BA192" i="4"/>
  <c r="AZ192" i="4"/>
  <c r="BC191" i="4"/>
  <c r="BB191" i="4"/>
  <c r="BA191" i="4"/>
  <c r="AZ191" i="4"/>
  <c r="BC190" i="4"/>
  <c r="BB190" i="4"/>
  <c r="BA190" i="4"/>
  <c r="AZ190" i="4"/>
  <c r="BC189" i="4"/>
  <c r="BB189" i="4"/>
  <c r="BA189" i="4"/>
  <c r="AZ189" i="4"/>
  <c r="BC188" i="4"/>
  <c r="BB188" i="4"/>
  <c r="BA188" i="4"/>
  <c r="AZ188" i="4"/>
  <c r="BC187" i="4"/>
  <c r="BB187" i="4"/>
  <c r="BA187" i="4"/>
  <c r="AZ187" i="4"/>
  <c r="BC186" i="4"/>
  <c r="BB186" i="4"/>
  <c r="BA186" i="4"/>
  <c r="AZ186" i="4"/>
  <c r="BC185" i="4"/>
  <c r="BB185" i="4"/>
  <c r="BA185" i="4"/>
  <c r="AZ185" i="4"/>
  <c r="BC184" i="4"/>
  <c r="BB184" i="4"/>
  <c r="BA184" i="4"/>
  <c r="AZ184" i="4"/>
  <c r="BC183" i="4"/>
  <c r="BB183" i="4"/>
  <c r="BA183" i="4"/>
  <c r="AZ183" i="4"/>
  <c r="BC182" i="4"/>
  <c r="BB182" i="4"/>
  <c r="BA182" i="4"/>
  <c r="AZ182" i="4"/>
  <c r="BC181" i="4"/>
  <c r="BB181" i="4"/>
  <c r="BA181" i="4"/>
  <c r="AZ181" i="4"/>
  <c r="BC180" i="4"/>
  <c r="BB180" i="4"/>
  <c r="BA180" i="4"/>
  <c r="AZ180" i="4"/>
  <c r="BC179" i="4"/>
  <c r="BB179" i="4"/>
  <c r="BA179" i="4"/>
  <c r="AZ179" i="4"/>
  <c r="BC178" i="4"/>
  <c r="BB178" i="4"/>
  <c r="BA178" i="4"/>
  <c r="AZ178" i="4"/>
  <c r="BC177" i="4"/>
  <c r="BB177" i="4"/>
  <c r="BA177" i="4"/>
  <c r="AZ177" i="4"/>
  <c r="BC176" i="4"/>
  <c r="BB176" i="4"/>
  <c r="BA176" i="4"/>
  <c r="AZ176" i="4"/>
  <c r="BC175" i="4"/>
  <c r="BB175" i="4"/>
  <c r="BA175" i="4"/>
  <c r="AZ175" i="4"/>
  <c r="BC174" i="4"/>
  <c r="BB174" i="4"/>
  <c r="BA174" i="4"/>
  <c r="AZ174" i="4"/>
  <c r="BC173" i="4"/>
  <c r="BB173" i="4"/>
  <c r="BA173" i="4"/>
  <c r="AZ173" i="4"/>
  <c r="BC172" i="4"/>
  <c r="BB172" i="4"/>
  <c r="BA172" i="4"/>
  <c r="AZ172" i="4"/>
  <c r="BC171" i="4"/>
  <c r="BB171" i="4"/>
  <c r="BA171" i="4"/>
  <c r="AZ171" i="4"/>
  <c r="BC170" i="4"/>
  <c r="BB170" i="4"/>
  <c r="BA170" i="4"/>
  <c r="AZ170" i="4"/>
  <c r="BC169" i="4"/>
  <c r="BB169" i="4"/>
  <c r="BA169" i="4"/>
  <c r="AZ169" i="4"/>
  <c r="BC168" i="4"/>
  <c r="BB168" i="4"/>
  <c r="BA168" i="4"/>
  <c r="AZ168" i="4"/>
  <c r="BC167" i="4"/>
  <c r="BB167" i="4"/>
  <c r="BA167" i="4"/>
  <c r="AZ167" i="4"/>
  <c r="BC166" i="4"/>
  <c r="BB166" i="4"/>
  <c r="BA166" i="4"/>
  <c r="AZ166" i="4"/>
  <c r="BC165" i="4"/>
  <c r="BB165" i="4"/>
  <c r="BA165" i="4"/>
  <c r="AZ165" i="4"/>
  <c r="BC164" i="4"/>
  <c r="BB164" i="4"/>
  <c r="BA164" i="4"/>
  <c r="AZ164" i="4"/>
  <c r="BC163" i="4"/>
  <c r="BB163" i="4"/>
  <c r="BA163" i="4"/>
  <c r="AZ163" i="4"/>
  <c r="BC162" i="4"/>
  <c r="BB162" i="4"/>
  <c r="BA162" i="4"/>
  <c r="AZ162" i="4"/>
  <c r="BC161" i="4"/>
  <c r="BB161" i="4"/>
  <c r="BA161" i="4"/>
  <c r="AZ161" i="4"/>
  <c r="BC160" i="4"/>
  <c r="BB160" i="4"/>
  <c r="BA160" i="4"/>
  <c r="AZ160" i="4"/>
  <c r="BC159" i="4"/>
  <c r="BB159" i="4"/>
  <c r="BA159" i="4"/>
  <c r="AZ159" i="4"/>
  <c r="BC158" i="4"/>
  <c r="BB158" i="4"/>
  <c r="BA158" i="4"/>
  <c r="AZ158" i="4"/>
  <c r="BC157" i="4"/>
  <c r="BB157" i="4"/>
  <c r="BA157" i="4"/>
  <c r="AZ157" i="4"/>
  <c r="BC156" i="4"/>
  <c r="BB156" i="4"/>
  <c r="BA156" i="4"/>
  <c r="AZ156" i="4"/>
  <c r="BC155" i="4"/>
  <c r="BB155" i="4"/>
  <c r="BA155" i="4"/>
  <c r="AZ155" i="4"/>
  <c r="BC154" i="4"/>
  <c r="BB154" i="4"/>
  <c r="BA154" i="4"/>
  <c r="AZ154" i="4"/>
  <c r="BC153" i="4"/>
  <c r="BB153" i="4"/>
  <c r="BA153" i="4"/>
  <c r="AZ153" i="4"/>
  <c r="BC152" i="4"/>
  <c r="BB152" i="4"/>
  <c r="BA152" i="4"/>
  <c r="AZ152" i="4"/>
  <c r="BC151" i="4"/>
  <c r="BB151" i="4"/>
  <c r="BA151" i="4"/>
  <c r="AZ151" i="4"/>
  <c r="BC150" i="4"/>
  <c r="BB150" i="4"/>
  <c r="BA150" i="4"/>
  <c r="AZ150" i="4"/>
  <c r="BC149" i="4"/>
  <c r="BB149" i="4"/>
  <c r="BA149" i="4"/>
  <c r="AZ149" i="4"/>
  <c r="BC148" i="4"/>
  <c r="BB148" i="4"/>
  <c r="BA148" i="4"/>
  <c r="AZ148" i="4"/>
  <c r="BC147" i="4"/>
  <c r="BB147" i="4"/>
  <c r="BA147" i="4"/>
  <c r="AZ147" i="4"/>
  <c r="BC146" i="4"/>
  <c r="BB146" i="4"/>
  <c r="BA146" i="4"/>
  <c r="AZ146" i="4"/>
  <c r="BC145" i="4"/>
  <c r="BB145" i="4"/>
  <c r="BA145" i="4"/>
  <c r="AZ145" i="4"/>
  <c r="BC144" i="4"/>
  <c r="BB144" i="4"/>
  <c r="BA144" i="4"/>
  <c r="AZ144" i="4"/>
  <c r="BC143" i="4"/>
  <c r="BB143" i="4"/>
  <c r="BA143" i="4"/>
  <c r="AZ143" i="4"/>
  <c r="BC142" i="4"/>
  <c r="BB142" i="4"/>
  <c r="BA142" i="4"/>
  <c r="AZ142" i="4"/>
  <c r="AZ139" i="4"/>
  <c r="AZ141" i="4" s="1"/>
  <c r="BC132" i="4"/>
  <c r="BB132" i="4"/>
  <c r="BA132" i="4"/>
  <c r="AZ132" i="4"/>
  <c r="BC131" i="4"/>
  <c r="BB131" i="4"/>
  <c r="BA131" i="4"/>
  <c r="AZ131" i="4"/>
  <c r="BC130" i="4"/>
  <c r="BB130" i="4"/>
  <c r="BA130" i="4"/>
  <c r="AZ130" i="4"/>
  <c r="BC129" i="4"/>
  <c r="BB129" i="4"/>
  <c r="BA129" i="4"/>
  <c r="AZ129" i="4"/>
  <c r="BC128" i="4"/>
  <c r="BB128" i="4"/>
  <c r="BA128" i="4"/>
  <c r="AZ128" i="4"/>
  <c r="BC127" i="4"/>
  <c r="BB127" i="4"/>
  <c r="BA127" i="4"/>
  <c r="AZ127" i="4"/>
  <c r="BC126" i="4"/>
  <c r="BB126" i="4"/>
  <c r="BA126" i="4"/>
  <c r="AZ126" i="4"/>
  <c r="BC125" i="4"/>
  <c r="BB125" i="4"/>
  <c r="BA125" i="4"/>
  <c r="AZ125" i="4"/>
  <c r="BC124" i="4"/>
  <c r="BB124" i="4"/>
  <c r="BA124" i="4"/>
  <c r="AZ124" i="4"/>
  <c r="BC123" i="4"/>
  <c r="BB123" i="4"/>
  <c r="BA123" i="4"/>
  <c r="AZ123" i="4"/>
  <c r="BC122" i="4"/>
  <c r="BB122" i="4"/>
  <c r="BA122" i="4"/>
  <c r="AZ122" i="4"/>
  <c r="BC121" i="4"/>
  <c r="BB121" i="4"/>
  <c r="BA121" i="4"/>
  <c r="AZ121" i="4"/>
  <c r="BC120" i="4"/>
  <c r="BB120" i="4"/>
  <c r="BA120" i="4"/>
  <c r="AZ120" i="4"/>
  <c r="BC119" i="4"/>
  <c r="BB119" i="4"/>
  <c r="BA119" i="4"/>
  <c r="AZ119" i="4"/>
  <c r="BC118" i="4"/>
  <c r="BB118" i="4"/>
  <c r="BA118" i="4"/>
  <c r="AZ118" i="4"/>
  <c r="BC117" i="4"/>
  <c r="BB117" i="4"/>
  <c r="BA117" i="4"/>
  <c r="AZ117" i="4"/>
  <c r="BC116" i="4"/>
  <c r="BB116" i="4"/>
  <c r="BA116" i="4"/>
  <c r="AZ116" i="4"/>
  <c r="BC115" i="4"/>
  <c r="BB115" i="4"/>
  <c r="BA115" i="4"/>
  <c r="AZ115" i="4"/>
  <c r="BC114" i="4"/>
  <c r="BB114" i="4"/>
  <c r="BA114" i="4"/>
  <c r="AZ114" i="4"/>
  <c r="BC113" i="4"/>
  <c r="BB113" i="4"/>
  <c r="BA113" i="4"/>
  <c r="AZ113" i="4"/>
  <c r="BC112" i="4"/>
  <c r="BB112" i="4"/>
  <c r="BA112" i="4"/>
  <c r="AZ112" i="4"/>
  <c r="BC111" i="4"/>
  <c r="BB111" i="4"/>
  <c r="BA111" i="4"/>
  <c r="AZ111" i="4"/>
  <c r="BC110" i="4"/>
  <c r="BB110" i="4"/>
  <c r="BA110" i="4"/>
  <c r="AZ110" i="4"/>
  <c r="BC109" i="4"/>
  <c r="BB109" i="4"/>
  <c r="BA109" i="4"/>
  <c r="AZ109" i="4"/>
  <c r="BC108" i="4"/>
  <c r="BB108" i="4"/>
  <c r="BA108" i="4"/>
  <c r="AZ108" i="4"/>
  <c r="BC107" i="4"/>
  <c r="BB107" i="4"/>
  <c r="BA107" i="4"/>
  <c r="AZ107" i="4"/>
  <c r="BC106" i="4"/>
  <c r="BB106" i="4"/>
  <c r="BA106" i="4"/>
  <c r="AZ106" i="4"/>
  <c r="BC105" i="4"/>
  <c r="BB105" i="4"/>
  <c r="BA105" i="4"/>
  <c r="AZ105" i="4"/>
  <c r="BC104" i="4"/>
  <c r="BB104" i="4"/>
  <c r="BA104" i="4"/>
  <c r="AZ104" i="4"/>
  <c r="BC103" i="4"/>
  <c r="BB103" i="4"/>
  <c r="BA103" i="4"/>
  <c r="AZ103" i="4"/>
  <c r="BC102" i="4"/>
  <c r="BB102" i="4"/>
  <c r="BA102" i="4"/>
  <c r="AZ102" i="4"/>
  <c r="BC101" i="4"/>
  <c r="BB101" i="4"/>
  <c r="BA101" i="4"/>
  <c r="AZ101" i="4"/>
  <c r="BC100" i="4"/>
  <c r="BB100" i="4"/>
  <c r="BA100" i="4"/>
  <c r="AZ100" i="4"/>
  <c r="BC99" i="4"/>
  <c r="BB99" i="4"/>
  <c r="BA99" i="4"/>
  <c r="AZ99" i="4"/>
  <c r="BC98" i="4"/>
  <c r="BB98" i="4"/>
  <c r="BA98" i="4"/>
  <c r="AZ98" i="4"/>
  <c r="BC97" i="4"/>
  <c r="BB97" i="4"/>
  <c r="BA97" i="4"/>
  <c r="AZ97" i="4"/>
  <c r="BC96" i="4"/>
  <c r="BB96" i="4"/>
  <c r="BA96" i="4"/>
  <c r="AZ96" i="4"/>
  <c r="BC95" i="4"/>
  <c r="BB95" i="4"/>
  <c r="BA95" i="4"/>
  <c r="AZ95" i="4"/>
  <c r="BC94" i="4"/>
  <c r="BB94" i="4"/>
  <c r="BA94" i="4"/>
  <c r="AZ94" i="4"/>
  <c r="BC93" i="4"/>
  <c r="BB93" i="4"/>
  <c r="BA93" i="4"/>
  <c r="AZ93" i="4"/>
  <c r="BC92" i="4"/>
  <c r="BB92" i="4"/>
  <c r="BA92" i="4"/>
  <c r="AZ92" i="4"/>
  <c r="BC91" i="4"/>
  <c r="BB91" i="4"/>
  <c r="BA91" i="4"/>
  <c r="AZ91" i="4"/>
  <c r="BC90" i="4"/>
  <c r="BB90" i="4"/>
  <c r="BA90" i="4"/>
  <c r="AZ90" i="4"/>
  <c r="BC89" i="4"/>
  <c r="BB89" i="4"/>
  <c r="BA89" i="4"/>
  <c r="AZ89" i="4"/>
  <c r="BC88" i="4"/>
  <c r="BB88" i="4"/>
  <c r="BA88" i="4"/>
  <c r="AZ88" i="4"/>
  <c r="BC87" i="4"/>
  <c r="BB87" i="4"/>
  <c r="BA87" i="4"/>
  <c r="AZ87" i="4"/>
  <c r="BC86" i="4"/>
  <c r="BB86" i="4"/>
  <c r="BA86" i="4"/>
  <c r="AZ86" i="4"/>
  <c r="BC85" i="4"/>
  <c r="BB85" i="4"/>
  <c r="BA85" i="4"/>
  <c r="AZ85" i="4"/>
  <c r="BC84" i="4"/>
  <c r="BB84" i="4"/>
  <c r="BA84" i="4"/>
  <c r="AZ84" i="4"/>
  <c r="BC83" i="4"/>
  <c r="BB83" i="4"/>
  <c r="BA83" i="4"/>
  <c r="AZ83" i="4"/>
  <c r="BC82" i="4"/>
  <c r="BB82" i="4"/>
  <c r="BA82" i="4"/>
  <c r="AZ82" i="4"/>
  <c r="BC81" i="4"/>
  <c r="BB81" i="4"/>
  <c r="BA81" i="4"/>
  <c r="AZ81" i="4"/>
  <c r="BC80" i="4"/>
  <c r="BB80" i="4"/>
  <c r="BA80" i="4"/>
  <c r="AZ80" i="4"/>
  <c r="BC79" i="4"/>
  <c r="BB79" i="4"/>
  <c r="BA79" i="4"/>
  <c r="AZ79" i="4"/>
  <c r="BC78" i="4"/>
  <c r="BB78" i="4"/>
  <c r="BA78" i="4"/>
  <c r="AZ78" i="4"/>
  <c r="BC77" i="4"/>
  <c r="BB77" i="4"/>
  <c r="BA77" i="4"/>
  <c r="AZ77" i="4"/>
  <c r="BC76" i="4"/>
  <c r="BB76" i="4"/>
  <c r="BA76" i="4"/>
  <c r="AZ76" i="4"/>
  <c r="BC75" i="4"/>
  <c r="BB75" i="4"/>
  <c r="BA75" i="4"/>
  <c r="AZ75" i="4"/>
  <c r="BC74" i="4"/>
  <c r="BB74" i="4"/>
  <c r="BA74" i="4"/>
  <c r="AZ74" i="4"/>
  <c r="BC2" i="4"/>
  <c r="BC228" i="4" s="1"/>
  <c r="BB2" i="4"/>
  <c r="BB228" i="4" s="1"/>
  <c r="BA2" i="4"/>
  <c r="BA228" i="4" s="1"/>
  <c r="AZ2" i="4"/>
  <c r="AZ228" i="4" s="1"/>
  <c r="AX200" i="4"/>
  <c r="AW200" i="4"/>
  <c r="AV200" i="4"/>
  <c r="AU200" i="4"/>
  <c r="AX199" i="4"/>
  <c r="AW199" i="4"/>
  <c r="AV199" i="4"/>
  <c r="AU199" i="4"/>
  <c r="AX198" i="4"/>
  <c r="AW198" i="4"/>
  <c r="AV198" i="4"/>
  <c r="AU198" i="4"/>
  <c r="AX197" i="4"/>
  <c r="AW197" i="4"/>
  <c r="AV197" i="4"/>
  <c r="AU197" i="4"/>
  <c r="AX196" i="4"/>
  <c r="AW196" i="4"/>
  <c r="AV196" i="4"/>
  <c r="AU196" i="4"/>
  <c r="AX195" i="4"/>
  <c r="AW195" i="4"/>
  <c r="AV195" i="4"/>
  <c r="AU195" i="4"/>
  <c r="AX194" i="4"/>
  <c r="AW194" i="4"/>
  <c r="AV194" i="4"/>
  <c r="AU194" i="4"/>
  <c r="AX193" i="4"/>
  <c r="AW193" i="4"/>
  <c r="AV193" i="4"/>
  <c r="AU193" i="4"/>
  <c r="AX192" i="4"/>
  <c r="AW192" i="4"/>
  <c r="AV192" i="4"/>
  <c r="AU192" i="4"/>
  <c r="AX191" i="4"/>
  <c r="AW191" i="4"/>
  <c r="AV191" i="4"/>
  <c r="AU191" i="4"/>
  <c r="AX190" i="4"/>
  <c r="AW190" i="4"/>
  <c r="AV190" i="4"/>
  <c r="AU190" i="4"/>
  <c r="AX189" i="4"/>
  <c r="AW189" i="4"/>
  <c r="AV189" i="4"/>
  <c r="AU189" i="4"/>
  <c r="AX188" i="4"/>
  <c r="AW188" i="4"/>
  <c r="AV188" i="4"/>
  <c r="AU188" i="4"/>
  <c r="AX187" i="4"/>
  <c r="AW187" i="4"/>
  <c r="AV187" i="4"/>
  <c r="AU187" i="4"/>
  <c r="AX186" i="4"/>
  <c r="AW186" i="4"/>
  <c r="AV186" i="4"/>
  <c r="AU186" i="4"/>
  <c r="AX185" i="4"/>
  <c r="AW185" i="4"/>
  <c r="AV185" i="4"/>
  <c r="AU185" i="4"/>
  <c r="AX184" i="4"/>
  <c r="AW184" i="4"/>
  <c r="AV184" i="4"/>
  <c r="AU184" i="4"/>
  <c r="AX183" i="4"/>
  <c r="AW183" i="4"/>
  <c r="AV183" i="4"/>
  <c r="AU183" i="4"/>
  <c r="AX182" i="4"/>
  <c r="AW182" i="4"/>
  <c r="AV182" i="4"/>
  <c r="AU182" i="4"/>
  <c r="AX181" i="4"/>
  <c r="AW181" i="4"/>
  <c r="AV181" i="4"/>
  <c r="AU181" i="4"/>
  <c r="AX180" i="4"/>
  <c r="AW180" i="4"/>
  <c r="AV180" i="4"/>
  <c r="AU180" i="4"/>
  <c r="AX179" i="4"/>
  <c r="AW179" i="4"/>
  <c r="AV179" i="4"/>
  <c r="AU179" i="4"/>
  <c r="AX178" i="4"/>
  <c r="AW178" i="4"/>
  <c r="AV178" i="4"/>
  <c r="AU178" i="4"/>
  <c r="AX177" i="4"/>
  <c r="AW177" i="4"/>
  <c r="AV177" i="4"/>
  <c r="AU177" i="4"/>
  <c r="AX176" i="4"/>
  <c r="AW176" i="4"/>
  <c r="AV176" i="4"/>
  <c r="AU176" i="4"/>
  <c r="AX175" i="4"/>
  <c r="AW175" i="4"/>
  <c r="AV175" i="4"/>
  <c r="AU175" i="4"/>
  <c r="AX174" i="4"/>
  <c r="AW174" i="4"/>
  <c r="AV174" i="4"/>
  <c r="AU174" i="4"/>
  <c r="AX173" i="4"/>
  <c r="AW173" i="4"/>
  <c r="AV173" i="4"/>
  <c r="AU173" i="4"/>
  <c r="AX172" i="4"/>
  <c r="AW172" i="4"/>
  <c r="AV172" i="4"/>
  <c r="AU172" i="4"/>
  <c r="AX171" i="4"/>
  <c r="AW171" i="4"/>
  <c r="AV171" i="4"/>
  <c r="AU171" i="4"/>
  <c r="AX170" i="4"/>
  <c r="AW170" i="4"/>
  <c r="AV170" i="4"/>
  <c r="AU170" i="4"/>
  <c r="AX169" i="4"/>
  <c r="AW169" i="4"/>
  <c r="AV169" i="4"/>
  <c r="AU169" i="4"/>
  <c r="AX168" i="4"/>
  <c r="AW168" i="4"/>
  <c r="AV168" i="4"/>
  <c r="AU168" i="4"/>
  <c r="AX167" i="4"/>
  <c r="AW167" i="4"/>
  <c r="AV167" i="4"/>
  <c r="AU167" i="4"/>
  <c r="AX166" i="4"/>
  <c r="AW166" i="4"/>
  <c r="AV166" i="4"/>
  <c r="AU166" i="4"/>
  <c r="AX165" i="4"/>
  <c r="AW165" i="4"/>
  <c r="AV165" i="4"/>
  <c r="AU165" i="4"/>
  <c r="AX164" i="4"/>
  <c r="AW164" i="4"/>
  <c r="AV164" i="4"/>
  <c r="AU164" i="4"/>
  <c r="AX163" i="4"/>
  <c r="AW163" i="4"/>
  <c r="AV163" i="4"/>
  <c r="AU163" i="4"/>
  <c r="AX162" i="4"/>
  <c r="AW162" i="4"/>
  <c r="AV162" i="4"/>
  <c r="AU162" i="4"/>
  <c r="AX161" i="4"/>
  <c r="AW161" i="4"/>
  <c r="AV161" i="4"/>
  <c r="AU161" i="4"/>
  <c r="AX160" i="4"/>
  <c r="AW160" i="4"/>
  <c r="AV160" i="4"/>
  <c r="AU160" i="4"/>
  <c r="AX159" i="4"/>
  <c r="AW159" i="4"/>
  <c r="AV159" i="4"/>
  <c r="AU159" i="4"/>
  <c r="AX158" i="4"/>
  <c r="AW158" i="4"/>
  <c r="AV158" i="4"/>
  <c r="AU158" i="4"/>
  <c r="AX157" i="4"/>
  <c r="AW157" i="4"/>
  <c r="AV157" i="4"/>
  <c r="AU157" i="4"/>
  <c r="AX156" i="4"/>
  <c r="AW156" i="4"/>
  <c r="AV156" i="4"/>
  <c r="AU156" i="4"/>
  <c r="AX155" i="4"/>
  <c r="AW155" i="4"/>
  <c r="AV155" i="4"/>
  <c r="AU155" i="4"/>
  <c r="AX154" i="4"/>
  <c r="AW154" i="4"/>
  <c r="AV154" i="4"/>
  <c r="AU154" i="4"/>
  <c r="AX153" i="4"/>
  <c r="AW153" i="4"/>
  <c r="AV153" i="4"/>
  <c r="AU153" i="4"/>
  <c r="AX152" i="4"/>
  <c r="AW152" i="4"/>
  <c r="AV152" i="4"/>
  <c r="AU152" i="4"/>
  <c r="AX151" i="4"/>
  <c r="AW151" i="4"/>
  <c r="AV151" i="4"/>
  <c r="AU151" i="4"/>
  <c r="AX150" i="4"/>
  <c r="AW150" i="4"/>
  <c r="AV150" i="4"/>
  <c r="AU150" i="4"/>
  <c r="AX149" i="4"/>
  <c r="AW149" i="4"/>
  <c r="AV149" i="4"/>
  <c r="AU149" i="4"/>
  <c r="AX148" i="4"/>
  <c r="AW148" i="4"/>
  <c r="AV148" i="4"/>
  <c r="AU148" i="4"/>
  <c r="AX147" i="4"/>
  <c r="AW147" i="4"/>
  <c r="AV147" i="4"/>
  <c r="AU147" i="4"/>
  <c r="AX146" i="4"/>
  <c r="AW146" i="4"/>
  <c r="AV146" i="4"/>
  <c r="AU146" i="4"/>
  <c r="AX145" i="4"/>
  <c r="AW145" i="4"/>
  <c r="AV145" i="4"/>
  <c r="AU145" i="4"/>
  <c r="AX144" i="4"/>
  <c r="AW144" i="4"/>
  <c r="AV144" i="4"/>
  <c r="AU144" i="4"/>
  <c r="AX143" i="4"/>
  <c r="AW143" i="4"/>
  <c r="AV143" i="4"/>
  <c r="AU143" i="4"/>
  <c r="AX142" i="4"/>
  <c r="AW142" i="4"/>
  <c r="AV142" i="4"/>
  <c r="AU142" i="4"/>
  <c r="AU139" i="4"/>
  <c r="AU141" i="4" s="1"/>
  <c r="AX132" i="4"/>
  <c r="AW132" i="4"/>
  <c r="AV132" i="4"/>
  <c r="AU132" i="4"/>
  <c r="AX131" i="4"/>
  <c r="AW131" i="4"/>
  <c r="AV131" i="4"/>
  <c r="AU131" i="4"/>
  <c r="AX130" i="4"/>
  <c r="AW130" i="4"/>
  <c r="AV130" i="4"/>
  <c r="AU130" i="4"/>
  <c r="AX129" i="4"/>
  <c r="AW129" i="4"/>
  <c r="AV129" i="4"/>
  <c r="AU129" i="4"/>
  <c r="AX128" i="4"/>
  <c r="AW128" i="4"/>
  <c r="AV128" i="4"/>
  <c r="AU128" i="4"/>
  <c r="AX127" i="4"/>
  <c r="AW127" i="4"/>
  <c r="AV127" i="4"/>
  <c r="AU127" i="4"/>
  <c r="AX126" i="4"/>
  <c r="AW126" i="4"/>
  <c r="AV126" i="4"/>
  <c r="AU126" i="4"/>
  <c r="AX125" i="4"/>
  <c r="AW125" i="4"/>
  <c r="AV125" i="4"/>
  <c r="AU125" i="4"/>
  <c r="AX124" i="4"/>
  <c r="AW124" i="4"/>
  <c r="AV124" i="4"/>
  <c r="AU124" i="4"/>
  <c r="AX123" i="4"/>
  <c r="AW123" i="4"/>
  <c r="AV123" i="4"/>
  <c r="AU123" i="4"/>
  <c r="AX122" i="4"/>
  <c r="AW122" i="4"/>
  <c r="AV122" i="4"/>
  <c r="AU122" i="4"/>
  <c r="AX121" i="4"/>
  <c r="AW121" i="4"/>
  <c r="AV121" i="4"/>
  <c r="AU121" i="4"/>
  <c r="AX120" i="4"/>
  <c r="AW120" i="4"/>
  <c r="AV120" i="4"/>
  <c r="AU120" i="4"/>
  <c r="AX119" i="4"/>
  <c r="AW119" i="4"/>
  <c r="AV119" i="4"/>
  <c r="AU119" i="4"/>
  <c r="AX118" i="4"/>
  <c r="AW118" i="4"/>
  <c r="AV118" i="4"/>
  <c r="AU118" i="4"/>
  <c r="AX117" i="4"/>
  <c r="AW117" i="4"/>
  <c r="AV117" i="4"/>
  <c r="AU117" i="4"/>
  <c r="AX116" i="4"/>
  <c r="AW116" i="4"/>
  <c r="AV116" i="4"/>
  <c r="AU116" i="4"/>
  <c r="AX115" i="4"/>
  <c r="AW115" i="4"/>
  <c r="AV115" i="4"/>
  <c r="AU115" i="4"/>
  <c r="AX114" i="4"/>
  <c r="AW114" i="4"/>
  <c r="AV114" i="4"/>
  <c r="AU114" i="4"/>
  <c r="AX113" i="4"/>
  <c r="AW113" i="4"/>
  <c r="AV113" i="4"/>
  <c r="AU113" i="4"/>
  <c r="AX112" i="4"/>
  <c r="AW112" i="4"/>
  <c r="AV112" i="4"/>
  <c r="AU112" i="4"/>
  <c r="AX111" i="4"/>
  <c r="AW111" i="4"/>
  <c r="AV111" i="4"/>
  <c r="AU111" i="4"/>
  <c r="AX110" i="4"/>
  <c r="AW110" i="4"/>
  <c r="AV110" i="4"/>
  <c r="AU110" i="4"/>
  <c r="AX109" i="4"/>
  <c r="AW109" i="4"/>
  <c r="AV109" i="4"/>
  <c r="AU109" i="4"/>
  <c r="AX108" i="4"/>
  <c r="AW108" i="4"/>
  <c r="AV108" i="4"/>
  <c r="AU108" i="4"/>
  <c r="AX107" i="4"/>
  <c r="AW107" i="4"/>
  <c r="AV107" i="4"/>
  <c r="AU107" i="4"/>
  <c r="AX106" i="4"/>
  <c r="AW106" i="4"/>
  <c r="AV106" i="4"/>
  <c r="AU106" i="4"/>
  <c r="AX105" i="4"/>
  <c r="AW105" i="4"/>
  <c r="AV105" i="4"/>
  <c r="AU105" i="4"/>
  <c r="AX104" i="4"/>
  <c r="AW104" i="4"/>
  <c r="AV104" i="4"/>
  <c r="AU104" i="4"/>
  <c r="AX103" i="4"/>
  <c r="AW103" i="4"/>
  <c r="AV103" i="4"/>
  <c r="AU103" i="4"/>
  <c r="AX102" i="4"/>
  <c r="AW102" i="4"/>
  <c r="AV102" i="4"/>
  <c r="AU102" i="4"/>
  <c r="AX101" i="4"/>
  <c r="AW101" i="4"/>
  <c r="AV101" i="4"/>
  <c r="AU101" i="4"/>
  <c r="AX100" i="4"/>
  <c r="AW100" i="4"/>
  <c r="AV100" i="4"/>
  <c r="AU100" i="4"/>
  <c r="AX99" i="4"/>
  <c r="AW99" i="4"/>
  <c r="AV99" i="4"/>
  <c r="AU99" i="4"/>
  <c r="AX98" i="4"/>
  <c r="AW98" i="4"/>
  <c r="AV98" i="4"/>
  <c r="AU98" i="4"/>
  <c r="AX97" i="4"/>
  <c r="AW97" i="4"/>
  <c r="AV97" i="4"/>
  <c r="AU97" i="4"/>
  <c r="AX96" i="4"/>
  <c r="AW96" i="4"/>
  <c r="AV96" i="4"/>
  <c r="AU96" i="4"/>
  <c r="AX95" i="4"/>
  <c r="AW95" i="4"/>
  <c r="AV95" i="4"/>
  <c r="AU95" i="4"/>
  <c r="AX94" i="4"/>
  <c r="AW94" i="4"/>
  <c r="AV94" i="4"/>
  <c r="AU94" i="4"/>
  <c r="AX93" i="4"/>
  <c r="AW93" i="4"/>
  <c r="AV93" i="4"/>
  <c r="AU93" i="4"/>
  <c r="AX92" i="4"/>
  <c r="AW92" i="4"/>
  <c r="AV92" i="4"/>
  <c r="AU92" i="4"/>
  <c r="AX91" i="4"/>
  <c r="AW91" i="4"/>
  <c r="AV91" i="4"/>
  <c r="AU91" i="4"/>
  <c r="AX90" i="4"/>
  <c r="AW90" i="4"/>
  <c r="AV90" i="4"/>
  <c r="AU90" i="4"/>
  <c r="AX89" i="4"/>
  <c r="AW89" i="4"/>
  <c r="AV89" i="4"/>
  <c r="AU89" i="4"/>
  <c r="AX88" i="4"/>
  <c r="AW88" i="4"/>
  <c r="AV88" i="4"/>
  <c r="AU88" i="4"/>
  <c r="AX87" i="4"/>
  <c r="AW87" i="4"/>
  <c r="AV87" i="4"/>
  <c r="AU87" i="4"/>
  <c r="AX86" i="4"/>
  <c r="AW86" i="4"/>
  <c r="AV86" i="4"/>
  <c r="AU86" i="4"/>
  <c r="AX85" i="4"/>
  <c r="AW85" i="4"/>
  <c r="AV85" i="4"/>
  <c r="AU85" i="4"/>
  <c r="AX84" i="4"/>
  <c r="AW84" i="4"/>
  <c r="AV84" i="4"/>
  <c r="AU84" i="4"/>
  <c r="AX83" i="4"/>
  <c r="AW83" i="4"/>
  <c r="AV83" i="4"/>
  <c r="AU83" i="4"/>
  <c r="AX82" i="4"/>
  <c r="AW82" i="4"/>
  <c r="AV82" i="4"/>
  <c r="AU82" i="4"/>
  <c r="AX81" i="4"/>
  <c r="AW81" i="4"/>
  <c r="AV81" i="4"/>
  <c r="AU81" i="4"/>
  <c r="AX80" i="4"/>
  <c r="AW80" i="4"/>
  <c r="AV80" i="4"/>
  <c r="AU80" i="4"/>
  <c r="AX79" i="4"/>
  <c r="AW79" i="4"/>
  <c r="AV79" i="4"/>
  <c r="AU79" i="4"/>
  <c r="AX78" i="4"/>
  <c r="AW78" i="4"/>
  <c r="AV78" i="4"/>
  <c r="AU78" i="4"/>
  <c r="AX77" i="4"/>
  <c r="AW77" i="4"/>
  <c r="AV77" i="4"/>
  <c r="AU77" i="4"/>
  <c r="AX76" i="4"/>
  <c r="AW76" i="4"/>
  <c r="AV76" i="4"/>
  <c r="AU76" i="4"/>
  <c r="AX75" i="4"/>
  <c r="AW75" i="4"/>
  <c r="AV75" i="4"/>
  <c r="AU75" i="4"/>
  <c r="AX74" i="4"/>
  <c r="AW74" i="4"/>
  <c r="AV74" i="4"/>
  <c r="AU74" i="4"/>
  <c r="AX2" i="4"/>
  <c r="AX228" i="4" s="1"/>
  <c r="AW2" i="4"/>
  <c r="AW228" i="4" s="1"/>
  <c r="AV2" i="4"/>
  <c r="AV228" i="4" s="1"/>
  <c r="AU2" i="4"/>
  <c r="AU228" i="4" s="1"/>
  <c r="S200" i="3"/>
  <c r="R200" i="3"/>
  <c r="Q200" i="3"/>
  <c r="P200" i="3"/>
  <c r="S199" i="3"/>
  <c r="R199" i="3"/>
  <c r="Q199" i="3"/>
  <c r="P199" i="3"/>
  <c r="S198" i="3"/>
  <c r="R198" i="3"/>
  <c r="Q198" i="3"/>
  <c r="P198" i="3"/>
  <c r="S197" i="3"/>
  <c r="R197" i="3"/>
  <c r="Q197" i="3"/>
  <c r="P197" i="3"/>
  <c r="S196" i="3"/>
  <c r="R196" i="3"/>
  <c r="Q196" i="3"/>
  <c r="P196" i="3"/>
  <c r="S195" i="3"/>
  <c r="R195" i="3"/>
  <c r="Q195" i="3"/>
  <c r="P195" i="3"/>
  <c r="S194" i="3"/>
  <c r="R194" i="3"/>
  <c r="Q194" i="3"/>
  <c r="P194" i="3"/>
  <c r="S193" i="3"/>
  <c r="R193" i="3"/>
  <c r="Q193" i="3"/>
  <c r="P193" i="3"/>
  <c r="S192" i="3"/>
  <c r="R192" i="3"/>
  <c r="Q192" i="3"/>
  <c r="P192" i="3"/>
  <c r="S191" i="3"/>
  <c r="R191" i="3"/>
  <c r="Q191" i="3"/>
  <c r="P191" i="3"/>
  <c r="S190" i="3"/>
  <c r="R190" i="3"/>
  <c r="Q190" i="3"/>
  <c r="P190" i="3"/>
  <c r="S189" i="3"/>
  <c r="R189" i="3"/>
  <c r="Q189" i="3"/>
  <c r="P189" i="3"/>
  <c r="S188" i="3"/>
  <c r="R188" i="3"/>
  <c r="Q188" i="3"/>
  <c r="P188" i="3"/>
  <c r="S187" i="3"/>
  <c r="R187" i="3"/>
  <c r="Q187" i="3"/>
  <c r="P187" i="3"/>
  <c r="S186" i="3"/>
  <c r="R186" i="3"/>
  <c r="Q186" i="3"/>
  <c r="P186" i="3"/>
  <c r="S185" i="3"/>
  <c r="R185" i="3"/>
  <c r="Q185" i="3"/>
  <c r="P185" i="3"/>
  <c r="S184" i="3"/>
  <c r="R184" i="3"/>
  <c r="Q184" i="3"/>
  <c r="P184" i="3"/>
  <c r="S183" i="3"/>
  <c r="R183" i="3"/>
  <c r="Q183" i="3"/>
  <c r="P183" i="3"/>
  <c r="S182" i="3"/>
  <c r="R182" i="3"/>
  <c r="Q182" i="3"/>
  <c r="P182" i="3"/>
  <c r="S181" i="3"/>
  <c r="R181" i="3"/>
  <c r="Q181" i="3"/>
  <c r="P181" i="3"/>
  <c r="S180" i="3"/>
  <c r="R180" i="3"/>
  <c r="Q180" i="3"/>
  <c r="P180" i="3"/>
  <c r="S179" i="3"/>
  <c r="R179" i="3"/>
  <c r="Q179" i="3"/>
  <c r="P179" i="3"/>
  <c r="S178" i="3"/>
  <c r="R178" i="3"/>
  <c r="Q178" i="3"/>
  <c r="P178" i="3"/>
  <c r="S177" i="3"/>
  <c r="R177" i="3"/>
  <c r="Q177" i="3"/>
  <c r="P177" i="3"/>
  <c r="S176" i="3"/>
  <c r="R176" i="3"/>
  <c r="Q176" i="3"/>
  <c r="P176" i="3"/>
  <c r="S175" i="3"/>
  <c r="R175" i="3"/>
  <c r="Q175" i="3"/>
  <c r="P175" i="3"/>
  <c r="S174" i="3"/>
  <c r="R174" i="3"/>
  <c r="Q174" i="3"/>
  <c r="P174" i="3"/>
  <c r="S173" i="3"/>
  <c r="R173" i="3"/>
  <c r="Q173" i="3"/>
  <c r="P173" i="3"/>
  <c r="S172" i="3"/>
  <c r="R172" i="3"/>
  <c r="Q172" i="3"/>
  <c r="P172" i="3"/>
  <c r="S171" i="3"/>
  <c r="R171" i="3"/>
  <c r="Q171" i="3"/>
  <c r="P171" i="3"/>
  <c r="S170" i="3"/>
  <c r="R170" i="3"/>
  <c r="Q170" i="3"/>
  <c r="P170" i="3"/>
  <c r="S169" i="3"/>
  <c r="R169" i="3"/>
  <c r="Q169" i="3"/>
  <c r="P169" i="3"/>
  <c r="S168" i="3"/>
  <c r="R168" i="3"/>
  <c r="Q168" i="3"/>
  <c r="P168" i="3"/>
  <c r="S167" i="3"/>
  <c r="R167" i="3"/>
  <c r="Q167" i="3"/>
  <c r="P167" i="3"/>
  <c r="S166" i="3"/>
  <c r="R166" i="3"/>
  <c r="Q166" i="3"/>
  <c r="P166" i="3"/>
  <c r="S165" i="3"/>
  <c r="R165" i="3"/>
  <c r="Q165" i="3"/>
  <c r="P165" i="3"/>
  <c r="S164" i="3"/>
  <c r="R164" i="3"/>
  <c r="Q164" i="3"/>
  <c r="P164" i="3"/>
  <c r="S163" i="3"/>
  <c r="R163" i="3"/>
  <c r="Q163" i="3"/>
  <c r="P163" i="3"/>
  <c r="S162" i="3"/>
  <c r="R162" i="3"/>
  <c r="Q162" i="3"/>
  <c r="P162" i="3"/>
  <c r="S161" i="3"/>
  <c r="R161" i="3"/>
  <c r="Q161" i="3"/>
  <c r="P161" i="3"/>
  <c r="S160" i="3"/>
  <c r="R160" i="3"/>
  <c r="Q160" i="3"/>
  <c r="P160" i="3"/>
  <c r="S159" i="3"/>
  <c r="R159" i="3"/>
  <c r="Q159" i="3"/>
  <c r="P159" i="3"/>
  <c r="S158" i="3"/>
  <c r="R158" i="3"/>
  <c r="Q158" i="3"/>
  <c r="P158" i="3"/>
  <c r="S157" i="3"/>
  <c r="R157" i="3"/>
  <c r="Q157" i="3"/>
  <c r="P157" i="3"/>
  <c r="S156" i="3"/>
  <c r="R156" i="3"/>
  <c r="Q156" i="3"/>
  <c r="P156" i="3"/>
  <c r="S155" i="3"/>
  <c r="R155" i="3"/>
  <c r="Q155" i="3"/>
  <c r="P155" i="3"/>
  <c r="S154" i="3"/>
  <c r="R154" i="3"/>
  <c r="Q154" i="3"/>
  <c r="P154" i="3"/>
  <c r="S153" i="3"/>
  <c r="R153" i="3"/>
  <c r="Q153" i="3"/>
  <c r="P153" i="3"/>
  <c r="S152" i="3"/>
  <c r="R152" i="3"/>
  <c r="Q152" i="3"/>
  <c r="P152" i="3"/>
  <c r="S151" i="3"/>
  <c r="R151" i="3"/>
  <c r="Q151" i="3"/>
  <c r="P151" i="3"/>
  <c r="S150" i="3"/>
  <c r="R150" i="3"/>
  <c r="Q150" i="3"/>
  <c r="P150" i="3"/>
  <c r="S149" i="3"/>
  <c r="R149" i="3"/>
  <c r="Q149" i="3"/>
  <c r="P149" i="3"/>
  <c r="S148" i="3"/>
  <c r="R148" i="3"/>
  <c r="Q148" i="3"/>
  <c r="P148" i="3"/>
  <c r="S147" i="3"/>
  <c r="R147" i="3"/>
  <c r="Q147" i="3"/>
  <c r="P147" i="3"/>
  <c r="S146" i="3"/>
  <c r="R146" i="3"/>
  <c r="Q146" i="3"/>
  <c r="P146" i="3"/>
  <c r="S145" i="3"/>
  <c r="R145" i="3"/>
  <c r="Q145" i="3"/>
  <c r="P145" i="3"/>
  <c r="S144" i="3"/>
  <c r="R144" i="3"/>
  <c r="Q144" i="3"/>
  <c r="P144" i="3"/>
  <c r="S143" i="3"/>
  <c r="R143" i="3"/>
  <c r="Q143" i="3"/>
  <c r="P143" i="3"/>
  <c r="S142" i="3"/>
  <c r="R142" i="3"/>
  <c r="Q142" i="3"/>
  <c r="P142" i="3"/>
  <c r="S132" i="3"/>
  <c r="R132" i="3"/>
  <c r="Q132" i="3"/>
  <c r="P132" i="3"/>
  <c r="S131" i="3"/>
  <c r="R131" i="3"/>
  <c r="Q131" i="3"/>
  <c r="P131" i="3"/>
  <c r="S130" i="3"/>
  <c r="R130" i="3"/>
  <c r="Q130" i="3"/>
  <c r="P130" i="3"/>
  <c r="S129" i="3"/>
  <c r="R129" i="3"/>
  <c r="Q129" i="3"/>
  <c r="P129" i="3"/>
  <c r="S128" i="3"/>
  <c r="R128" i="3"/>
  <c r="Q128" i="3"/>
  <c r="P128" i="3"/>
  <c r="S127" i="3"/>
  <c r="R127" i="3"/>
  <c r="Q127" i="3"/>
  <c r="P127" i="3"/>
  <c r="S126" i="3"/>
  <c r="R126" i="3"/>
  <c r="Q126" i="3"/>
  <c r="P126" i="3"/>
  <c r="S125" i="3"/>
  <c r="R125" i="3"/>
  <c r="Q125" i="3"/>
  <c r="P125" i="3"/>
  <c r="S124" i="3"/>
  <c r="R124" i="3"/>
  <c r="Q124" i="3"/>
  <c r="P124" i="3"/>
  <c r="S123" i="3"/>
  <c r="R123" i="3"/>
  <c r="Q123" i="3"/>
  <c r="P123" i="3"/>
  <c r="S122" i="3"/>
  <c r="R122" i="3"/>
  <c r="Q122" i="3"/>
  <c r="P122" i="3"/>
  <c r="S121" i="3"/>
  <c r="R121" i="3"/>
  <c r="Q121" i="3"/>
  <c r="P121" i="3"/>
  <c r="S120" i="3"/>
  <c r="R120" i="3"/>
  <c r="Q120" i="3"/>
  <c r="P120" i="3"/>
  <c r="S119" i="3"/>
  <c r="R119" i="3"/>
  <c r="Q119" i="3"/>
  <c r="P119" i="3"/>
  <c r="S118" i="3"/>
  <c r="R118" i="3"/>
  <c r="Q118" i="3"/>
  <c r="P118" i="3"/>
  <c r="S117" i="3"/>
  <c r="R117" i="3"/>
  <c r="Q117" i="3"/>
  <c r="P117" i="3"/>
  <c r="S116" i="3"/>
  <c r="R116" i="3"/>
  <c r="Q116" i="3"/>
  <c r="P116" i="3"/>
  <c r="S115" i="3"/>
  <c r="R115" i="3"/>
  <c r="Q115" i="3"/>
  <c r="P115" i="3"/>
  <c r="S114" i="3"/>
  <c r="R114" i="3"/>
  <c r="Q114" i="3"/>
  <c r="P114" i="3"/>
  <c r="S113" i="3"/>
  <c r="R113" i="3"/>
  <c r="Q113" i="3"/>
  <c r="P113" i="3"/>
  <c r="S112" i="3"/>
  <c r="R112" i="3"/>
  <c r="Q112" i="3"/>
  <c r="P112" i="3"/>
  <c r="S111" i="3"/>
  <c r="R111" i="3"/>
  <c r="Q111" i="3"/>
  <c r="P111" i="3"/>
  <c r="S110" i="3"/>
  <c r="R110" i="3"/>
  <c r="Q110" i="3"/>
  <c r="P110" i="3"/>
  <c r="S109" i="3"/>
  <c r="R109" i="3"/>
  <c r="Q109" i="3"/>
  <c r="P109" i="3"/>
  <c r="S108" i="3"/>
  <c r="R108" i="3"/>
  <c r="Q108" i="3"/>
  <c r="P108" i="3"/>
  <c r="S107" i="3"/>
  <c r="R107" i="3"/>
  <c r="Q107" i="3"/>
  <c r="P107" i="3"/>
  <c r="S106" i="3"/>
  <c r="R106" i="3"/>
  <c r="Q106" i="3"/>
  <c r="P106" i="3"/>
  <c r="S105" i="3"/>
  <c r="R105" i="3"/>
  <c r="Q105" i="3"/>
  <c r="P105" i="3"/>
  <c r="S104" i="3"/>
  <c r="R104" i="3"/>
  <c r="Q104" i="3"/>
  <c r="P104" i="3"/>
  <c r="S103" i="3"/>
  <c r="R103" i="3"/>
  <c r="Q103" i="3"/>
  <c r="P103" i="3"/>
  <c r="S102" i="3"/>
  <c r="R102" i="3"/>
  <c r="Q102" i="3"/>
  <c r="P102" i="3"/>
  <c r="S101" i="3"/>
  <c r="R101" i="3"/>
  <c r="Q101" i="3"/>
  <c r="P101" i="3"/>
  <c r="S100" i="3"/>
  <c r="R100" i="3"/>
  <c r="Q100" i="3"/>
  <c r="P100" i="3"/>
  <c r="S99" i="3"/>
  <c r="R99" i="3"/>
  <c r="Q99" i="3"/>
  <c r="P99" i="3"/>
  <c r="S98" i="3"/>
  <c r="R98" i="3"/>
  <c r="Q98" i="3"/>
  <c r="P98" i="3"/>
  <c r="S97" i="3"/>
  <c r="R97" i="3"/>
  <c r="Q97" i="3"/>
  <c r="P97" i="3"/>
  <c r="S96" i="3"/>
  <c r="R96" i="3"/>
  <c r="Q96" i="3"/>
  <c r="P96" i="3"/>
  <c r="S95" i="3"/>
  <c r="R95" i="3"/>
  <c r="Q95" i="3"/>
  <c r="P95" i="3"/>
  <c r="S94" i="3"/>
  <c r="R94" i="3"/>
  <c r="Q94" i="3"/>
  <c r="P94" i="3"/>
  <c r="S93" i="3"/>
  <c r="R93" i="3"/>
  <c r="Q93" i="3"/>
  <c r="P93" i="3"/>
  <c r="S92" i="3"/>
  <c r="R92" i="3"/>
  <c r="Q92" i="3"/>
  <c r="P92" i="3"/>
  <c r="S91" i="3"/>
  <c r="R91" i="3"/>
  <c r="Q91" i="3"/>
  <c r="P91" i="3"/>
  <c r="S90" i="3"/>
  <c r="R90" i="3"/>
  <c r="Q90" i="3"/>
  <c r="P90" i="3"/>
  <c r="S89" i="3"/>
  <c r="R89" i="3"/>
  <c r="Q89" i="3"/>
  <c r="P89" i="3"/>
  <c r="S88" i="3"/>
  <c r="R88" i="3"/>
  <c r="Q88" i="3"/>
  <c r="P88" i="3"/>
  <c r="S87" i="3"/>
  <c r="R87" i="3"/>
  <c r="Q87" i="3"/>
  <c r="P87" i="3"/>
  <c r="S86" i="3"/>
  <c r="R86" i="3"/>
  <c r="Q86" i="3"/>
  <c r="P86" i="3"/>
  <c r="S85" i="3"/>
  <c r="R85" i="3"/>
  <c r="Q85" i="3"/>
  <c r="P85" i="3"/>
  <c r="S84" i="3"/>
  <c r="R84" i="3"/>
  <c r="Q84" i="3"/>
  <c r="P84" i="3"/>
  <c r="S83" i="3"/>
  <c r="R83" i="3"/>
  <c r="Q83" i="3"/>
  <c r="P83" i="3"/>
  <c r="S82" i="3"/>
  <c r="R82" i="3"/>
  <c r="Q82" i="3"/>
  <c r="P82" i="3"/>
  <c r="S81" i="3"/>
  <c r="R81" i="3"/>
  <c r="Q81" i="3"/>
  <c r="P81" i="3"/>
  <c r="S80" i="3"/>
  <c r="R80" i="3"/>
  <c r="Q80" i="3"/>
  <c r="P80" i="3"/>
  <c r="S79" i="3"/>
  <c r="R79" i="3"/>
  <c r="Q79" i="3"/>
  <c r="P79" i="3"/>
  <c r="S78" i="3"/>
  <c r="R78" i="3"/>
  <c r="Q78" i="3"/>
  <c r="P78" i="3"/>
  <c r="S77" i="3"/>
  <c r="R77" i="3"/>
  <c r="Q77" i="3"/>
  <c r="P77" i="3"/>
  <c r="S76" i="3"/>
  <c r="R76" i="3"/>
  <c r="Q76" i="3"/>
  <c r="P76" i="3"/>
  <c r="S75" i="3"/>
  <c r="R75" i="3"/>
  <c r="Q75" i="3"/>
  <c r="P75" i="3"/>
  <c r="S74" i="3"/>
  <c r="R74" i="3"/>
  <c r="Q74" i="3"/>
  <c r="P74" i="3"/>
  <c r="S2" i="3"/>
  <c r="S228" i="3" s="1"/>
  <c r="R2" i="3"/>
  <c r="R228" i="3" s="1"/>
  <c r="Q2" i="3"/>
  <c r="Q228" i="3" s="1"/>
  <c r="P2" i="3"/>
  <c r="P228" i="3" s="1"/>
  <c r="AI200" i="4"/>
  <c r="AH200" i="4"/>
  <c r="AG200" i="4"/>
  <c r="AF200" i="4"/>
  <c r="AI199" i="4"/>
  <c r="AH199" i="4"/>
  <c r="AG199" i="4"/>
  <c r="AF199" i="4"/>
  <c r="AI198" i="4"/>
  <c r="AH198" i="4"/>
  <c r="AG198" i="4"/>
  <c r="AF198" i="4"/>
  <c r="AI197" i="4"/>
  <c r="AH197" i="4"/>
  <c r="AG197" i="4"/>
  <c r="AF197" i="4"/>
  <c r="AI196" i="4"/>
  <c r="AH196" i="4"/>
  <c r="AG196" i="4"/>
  <c r="AF196" i="4"/>
  <c r="AI195" i="4"/>
  <c r="AH195" i="4"/>
  <c r="AG195" i="4"/>
  <c r="AF195" i="4"/>
  <c r="AI194" i="4"/>
  <c r="AH194" i="4"/>
  <c r="AG194" i="4"/>
  <c r="AF194" i="4"/>
  <c r="AI193" i="4"/>
  <c r="AH193" i="4"/>
  <c r="AG193" i="4"/>
  <c r="AF193" i="4"/>
  <c r="AI192" i="4"/>
  <c r="AH192" i="4"/>
  <c r="AG192" i="4"/>
  <c r="AF192" i="4"/>
  <c r="AI191" i="4"/>
  <c r="AH191" i="4"/>
  <c r="AG191" i="4"/>
  <c r="AF191" i="4"/>
  <c r="AI190" i="4"/>
  <c r="AH190" i="4"/>
  <c r="AG190" i="4"/>
  <c r="AF190" i="4"/>
  <c r="AI189" i="4"/>
  <c r="AH189" i="4"/>
  <c r="AG189" i="4"/>
  <c r="AF189" i="4"/>
  <c r="AI188" i="4"/>
  <c r="AH188" i="4"/>
  <c r="AG188" i="4"/>
  <c r="AF188" i="4"/>
  <c r="AI187" i="4"/>
  <c r="AH187" i="4"/>
  <c r="AG187" i="4"/>
  <c r="AF187" i="4"/>
  <c r="AI186" i="4"/>
  <c r="AH186" i="4"/>
  <c r="AG186" i="4"/>
  <c r="AF186" i="4"/>
  <c r="AI185" i="4"/>
  <c r="AH185" i="4"/>
  <c r="AG185" i="4"/>
  <c r="AF185" i="4"/>
  <c r="AI184" i="4"/>
  <c r="AH184" i="4"/>
  <c r="AG184" i="4"/>
  <c r="AF184" i="4"/>
  <c r="AI183" i="4"/>
  <c r="AH183" i="4"/>
  <c r="AG183" i="4"/>
  <c r="AF183" i="4"/>
  <c r="AI182" i="4"/>
  <c r="AH182" i="4"/>
  <c r="AG182" i="4"/>
  <c r="AF182" i="4"/>
  <c r="AI181" i="4"/>
  <c r="AH181" i="4"/>
  <c r="AG181" i="4"/>
  <c r="AF181" i="4"/>
  <c r="AI180" i="4"/>
  <c r="AH180" i="4"/>
  <c r="AG180" i="4"/>
  <c r="AF180" i="4"/>
  <c r="AI179" i="4"/>
  <c r="AH179" i="4"/>
  <c r="AG179" i="4"/>
  <c r="AF179" i="4"/>
  <c r="AI178" i="4"/>
  <c r="AH178" i="4"/>
  <c r="AG178" i="4"/>
  <c r="AF178" i="4"/>
  <c r="AI177" i="4"/>
  <c r="AH177" i="4"/>
  <c r="AG177" i="4"/>
  <c r="AF177" i="4"/>
  <c r="AI176" i="4"/>
  <c r="AH176" i="4"/>
  <c r="AG176" i="4"/>
  <c r="AF176" i="4"/>
  <c r="AI175" i="4"/>
  <c r="AH175" i="4"/>
  <c r="AG175" i="4"/>
  <c r="AF175" i="4"/>
  <c r="AI174" i="4"/>
  <c r="AH174" i="4"/>
  <c r="AG174" i="4"/>
  <c r="AF174" i="4"/>
  <c r="AI173" i="4"/>
  <c r="AH173" i="4"/>
  <c r="AG173" i="4"/>
  <c r="AF173" i="4"/>
  <c r="AI172" i="4"/>
  <c r="AH172" i="4"/>
  <c r="AG172" i="4"/>
  <c r="AF172" i="4"/>
  <c r="AI171" i="4"/>
  <c r="AH171" i="4"/>
  <c r="AG171" i="4"/>
  <c r="AF171" i="4"/>
  <c r="AI170" i="4"/>
  <c r="AH170" i="4"/>
  <c r="AG170" i="4"/>
  <c r="AF170" i="4"/>
  <c r="AI169" i="4"/>
  <c r="AH169" i="4"/>
  <c r="AG169" i="4"/>
  <c r="AF169" i="4"/>
  <c r="AI168" i="4"/>
  <c r="AH168" i="4"/>
  <c r="AG168" i="4"/>
  <c r="AF168" i="4"/>
  <c r="AI167" i="4"/>
  <c r="AH167" i="4"/>
  <c r="AG167" i="4"/>
  <c r="AF167" i="4"/>
  <c r="AI166" i="4"/>
  <c r="AH166" i="4"/>
  <c r="AG166" i="4"/>
  <c r="AF166" i="4"/>
  <c r="AI165" i="4"/>
  <c r="AH165" i="4"/>
  <c r="AG165" i="4"/>
  <c r="AF165" i="4"/>
  <c r="AI164" i="4"/>
  <c r="AH164" i="4"/>
  <c r="AG164" i="4"/>
  <c r="AF164" i="4"/>
  <c r="AI163" i="4"/>
  <c r="AH163" i="4"/>
  <c r="AG163" i="4"/>
  <c r="AF163" i="4"/>
  <c r="AI162" i="4"/>
  <c r="AH162" i="4"/>
  <c r="AG162" i="4"/>
  <c r="AF162" i="4"/>
  <c r="AI161" i="4"/>
  <c r="AH161" i="4"/>
  <c r="AG161" i="4"/>
  <c r="AF161" i="4"/>
  <c r="AI160" i="4"/>
  <c r="AH160" i="4"/>
  <c r="AG160" i="4"/>
  <c r="AF160" i="4"/>
  <c r="AI159" i="4"/>
  <c r="AH159" i="4"/>
  <c r="AG159" i="4"/>
  <c r="AF159" i="4"/>
  <c r="AI158" i="4"/>
  <c r="AH158" i="4"/>
  <c r="AG158" i="4"/>
  <c r="AF158" i="4"/>
  <c r="AI157" i="4"/>
  <c r="AH157" i="4"/>
  <c r="AG157" i="4"/>
  <c r="AF157" i="4"/>
  <c r="AI156" i="4"/>
  <c r="AH156" i="4"/>
  <c r="AG156" i="4"/>
  <c r="AF156" i="4"/>
  <c r="AI155" i="4"/>
  <c r="AH155" i="4"/>
  <c r="AG155" i="4"/>
  <c r="AF155" i="4"/>
  <c r="AI154" i="4"/>
  <c r="AH154" i="4"/>
  <c r="AG154" i="4"/>
  <c r="AF154" i="4"/>
  <c r="AI153" i="4"/>
  <c r="AH153" i="4"/>
  <c r="AG153" i="4"/>
  <c r="AF153" i="4"/>
  <c r="AI152" i="4"/>
  <c r="AH152" i="4"/>
  <c r="AG152" i="4"/>
  <c r="AF152" i="4"/>
  <c r="AI151" i="4"/>
  <c r="AH151" i="4"/>
  <c r="AG151" i="4"/>
  <c r="AF151" i="4"/>
  <c r="AI150" i="4"/>
  <c r="AH150" i="4"/>
  <c r="AG150" i="4"/>
  <c r="AF150" i="4"/>
  <c r="AI149" i="4"/>
  <c r="AH149" i="4"/>
  <c r="AG149" i="4"/>
  <c r="AF149" i="4"/>
  <c r="AI148" i="4"/>
  <c r="AH148" i="4"/>
  <c r="AG148" i="4"/>
  <c r="AF148" i="4"/>
  <c r="AI147" i="4"/>
  <c r="AH147" i="4"/>
  <c r="AG147" i="4"/>
  <c r="AF147" i="4"/>
  <c r="AI146" i="4"/>
  <c r="AH146" i="4"/>
  <c r="AG146" i="4"/>
  <c r="AF146" i="4"/>
  <c r="AI145" i="4"/>
  <c r="AH145" i="4"/>
  <c r="AG145" i="4"/>
  <c r="AF145" i="4"/>
  <c r="AI144" i="4"/>
  <c r="AH144" i="4"/>
  <c r="AG144" i="4"/>
  <c r="AF144" i="4"/>
  <c r="AI143" i="4"/>
  <c r="AH143" i="4"/>
  <c r="AG143" i="4"/>
  <c r="AF143" i="4"/>
  <c r="AI142" i="4"/>
  <c r="AH142" i="4"/>
  <c r="AG142" i="4"/>
  <c r="AF142" i="4"/>
  <c r="AF139" i="4"/>
  <c r="AF141" i="4" s="1"/>
  <c r="AI132" i="4"/>
  <c r="AH132" i="4"/>
  <c r="AG132" i="4"/>
  <c r="AF132" i="4"/>
  <c r="AI131" i="4"/>
  <c r="AH131" i="4"/>
  <c r="AG131" i="4"/>
  <c r="AF131" i="4"/>
  <c r="AI130" i="4"/>
  <c r="AH130" i="4"/>
  <c r="AG130" i="4"/>
  <c r="AF130" i="4"/>
  <c r="AI129" i="4"/>
  <c r="AH129" i="4"/>
  <c r="AG129" i="4"/>
  <c r="AF129" i="4"/>
  <c r="AI128" i="4"/>
  <c r="AH128" i="4"/>
  <c r="AG128" i="4"/>
  <c r="AF128" i="4"/>
  <c r="AI127" i="4"/>
  <c r="AH127" i="4"/>
  <c r="AG127" i="4"/>
  <c r="AF127" i="4"/>
  <c r="AI126" i="4"/>
  <c r="AH126" i="4"/>
  <c r="AG126" i="4"/>
  <c r="AF126" i="4"/>
  <c r="AI125" i="4"/>
  <c r="AH125" i="4"/>
  <c r="AG125" i="4"/>
  <c r="AF125" i="4"/>
  <c r="AI124" i="4"/>
  <c r="AH124" i="4"/>
  <c r="AG124" i="4"/>
  <c r="AF124" i="4"/>
  <c r="AI123" i="4"/>
  <c r="AH123" i="4"/>
  <c r="AG123" i="4"/>
  <c r="AF123" i="4"/>
  <c r="AI122" i="4"/>
  <c r="AH122" i="4"/>
  <c r="AG122" i="4"/>
  <c r="AF122" i="4"/>
  <c r="AI121" i="4"/>
  <c r="AH121" i="4"/>
  <c r="AG121" i="4"/>
  <c r="AF121" i="4"/>
  <c r="AI120" i="4"/>
  <c r="AH120" i="4"/>
  <c r="AG120" i="4"/>
  <c r="AF120" i="4"/>
  <c r="AI119" i="4"/>
  <c r="AH119" i="4"/>
  <c r="AG119" i="4"/>
  <c r="AF119" i="4"/>
  <c r="AI118" i="4"/>
  <c r="AH118" i="4"/>
  <c r="AG118" i="4"/>
  <c r="AF118" i="4"/>
  <c r="AI117" i="4"/>
  <c r="AH117" i="4"/>
  <c r="AG117" i="4"/>
  <c r="AF117" i="4"/>
  <c r="AI116" i="4"/>
  <c r="AH116" i="4"/>
  <c r="AG116" i="4"/>
  <c r="AF116" i="4"/>
  <c r="AI115" i="4"/>
  <c r="AH115" i="4"/>
  <c r="AG115" i="4"/>
  <c r="AF115" i="4"/>
  <c r="AI114" i="4"/>
  <c r="AH114" i="4"/>
  <c r="AG114" i="4"/>
  <c r="AF114" i="4"/>
  <c r="AI113" i="4"/>
  <c r="AH113" i="4"/>
  <c r="AG113" i="4"/>
  <c r="AF113" i="4"/>
  <c r="AI112" i="4"/>
  <c r="AH112" i="4"/>
  <c r="AG112" i="4"/>
  <c r="AF112" i="4"/>
  <c r="AI111" i="4"/>
  <c r="AH111" i="4"/>
  <c r="AG111" i="4"/>
  <c r="AF111" i="4"/>
  <c r="AI110" i="4"/>
  <c r="AH110" i="4"/>
  <c r="AG110" i="4"/>
  <c r="AF110" i="4"/>
  <c r="AI109" i="4"/>
  <c r="AH109" i="4"/>
  <c r="AG109" i="4"/>
  <c r="AF109" i="4"/>
  <c r="AI108" i="4"/>
  <c r="AH108" i="4"/>
  <c r="AG108" i="4"/>
  <c r="AF108" i="4"/>
  <c r="AI107" i="4"/>
  <c r="AH107" i="4"/>
  <c r="AG107" i="4"/>
  <c r="AF107" i="4"/>
  <c r="AI106" i="4"/>
  <c r="AH106" i="4"/>
  <c r="AG106" i="4"/>
  <c r="AF106" i="4"/>
  <c r="AI105" i="4"/>
  <c r="AH105" i="4"/>
  <c r="AG105" i="4"/>
  <c r="AF105" i="4"/>
  <c r="AI104" i="4"/>
  <c r="AH104" i="4"/>
  <c r="AG104" i="4"/>
  <c r="AF104" i="4"/>
  <c r="AI103" i="4"/>
  <c r="AH103" i="4"/>
  <c r="AG103" i="4"/>
  <c r="AF103" i="4"/>
  <c r="AI102" i="4"/>
  <c r="AH102" i="4"/>
  <c r="AG102" i="4"/>
  <c r="AF102" i="4"/>
  <c r="AI101" i="4"/>
  <c r="AH101" i="4"/>
  <c r="AG101" i="4"/>
  <c r="AF101" i="4"/>
  <c r="AI100" i="4"/>
  <c r="AH100" i="4"/>
  <c r="AG100" i="4"/>
  <c r="AF100" i="4"/>
  <c r="AI99" i="4"/>
  <c r="AH99" i="4"/>
  <c r="AG99" i="4"/>
  <c r="AF99" i="4"/>
  <c r="AI98" i="4"/>
  <c r="AH98" i="4"/>
  <c r="AG98" i="4"/>
  <c r="AF98" i="4"/>
  <c r="AI97" i="4"/>
  <c r="AH97" i="4"/>
  <c r="AG97" i="4"/>
  <c r="AF97" i="4"/>
  <c r="AI96" i="4"/>
  <c r="AH96" i="4"/>
  <c r="AG96" i="4"/>
  <c r="AF96" i="4"/>
  <c r="AI95" i="4"/>
  <c r="AH95" i="4"/>
  <c r="AG95" i="4"/>
  <c r="AF95" i="4"/>
  <c r="AI94" i="4"/>
  <c r="AH94" i="4"/>
  <c r="AG94" i="4"/>
  <c r="AF94" i="4"/>
  <c r="AI93" i="4"/>
  <c r="AH93" i="4"/>
  <c r="AG93" i="4"/>
  <c r="AF93" i="4"/>
  <c r="AI92" i="4"/>
  <c r="AH92" i="4"/>
  <c r="AG92" i="4"/>
  <c r="AF92" i="4"/>
  <c r="AI91" i="4"/>
  <c r="AH91" i="4"/>
  <c r="AG91" i="4"/>
  <c r="AF91" i="4"/>
  <c r="AI90" i="4"/>
  <c r="AH90" i="4"/>
  <c r="AG90" i="4"/>
  <c r="AF90" i="4"/>
  <c r="AI89" i="4"/>
  <c r="AH89" i="4"/>
  <c r="AG89" i="4"/>
  <c r="AF89" i="4"/>
  <c r="AI88" i="4"/>
  <c r="AH88" i="4"/>
  <c r="AG88" i="4"/>
  <c r="AF88" i="4"/>
  <c r="AI87" i="4"/>
  <c r="AH87" i="4"/>
  <c r="AG87" i="4"/>
  <c r="AF87" i="4"/>
  <c r="AI86" i="4"/>
  <c r="AH86" i="4"/>
  <c r="AG86" i="4"/>
  <c r="AF86" i="4"/>
  <c r="AI85" i="4"/>
  <c r="AH85" i="4"/>
  <c r="AG85" i="4"/>
  <c r="AF85" i="4"/>
  <c r="AI84" i="4"/>
  <c r="AH84" i="4"/>
  <c r="AG84" i="4"/>
  <c r="AF84" i="4"/>
  <c r="AI83" i="4"/>
  <c r="AH83" i="4"/>
  <c r="AG83" i="4"/>
  <c r="AF83" i="4"/>
  <c r="AI82" i="4"/>
  <c r="AH82" i="4"/>
  <c r="AG82" i="4"/>
  <c r="AF82" i="4"/>
  <c r="AI81" i="4"/>
  <c r="AH81" i="4"/>
  <c r="AG81" i="4"/>
  <c r="AF81" i="4"/>
  <c r="AI80" i="4"/>
  <c r="AH80" i="4"/>
  <c r="AG80" i="4"/>
  <c r="AF80" i="4"/>
  <c r="AI79" i="4"/>
  <c r="AH79" i="4"/>
  <c r="AG79" i="4"/>
  <c r="AF79" i="4"/>
  <c r="AI78" i="4"/>
  <c r="AH78" i="4"/>
  <c r="AG78" i="4"/>
  <c r="AF78" i="4"/>
  <c r="AI77" i="4"/>
  <c r="AH77" i="4"/>
  <c r="AG77" i="4"/>
  <c r="AF77" i="4"/>
  <c r="AI76" i="4"/>
  <c r="AH76" i="4"/>
  <c r="AG76" i="4"/>
  <c r="AF76" i="4"/>
  <c r="AI75" i="4"/>
  <c r="AH75" i="4"/>
  <c r="AG75" i="4"/>
  <c r="AF75" i="4"/>
  <c r="AI74" i="4"/>
  <c r="AH74" i="4"/>
  <c r="AG74" i="4"/>
  <c r="AF74" i="4"/>
  <c r="AI2" i="4"/>
  <c r="AI228" i="4" s="1"/>
  <c r="AH2" i="4"/>
  <c r="AH228" i="4" s="1"/>
  <c r="AG2" i="4"/>
  <c r="AG228" i="4" s="1"/>
  <c r="AF2" i="4"/>
  <c r="AF228" i="4" s="1"/>
  <c r="AD200" i="4"/>
  <c r="AC200" i="4"/>
  <c r="AB200" i="4"/>
  <c r="AA200" i="4"/>
  <c r="AD199" i="4"/>
  <c r="AC199" i="4"/>
  <c r="AB199" i="4"/>
  <c r="AA199" i="4"/>
  <c r="AD198" i="4"/>
  <c r="AC198" i="4"/>
  <c r="AB198" i="4"/>
  <c r="AA198" i="4"/>
  <c r="AD197" i="4"/>
  <c r="AC197" i="4"/>
  <c r="AB197" i="4"/>
  <c r="AA197" i="4"/>
  <c r="AD196" i="4"/>
  <c r="AC196" i="4"/>
  <c r="AB196" i="4"/>
  <c r="AA196" i="4"/>
  <c r="AD195" i="4"/>
  <c r="AC195" i="4"/>
  <c r="AB195" i="4"/>
  <c r="AA195" i="4"/>
  <c r="AD194" i="4"/>
  <c r="AC194" i="4"/>
  <c r="AB194" i="4"/>
  <c r="AA194" i="4"/>
  <c r="AD193" i="4"/>
  <c r="AC193" i="4"/>
  <c r="AB193" i="4"/>
  <c r="AA193" i="4"/>
  <c r="AD192" i="4"/>
  <c r="AC192" i="4"/>
  <c r="AB192" i="4"/>
  <c r="AA192" i="4"/>
  <c r="AD191" i="4"/>
  <c r="AC191" i="4"/>
  <c r="AB191" i="4"/>
  <c r="AA191" i="4"/>
  <c r="AD190" i="4"/>
  <c r="AC190" i="4"/>
  <c r="AB190" i="4"/>
  <c r="AA190" i="4"/>
  <c r="AD189" i="4"/>
  <c r="AC189" i="4"/>
  <c r="AB189" i="4"/>
  <c r="AA189" i="4"/>
  <c r="AD188" i="4"/>
  <c r="AC188" i="4"/>
  <c r="AB188" i="4"/>
  <c r="AA188" i="4"/>
  <c r="AD187" i="4"/>
  <c r="AC187" i="4"/>
  <c r="AB187" i="4"/>
  <c r="AA187" i="4"/>
  <c r="AD186" i="4"/>
  <c r="AC186" i="4"/>
  <c r="AB186" i="4"/>
  <c r="AA186" i="4"/>
  <c r="AD185" i="4"/>
  <c r="AC185" i="4"/>
  <c r="AB185" i="4"/>
  <c r="AA185" i="4"/>
  <c r="AD184" i="4"/>
  <c r="AC184" i="4"/>
  <c r="AB184" i="4"/>
  <c r="AA184" i="4"/>
  <c r="AD183" i="4"/>
  <c r="AC183" i="4"/>
  <c r="AB183" i="4"/>
  <c r="AA183" i="4"/>
  <c r="AD182" i="4"/>
  <c r="AC182" i="4"/>
  <c r="AB182" i="4"/>
  <c r="AA182" i="4"/>
  <c r="AD181" i="4"/>
  <c r="AC181" i="4"/>
  <c r="AB181" i="4"/>
  <c r="AA181" i="4"/>
  <c r="AD180" i="4"/>
  <c r="AC180" i="4"/>
  <c r="AB180" i="4"/>
  <c r="AA180" i="4"/>
  <c r="AD179" i="4"/>
  <c r="AC179" i="4"/>
  <c r="AB179" i="4"/>
  <c r="AA179" i="4"/>
  <c r="AD178" i="4"/>
  <c r="AC178" i="4"/>
  <c r="AB178" i="4"/>
  <c r="AA178" i="4"/>
  <c r="AD177" i="4"/>
  <c r="AC177" i="4"/>
  <c r="AB177" i="4"/>
  <c r="AA177" i="4"/>
  <c r="AD176" i="4"/>
  <c r="AC176" i="4"/>
  <c r="AB176" i="4"/>
  <c r="AA176" i="4"/>
  <c r="AD175" i="4"/>
  <c r="AC175" i="4"/>
  <c r="AB175" i="4"/>
  <c r="AA175" i="4"/>
  <c r="AD174" i="4"/>
  <c r="AC174" i="4"/>
  <c r="AB174" i="4"/>
  <c r="AA174" i="4"/>
  <c r="AD173" i="4"/>
  <c r="AC173" i="4"/>
  <c r="AB173" i="4"/>
  <c r="AA173" i="4"/>
  <c r="AD172" i="4"/>
  <c r="AC172" i="4"/>
  <c r="AB172" i="4"/>
  <c r="AA172" i="4"/>
  <c r="AD171" i="4"/>
  <c r="AC171" i="4"/>
  <c r="AB171" i="4"/>
  <c r="AA171" i="4"/>
  <c r="AD170" i="4"/>
  <c r="AC170" i="4"/>
  <c r="AB170" i="4"/>
  <c r="AA170" i="4"/>
  <c r="AD169" i="4"/>
  <c r="AC169" i="4"/>
  <c r="AB169" i="4"/>
  <c r="AA169" i="4"/>
  <c r="AD168" i="4"/>
  <c r="AC168" i="4"/>
  <c r="AB168" i="4"/>
  <c r="AA168" i="4"/>
  <c r="AD167" i="4"/>
  <c r="AC167" i="4"/>
  <c r="AB167" i="4"/>
  <c r="AA167" i="4"/>
  <c r="AD166" i="4"/>
  <c r="AC166" i="4"/>
  <c r="AB166" i="4"/>
  <c r="AA166" i="4"/>
  <c r="AD165" i="4"/>
  <c r="AC165" i="4"/>
  <c r="AB165" i="4"/>
  <c r="AA165" i="4"/>
  <c r="AD164" i="4"/>
  <c r="AC164" i="4"/>
  <c r="AB164" i="4"/>
  <c r="AA164" i="4"/>
  <c r="AD163" i="4"/>
  <c r="AC163" i="4"/>
  <c r="AB163" i="4"/>
  <c r="AA163" i="4"/>
  <c r="AD162" i="4"/>
  <c r="AC162" i="4"/>
  <c r="AB162" i="4"/>
  <c r="AA162" i="4"/>
  <c r="AD161" i="4"/>
  <c r="AC161" i="4"/>
  <c r="AB161" i="4"/>
  <c r="AA161" i="4"/>
  <c r="AD160" i="4"/>
  <c r="AC160" i="4"/>
  <c r="AB160" i="4"/>
  <c r="AA160" i="4"/>
  <c r="AD159" i="4"/>
  <c r="AC159" i="4"/>
  <c r="AB159" i="4"/>
  <c r="AA159" i="4"/>
  <c r="AD158" i="4"/>
  <c r="AC158" i="4"/>
  <c r="AB158" i="4"/>
  <c r="AA158" i="4"/>
  <c r="AD157" i="4"/>
  <c r="AC157" i="4"/>
  <c r="AB157" i="4"/>
  <c r="AA157" i="4"/>
  <c r="AD156" i="4"/>
  <c r="AC156" i="4"/>
  <c r="AB156" i="4"/>
  <c r="AA156" i="4"/>
  <c r="AD155" i="4"/>
  <c r="AC155" i="4"/>
  <c r="AB155" i="4"/>
  <c r="AA155" i="4"/>
  <c r="AD154" i="4"/>
  <c r="AC154" i="4"/>
  <c r="AB154" i="4"/>
  <c r="AA154" i="4"/>
  <c r="AD153" i="4"/>
  <c r="AC153" i="4"/>
  <c r="AB153" i="4"/>
  <c r="AA153" i="4"/>
  <c r="AD152" i="4"/>
  <c r="AC152" i="4"/>
  <c r="AB152" i="4"/>
  <c r="AA152" i="4"/>
  <c r="AD151" i="4"/>
  <c r="AC151" i="4"/>
  <c r="AB151" i="4"/>
  <c r="AA151" i="4"/>
  <c r="AD150" i="4"/>
  <c r="AC150" i="4"/>
  <c r="AB150" i="4"/>
  <c r="AA150" i="4"/>
  <c r="AD149" i="4"/>
  <c r="AC149" i="4"/>
  <c r="AB149" i="4"/>
  <c r="AA149" i="4"/>
  <c r="AD148" i="4"/>
  <c r="AC148" i="4"/>
  <c r="AB148" i="4"/>
  <c r="AA148" i="4"/>
  <c r="AD147" i="4"/>
  <c r="AC147" i="4"/>
  <c r="AB147" i="4"/>
  <c r="AA147" i="4"/>
  <c r="AD146" i="4"/>
  <c r="AC146" i="4"/>
  <c r="AB146" i="4"/>
  <c r="AA146" i="4"/>
  <c r="AD145" i="4"/>
  <c r="AC145" i="4"/>
  <c r="AB145" i="4"/>
  <c r="AA145" i="4"/>
  <c r="AD144" i="4"/>
  <c r="AC144" i="4"/>
  <c r="AB144" i="4"/>
  <c r="AA144" i="4"/>
  <c r="AD143" i="4"/>
  <c r="AC143" i="4"/>
  <c r="AB143" i="4"/>
  <c r="AA143" i="4"/>
  <c r="AD142" i="4"/>
  <c r="AC142" i="4"/>
  <c r="AB142" i="4"/>
  <c r="AA142" i="4"/>
  <c r="AA139" i="4"/>
  <c r="AA141" i="4" s="1"/>
  <c r="AD132" i="4"/>
  <c r="AC132" i="4"/>
  <c r="AB132" i="4"/>
  <c r="AA132" i="4"/>
  <c r="AD131" i="4"/>
  <c r="AC131" i="4"/>
  <c r="AB131" i="4"/>
  <c r="AA131" i="4"/>
  <c r="AD130" i="4"/>
  <c r="AC130" i="4"/>
  <c r="AB130" i="4"/>
  <c r="AA130" i="4"/>
  <c r="AD129" i="4"/>
  <c r="AC129" i="4"/>
  <c r="AB129" i="4"/>
  <c r="AA129" i="4"/>
  <c r="AD128" i="4"/>
  <c r="AC128" i="4"/>
  <c r="AB128" i="4"/>
  <c r="AA128" i="4"/>
  <c r="AD127" i="4"/>
  <c r="AC127" i="4"/>
  <c r="AB127" i="4"/>
  <c r="AA127" i="4"/>
  <c r="AD126" i="4"/>
  <c r="AC126" i="4"/>
  <c r="AB126" i="4"/>
  <c r="AA126" i="4"/>
  <c r="AD125" i="4"/>
  <c r="AC125" i="4"/>
  <c r="AB125" i="4"/>
  <c r="AA125" i="4"/>
  <c r="AD124" i="4"/>
  <c r="AC124" i="4"/>
  <c r="AB124" i="4"/>
  <c r="AA124" i="4"/>
  <c r="AD123" i="4"/>
  <c r="AC123" i="4"/>
  <c r="AB123" i="4"/>
  <c r="AA123" i="4"/>
  <c r="AD122" i="4"/>
  <c r="AC122" i="4"/>
  <c r="AB122" i="4"/>
  <c r="AA122" i="4"/>
  <c r="AD121" i="4"/>
  <c r="AC121" i="4"/>
  <c r="AB121" i="4"/>
  <c r="AA121" i="4"/>
  <c r="AD120" i="4"/>
  <c r="AC120" i="4"/>
  <c r="AB120" i="4"/>
  <c r="AA120" i="4"/>
  <c r="AD119" i="4"/>
  <c r="AC119" i="4"/>
  <c r="AB119" i="4"/>
  <c r="AA119" i="4"/>
  <c r="AD118" i="4"/>
  <c r="AC118" i="4"/>
  <c r="AB118" i="4"/>
  <c r="AA118" i="4"/>
  <c r="AD117" i="4"/>
  <c r="AC117" i="4"/>
  <c r="AB117" i="4"/>
  <c r="AA117" i="4"/>
  <c r="AD116" i="4"/>
  <c r="AC116" i="4"/>
  <c r="AB116" i="4"/>
  <c r="AA116" i="4"/>
  <c r="AD115" i="4"/>
  <c r="AC115" i="4"/>
  <c r="AB115" i="4"/>
  <c r="AA115" i="4"/>
  <c r="AD114" i="4"/>
  <c r="AC114" i="4"/>
  <c r="AB114" i="4"/>
  <c r="AA114" i="4"/>
  <c r="AD113" i="4"/>
  <c r="AC113" i="4"/>
  <c r="AB113" i="4"/>
  <c r="AA113" i="4"/>
  <c r="AD112" i="4"/>
  <c r="AC112" i="4"/>
  <c r="AB112" i="4"/>
  <c r="AA112" i="4"/>
  <c r="AD111" i="4"/>
  <c r="AC111" i="4"/>
  <c r="AB111" i="4"/>
  <c r="AA111" i="4"/>
  <c r="AD110" i="4"/>
  <c r="AC110" i="4"/>
  <c r="AB110" i="4"/>
  <c r="AA110" i="4"/>
  <c r="AD109" i="4"/>
  <c r="AC109" i="4"/>
  <c r="AB109" i="4"/>
  <c r="AA109" i="4"/>
  <c r="AD108" i="4"/>
  <c r="AC108" i="4"/>
  <c r="AB108" i="4"/>
  <c r="AA108" i="4"/>
  <c r="AD107" i="4"/>
  <c r="AC107" i="4"/>
  <c r="AB107" i="4"/>
  <c r="AA107" i="4"/>
  <c r="AD106" i="4"/>
  <c r="AC106" i="4"/>
  <c r="AB106" i="4"/>
  <c r="AA106" i="4"/>
  <c r="AD105" i="4"/>
  <c r="AC105" i="4"/>
  <c r="AB105" i="4"/>
  <c r="AA105" i="4"/>
  <c r="AD104" i="4"/>
  <c r="AC104" i="4"/>
  <c r="AB104" i="4"/>
  <c r="AA104" i="4"/>
  <c r="AD103" i="4"/>
  <c r="AC103" i="4"/>
  <c r="AB103" i="4"/>
  <c r="AA103" i="4"/>
  <c r="AD102" i="4"/>
  <c r="AC102" i="4"/>
  <c r="AB102" i="4"/>
  <c r="AA102" i="4"/>
  <c r="AD101" i="4"/>
  <c r="AC101" i="4"/>
  <c r="AB101" i="4"/>
  <c r="AA101" i="4"/>
  <c r="AD100" i="4"/>
  <c r="AC100" i="4"/>
  <c r="AB100" i="4"/>
  <c r="AA100" i="4"/>
  <c r="AD99" i="4"/>
  <c r="AC99" i="4"/>
  <c r="AB99" i="4"/>
  <c r="AA99" i="4"/>
  <c r="AD98" i="4"/>
  <c r="AC98" i="4"/>
  <c r="AB98" i="4"/>
  <c r="AA98" i="4"/>
  <c r="AD97" i="4"/>
  <c r="AC97" i="4"/>
  <c r="AB97" i="4"/>
  <c r="AA97" i="4"/>
  <c r="AD96" i="4"/>
  <c r="AC96" i="4"/>
  <c r="AB96" i="4"/>
  <c r="AA96" i="4"/>
  <c r="AD95" i="4"/>
  <c r="AC95" i="4"/>
  <c r="AB95" i="4"/>
  <c r="AA95" i="4"/>
  <c r="AD94" i="4"/>
  <c r="AC94" i="4"/>
  <c r="AB94" i="4"/>
  <c r="AA94" i="4"/>
  <c r="AD93" i="4"/>
  <c r="AC93" i="4"/>
  <c r="AB93" i="4"/>
  <c r="AA93" i="4"/>
  <c r="AD92" i="4"/>
  <c r="AC92" i="4"/>
  <c r="AB92" i="4"/>
  <c r="AA92" i="4"/>
  <c r="AD91" i="4"/>
  <c r="AC91" i="4"/>
  <c r="AB91" i="4"/>
  <c r="AA91" i="4"/>
  <c r="AD90" i="4"/>
  <c r="AC90" i="4"/>
  <c r="AB90" i="4"/>
  <c r="AA90" i="4"/>
  <c r="AD89" i="4"/>
  <c r="AC89" i="4"/>
  <c r="AB89" i="4"/>
  <c r="AA89" i="4"/>
  <c r="AD88" i="4"/>
  <c r="AC88" i="4"/>
  <c r="AB88" i="4"/>
  <c r="AA88" i="4"/>
  <c r="AD87" i="4"/>
  <c r="AC87" i="4"/>
  <c r="AB87" i="4"/>
  <c r="AA87" i="4"/>
  <c r="AD86" i="4"/>
  <c r="AC86" i="4"/>
  <c r="AB86" i="4"/>
  <c r="AA86" i="4"/>
  <c r="AD85" i="4"/>
  <c r="AC85" i="4"/>
  <c r="AB85" i="4"/>
  <c r="AA85" i="4"/>
  <c r="AD84" i="4"/>
  <c r="AC84" i="4"/>
  <c r="AB84" i="4"/>
  <c r="AA84" i="4"/>
  <c r="AD83" i="4"/>
  <c r="AC83" i="4"/>
  <c r="AB83" i="4"/>
  <c r="AA83" i="4"/>
  <c r="AD82" i="4"/>
  <c r="AC82" i="4"/>
  <c r="AB82" i="4"/>
  <c r="AA82" i="4"/>
  <c r="AD81" i="4"/>
  <c r="AC81" i="4"/>
  <c r="AB81" i="4"/>
  <c r="AA81" i="4"/>
  <c r="AD80" i="4"/>
  <c r="AC80" i="4"/>
  <c r="AB80" i="4"/>
  <c r="AA80" i="4"/>
  <c r="AD79" i="4"/>
  <c r="AC79" i="4"/>
  <c r="AB79" i="4"/>
  <c r="AA79" i="4"/>
  <c r="AD78" i="4"/>
  <c r="AC78" i="4"/>
  <c r="AB78" i="4"/>
  <c r="AA78" i="4"/>
  <c r="AD77" i="4"/>
  <c r="AC77" i="4"/>
  <c r="AB77" i="4"/>
  <c r="AA77" i="4"/>
  <c r="AD76" i="4"/>
  <c r="AC76" i="4"/>
  <c r="AB76" i="4"/>
  <c r="AA76" i="4"/>
  <c r="AD75" i="4"/>
  <c r="AC75" i="4"/>
  <c r="AB75" i="4"/>
  <c r="AA75" i="4"/>
  <c r="AD74" i="4"/>
  <c r="AC74" i="4"/>
  <c r="AB74" i="4"/>
  <c r="AA74" i="4"/>
  <c r="AD2" i="4"/>
  <c r="AD228" i="4" s="1"/>
  <c r="AC2" i="4"/>
  <c r="AC228" i="4" s="1"/>
  <c r="AB2" i="4"/>
  <c r="AB228" i="4" s="1"/>
  <c r="AA2" i="4"/>
  <c r="AA228" i="4" s="1"/>
  <c r="O200" i="4"/>
  <c r="N200" i="4"/>
  <c r="M200" i="4"/>
  <c r="L200" i="4"/>
  <c r="O199" i="4"/>
  <c r="N199" i="4"/>
  <c r="M199" i="4"/>
  <c r="L199" i="4"/>
  <c r="O198" i="4"/>
  <c r="N198" i="4"/>
  <c r="M198" i="4"/>
  <c r="L198" i="4"/>
  <c r="O197" i="4"/>
  <c r="N197" i="4"/>
  <c r="M197" i="4"/>
  <c r="L197" i="4"/>
  <c r="O196" i="4"/>
  <c r="N196" i="4"/>
  <c r="M196" i="4"/>
  <c r="L196" i="4"/>
  <c r="O195" i="4"/>
  <c r="N195" i="4"/>
  <c r="M195" i="4"/>
  <c r="L195" i="4"/>
  <c r="O194" i="4"/>
  <c r="N194" i="4"/>
  <c r="M194" i="4"/>
  <c r="L194" i="4"/>
  <c r="O193" i="4"/>
  <c r="N193" i="4"/>
  <c r="M193" i="4"/>
  <c r="L193" i="4"/>
  <c r="O192" i="4"/>
  <c r="N192" i="4"/>
  <c r="M192" i="4"/>
  <c r="L192" i="4"/>
  <c r="O191" i="4"/>
  <c r="N191" i="4"/>
  <c r="M191" i="4"/>
  <c r="L191" i="4"/>
  <c r="O190" i="4"/>
  <c r="N190" i="4"/>
  <c r="M190" i="4"/>
  <c r="L190" i="4"/>
  <c r="O189" i="4"/>
  <c r="N189" i="4"/>
  <c r="M189" i="4"/>
  <c r="L189" i="4"/>
  <c r="O188" i="4"/>
  <c r="N188" i="4"/>
  <c r="M188" i="4"/>
  <c r="L188" i="4"/>
  <c r="O187" i="4"/>
  <c r="N187" i="4"/>
  <c r="M187" i="4"/>
  <c r="L187" i="4"/>
  <c r="O186" i="4"/>
  <c r="N186" i="4"/>
  <c r="M186" i="4"/>
  <c r="L186" i="4"/>
  <c r="O185" i="4"/>
  <c r="N185" i="4"/>
  <c r="M185" i="4"/>
  <c r="L185" i="4"/>
  <c r="O184" i="4"/>
  <c r="N184" i="4"/>
  <c r="M184" i="4"/>
  <c r="L184" i="4"/>
  <c r="O183" i="4"/>
  <c r="N183" i="4"/>
  <c r="M183" i="4"/>
  <c r="L183" i="4"/>
  <c r="O182" i="4"/>
  <c r="N182" i="4"/>
  <c r="M182" i="4"/>
  <c r="L182" i="4"/>
  <c r="O181" i="4"/>
  <c r="N181" i="4"/>
  <c r="M181" i="4"/>
  <c r="L181" i="4"/>
  <c r="O180" i="4"/>
  <c r="N180" i="4"/>
  <c r="M180" i="4"/>
  <c r="L180" i="4"/>
  <c r="O179" i="4"/>
  <c r="N179" i="4"/>
  <c r="M179" i="4"/>
  <c r="L179" i="4"/>
  <c r="O178" i="4"/>
  <c r="N178" i="4"/>
  <c r="M178" i="4"/>
  <c r="L178" i="4"/>
  <c r="O177" i="4"/>
  <c r="N177" i="4"/>
  <c r="M177" i="4"/>
  <c r="L177" i="4"/>
  <c r="O176" i="4"/>
  <c r="N176" i="4"/>
  <c r="M176" i="4"/>
  <c r="L176" i="4"/>
  <c r="O175" i="4"/>
  <c r="N175" i="4"/>
  <c r="M175" i="4"/>
  <c r="L175" i="4"/>
  <c r="O174" i="4"/>
  <c r="N174" i="4"/>
  <c r="M174" i="4"/>
  <c r="L174" i="4"/>
  <c r="O173" i="4"/>
  <c r="N173" i="4"/>
  <c r="M173" i="4"/>
  <c r="L173" i="4"/>
  <c r="O172" i="4"/>
  <c r="N172" i="4"/>
  <c r="M172" i="4"/>
  <c r="L172" i="4"/>
  <c r="O171" i="4"/>
  <c r="N171" i="4"/>
  <c r="M171" i="4"/>
  <c r="L171" i="4"/>
  <c r="O170" i="4"/>
  <c r="N170" i="4"/>
  <c r="M170" i="4"/>
  <c r="L170" i="4"/>
  <c r="O169" i="4"/>
  <c r="N169" i="4"/>
  <c r="M169" i="4"/>
  <c r="L169" i="4"/>
  <c r="O168" i="4"/>
  <c r="N168" i="4"/>
  <c r="M168" i="4"/>
  <c r="L168" i="4"/>
  <c r="O167" i="4"/>
  <c r="N167" i="4"/>
  <c r="M167" i="4"/>
  <c r="L167" i="4"/>
  <c r="O166" i="4"/>
  <c r="N166" i="4"/>
  <c r="M166" i="4"/>
  <c r="L166" i="4"/>
  <c r="O165" i="4"/>
  <c r="N165" i="4"/>
  <c r="M165" i="4"/>
  <c r="L165" i="4"/>
  <c r="O164" i="4"/>
  <c r="N164" i="4"/>
  <c r="M164" i="4"/>
  <c r="L164" i="4"/>
  <c r="O163" i="4"/>
  <c r="N163" i="4"/>
  <c r="M163" i="4"/>
  <c r="L163" i="4"/>
  <c r="O162" i="4"/>
  <c r="N162" i="4"/>
  <c r="M162" i="4"/>
  <c r="L162" i="4"/>
  <c r="O161" i="4"/>
  <c r="N161" i="4"/>
  <c r="M161" i="4"/>
  <c r="L161" i="4"/>
  <c r="O160" i="4"/>
  <c r="N160" i="4"/>
  <c r="M160" i="4"/>
  <c r="L160" i="4"/>
  <c r="O159" i="4"/>
  <c r="N159" i="4"/>
  <c r="M159" i="4"/>
  <c r="L159" i="4"/>
  <c r="O158" i="4"/>
  <c r="N158" i="4"/>
  <c r="M158" i="4"/>
  <c r="L158" i="4"/>
  <c r="O157" i="4"/>
  <c r="N157" i="4"/>
  <c r="M157" i="4"/>
  <c r="L157" i="4"/>
  <c r="O156" i="4"/>
  <c r="N156" i="4"/>
  <c r="M156" i="4"/>
  <c r="L156" i="4"/>
  <c r="O155" i="4"/>
  <c r="N155" i="4"/>
  <c r="M155" i="4"/>
  <c r="L155" i="4"/>
  <c r="O154" i="4"/>
  <c r="N154" i="4"/>
  <c r="M154" i="4"/>
  <c r="L154" i="4"/>
  <c r="O153" i="4"/>
  <c r="N153" i="4"/>
  <c r="M153" i="4"/>
  <c r="L153" i="4"/>
  <c r="O152" i="4"/>
  <c r="N152" i="4"/>
  <c r="M152" i="4"/>
  <c r="L152" i="4"/>
  <c r="O151" i="4"/>
  <c r="N151" i="4"/>
  <c r="M151" i="4"/>
  <c r="L151" i="4"/>
  <c r="O150" i="4"/>
  <c r="N150" i="4"/>
  <c r="M150" i="4"/>
  <c r="L150" i="4"/>
  <c r="O149" i="4"/>
  <c r="N149" i="4"/>
  <c r="M149" i="4"/>
  <c r="L149" i="4"/>
  <c r="O148" i="4"/>
  <c r="N148" i="4"/>
  <c r="M148" i="4"/>
  <c r="L148" i="4"/>
  <c r="O147" i="4"/>
  <c r="N147" i="4"/>
  <c r="M147" i="4"/>
  <c r="L147" i="4"/>
  <c r="O146" i="4"/>
  <c r="N146" i="4"/>
  <c r="M146" i="4"/>
  <c r="L146" i="4"/>
  <c r="O145" i="4"/>
  <c r="N145" i="4"/>
  <c r="M145" i="4"/>
  <c r="L145" i="4"/>
  <c r="O144" i="4"/>
  <c r="N144" i="4"/>
  <c r="M144" i="4"/>
  <c r="L144" i="4"/>
  <c r="O143" i="4"/>
  <c r="N143" i="4"/>
  <c r="M143" i="4"/>
  <c r="L143" i="4"/>
  <c r="O142" i="4"/>
  <c r="N142" i="4"/>
  <c r="M142" i="4"/>
  <c r="L142" i="4"/>
  <c r="L139" i="4"/>
  <c r="L141" i="4" s="1"/>
  <c r="O132" i="4"/>
  <c r="N132" i="4"/>
  <c r="M132" i="4"/>
  <c r="L132" i="4"/>
  <c r="O131" i="4"/>
  <c r="N131" i="4"/>
  <c r="M131" i="4"/>
  <c r="L131" i="4"/>
  <c r="O130" i="4"/>
  <c r="N130" i="4"/>
  <c r="M130" i="4"/>
  <c r="L130" i="4"/>
  <c r="O129" i="4"/>
  <c r="N129" i="4"/>
  <c r="M129" i="4"/>
  <c r="L129" i="4"/>
  <c r="O128" i="4"/>
  <c r="N128" i="4"/>
  <c r="M128" i="4"/>
  <c r="L128" i="4"/>
  <c r="O127" i="4"/>
  <c r="N127" i="4"/>
  <c r="M127" i="4"/>
  <c r="L127" i="4"/>
  <c r="O126" i="4"/>
  <c r="N126" i="4"/>
  <c r="M126" i="4"/>
  <c r="L126" i="4"/>
  <c r="O125" i="4"/>
  <c r="N125" i="4"/>
  <c r="M125" i="4"/>
  <c r="L125" i="4"/>
  <c r="O124" i="4"/>
  <c r="N124" i="4"/>
  <c r="M124" i="4"/>
  <c r="L124" i="4"/>
  <c r="O123" i="4"/>
  <c r="N123" i="4"/>
  <c r="M123" i="4"/>
  <c r="L123" i="4"/>
  <c r="O122" i="4"/>
  <c r="N122" i="4"/>
  <c r="M122" i="4"/>
  <c r="L122" i="4"/>
  <c r="O121" i="4"/>
  <c r="N121" i="4"/>
  <c r="M121" i="4"/>
  <c r="L121" i="4"/>
  <c r="O120" i="4"/>
  <c r="N120" i="4"/>
  <c r="M120" i="4"/>
  <c r="L120" i="4"/>
  <c r="O119" i="4"/>
  <c r="N119" i="4"/>
  <c r="M119" i="4"/>
  <c r="L119" i="4"/>
  <c r="O118" i="4"/>
  <c r="N118" i="4"/>
  <c r="M118" i="4"/>
  <c r="L118" i="4"/>
  <c r="O117" i="4"/>
  <c r="N117" i="4"/>
  <c r="M117" i="4"/>
  <c r="L117" i="4"/>
  <c r="O116" i="4"/>
  <c r="N116" i="4"/>
  <c r="M116" i="4"/>
  <c r="L116" i="4"/>
  <c r="O115" i="4"/>
  <c r="N115" i="4"/>
  <c r="M115" i="4"/>
  <c r="L115" i="4"/>
  <c r="O114" i="4"/>
  <c r="N114" i="4"/>
  <c r="M114" i="4"/>
  <c r="L114" i="4"/>
  <c r="O113" i="4"/>
  <c r="N113" i="4"/>
  <c r="M113" i="4"/>
  <c r="L113" i="4"/>
  <c r="O112" i="4"/>
  <c r="N112" i="4"/>
  <c r="M112" i="4"/>
  <c r="L112" i="4"/>
  <c r="O111" i="4"/>
  <c r="N111" i="4"/>
  <c r="M111" i="4"/>
  <c r="L111" i="4"/>
  <c r="O110" i="4"/>
  <c r="N110" i="4"/>
  <c r="M110" i="4"/>
  <c r="L110" i="4"/>
  <c r="O109" i="4"/>
  <c r="N109" i="4"/>
  <c r="M109" i="4"/>
  <c r="L109" i="4"/>
  <c r="O108" i="4"/>
  <c r="N108" i="4"/>
  <c r="M108" i="4"/>
  <c r="L108" i="4"/>
  <c r="O107" i="4"/>
  <c r="N107" i="4"/>
  <c r="M107" i="4"/>
  <c r="L107" i="4"/>
  <c r="O106" i="4"/>
  <c r="N106" i="4"/>
  <c r="M106" i="4"/>
  <c r="L106" i="4"/>
  <c r="O105" i="4"/>
  <c r="N105" i="4"/>
  <c r="M105" i="4"/>
  <c r="L105" i="4"/>
  <c r="O104" i="4"/>
  <c r="N104" i="4"/>
  <c r="M104" i="4"/>
  <c r="L104" i="4"/>
  <c r="O103" i="4"/>
  <c r="N103" i="4"/>
  <c r="M103" i="4"/>
  <c r="L103" i="4"/>
  <c r="O102" i="4"/>
  <c r="N102" i="4"/>
  <c r="M102" i="4"/>
  <c r="L102" i="4"/>
  <c r="O101" i="4"/>
  <c r="N101" i="4"/>
  <c r="M101" i="4"/>
  <c r="L101" i="4"/>
  <c r="O100" i="4"/>
  <c r="N100" i="4"/>
  <c r="M100" i="4"/>
  <c r="L100" i="4"/>
  <c r="O99" i="4"/>
  <c r="N99" i="4"/>
  <c r="M99" i="4"/>
  <c r="L99" i="4"/>
  <c r="O98" i="4"/>
  <c r="N98" i="4"/>
  <c r="M98" i="4"/>
  <c r="L98" i="4"/>
  <c r="O97" i="4"/>
  <c r="N97" i="4"/>
  <c r="M97" i="4"/>
  <c r="L97" i="4"/>
  <c r="O96" i="4"/>
  <c r="N96" i="4"/>
  <c r="M96" i="4"/>
  <c r="L96" i="4"/>
  <c r="O95" i="4"/>
  <c r="N95" i="4"/>
  <c r="M95" i="4"/>
  <c r="L95" i="4"/>
  <c r="O94" i="4"/>
  <c r="N94" i="4"/>
  <c r="M94" i="4"/>
  <c r="L94" i="4"/>
  <c r="O93" i="4"/>
  <c r="N93" i="4"/>
  <c r="M93" i="4"/>
  <c r="L93" i="4"/>
  <c r="O92" i="4"/>
  <c r="N92" i="4"/>
  <c r="M92" i="4"/>
  <c r="L92" i="4"/>
  <c r="O91" i="4"/>
  <c r="N91" i="4"/>
  <c r="M91" i="4"/>
  <c r="L91" i="4"/>
  <c r="O90" i="4"/>
  <c r="N90" i="4"/>
  <c r="M90" i="4"/>
  <c r="L90" i="4"/>
  <c r="O89" i="4"/>
  <c r="N89" i="4"/>
  <c r="M89" i="4"/>
  <c r="L89" i="4"/>
  <c r="O88" i="4"/>
  <c r="N88" i="4"/>
  <c r="M88" i="4"/>
  <c r="L88" i="4"/>
  <c r="O87" i="4"/>
  <c r="N87" i="4"/>
  <c r="M87" i="4"/>
  <c r="L87" i="4"/>
  <c r="O86" i="4"/>
  <c r="N86" i="4"/>
  <c r="M86" i="4"/>
  <c r="L86" i="4"/>
  <c r="O85" i="4"/>
  <c r="N85" i="4"/>
  <c r="M85" i="4"/>
  <c r="L85" i="4"/>
  <c r="O84" i="4"/>
  <c r="N84" i="4"/>
  <c r="M84" i="4"/>
  <c r="L84" i="4"/>
  <c r="O83" i="4"/>
  <c r="N83" i="4"/>
  <c r="M83" i="4"/>
  <c r="L83" i="4"/>
  <c r="O82" i="4"/>
  <c r="N82" i="4"/>
  <c r="M82" i="4"/>
  <c r="L82" i="4"/>
  <c r="O81" i="4"/>
  <c r="N81" i="4"/>
  <c r="M81" i="4"/>
  <c r="L81" i="4"/>
  <c r="O80" i="4"/>
  <c r="N80" i="4"/>
  <c r="M80" i="4"/>
  <c r="L80" i="4"/>
  <c r="O79" i="4"/>
  <c r="N79" i="4"/>
  <c r="M79" i="4"/>
  <c r="L79" i="4"/>
  <c r="O78" i="4"/>
  <c r="N78" i="4"/>
  <c r="M78" i="4"/>
  <c r="L78" i="4"/>
  <c r="O77" i="4"/>
  <c r="N77" i="4"/>
  <c r="M77" i="4"/>
  <c r="L77" i="4"/>
  <c r="O76" i="4"/>
  <c r="N76" i="4"/>
  <c r="M76" i="4"/>
  <c r="L76" i="4"/>
  <c r="O75" i="4"/>
  <c r="N75" i="4"/>
  <c r="M75" i="4"/>
  <c r="L75" i="4"/>
  <c r="O74" i="4"/>
  <c r="N74" i="4"/>
  <c r="M74" i="4"/>
  <c r="L74" i="4"/>
  <c r="O2" i="4"/>
  <c r="O228" i="4" s="1"/>
  <c r="N2" i="4"/>
  <c r="N228" i="4" s="1"/>
  <c r="M2" i="4"/>
  <c r="M228" i="4" s="1"/>
  <c r="L2" i="4"/>
  <c r="L228" i="4" s="1"/>
  <c r="J200" i="4"/>
  <c r="I200" i="4"/>
  <c r="H200" i="4"/>
  <c r="G200" i="4"/>
  <c r="J199" i="4"/>
  <c r="I199" i="4"/>
  <c r="H199" i="4"/>
  <c r="G199" i="4"/>
  <c r="J198" i="4"/>
  <c r="I198" i="4"/>
  <c r="H198" i="4"/>
  <c r="G198" i="4"/>
  <c r="J197" i="4"/>
  <c r="I197" i="4"/>
  <c r="H197" i="4"/>
  <c r="G197" i="4"/>
  <c r="J196" i="4"/>
  <c r="I196" i="4"/>
  <c r="H196" i="4"/>
  <c r="G196" i="4"/>
  <c r="J195" i="4"/>
  <c r="I195" i="4"/>
  <c r="H195" i="4"/>
  <c r="G195" i="4"/>
  <c r="J194" i="4"/>
  <c r="I194" i="4"/>
  <c r="H194" i="4"/>
  <c r="G194" i="4"/>
  <c r="J193" i="4"/>
  <c r="I193" i="4"/>
  <c r="H193" i="4"/>
  <c r="G193" i="4"/>
  <c r="J192" i="4"/>
  <c r="I192" i="4"/>
  <c r="H192" i="4"/>
  <c r="G192" i="4"/>
  <c r="J191" i="4"/>
  <c r="I191" i="4"/>
  <c r="H191" i="4"/>
  <c r="G191" i="4"/>
  <c r="J190" i="4"/>
  <c r="I190" i="4"/>
  <c r="H190" i="4"/>
  <c r="G190" i="4"/>
  <c r="J189" i="4"/>
  <c r="I189" i="4"/>
  <c r="H189" i="4"/>
  <c r="G189" i="4"/>
  <c r="J188" i="4"/>
  <c r="I188" i="4"/>
  <c r="H188" i="4"/>
  <c r="G188" i="4"/>
  <c r="J187" i="4"/>
  <c r="I187" i="4"/>
  <c r="H187" i="4"/>
  <c r="G187" i="4"/>
  <c r="J186" i="4"/>
  <c r="I186" i="4"/>
  <c r="H186" i="4"/>
  <c r="G186" i="4"/>
  <c r="J185" i="4"/>
  <c r="I185" i="4"/>
  <c r="H185" i="4"/>
  <c r="G185" i="4"/>
  <c r="J184" i="4"/>
  <c r="I184" i="4"/>
  <c r="H184" i="4"/>
  <c r="G184" i="4"/>
  <c r="J183" i="4"/>
  <c r="I183" i="4"/>
  <c r="H183" i="4"/>
  <c r="G183" i="4"/>
  <c r="J182" i="4"/>
  <c r="I182" i="4"/>
  <c r="H182" i="4"/>
  <c r="G182" i="4"/>
  <c r="J181" i="4"/>
  <c r="I181" i="4"/>
  <c r="H181" i="4"/>
  <c r="G181" i="4"/>
  <c r="J180" i="4"/>
  <c r="I180" i="4"/>
  <c r="H180" i="4"/>
  <c r="G180" i="4"/>
  <c r="J179" i="4"/>
  <c r="I179" i="4"/>
  <c r="H179" i="4"/>
  <c r="G179" i="4"/>
  <c r="J178" i="4"/>
  <c r="I178" i="4"/>
  <c r="H178" i="4"/>
  <c r="G178" i="4"/>
  <c r="J177" i="4"/>
  <c r="I177" i="4"/>
  <c r="H177" i="4"/>
  <c r="G177" i="4"/>
  <c r="J176" i="4"/>
  <c r="I176" i="4"/>
  <c r="H176" i="4"/>
  <c r="G176" i="4"/>
  <c r="J175" i="4"/>
  <c r="I175" i="4"/>
  <c r="H175" i="4"/>
  <c r="G175" i="4"/>
  <c r="J174" i="4"/>
  <c r="I174" i="4"/>
  <c r="H174" i="4"/>
  <c r="G174" i="4"/>
  <c r="J173" i="4"/>
  <c r="I173" i="4"/>
  <c r="H173" i="4"/>
  <c r="G173" i="4"/>
  <c r="J172" i="4"/>
  <c r="I172" i="4"/>
  <c r="H172" i="4"/>
  <c r="G172" i="4"/>
  <c r="J171" i="4"/>
  <c r="I171" i="4"/>
  <c r="H171" i="4"/>
  <c r="G171" i="4"/>
  <c r="J170" i="4"/>
  <c r="I170" i="4"/>
  <c r="H170" i="4"/>
  <c r="G170" i="4"/>
  <c r="J169" i="4"/>
  <c r="I169" i="4"/>
  <c r="H169" i="4"/>
  <c r="G169" i="4"/>
  <c r="J168" i="4"/>
  <c r="I168" i="4"/>
  <c r="H168" i="4"/>
  <c r="G168" i="4"/>
  <c r="J167" i="4"/>
  <c r="I167" i="4"/>
  <c r="H167" i="4"/>
  <c r="G167" i="4"/>
  <c r="J166" i="4"/>
  <c r="I166" i="4"/>
  <c r="H166" i="4"/>
  <c r="G166" i="4"/>
  <c r="J165" i="4"/>
  <c r="I165" i="4"/>
  <c r="H165" i="4"/>
  <c r="G165" i="4"/>
  <c r="J164" i="4"/>
  <c r="I164" i="4"/>
  <c r="H164" i="4"/>
  <c r="G164" i="4"/>
  <c r="J163" i="4"/>
  <c r="I163" i="4"/>
  <c r="H163" i="4"/>
  <c r="G163" i="4"/>
  <c r="J162" i="4"/>
  <c r="I162" i="4"/>
  <c r="H162" i="4"/>
  <c r="G162" i="4"/>
  <c r="J161" i="4"/>
  <c r="I161" i="4"/>
  <c r="H161" i="4"/>
  <c r="G161" i="4"/>
  <c r="J160" i="4"/>
  <c r="I160" i="4"/>
  <c r="H160" i="4"/>
  <c r="G160" i="4"/>
  <c r="J159" i="4"/>
  <c r="I159" i="4"/>
  <c r="H159" i="4"/>
  <c r="G159" i="4"/>
  <c r="J158" i="4"/>
  <c r="I158" i="4"/>
  <c r="H158" i="4"/>
  <c r="G158" i="4"/>
  <c r="J157" i="4"/>
  <c r="I157" i="4"/>
  <c r="H157" i="4"/>
  <c r="G157" i="4"/>
  <c r="J156" i="4"/>
  <c r="I156" i="4"/>
  <c r="H156" i="4"/>
  <c r="G156" i="4"/>
  <c r="J155" i="4"/>
  <c r="I155" i="4"/>
  <c r="H155" i="4"/>
  <c r="G155" i="4"/>
  <c r="J154" i="4"/>
  <c r="I154" i="4"/>
  <c r="H154" i="4"/>
  <c r="G154" i="4"/>
  <c r="J153" i="4"/>
  <c r="I153" i="4"/>
  <c r="H153" i="4"/>
  <c r="G153" i="4"/>
  <c r="J152" i="4"/>
  <c r="I152" i="4"/>
  <c r="H152" i="4"/>
  <c r="G152" i="4"/>
  <c r="J151" i="4"/>
  <c r="I151" i="4"/>
  <c r="H151" i="4"/>
  <c r="G151" i="4"/>
  <c r="J150" i="4"/>
  <c r="I150" i="4"/>
  <c r="H150" i="4"/>
  <c r="G150" i="4"/>
  <c r="J149" i="4"/>
  <c r="I149" i="4"/>
  <c r="H149" i="4"/>
  <c r="G149" i="4"/>
  <c r="J148" i="4"/>
  <c r="I148" i="4"/>
  <c r="H148" i="4"/>
  <c r="G148" i="4"/>
  <c r="J147" i="4"/>
  <c r="I147" i="4"/>
  <c r="H147" i="4"/>
  <c r="G147" i="4"/>
  <c r="J146" i="4"/>
  <c r="I146" i="4"/>
  <c r="H146" i="4"/>
  <c r="G146" i="4"/>
  <c r="J145" i="4"/>
  <c r="I145" i="4"/>
  <c r="H145" i="4"/>
  <c r="G145" i="4"/>
  <c r="J144" i="4"/>
  <c r="I144" i="4"/>
  <c r="H144" i="4"/>
  <c r="G144" i="4"/>
  <c r="J143" i="4"/>
  <c r="I143" i="4"/>
  <c r="H143" i="4"/>
  <c r="G143" i="4"/>
  <c r="J142" i="4"/>
  <c r="I142" i="4"/>
  <c r="H142" i="4"/>
  <c r="G142" i="4"/>
  <c r="G139" i="4"/>
  <c r="H141" i="4" s="1"/>
  <c r="J132" i="4"/>
  <c r="I132" i="4"/>
  <c r="H132" i="4"/>
  <c r="G132" i="4"/>
  <c r="J131" i="4"/>
  <c r="I131" i="4"/>
  <c r="H131" i="4"/>
  <c r="G131" i="4"/>
  <c r="J130" i="4"/>
  <c r="I130" i="4"/>
  <c r="H130" i="4"/>
  <c r="G130" i="4"/>
  <c r="J129" i="4"/>
  <c r="I129" i="4"/>
  <c r="H129" i="4"/>
  <c r="G129" i="4"/>
  <c r="J128" i="4"/>
  <c r="I128" i="4"/>
  <c r="H128" i="4"/>
  <c r="G128" i="4"/>
  <c r="J127" i="4"/>
  <c r="I127" i="4"/>
  <c r="H127" i="4"/>
  <c r="G127" i="4"/>
  <c r="J126" i="4"/>
  <c r="I126" i="4"/>
  <c r="H126" i="4"/>
  <c r="G126" i="4"/>
  <c r="J125" i="4"/>
  <c r="I125" i="4"/>
  <c r="H125" i="4"/>
  <c r="G125" i="4"/>
  <c r="J124" i="4"/>
  <c r="I124" i="4"/>
  <c r="H124" i="4"/>
  <c r="G124" i="4"/>
  <c r="J123" i="4"/>
  <c r="I123" i="4"/>
  <c r="H123" i="4"/>
  <c r="G123" i="4"/>
  <c r="J122" i="4"/>
  <c r="I122" i="4"/>
  <c r="H122" i="4"/>
  <c r="G122" i="4"/>
  <c r="J121" i="4"/>
  <c r="I121" i="4"/>
  <c r="H121" i="4"/>
  <c r="G121" i="4"/>
  <c r="J120" i="4"/>
  <c r="I120" i="4"/>
  <c r="H120" i="4"/>
  <c r="G120" i="4"/>
  <c r="J119" i="4"/>
  <c r="I119" i="4"/>
  <c r="H119" i="4"/>
  <c r="G119" i="4"/>
  <c r="J118" i="4"/>
  <c r="I118" i="4"/>
  <c r="H118" i="4"/>
  <c r="G118" i="4"/>
  <c r="J117" i="4"/>
  <c r="I117" i="4"/>
  <c r="H117" i="4"/>
  <c r="G117" i="4"/>
  <c r="J116" i="4"/>
  <c r="I116" i="4"/>
  <c r="H116" i="4"/>
  <c r="G116" i="4"/>
  <c r="J115" i="4"/>
  <c r="I115" i="4"/>
  <c r="H115" i="4"/>
  <c r="G115" i="4"/>
  <c r="J114" i="4"/>
  <c r="I114" i="4"/>
  <c r="H114" i="4"/>
  <c r="G114" i="4"/>
  <c r="J113" i="4"/>
  <c r="I113" i="4"/>
  <c r="H113" i="4"/>
  <c r="G113" i="4"/>
  <c r="J112" i="4"/>
  <c r="I112" i="4"/>
  <c r="H112" i="4"/>
  <c r="G112" i="4"/>
  <c r="J111" i="4"/>
  <c r="I111" i="4"/>
  <c r="H111" i="4"/>
  <c r="G111" i="4"/>
  <c r="J110" i="4"/>
  <c r="I110" i="4"/>
  <c r="H110" i="4"/>
  <c r="G110" i="4"/>
  <c r="J109" i="4"/>
  <c r="I109" i="4"/>
  <c r="H109" i="4"/>
  <c r="G109" i="4"/>
  <c r="J108" i="4"/>
  <c r="I108" i="4"/>
  <c r="H108" i="4"/>
  <c r="G108" i="4"/>
  <c r="J107" i="4"/>
  <c r="I107" i="4"/>
  <c r="H107" i="4"/>
  <c r="G107" i="4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J97" i="4"/>
  <c r="I97" i="4"/>
  <c r="H97" i="4"/>
  <c r="G97" i="4"/>
  <c r="J96" i="4"/>
  <c r="I96" i="4"/>
  <c r="H96" i="4"/>
  <c r="G96" i="4"/>
  <c r="J95" i="4"/>
  <c r="I95" i="4"/>
  <c r="H95" i="4"/>
  <c r="G95" i="4"/>
  <c r="J94" i="4"/>
  <c r="I94" i="4"/>
  <c r="H94" i="4"/>
  <c r="G94" i="4"/>
  <c r="J93" i="4"/>
  <c r="I93" i="4"/>
  <c r="H93" i="4"/>
  <c r="G93" i="4"/>
  <c r="J92" i="4"/>
  <c r="I92" i="4"/>
  <c r="H92" i="4"/>
  <c r="G92" i="4"/>
  <c r="J91" i="4"/>
  <c r="I91" i="4"/>
  <c r="H91" i="4"/>
  <c r="G91" i="4"/>
  <c r="J90" i="4"/>
  <c r="I90" i="4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J85" i="4"/>
  <c r="I85" i="4"/>
  <c r="H85" i="4"/>
  <c r="G85" i="4"/>
  <c r="J84" i="4"/>
  <c r="I84" i="4"/>
  <c r="H84" i="4"/>
  <c r="G84" i="4"/>
  <c r="J83" i="4"/>
  <c r="I83" i="4"/>
  <c r="H83" i="4"/>
  <c r="G83" i="4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J78" i="4"/>
  <c r="I78" i="4"/>
  <c r="H78" i="4"/>
  <c r="G78" i="4"/>
  <c r="J77" i="4"/>
  <c r="I77" i="4"/>
  <c r="H77" i="4"/>
  <c r="G77" i="4"/>
  <c r="J76" i="4"/>
  <c r="I76" i="4"/>
  <c r="H76" i="4"/>
  <c r="G76" i="4"/>
  <c r="J75" i="4"/>
  <c r="I75" i="4"/>
  <c r="H75" i="4"/>
  <c r="G75" i="4"/>
  <c r="J74" i="4"/>
  <c r="I74" i="4"/>
  <c r="H74" i="4"/>
  <c r="G74" i="4"/>
  <c r="J2" i="4"/>
  <c r="J228" i="4" s="1"/>
  <c r="I2" i="4"/>
  <c r="I228" i="4" s="1"/>
  <c r="H2" i="4"/>
  <c r="H228" i="4" s="1"/>
  <c r="G2" i="4"/>
  <c r="G228" i="4" s="1"/>
  <c r="BA203" i="6" l="1"/>
  <c r="BE134" i="6"/>
  <c r="BH203" i="6"/>
  <c r="BH204" i="6" s="1"/>
  <c r="BF134" i="6"/>
  <c r="BF135" i="6" s="1" a="1"/>
  <c r="BF135" i="6" s="1"/>
  <c r="BF136" i="6" s="1"/>
  <c r="BG134" i="6"/>
  <c r="BG135" i="6" s="1" a="1"/>
  <c r="BG135" i="6" s="1"/>
  <c r="BG136" i="6" s="1"/>
  <c r="BB134" i="6"/>
  <c r="BB135" i="6" s="1" a="1"/>
  <c r="BB135" i="6" s="1"/>
  <c r="BB136" i="6" s="1"/>
  <c r="BE135" i="6" a="1"/>
  <c r="BE135" i="6" s="1"/>
  <c r="BE136" i="6" s="1"/>
  <c r="BF139" i="6"/>
  <c r="BF141" i="6"/>
  <c r="BF202" i="6"/>
  <c r="BF204" i="6" s="1"/>
  <c r="BE202" i="6"/>
  <c r="BE204" i="6" s="1"/>
  <c r="BH202" i="6"/>
  <c r="BG202" i="6"/>
  <c r="BG204" i="6" s="1"/>
  <c r="BC134" i="6"/>
  <c r="BC135" i="6" s="1" a="1"/>
  <c r="BC135" i="6" s="1"/>
  <c r="BC136" i="6" s="1"/>
  <c r="BB202" i="6"/>
  <c r="AZ134" i="6"/>
  <c r="AZ135" i="6" s="1" a="1"/>
  <c r="AZ135" i="6" s="1"/>
  <c r="AZ136" i="6" s="1"/>
  <c r="BC203" i="6"/>
  <c r="AZ141" i="6"/>
  <c r="AZ202" i="6"/>
  <c r="AZ204" i="6" s="1"/>
  <c r="AW203" i="6"/>
  <c r="AW204" i="6" s="1"/>
  <c r="BA139" i="6"/>
  <c r="BA202" i="6"/>
  <c r="BA204" i="6" s="1"/>
  <c r="AU202" i="6"/>
  <c r="BC202" i="6"/>
  <c r="AW134" i="6"/>
  <c r="AW135" i="6" s="1" a="1"/>
  <c r="AW135" i="6" s="1"/>
  <c r="AW136" i="6" s="1"/>
  <c r="AV202" i="6"/>
  <c r="AV204" i="6" s="1"/>
  <c r="AU134" i="6"/>
  <c r="AU135" i="6" s="1" a="1"/>
  <c r="AU135" i="6" s="1"/>
  <c r="AU136" i="6" s="1"/>
  <c r="AX203" i="6"/>
  <c r="BB203" i="6"/>
  <c r="AV134" i="6"/>
  <c r="AV135" i="6" s="1" a="1"/>
  <c r="AV135" i="6" s="1"/>
  <c r="AV139" i="6"/>
  <c r="AV141" i="6"/>
  <c r="AX134" i="6"/>
  <c r="AX135" i="6" s="1" a="1"/>
  <c r="AX135" i="6" s="1"/>
  <c r="AX136" i="6" s="1"/>
  <c r="AX202" i="6"/>
  <c r="AU203" i="6"/>
  <c r="AP134" i="6"/>
  <c r="AP135" i="6" s="1" a="1"/>
  <c r="AP135" i="6" s="1"/>
  <c r="AP136" i="6" s="1"/>
  <c r="AP202" i="6"/>
  <c r="AN134" i="6"/>
  <c r="AN135" i="6" s="1" a="1"/>
  <c r="AN135" i="6" s="1"/>
  <c r="AN136" i="6" s="1"/>
  <c r="AQ203" i="6"/>
  <c r="AP203" i="6"/>
  <c r="AQ134" i="6"/>
  <c r="AR203" i="6"/>
  <c r="AS203" i="6"/>
  <c r="AA134" i="6"/>
  <c r="AA135" i="6" s="1" a="1"/>
  <c r="AA135" i="6" s="1"/>
  <c r="AA136" i="6" s="1"/>
  <c r="AD203" i="6"/>
  <c r="AK203" i="6"/>
  <c r="AK134" i="6"/>
  <c r="AK135" i="6" s="1" a="1"/>
  <c r="AK135" i="6" s="1"/>
  <c r="AK136" i="6" s="1"/>
  <c r="AL202" i="6"/>
  <c r="AR134" i="6"/>
  <c r="AR135" i="6" s="1" a="1"/>
  <c r="AR135" i="6" s="1"/>
  <c r="AR136" i="6" s="1"/>
  <c r="AL134" i="6"/>
  <c r="AL135" i="6" s="1" a="1"/>
  <c r="AL135" i="6" s="1"/>
  <c r="AL136" i="6" s="1"/>
  <c r="AM203" i="6"/>
  <c r="AN203" i="6"/>
  <c r="N134" i="6"/>
  <c r="N135" i="6" s="1" a="1"/>
  <c r="N135" i="6" s="1"/>
  <c r="N136" i="6" s="1"/>
  <c r="M203" i="6"/>
  <c r="X203" i="6"/>
  <c r="AH134" i="6"/>
  <c r="AH135" i="6" s="1" a="1"/>
  <c r="AH135" i="6" s="1"/>
  <c r="AH136" i="6" s="1"/>
  <c r="AG203" i="6"/>
  <c r="T134" i="6"/>
  <c r="T135" i="6" s="1" a="1"/>
  <c r="T135" i="6" s="1"/>
  <c r="T136" i="6" s="1"/>
  <c r="S203" i="6"/>
  <c r="AB134" i="6"/>
  <c r="AB135" i="6" s="1" a="1"/>
  <c r="AB135" i="6" s="1"/>
  <c r="AB136" i="6" s="1"/>
  <c r="AA202" i="6"/>
  <c r="AK141" i="6"/>
  <c r="AM139" i="6"/>
  <c r="AF202" i="6"/>
  <c r="AK202" i="6"/>
  <c r="AL141" i="6"/>
  <c r="AI134" i="6"/>
  <c r="AI135" i="6" s="1" a="1"/>
  <c r="AI135" i="6" s="1"/>
  <c r="AI136" i="6" s="1"/>
  <c r="AH203" i="6"/>
  <c r="AM202" i="6"/>
  <c r="AF134" i="6"/>
  <c r="AF135" i="6" s="1" a="1"/>
  <c r="AF135" i="6" s="1"/>
  <c r="AF136" i="6" s="1"/>
  <c r="AI203" i="6"/>
  <c r="AM134" i="6"/>
  <c r="AM135" i="6" s="1" a="1"/>
  <c r="AM135" i="6" s="1"/>
  <c r="AM136" i="6" s="1"/>
  <c r="AQ135" i="6" a="1"/>
  <c r="AQ135" i="6" s="1"/>
  <c r="AQ136" i="6" s="1"/>
  <c r="AN202" i="6"/>
  <c r="Y134" i="6"/>
  <c r="Y135" i="6" s="1" a="1"/>
  <c r="Y135" i="6" s="1"/>
  <c r="Y136" i="6" s="1"/>
  <c r="AG134" i="6"/>
  <c r="AG135" i="6" s="1" a="1"/>
  <c r="AG135" i="6" s="1"/>
  <c r="AG136" i="6" s="1"/>
  <c r="AL203" i="6"/>
  <c r="G134" i="6"/>
  <c r="G135" i="6" s="1" a="1"/>
  <c r="G135" i="6" s="1"/>
  <c r="G136" i="6" s="1"/>
  <c r="J203" i="6"/>
  <c r="AD134" i="6"/>
  <c r="AD135" i="6" s="1" a="1"/>
  <c r="AD135" i="6" s="1"/>
  <c r="AD136" i="6" s="1"/>
  <c r="AC203" i="6"/>
  <c r="AQ202" i="6"/>
  <c r="AQ204" i="6" s="1"/>
  <c r="AR202" i="6"/>
  <c r="AS134" i="6"/>
  <c r="AS135" i="6" s="1" a="1"/>
  <c r="AS135" i="6" s="1"/>
  <c r="AS136" i="6" s="1"/>
  <c r="AS139" i="6"/>
  <c r="AS141" i="6" s="1"/>
  <c r="AS202" i="6"/>
  <c r="V134" i="6"/>
  <c r="Y203" i="6"/>
  <c r="AG139" i="6"/>
  <c r="AG141" i="6"/>
  <c r="AG202" i="6"/>
  <c r="AH202" i="6"/>
  <c r="AI202" i="6"/>
  <c r="AI204" i="6" s="1"/>
  <c r="AC134" i="6"/>
  <c r="AC135" i="6" s="1" a="1"/>
  <c r="AC135" i="6" s="1"/>
  <c r="AC136" i="6" s="1"/>
  <c r="AB203" i="6"/>
  <c r="AF203" i="6"/>
  <c r="AF204" i="6" s="1"/>
  <c r="T203" i="6"/>
  <c r="AB139" i="6"/>
  <c r="AB141" i="6"/>
  <c r="AB202" i="6"/>
  <c r="N203" i="6"/>
  <c r="AC202" i="6"/>
  <c r="W134" i="6"/>
  <c r="W135" i="6" s="1" a="1"/>
  <c r="W135" i="6" s="1"/>
  <c r="W136" i="6" s="1"/>
  <c r="V203" i="6"/>
  <c r="AD202" i="6"/>
  <c r="AD204" i="6" s="1"/>
  <c r="M134" i="6"/>
  <c r="M135" i="6" s="1" a="1"/>
  <c r="M135" i="6" s="1"/>
  <c r="M136" i="6" s="1"/>
  <c r="L203" i="6"/>
  <c r="X134" i="6"/>
  <c r="X135" i="6" s="1" a="1"/>
  <c r="X135" i="6" s="1"/>
  <c r="X136" i="6" s="1"/>
  <c r="W203" i="6"/>
  <c r="AA203" i="6"/>
  <c r="AA204" i="6" s="1"/>
  <c r="V135" i="6" a="1"/>
  <c r="V135" i="6" s="1"/>
  <c r="V136" i="6" s="1"/>
  <c r="W139" i="6"/>
  <c r="W141" i="6"/>
  <c r="W202" i="6"/>
  <c r="X202" i="6"/>
  <c r="X204" i="6" s="1"/>
  <c r="V202" i="6"/>
  <c r="R134" i="6"/>
  <c r="R135" i="6" s="1" a="1"/>
  <c r="R135" i="6" s="1"/>
  <c r="R136" i="6" s="1"/>
  <c r="Q202" i="6"/>
  <c r="Y202" i="6"/>
  <c r="S134" i="6"/>
  <c r="S135" i="6" s="1" a="1"/>
  <c r="S135" i="6" s="1"/>
  <c r="S136" i="6" s="1"/>
  <c r="R203" i="6"/>
  <c r="Q134" i="6"/>
  <c r="Q135" i="6" s="1" a="1"/>
  <c r="Q135" i="6" s="1"/>
  <c r="O134" i="6"/>
  <c r="O135" i="6" s="1" a="1"/>
  <c r="O135" i="6" s="1"/>
  <c r="O136" i="6" s="1"/>
  <c r="N202" i="6"/>
  <c r="R139" i="6"/>
  <c r="R141" i="6"/>
  <c r="R202" i="6"/>
  <c r="O203" i="6"/>
  <c r="S202" i="6"/>
  <c r="E134" i="6"/>
  <c r="E135" i="6" s="1" a="1"/>
  <c r="E135" i="6" s="1"/>
  <c r="E136" i="6" s="1"/>
  <c r="I134" i="6"/>
  <c r="I135" i="6" s="1" a="1"/>
  <c r="I135" i="6" s="1"/>
  <c r="I136" i="6" s="1"/>
  <c r="H203" i="6"/>
  <c r="T202" i="6"/>
  <c r="J134" i="6"/>
  <c r="J135" i="6" s="1" a="1"/>
  <c r="J135" i="6" s="1"/>
  <c r="J136" i="6" s="1"/>
  <c r="I203" i="6"/>
  <c r="Q203" i="6"/>
  <c r="BA134" i="5"/>
  <c r="AZ203" i="5"/>
  <c r="BH134" i="5"/>
  <c r="BK203" i="5"/>
  <c r="D203" i="5"/>
  <c r="BJ134" i="5"/>
  <c r="BJ135" i="5" s="1" a="1"/>
  <c r="BJ135" i="5" s="1"/>
  <c r="BJ136" i="5" s="1"/>
  <c r="C227" i="5"/>
  <c r="C137" i="5"/>
  <c r="E204" i="5"/>
  <c r="B134" i="5"/>
  <c r="B135" i="5" s="1" a="1"/>
  <c r="B135" i="5" s="1"/>
  <c r="B136" i="5" s="1"/>
  <c r="D135" i="5" a="1"/>
  <c r="D135" i="5" s="1"/>
  <c r="D136" i="5" s="1"/>
  <c r="B141" i="5"/>
  <c r="B202" i="5"/>
  <c r="B204" i="5" s="1"/>
  <c r="C139" i="5"/>
  <c r="C202" i="5"/>
  <c r="C204" i="5" s="1"/>
  <c r="D202" i="5"/>
  <c r="D204" i="5" s="1"/>
  <c r="L134" i="6"/>
  <c r="L135" i="6" s="1" a="1"/>
  <c r="L135" i="6" s="1"/>
  <c r="L141" i="6"/>
  <c r="L202" i="6"/>
  <c r="L204" i="6" s="1"/>
  <c r="M139" i="6"/>
  <c r="M202" i="6"/>
  <c r="D134" i="6"/>
  <c r="D135" i="6" s="1" a="1"/>
  <c r="D135" i="6" s="1"/>
  <c r="D136" i="6" s="1"/>
  <c r="H134" i="6"/>
  <c r="H135" i="6" s="1" a="1"/>
  <c r="H135" i="6" s="1"/>
  <c r="H136" i="6" s="1"/>
  <c r="G203" i="6"/>
  <c r="O202" i="6"/>
  <c r="C134" i="6"/>
  <c r="C135" i="6" s="1" a="1"/>
  <c r="C135" i="6" s="1"/>
  <c r="C136" i="6" s="1"/>
  <c r="B203" i="6"/>
  <c r="H139" i="6"/>
  <c r="H141" i="6"/>
  <c r="H202" i="6"/>
  <c r="G202" i="6"/>
  <c r="C203" i="6"/>
  <c r="I202" i="6"/>
  <c r="D203" i="6"/>
  <c r="J202" i="6"/>
  <c r="B134" i="6"/>
  <c r="B135" i="6" s="1" a="1"/>
  <c r="B135" i="6" s="1"/>
  <c r="B136" i="6" s="1"/>
  <c r="E203" i="6"/>
  <c r="C227" i="6"/>
  <c r="C137" i="6"/>
  <c r="D202" i="6"/>
  <c r="B141" i="6"/>
  <c r="B202" i="6"/>
  <c r="C139" i="6"/>
  <c r="C202" i="6"/>
  <c r="E202" i="6"/>
  <c r="BB134" i="5"/>
  <c r="BB135" i="5" s="1" a="1"/>
  <c r="BB135" i="5" s="1"/>
  <c r="BB136" i="5" s="1"/>
  <c r="BA203" i="5"/>
  <c r="BI134" i="5"/>
  <c r="BI135" i="5" s="1" a="1"/>
  <c r="BI135" i="5" s="1"/>
  <c r="BI136" i="5" s="1"/>
  <c r="BH203" i="5"/>
  <c r="BI203" i="5"/>
  <c r="BH135" i="5" a="1"/>
  <c r="BH135" i="5" s="1"/>
  <c r="BH136" i="5" s="1"/>
  <c r="BH141" i="5"/>
  <c r="BH202" i="5"/>
  <c r="BI139" i="5"/>
  <c r="BI202" i="5"/>
  <c r="BK202" i="5"/>
  <c r="BK204" i="5" s="1"/>
  <c r="P134" i="5"/>
  <c r="M203" i="5"/>
  <c r="BJ203" i="5"/>
  <c r="BJ204" i="5" s="1"/>
  <c r="BE203" i="5"/>
  <c r="BF134" i="5"/>
  <c r="BF135" i="5" s="1" a="1"/>
  <c r="BF135" i="5" s="1"/>
  <c r="BF136" i="5" s="1"/>
  <c r="BD203" i="5"/>
  <c r="AJ202" i="5"/>
  <c r="BF203" i="5"/>
  <c r="BB203" i="5"/>
  <c r="BD134" i="5"/>
  <c r="BD135" i="5" s="1" a="1"/>
  <c r="BD135" i="5" s="1"/>
  <c r="BD136" i="5" s="1"/>
  <c r="AV134" i="5"/>
  <c r="AV135" i="5" s="1" a="1"/>
  <c r="AV135" i="5" s="1"/>
  <c r="AV136" i="5" s="1"/>
  <c r="AU203" i="5"/>
  <c r="BE134" i="5"/>
  <c r="BE135" i="5" s="1" a="1"/>
  <c r="BE135" i="5" s="1"/>
  <c r="BE136" i="5" s="1"/>
  <c r="G134" i="5"/>
  <c r="G135" i="5" s="1" a="1"/>
  <c r="G135" i="5" s="1"/>
  <c r="G136" i="5" s="1"/>
  <c r="J203" i="5"/>
  <c r="AW134" i="5"/>
  <c r="AW135" i="5" s="1" a="1"/>
  <c r="AW135" i="5" s="1"/>
  <c r="AW136" i="5" s="1"/>
  <c r="AV202" i="5"/>
  <c r="BD139" i="5"/>
  <c r="BD141" i="5"/>
  <c r="BD202" i="5"/>
  <c r="S134" i="5"/>
  <c r="S135" i="5" s="1" a="1"/>
  <c r="S135" i="5" s="1"/>
  <c r="S136" i="5" s="1"/>
  <c r="AP134" i="5"/>
  <c r="AP135" i="5" s="1" a="1"/>
  <c r="AP135" i="5" s="1"/>
  <c r="AP136" i="5" s="1"/>
  <c r="AT134" i="5"/>
  <c r="AT135" i="5" s="1" a="1"/>
  <c r="AT135" i="5" s="1"/>
  <c r="AT136" i="5" s="1"/>
  <c r="AW202" i="5"/>
  <c r="BE202" i="5"/>
  <c r="BF202" i="5"/>
  <c r="AZ134" i="5"/>
  <c r="AZ135" i="5" s="1" a="1"/>
  <c r="AZ135" i="5" s="1"/>
  <c r="AZ136" i="5" s="1"/>
  <c r="AY203" i="5"/>
  <c r="P203" i="5"/>
  <c r="AY135" i="5" a="1"/>
  <c r="AY135" i="5" s="1"/>
  <c r="AY136" i="5" s="1"/>
  <c r="AR134" i="5"/>
  <c r="AR135" i="5" s="1" a="1"/>
  <c r="AR135" i="5" s="1"/>
  <c r="AR136" i="5" s="1"/>
  <c r="AQ203" i="5"/>
  <c r="AY134" i="5"/>
  <c r="BA135" i="5" a="1"/>
  <c r="BA135" i="5" s="1"/>
  <c r="BA136" i="5" s="1"/>
  <c r="AY141" i="5"/>
  <c r="AY202" i="5"/>
  <c r="AY204" i="5" s="1"/>
  <c r="AR203" i="5"/>
  <c r="AV203" i="5"/>
  <c r="AV204" i="5" s="1"/>
  <c r="AZ139" i="5"/>
  <c r="AZ202" i="5"/>
  <c r="AZ204" i="5" s="1"/>
  <c r="AW203" i="5"/>
  <c r="BA202" i="5"/>
  <c r="AU134" i="5"/>
  <c r="AU135" i="5" s="1" a="1"/>
  <c r="AU135" i="5" s="1"/>
  <c r="AU136" i="5" s="1"/>
  <c r="AT203" i="5"/>
  <c r="BB202" i="5"/>
  <c r="BB204" i="5" s="1"/>
  <c r="AU139" i="5"/>
  <c r="AU141" i="5"/>
  <c r="AU202" i="5"/>
  <c r="AT202" i="5"/>
  <c r="R203" i="5"/>
  <c r="S203" i="5"/>
  <c r="H134" i="5"/>
  <c r="H135" i="5" s="1" a="1"/>
  <c r="H135" i="5" s="1"/>
  <c r="H136" i="5" s="1"/>
  <c r="Z134" i="5"/>
  <c r="Z135" i="5" s="1" a="1"/>
  <c r="Z135" i="5" s="1"/>
  <c r="Z136" i="5" s="1"/>
  <c r="AC203" i="5"/>
  <c r="AL134" i="5"/>
  <c r="AL135" i="5" s="1" a="1"/>
  <c r="AL135" i="5" s="1"/>
  <c r="AL136" i="5" s="1"/>
  <c r="AP203" i="5"/>
  <c r="X134" i="5"/>
  <c r="X135" i="5" s="1" a="1"/>
  <c r="X135" i="5" s="1"/>
  <c r="X136" i="5" s="1"/>
  <c r="H203" i="5"/>
  <c r="AH203" i="5"/>
  <c r="AM134" i="5"/>
  <c r="AM135" i="5" s="1" a="1"/>
  <c r="AM135" i="5" s="1"/>
  <c r="AM136" i="5" s="1"/>
  <c r="AL203" i="5"/>
  <c r="AO202" i="5"/>
  <c r="J134" i="5"/>
  <c r="J135" i="5" s="1" a="1"/>
  <c r="J135" i="5" s="1"/>
  <c r="J136" i="5" s="1"/>
  <c r="AJ134" i="5"/>
  <c r="AJ135" i="5" s="1" a="1"/>
  <c r="AJ135" i="5" s="1"/>
  <c r="AJ136" i="5" s="1"/>
  <c r="AM203" i="5"/>
  <c r="AO134" i="5"/>
  <c r="AO135" i="5" s="1" a="1"/>
  <c r="AO135" i="5" s="1"/>
  <c r="AO136" i="5" s="1"/>
  <c r="AA134" i="5"/>
  <c r="AA135" i="5" s="1" a="1"/>
  <c r="AA135" i="5" s="1"/>
  <c r="AA136" i="5" s="1"/>
  <c r="AP139" i="5"/>
  <c r="AP141" i="5"/>
  <c r="AP202" i="5"/>
  <c r="AK203" i="5"/>
  <c r="AQ134" i="5"/>
  <c r="AQ135" i="5" s="1" a="1"/>
  <c r="AQ135" i="5" s="1"/>
  <c r="AQ136" i="5" s="1"/>
  <c r="AQ202" i="5"/>
  <c r="AK134" i="5"/>
  <c r="AK135" i="5" s="1" a="1"/>
  <c r="AK135" i="5" s="1"/>
  <c r="AK136" i="5" s="1"/>
  <c r="AR202" i="5"/>
  <c r="AO203" i="5"/>
  <c r="R134" i="5"/>
  <c r="R135" i="5" s="1" a="1"/>
  <c r="R135" i="5" s="1"/>
  <c r="R136" i="5" s="1"/>
  <c r="O203" i="5"/>
  <c r="G203" i="5"/>
  <c r="AG134" i="5"/>
  <c r="AG135" i="5" s="1" a="1"/>
  <c r="AG135" i="5" s="1"/>
  <c r="AG136" i="5" s="1"/>
  <c r="AK139" i="5"/>
  <c r="AK141" i="5"/>
  <c r="AK202" i="5"/>
  <c r="V134" i="5"/>
  <c r="V135" i="5" s="1" a="1"/>
  <c r="V135" i="5" s="1"/>
  <c r="V136" i="5" s="1"/>
  <c r="AF134" i="5"/>
  <c r="AF135" i="5" s="1" a="1"/>
  <c r="AF135" i="5" s="1"/>
  <c r="AF136" i="5" s="1"/>
  <c r="AE203" i="5"/>
  <c r="AL202" i="5"/>
  <c r="Z203" i="5"/>
  <c r="AF203" i="5"/>
  <c r="AM202" i="5"/>
  <c r="AB134" i="5"/>
  <c r="AB135" i="5" s="1" a="1"/>
  <c r="AB135" i="5" s="1"/>
  <c r="AB136" i="5" s="1"/>
  <c r="AA203" i="5"/>
  <c r="AH134" i="5"/>
  <c r="AH135" i="5" s="1" a="1"/>
  <c r="AH135" i="5" s="1"/>
  <c r="AH136" i="5" s="1"/>
  <c r="AG203" i="5"/>
  <c r="AJ203" i="5"/>
  <c r="AC134" i="5"/>
  <c r="AC135" i="5" s="1" a="1"/>
  <c r="AC135" i="5" s="1"/>
  <c r="AC136" i="5" s="1"/>
  <c r="AB203" i="5"/>
  <c r="AE134" i="5"/>
  <c r="AE135" i="5" s="1" a="1"/>
  <c r="AE135" i="5" s="1"/>
  <c r="AH202" i="5"/>
  <c r="Q203" i="5"/>
  <c r="AE141" i="5"/>
  <c r="AE202" i="5"/>
  <c r="AF139" i="5"/>
  <c r="AF202" i="5"/>
  <c r="AG202" i="5"/>
  <c r="Z141" i="5"/>
  <c r="Z202" i="5"/>
  <c r="AA139" i="5"/>
  <c r="AA202" i="5"/>
  <c r="AB202" i="5"/>
  <c r="AC202" i="5"/>
  <c r="I134" i="5"/>
  <c r="I135" i="5" s="1" a="1"/>
  <c r="I135" i="5" s="1"/>
  <c r="I136" i="5" s="1"/>
  <c r="I203" i="5"/>
  <c r="H227" i="5"/>
  <c r="H137" i="5"/>
  <c r="G141" i="5"/>
  <c r="G202" i="5"/>
  <c r="U203" i="5"/>
  <c r="H139" i="5"/>
  <c r="H202" i="5"/>
  <c r="W203" i="5"/>
  <c r="J202" i="5"/>
  <c r="U134" i="5"/>
  <c r="U135" i="5" s="1" a="1"/>
  <c r="U135" i="5" s="1"/>
  <c r="U136" i="5" s="1"/>
  <c r="X203" i="5"/>
  <c r="M134" i="5"/>
  <c r="M135" i="5" s="1" a="1"/>
  <c r="M135" i="5" s="1"/>
  <c r="M136" i="5" s="1"/>
  <c r="I202" i="5"/>
  <c r="W134" i="5"/>
  <c r="W135" i="5" s="1" a="1"/>
  <c r="W135" i="5" s="1"/>
  <c r="W136" i="5" s="1"/>
  <c r="V203" i="5"/>
  <c r="U141" i="5"/>
  <c r="U202" i="5"/>
  <c r="V139" i="5"/>
  <c r="V202" i="5"/>
  <c r="W202" i="5"/>
  <c r="X202" i="5"/>
  <c r="N139" i="5"/>
  <c r="N141" i="5"/>
  <c r="L141" i="5"/>
  <c r="L202" i="5"/>
  <c r="L204" i="5" s="1"/>
  <c r="L134" i="5"/>
  <c r="L135" i="5" s="1" a="1"/>
  <c r="L135" i="5" s="1"/>
  <c r="L136" i="5" s="1"/>
  <c r="P135" i="5" a="1"/>
  <c r="P135" i="5" s="1"/>
  <c r="P136" i="5" s="1"/>
  <c r="M141" i="5"/>
  <c r="M202" i="5"/>
  <c r="M204" i="5" s="1"/>
  <c r="N202" i="5"/>
  <c r="N204" i="5" s="1"/>
  <c r="N134" i="5"/>
  <c r="N135" i="5" s="1" a="1"/>
  <c r="N135" i="5" s="1"/>
  <c r="N136" i="5" s="1"/>
  <c r="Q135" i="5" a="1"/>
  <c r="Q135" i="5" s="1"/>
  <c r="Q136" i="5" s="1"/>
  <c r="O202" i="5"/>
  <c r="P202" i="5"/>
  <c r="P204" i="5" s="1"/>
  <c r="Q202" i="5"/>
  <c r="R202" i="5"/>
  <c r="R204" i="5" s="1"/>
  <c r="S139" i="5"/>
  <c r="S141" i="5" s="1"/>
  <c r="S202" i="5"/>
  <c r="AX202" i="3"/>
  <c r="AY134" i="3"/>
  <c r="AY135" i="3" s="1" a="1"/>
  <c r="AY135" i="3" s="1"/>
  <c r="AY136" i="3" s="1"/>
  <c r="AZ134" i="3"/>
  <c r="AZ135" i="3" s="1" a="1"/>
  <c r="AZ135" i="3" s="1"/>
  <c r="AZ136" i="3" s="1"/>
  <c r="BA134" i="3"/>
  <c r="BA135" i="3" s="1" a="1"/>
  <c r="BA135" i="3" s="1"/>
  <c r="BA136" i="3" s="1"/>
  <c r="BA203" i="3"/>
  <c r="AZ203" i="3"/>
  <c r="AX134" i="3"/>
  <c r="AX135" i="3" a="1"/>
  <c r="AX135" i="3" s="1"/>
  <c r="AX136" i="3" s="1"/>
  <c r="AY202" i="3"/>
  <c r="AZ202" i="3"/>
  <c r="BA202" i="3"/>
  <c r="AX203" i="3"/>
  <c r="AX204" i="3" s="1"/>
  <c r="AY203" i="3"/>
  <c r="AT203" i="3"/>
  <c r="AU202" i="3"/>
  <c r="AV202" i="3"/>
  <c r="AU203" i="3"/>
  <c r="AO203" i="3"/>
  <c r="AU134" i="3"/>
  <c r="AU135" i="3" s="1" a="1"/>
  <c r="AU135" i="3" s="1"/>
  <c r="AU136" i="3" s="1"/>
  <c r="AT134" i="3"/>
  <c r="AT135" i="3" s="1" a="1"/>
  <c r="AT135" i="3" s="1"/>
  <c r="AT136" i="3" s="1"/>
  <c r="AV134" i="3"/>
  <c r="AV135" i="3" s="1" a="1"/>
  <c r="AV135" i="3" s="1"/>
  <c r="AV136" i="3" s="1"/>
  <c r="AT141" i="3"/>
  <c r="AV139" i="3"/>
  <c r="AU141" i="3"/>
  <c r="AV203" i="3"/>
  <c r="AR134" i="3"/>
  <c r="AR135" i="3" s="1" a="1"/>
  <c r="AR135" i="3" s="1"/>
  <c r="AR136" i="3" s="1"/>
  <c r="AP134" i="3"/>
  <c r="AP135" i="3" s="1" a="1"/>
  <c r="AP135" i="3" s="1"/>
  <c r="AP136" i="3" s="1"/>
  <c r="AT202" i="3"/>
  <c r="AQ134" i="3"/>
  <c r="AQ135" i="3" s="1" a="1"/>
  <c r="AQ135" i="3" s="1"/>
  <c r="AQ136" i="3" s="1"/>
  <c r="AO134" i="3"/>
  <c r="AO135" i="3" s="1" a="1"/>
  <c r="AO135" i="3" s="1"/>
  <c r="AO136" i="3" s="1"/>
  <c r="AR203" i="3"/>
  <c r="AQ202" i="3"/>
  <c r="R134" i="3"/>
  <c r="R135" i="3" s="1" a="1"/>
  <c r="R135" i="3" s="1"/>
  <c r="R136" i="3" s="1"/>
  <c r="R202" i="3"/>
  <c r="AP203" i="3"/>
  <c r="AP202" i="3"/>
  <c r="AQ203" i="3"/>
  <c r="AP139" i="3"/>
  <c r="AP141" i="3"/>
  <c r="AO202" i="3"/>
  <c r="AR202" i="3"/>
  <c r="BZ203" i="4"/>
  <c r="CJ203" i="4"/>
  <c r="CK203" i="4"/>
  <c r="BW203" i="4"/>
  <c r="CA139" i="4"/>
  <c r="CB139" i="4" s="1"/>
  <c r="CA141" i="4"/>
  <c r="CA202" i="4"/>
  <c r="CA204" i="4" s="1"/>
  <c r="CK202" i="4"/>
  <c r="CA135" i="4" a="1"/>
  <c r="CA135" i="4" s="1"/>
  <c r="CA136" i="4" s="1"/>
  <c r="CG134" i="4"/>
  <c r="CG135" i="4" s="1" a="1"/>
  <c r="CG135" i="4" s="1"/>
  <c r="CG136" i="4" s="1"/>
  <c r="CK134" i="4"/>
  <c r="CK135" i="4" s="1" a="1"/>
  <c r="CK135" i="4" s="1"/>
  <c r="CK136" i="4" s="1"/>
  <c r="CQ134" i="4"/>
  <c r="CQ135" i="4" s="1" a="1"/>
  <c r="CQ135" i="4" s="1"/>
  <c r="CQ136" i="4" s="1"/>
  <c r="BZ134" i="4"/>
  <c r="BZ135" i="4" s="1" a="1"/>
  <c r="BZ135" i="4" s="1"/>
  <c r="CJ134" i="4"/>
  <c r="CJ135" i="4" s="1" a="1"/>
  <c r="CJ135" i="4" s="1"/>
  <c r="CJ136" i="4" s="1"/>
  <c r="BZ202" i="4"/>
  <c r="BZ204" i="4" s="1"/>
  <c r="CJ202" i="4"/>
  <c r="CB134" i="4"/>
  <c r="CB135" i="4" s="1" a="1"/>
  <c r="CB135" i="4" s="1"/>
  <c r="CB136" i="4" s="1"/>
  <c r="CL134" i="4"/>
  <c r="CL135" i="4" s="1" a="1"/>
  <c r="CL135" i="4" s="1"/>
  <c r="CL136" i="4" s="1"/>
  <c r="CF135" i="4" a="1"/>
  <c r="CF135" i="4" s="1"/>
  <c r="CF136" i="4" s="1"/>
  <c r="CP135" i="4" a="1"/>
  <c r="CP135" i="4" s="1"/>
  <c r="CP136" i="4" s="1"/>
  <c r="CB202" i="4"/>
  <c r="CB204" i="4" s="1"/>
  <c r="CL202" i="4"/>
  <c r="CL204" i="4" s="1"/>
  <c r="CM134" i="4"/>
  <c r="CM135" i="4" s="1" a="1"/>
  <c r="CM135" i="4" s="1"/>
  <c r="CM136" i="4" s="1"/>
  <c r="CC202" i="4"/>
  <c r="CC204" i="4" s="1"/>
  <c r="CM202" i="4"/>
  <c r="CM204" i="4" s="1"/>
  <c r="CE202" i="4"/>
  <c r="CE204" i="4" s="1"/>
  <c r="CO202" i="4"/>
  <c r="CO204" i="4" s="1"/>
  <c r="CF202" i="4"/>
  <c r="CF204" i="4" s="1"/>
  <c r="CP202" i="4"/>
  <c r="CP204" i="4" s="1"/>
  <c r="CR135" i="4" a="1"/>
  <c r="CR135" i="4" s="1"/>
  <c r="CR136" i="4" s="1"/>
  <c r="CG202" i="4"/>
  <c r="CG204" i="4" s="1"/>
  <c r="CQ202" i="4"/>
  <c r="CQ204" i="4" s="1"/>
  <c r="CH202" i="4"/>
  <c r="CH204" i="4" s="1"/>
  <c r="CR202" i="4"/>
  <c r="CR204" i="4" s="1"/>
  <c r="BP203" i="4"/>
  <c r="BQ134" i="4"/>
  <c r="BQ135" i="4" s="1" a="1"/>
  <c r="BQ135" i="4" s="1"/>
  <c r="BQ136" i="4" s="1"/>
  <c r="BP227" i="4" s="1"/>
  <c r="BP202" i="4"/>
  <c r="BQ139" i="4"/>
  <c r="BQ141" i="4"/>
  <c r="BQ202" i="4"/>
  <c r="BQ204" i="4" s="1"/>
  <c r="BR202" i="4"/>
  <c r="BR204" i="4" s="1"/>
  <c r="BS202" i="4"/>
  <c r="BS204" i="4" s="1"/>
  <c r="BW135" i="4" a="1"/>
  <c r="BW135" i="4" s="1"/>
  <c r="BW136" i="4" s="1"/>
  <c r="BU202" i="4"/>
  <c r="BU204" i="4" s="1"/>
  <c r="BV202" i="4"/>
  <c r="BV204" i="4" s="1"/>
  <c r="BW202" i="4"/>
  <c r="BW204" i="4" s="1"/>
  <c r="BX202" i="4"/>
  <c r="BX204" i="4" s="1"/>
  <c r="BF203" i="4"/>
  <c r="BG134" i="4"/>
  <c r="BG135" i="4" s="1" a="1"/>
  <c r="BG135" i="4" s="1"/>
  <c r="BG136" i="4" s="1"/>
  <c r="BG203" i="4"/>
  <c r="BI134" i="4"/>
  <c r="BI135" i="4" s="1" a="1"/>
  <c r="BI135" i="4" s="1"/>
  <c r="BI136" i="4" s="1"/>
  <c r="BH134" i="4"/>
  <c r="BH135" i="4" s="1" a="1"/>
  <c r="BH135" i="4" s="1"/>
  <c r="BH136" i="4" s="1"/>
  <c r="BH203" i="4"/>
  <c r="BF134" i="4"/>
  <c r="BF135" i="4" s="1" a="1"/>
  <c r="BF135" i="4" s="1"/>
  <c r="BF136" i="4" s="1"/>
  <c r="AZ134" i="4"/>
  <c r="BC203" i="4"/>
  <c r="BI203" i="4"/>
  <c r="BF202" i="4"/>
  <c r="BG202" i="4"/>
  <c r="AU134" i="4"/>
  <c r="AU135" i="4" s="1" a="1"/>
  <c r="AU135" i="4" s="1"/>
  <c r="AU136" i="4" s="1"/>
  <c r="BH202" i="4"/>
  <c r="BI202" i="4"/>
  <c r="BA134" i="4"/>
  <c r="BA135" i="4" s="1" a="1"/>
  <c r="BA135" i="4" s="1"/>
  <c r="BA136" i="4" s="1"/>
  <c r="AZ203" i="4"/>
  <c r="BA203" i="4"/>
  <c r="BC134" i="4"/>
  <c r="BC135" i="4" s="1" a="1"/>
  <c r="BC135" i="4" s="1"/>
  <c r="BC136" i="4" s="1"/>
  <c r="BB203" i="4"/>
  <c r="BB134" i="4"/>
  <c r="BB135" i="4" s="1" a="1"/>
  <c r="BB135" i="4" s="1"/>
  <c r="BB136" i="4" s="1"/>
  <c r="AW134" i="4"/>
  <c r="AW135" i="4" s="1" a="1"/>
  <c r="AW135" i="4" s="1"/>
  <c r="AW136" i="4" s="1"/>
  <c r="AV202" i="4"/>
  <c r="AZ135" i="4" a="1"/>
  <c r="AZ135" i="4" s="1"/>
  <c r="AZ136" i="4" s="1"/>
  <c r="AZ202" i="4"/>
  <c r="BA139" i="4"/>
  <c r="BA141" i="4"/>
  <c r="BA202" i="4"/>
  <c r="BB202" i="4"/>
  <c r="BC202" i="4"/>
  <c r="AV134" i="4"/>
  <c r="AV135" i="4" s="1" a="1"/>
  <c r="AV135" i="4" s="1"/>
  <c r="AV136" i="4" s="1"/>
  <c r="AU203" i="4"/>
  <c r="AX134" i="4"/>
  <c r="AX135" i="4" s="1" a="1"/>
  <c r="AX135" i="4" s="1"/>
  <c r="AX136" i="4" s="1"/>
  <c r="AW203" i="4"/>
  <c r="AX203" i="4"/>
  <c r="AV203" i="4"/>
  <c r="AG134" i="4"/>
  <c r="AG135" i="4" s="1" a="1"/>
  <c r="AG135" i="4" s="1"/>
  <c r="AG136" i="4" s="1"/>
  <c r="AU202" i="4"/>
  <c r="AV139" i="4"/>
  <c r="AV141" i="4"/>
  <c r="AI134" i="4"/>
  <c r="AI135" i="4" s="1" a="1"/>
  <c r="AI135" i="4" s="1"/>
  <c r="AI136" i="4" s="1"/>
  <c r="AH203" i="4"/>
  <c r="AW202" i="4"/>
  <c r="AX202" i="4"/>
  <c r="P203" i="3"/>
  <c r="Q134" i="3"/>
  <c r="Q135" i="3" s="1" a="1"/>
  <c r="Q135" i="3" s="1"/>
  <c r="Q136" i="3" s="1"/>
  <c r="Q203" i="3"/>
  <c r="S134" i="3"/>
  <c r="S135" i="3" s="1" a="1"/>
  <c r="S135" i="3" s="1"/>
  <c r="S136" i="3" s="1"/>
  <c r="S203" i="3"/>
  <c r="R203" i="3"/>
  <c r="R204" i="3" s="1"/>
  <c r="P134" i="3"/>
  <c r="P135" i="3" s="1" a="1"/>
  <c r="P135" i="3" s="1"/>
  <c r="P136" i="3" s="1"/>
  <c r="P202" i="3"/>
  <c r="Q202" i="3"/>
  <c r="S202" i="3"/>
  <c r="AH134" i="4"/>
  <c r="AH135" i="4" s="1" a="1"/>
  <c r="AH135" i="4" s="1"/>
  <c r="AH136" i="4" s="1"/>
  <c r="AG203" i="4"/>
  <c r="AF203" i="4"/>
  <c r="I202" i="4"/>
  <c r="AF134" i="4"/>
  <c r="AF135" i="4" s="1" a="1"/>
  <c r="AF135" i="4" s="1"/>
  <c r="AF136" i="4" s="1"/>
  <c r="AI203" i="4"/>
  <c r="AD134" i="4"/>
  <c r="AD135" i="4" s="1" a="1"/>
  <c r="AD135" i="4" s="1"/>
  <c r="AD136" i="4" s="1"/>
  <c r="AC203" i="4"/>
  <c r="AF202" i="4"/>
  <c r="AG139" i="4"/>
  <c r="AG141" i="4"/>
  <c r="AG202" i="4"/>
  <c r="I134" i="4"/>
  <c r="I135" i="4" s="1" a="1"/>
  <c r="I135" i="4" s="1"/>
  <c r="I136" i="4" s="1"/>
  <c r="AH202" i="4"/>
  <c r="AA203" i="4"/>
  <c r="AI202" i="4"/>
  <c r="AC134" i="4"/>
  <c r="AC135" i="4" s="1" a="1"/>
  <c r="AC135" i="4" s="1"/>
  <c r="AC136" i="4" s="1"/>
  <c r="AB203" i="4"/>
  <c r="AB134" i="4"/>
  <c r="AB135" i="4" s="1" a="1"/>
  <c r="AB135" i="4" s="1"/>
  <c r="AB136" i="4" s="1"/>
  <c r="AA134" i="4"/>
  <c r="AA135" i="4" s="1" a="1"/>
  <c r="AA135" i="4" s="1"/>
  <c r="AA136" i="4" s="1"/>
  <c r="AD203" i="4"/>
  <c r="O134" i="4"/>
  <c r="O135" i="4" s="1" a="1"/>
  <c r="O135" i="4" s="1"/>
  <c r="O136" i="4" s="1"/>
  <c r="N203" i="4"/>
  <c r="L134" i="4"/>
  <c r="L135" i="4" s="1" a="1"/>
  <c r="L135" i="4" s="1"/>
  <c r="L136" i="4" s="1"/>
  <c r="O203" i="4"/>
  <c r="J202" i="4"/>
  <c r="AB139" i="4"/>
  <c r="AB141" i="4"/>
  <c r="AB202" i="4"/>
  <c r="AC202" i="4"/>
  <c r="AA202" i="4"/>
  <c r="M134" i="4"/>
  <c r="M135" i="4" s="1" a="1"/>
  <c r="M135" i="4" s="1"/>
  <c r="M136" i="4" s="1"/>
  <c r="L203" i="4"/>
  <c r="AD202" i="4"/>
  <c r="N134" i="4"/>
  <c r="N135" i="4" s="1" a="1"/>
  <c r="N135" i="4" s="1"/>
  <c r="N136" i="4" s="1"/>
  <c r="M203" i="4"/>
  <c r="L202" i="4"/>
  <c r="M139" i="4"/>
  <c r="M141" i="4"/>
  <c r="M202" i="4"/>
  <c r="I203" i="4"/>
  <c r="N202" i="4"/>
  <c r="J203" i="4"/>
  <c r="O202" i="4"/>
  <c r="H134" i="4"/>
  <c r="H135" i="4" s="1" a="1"/>
  <c r="H135" i="4" s="1"/>
  <c r="H136" i="4" s="1"/>
  <c r="G203" i="4"/>
  <c r="H203" i="4"/>
  <c r="J134" i="4"/>
  <c r="J135" i="4" s="1" a="1"/>
  <c r="J135" i="4" s="1"/>
  <c r="J136" i="4" s="1"/>
  <c r="G134" i="4"/>
  <c r="G135" i="4" s="1" a="1"/>
  <c r="G135" i="4" s="1"/>
  <c r="G136" i="4" s="1"/>
  <c r="G141" i="4"/>
  <c r="G202" i="4"/>
  <c r="H139" i="4"/>
  <c r="H202" i="4"/>
  <c r="BB204" i="6" l="1"/>
  <c r="AX204" i="6"/>
  <c r="BG139" i="6"/>
  <c r="AR204" i="6"/>
  <c r="BE227" i="6"/>
  <c r="BE137" i="6"/>
  <c r="BC204" i="6"/>
  <c r="BF227" i="6"/>
  <c r="BF137" i="6"/>
  <c r="AZ227" i="6"/>
  <c r="AZ137" i="6"/>
  <c r="M204" i="6"/>
  <c r="AL204" i="6"/>
  <c r="AU204" i="6"/>
  <c r="BB139" i="6"/>
  <c r="BA137" i="6"/>
  <c r="BA227" i="6"/>
  <c r="AV136" i="6"/>
  <c r="AU227" i="6"/>
  <c r="AU137" i="6"/>
  <c r="I204" i="6"/>
  <c r="S204" i="6"/>
  <c r="AN204" i="6"/>
  <c r="AP204" i="6"/>
  <c r="AV227" i="6"/>
  <c r="AV137" i="6"/>
  <c r="AW139" i="6"/>
  <c r="R204" i="6"/>
  <c r="AC204" i="6"/>
  <c r="T204" i="6"/>
  <c r="AS204" i="6"/>
  <c r="AM204" i="6"/>
  <c r="G204" i="6"/>
  <c r="AK137" i="6"/>
  <c r="AK211" i="6" s="1"/>
  <c r="AH204" i="6"/>
  <c r="AG204" i="6"/>
  <c r="AK204" i="6"/>
  <c r="AK227" i="6"/>
  <c r="N204" i="6"/>
  <c r="AS227" i="6"/>
  <c r="AS137" i="6"/>
  <c r="AN139" i="6"/>
  <c r="J204" i="6"/>
  <c r="AL227" i="6"/>
  <c r="AL137" i="6"/>
  <c r="AB204" i="6"/>
  <c r="W204" i="6"/>
  <c r="AG227" i="6"/>
  <c r="AG137" i="6"/>
  <c r="AF137" i="6"/>
  <c r="Y204" i="6"/>
  <c r="V204" i="6"/>
  <c r="AH139" i="6"/>
  <c r="AF227" i="6"/>
  <c r="AC139" i="6"/>
  <c r="AA137" i="6"/>
  <c r="AA227" i="6"/>
  <c r="O204" i="6"/>
  <c r="AB227" i="6"/>
  <c r="AB137" i="6"/>
  <c r="Q136" i="6"/>
  <c r="Q227" i="6"/>
  <c r="Q137" i="6"/>
  <c r="Q212" i="6" s="1"/>
  <c r="C204" i="6"/>
  <c r="X139" i="6"/>
  <c r="B204" i="6"/>
  <c r="V227" i="6"/>
  <c r="Q204" i="6"/>
  <c r="V137" i="6"/>
  <c r="W227" i="6"/>
  <c r="W137" i="6"/>
  <c r="H204" i="6"/>
  <c r="D204" i="6"/>
  <c r="R227" i="6"/>
  <c r="R137" i="6"/>
  <c r="S139" i="6"/>
  <c r="BF204" i="5"/>
  <c r="AQ204" i="5"/>
  <c r="J204" i="5"/>
  <c r="AR204" i="5"/>
  <c r="C211" i="5"/>
  <c r="C209" i="5"/>
  <c r="C140" i="5"/>
  <c r="C138" i="5" s="1"/>
  <c r="C212" i="5"/>
  <c r="C210" i="5"/>
  <c r="D141" i="5"/>
  <c r="D139" i="5"/>
  <c r="H204" i="5"/>
  <c r="BA204" i="5"/>
  <c r="BI204" i="5"/>
  <c r="B227" i="5"/>
  <c r="B137" i="5"/>
  <c r="AJ204" i="5"/>
  <c r="L136" i="6"/>
  <c r="M227" i="6"/>
  <c r="M137" i="6"/>
  <c r="N139" i="6"/>
  <c r="L227" i="6"/>
  <c r="L137" i="6"/>
  <c r="E204" i="6"/>
  <c r="H227" i="6"/>
  <c r="H137" i="6"/>
  <c r="I139" i="6"/>
  <c r="G227" i="6"/>
  <c r="G137" i="6"/>
  <c r="D141" i="6"/>
  <c r="D139" i="6"/>
  <c r="C211" i="6"/>
  <c r="C209" i="6"/>
  <c r="C140" i="6"/>
  <c r="C138" i="6" s="1"/>
  <c r="C212" i="6"/>
  <c r="C210" i="6"/>
  <c r="B227" i="6"/>
  <c r="B137" i="6"/>
  <c r="S204" i="5"/>
  <c r="AU204" i="5"/>
  <c r="AW204" i="5"/>
  <c r="BE204" i="5"/>
  <c r="AL204" i="5"/>
  <c r="BH204" i="5"/>
  <c r="BD204" i="5"/>
  <c r="BH227" i="5"/>
  <c r="BH137" i="5"/>
  <c r="BI137" i="5"/>
  <c r="BJ139" i="5"/>
  <c r="BI227" i="5"/>
  <c r="W204" i="5"/>
  <c r="Z204" i="5"/>
  <c r="I204" i="5"/>
  <c r="AT204" i="5"/>
  <c r="AC204" i="5"/>
  <c r="BD227" i="5"/>
  <c r="BD137" i="5"/>
  <c r="BE139" i="5"/>
  <c r="AA204" i="5"/>
  <c r="AH204" i="5"/>
  <c r="AO204" i="5"/>
  <c r="BA139" i="5"/>
  <c r="AP204" i="5"/>
  <c r="AY227" i="5"/>
  <c r="AY137" i="5"/>
  <c r="AZ137" i="5"/>
  <c r="AZ227" i="5"/>
  <c r="AK204" i="5"/>
  <c r="AU227" i="5"/>
  <c r="AU137" i="5"/>
  <c r="AV139" i="5"/>
  <c r="AT137" i="5"/>
  <c r="AT227" i="5"/>
  <c r="AM204" i="5"/>
  <c r="AO227" i="5"/>
  <c r="U204" i="5"/>
  <c r="AO137" i="5"/>
  <c r="AO211" i="5" s="1"/>
  <c r="V204" i="5"/>
  <c r="AE136" i="5"/>
  <c r="AF227" i="5"/>
  <c r="AF137" i="5"/>
  <c r="AF212" i="5" s="1"/>
  <c r="O204" i="5"/>
  <c r="AP227" i="5"/>
  <c r="AP137" i="5"/>
  <c r="AQ139" i="5"/>
  <c r="Q204" i="5"/>
  <c r="G204" i="5"/>
  <c r="AB204" i="5"/>
  <c r="AF204" i="5"/>
  <c r="AG204" i="5"/>
  <c r="AJ137" i="5"/>
  <c r="AJ227" i="5"/>
  <c r="AK227" i="5"/>
  <c r="AK137" i="5"/>
  <c r="AE204" i="5"/>
  <c r="AL139" i="5"/>
  <c r="AG139" i="5"/>
  <c r="AE227" i="5"/>
  <c r="AE137" i="5"/>
  <c r="Z227" i="5"/>
  <c r="Z137" i="5"/>
  <c r="AB139" i="5"/>
  <c r="AA137" i="5"/>
  <c r="AA227" i="5"/>
  <c r="X204" i="5"/>
  <c r="I141" i="5"/>
  <c r="I139" i="5"/>
  <c r="G227" i="5"/>
  <c r="G137" i="5"/>
  <c r="H211" i="5"/>
  <c r="H209" i="5"/>
  <c r="H140" i="5"/>
  <c r="H138" i="5" s="1"/>
  <c r="H212" i="5"/>
  <c r="H210" i="5"/>
  <c r="U227" i="5"/>
  <c r="U137" i="5"/>
  <c r="W139" i="5"/>
  <c r="V137" i="5"/>
  <c r="V227" i="5"/>
  <c r="S227" i="5"/>
  <c r="S137" i="5"/>
  <c r="N137" i="5"/>
  <c r="N227" i="5"/>
  <c r="L137" i="5"/>
  <c r="L227" i="5"/>
  <c r="O139" i="5"/>
  <c r="O141" i="5"/>
  <c r="M137" i="5"/>
  <c r="M227" i="5"/>
  <c r="AY204" i="3"/>
  <c r="AZ204" i="3"/>
  <c r="BA204" i="3"/>
  <c r="AT227" i="3"/>
  <c r="AT204" i="3"/>
  <c r="P204" i="3"/>
  <c r="AV204" i="3"/>
  <c r="AV141" i="3"/>
  <c r="AV137" i="3" s="1"/>
  <c r="AX139" i="3"/>
  <c r="AO204" i="3"/>
  <c r="AU204" i="3"/>
  <c r="AT137" i="3"/>
  <c r="AT212" i="3" s="1"/>
  <c r="AP204" i="3"/>
  <c r="AU137" i="3"/>
  <c r="AU227" i="3"/>
  <c r="AQ204" i="3"/>
  <c r="AR204" i="3"/>
  <c r="AO137" i="3"/>
  <c r="AO227" i="3"/>
  <c r="AQ139" i="3"/>
  <c r="AP227" i="3"/>
  <c r="AP137" i="3"/>
  <c r="Q204" i="3"/>
  <c r="S204" i="3"/>
  <c r="CJ204" i="4"/>
  <c r="CK204" i="4"/>
  <c r="BP204" i="4"/>
  <c r="BZ136" i="4"/>
  <c r="CA227" i="4" s="1"/>
  <c r="CC139" i="4"/>
  <c r="CB141" i="4" s="1"/>
  <c r="AV204" i="4"/>
  <c r="BP137" i="4"/>
  <c r="BP140" i="4" s="1"/>
  <c r="BQ227" i="4"/>
  <c r="BQ137" i="4"/>
  <c r="BR139" i="4"/>
  <c r="BG204" i="4"/>
  <c r="BF204" i="4"/>
  <c r="BI204" i="4"/>
  <c r="BC204" i="4"/>
  <c r="BH204" i="4"/>
  <c r="AZ204" i="4"/>
  <c r="BA204" i="4"/>
  <c r="BB204" i="4"/>
  <c r="AH204" i="4"/>
  <c r="AU204" i="4"/>
  <c r="AZ137" i="4"/>
  <c r="AZ227" i="4"/>
  <c r="BA227" i="4"/>
  <c r="BA137" i="4"/>
  <c r="BB139" i="4"/>
  <c r="AW204" i="4"/>
  <c r="AG204" i="4"/>
  <c r="AX204" i="4"/>
  <c r="AU137" i="4"/>
  <c r="AU227" i="4"/>
  <c r="AV227" i="4"/>
  <c r="AV137" i="4"/>
  <c r="AW139" i="4"/>
  <c r="AC204" i="4"/>
  <c r="I204" i="4"/>
  <c r="AF204" i="4"/>
  <c r="AD204" i="4"/>
  <c r="AI204" i="4"/>
  <c r="AA204" i="4"/>
  <c r="AB204" i="4"/>
  <c r="O204" i="4"/>
  <c r="M204" i="4"/>
  <c r="AF227" i="4"/>
  <c r="AF137" i="4"/>
  <c r="N204" i="4"/>
  <c r="AG227" i="4"/>
  <c r="AG137" i="4"/>
  <c r="AH139" i="4"/>
  <c r="AA227" i="4"/>
  <c r="AA137" i="4"/>
  <c r="AA209" i="4" s="1"/>
  <c r="L204" i="4"/>
  <c r="H204" i="4"/>
  <c r="J204" i="4"/>
  <c r="AB227" i="4"/>
  <c r="AB137" i="4"/>
  <c r="AC139" i="4"/>
  <c r="N139" i="4"/>
  <c r="G204" i="4"/>
  <c r="L137" i="4"/>
  <c r="M227" i="4"/>
  <c r="M137" i="4"/>
  <c r="L227" i="4"/>
  <c r="H137" i="4"/>
  <c r="H210" i="4" s="1"/>
  <c r="H227" i="4"/>
  <c r="I139" i="4"/>
  <c r="G227" i="4"/>
  <c r="G137" i="4"/>
  <c r="BF211" i="6" l="1"/>
  <c r="BF209" i="6"/>
  <c r="BF140" i="6"/>
  <c r="BF138" i="6" s="1"/>
  <c r="BF212" i="6"/>
  <c r="BF210" i="6"/>
  <c r="BE212" i="6"/>
  <c r="BE211" i="6"/>
  <c r="BE209" i="6"/>
  <c r="BE140" i="6"/>
  <c r="BE138" i="6" s="1"/>
  <c r="BE210" i="6"/>
  <c r="BH141" i="6"/>
  <c r="BH139" i="6"/>
  <c r="BG141" i="6" s="1"/>
  <c r="BA211" i="6"/>
  <c r="BA209" i="6"/>
  <c r="BA140" i="6"/>
  <c r="BA138" i="6" s="1"/>
  <c r="BA212" i="6"/>
  <c r="BA210" i="6"/>
  <c r="BC139" i="6"/>
  <c r="BB141" i="6" s="1"/>
  <c r="AZ211" i="6"/>
  <c r="AZ209" i="6"/>
  <c r="AZ140" i="6"/>
  <c r="AZ138" i="6" s="1"/>
  <c r="AZ212" i="6"/>
  <c r="AZ210" i="6"/>
  <c r="AX139" i="6"/>
  <c r="AX141" i="6" s="1"/>
  <c r="AU212" i="6"/>
  <c r="AU211" i="6"/>
  <c r="AU209" i="6"/>
  <c r="AU140" i="6"/>
  <c r="AU138" i="6" s="1"/>
  <c r="AU210" i="6"/>
  <c r="AW141" i="6"/>
  <c r="AV211" i="6"/>
  <c r="AV209" i="6"/>
  <c r="AV140" i="6"/>
  <c r="AV138" i="6" s="1"/>
  <c r="AV212" i="6"/>
  <c r="AV210" i="6"/>
  <c r="AK210" i="6"/>
  <c r="AK209" i="6"/>
  <c r="AK214" i="6" s="1"/>
  <c r="AK212" i="6"/>
  <c r="AK217" i="6" s="1"/>
  <c r="AK140" i="6"/>
  <c r="AK138" i="6" s="1"/>
  <c r="AP139" i="6"/>
  <c r="AP141" i="6" s="1"/>
  <c r="Q209" i="6"/>
  <c r="Q219" i="6" s="1"/>
  <c r="AL209" i="6"/>
  <c r="AL212" i="6"/>
  <c r="AL210" i="6"/>
  <c r="AL140" i="6"/>
  <c r="AL138" i="6" s="1"/>
  <c r="AL211" i="6"/>
  <c r="Q211" i="6"/>
  <c r="AM141" i="6"/>
  <c r="AS212" i="6"/>
  <c r="AS211" i="6"/>
  <c r="AS210" i="6"/>
  <c r="AS209" i="6"/>
  <c r="AS140" i="6"/>
  <c r="AS138" i="6" s="1"/>
  <c r="AK221" i="6"/>
  <c r="AK216" i="6"/>
  <c r="AI139" i="6"/>
  <c r="AH141" i="6" s="1"/>
  <c r="AF211" i="6"/>
  <c r="AF209" i="6"/>
  <c r="AF140" i="6"/>
  <c r="AF138" i="6" s="1"/>
  <c r="AF210" i="6"/>
  <c r="AF212" i="6"/>
  <c r="AG211" i="6"/>
  <c r="AG209" i="6"/>
  <c r="AG140" i="6"/>
  <c r="AG138" i="6" s="1"/>
  <c r="AG212" i="6"/>
  <c r="AG210" i="6"/>
  <c r="Q140" i="6"/>
  <c r="Q138" i="6" s="1"/>
  <c r="Q210" i="6"/>
  <c r="Q215" i="6" s="1"/>
  <c r="AB211" i="6"/>
  <c r="AB209" i="6"/>
  <c r="AB140" i="6"/>
  <c r="AB138" i="6" s="1"/>
  <c r="AB212" i="6"/>
  <c r="AB210" i="6"/>
  <c r="AA212" i="6"/>
  <c r="AA211" i="6"/>
  <c r="AA209" i="6"/>
  <c r="AA140" i="6"/>
  <c r="AA138" i="6" s="1"/>
  <c r="AA210" i="6"/>
  <c r="AD139" i="6"/>
  <c r="AC141" i="6" s="1"/>
  <c r="Y139" i="6"/>
  <c r="Y141" i="6" s="1"/>
  <c r="W211" i="6"/>
  <c r="W209" i="6"/>
  <c r="W140" i="6"/>
  <c r="W138" i="6" s="1"/>
  <c r="W212" i="6"/>
  <c r="W210" i="6"/>
  <c r="V210" i="6"/>
  <c r="V211" i="6"/>
  <c r="V209" i="6"/>
  <c r="V140" i="6"/>
  <c r="V138" i="6" s="1"/>
  <c r="V212" i="6"/>
  <c r="Q217" i="6"/>
  <c r="R211" i="6"/>
  <c r="R209" i="6"/>
  <c r="R140" i="6"/>
  <c r="R138" i="6" s="1"/>
  <c r="R212" i="6"/>
  <c r="R210" i="6"/>
  <c r="Q221" i="6"/>
  <c r="Q216" i="6"/>
  <c r="T139" i="6"/>
  <c r="T141" i="6" s="1"/>
  <c r="E141" i="5"/>
  <c r="E139" i="5"/>
  <c r="C220" i="5"/>
  <c r="C215" i="5"/>
  <c r="D227" i="5"/>
  <c r="D137" i="5"/>
  <c r="B211" i="5"/>
  <c r="B209" i="5"/>
  <c r="B140" i="5"/>
  <c r="B138" i="5" s="1"/>
  <c r="B212" i="5"/>
  <c r="B210" i="5"/>
  <c r="C219" i="5"/>
  <c r="C214" i="5"/>
  <c r="C224" i="5" s="1"/>
  <c r="C221" i="5"/>
  <c r="C216" i="5"/>
  <c r="C223" i="5"/>
  <c r="C229" i="5" s="1"/>
  <c r="C225" i="5" s="1"/>
  <c r="C217" i="5"/>
  <c r="L211" i="6"/>
  <c r="L209" i="6"/>
  <c r="L140" i="6"/>
  <c r="L138" i="6" s="1"/>
  <c r="L212" i="6"/>
  <c r="L210" i="6"/>
  <c r="O139" i="6"/>
  <c r="O141" i="6" s="1"/>
  <c r="M211" i="6"/>
  <c r="M209" i="6"/>
  <c r="M140" i="6"/>
  <c r="M138" i="6" s="1"/>
  <c r="M212" i="6"/>
  <c r="M210" i="6"/>
  <c r="J139" i="6"/>
  <c r="J141" i="6" s="1"/>
  <c r="H211" i="6"/>
  <c r="H209" i="6"/>
  <c r="H140" i="6"/>
  <c r="H138" i="6" s="1"/>
  <c r="H212" i="6"/>
  <c r="H210" i="6"/>
  <c r="G210" i="6"/>
  <c r="G211" i="6"/>
  <c r="G209" i="6"/>
  <c r="G140" i="6"/>
  <c r="G138" i="6" s="1"/>
  <c r="G212" i="6"/>
  <c r="C220" i="6"/>
  <c r="C215" i="6"/>
  <c r="C223" i="6"/>
  <c r="C229" i="6" s="1"/>
  <c r="C225" i="6" s="1"/>
  <c r="C217" i="6"/>
  <c r="C219" i="6"/>
  <c r="C214" i="6"/>
  <c r="C224" i="6" s="1"/>
  <c r="C221" i="6"/>
  <c r="C216" i="6"/>
  <c r="E139" i="6"/>
  <c r="E141" i="6"/>
  <c r="B211" i="6"/>
  <c r="B209" i="6"/>
  <c r="B140" i="6"/>
  <c r="B138" i="6" s="1"/>
  <c r="B212" i="6"/>
  <c r="B210" i="6"/>
  <c r="D227" i="6"/>
  <c r="D137" i="6"/>
  <c r="AF140" i="5"/>
  <c r="AF138" i="5" s="1"/>
  <c r="BK139" i="5"/>
  <c r="BJ141" i="5" s="1"/>
  <c r="BI211" i="5"/>
  <c r="BI209" i="5"/>
  <c r="BI140" i="5"/>
  <c r="BI138" i="5" s="1"/>
  <c r="BI212" i="5"/>
  <c r="BI210" i="5"/>
  <c r="BH211" i="5"/>
  <c r="BH209" i="5"/>
  <c r="BH140" i="5"/>
  <c r="BH138" i="5" s="1"/>
  <c r="BH212" i="5"/>
  <c r="BH210" i="5"/>
  <c r="BF139" i="5"/>
  <c r="BF141" i="5" s="1"/>
  <c r="BE141" i="5"/>
  <c r="BD211" i="5"/>
  <c r="BD209" i="5"/>
  <c r="BD140" i="5"/>
  <c r="BD138" i="5" s="1"/>
  <c r="BD212" i="5"/>
  <c r="BD210" i="5"/>
  <c r="AO209" i="5"/>
  <c r="AO214" i="5" s="1"/>
  <c r="AZ211" i="5"/>
  <c r="AZ209" i="5"/>
  <c r="AZ140" i="5"/>
  <c r="AZ138" i="5" s="1"/>
  <c r="AZ212" i="5"/>
  <c r="AZ210" i="5"/>
  <c r="AY211" i="5"/>
  <c r="AY209" i="5"/>
  <c r="AY140" i="5"/>
  <c r="AY138" i="5" s="1"/>
  <c r="AY212" i="5"/>
  <c r="AY210" i="5"/>
  <c r="BB139" i="5"/>
  <c r="BA141" i="5" s="1"/>
  <c r="AT212" i="5"/>
  <c r="AT211" i="5"/>
  <c r="AT209" i="5"/>
  <c r="AT140" i="5"/>
  <c r="AT138" i="5" s="1"/>
  <c r="AT210" i="5"/>
  <c r="AW139" i="5"/>
  <c r="AV141" i="5" s="1"/>
  <c r="AU211" i="5"/>
  <c r="AU209" i="5"/>
  <c r="AU140" i="5"/>
  <c r="AU138" i="5" s="1"/>
  <c r="AU212" i="5"/>
  <c r="AU210" i="5"/>
  <c r="AF209" i="5"/>
  <c r="AF219" i="5" s="1"/>
  <c r="AF211" i="5"/>
  <c r="AO140" i="5"/>
  <c r="AO138" i="5" s="1"/>
  <c r="AO210" i="5"/>
  <c r="AO220" i="5" s="1"/>
  <c r="AF210" i="5"/>
  <c r="AO212" i="5"/>
  <c r="AR139" i="5"/>
  <c r="AQ141" i="5" s="1"/>
  <c r="AO216" i="5"/>
  <c r="AO221" i="5"/>
  <c r="AP212" i="5"/>
  <c r="AP211" i="5"/>
  <c r="AP210" i="5"/>
  <c r="AP209" i="5"/>
  <c r="AP140" i="5"/>
  <c r="AP138" i="5" s="1"/>
  <c r="AK211" i="5"/>
  <c r="AK209" i="5"/>
  <c r="AK140" i="5"/>
  <c r="AK138" i="5" s="1"/>
  <c r="AK212" i="5"/>
  <c r="AK210" i="5"/>
  <c r="AM139" i="5"/>
  <c r="AL141" i="5" s="1"/>
  <c r="AJ211" i="5"/>
  <c r="AJ209" i="5"/>
  <c r="AJ140" i="5"/>
  <c r="AJ138" i="5" s="1"/>
  <c r="AJ212" i="5"/>
  <c r="AJ210" i="5"/>
  <c r="AF221" i="5"/>
  <c r="AF216" i="5"/>
  <c r="AF217" i="5"/>
  <c r="AH139" i="5"/>
  <c r="AH141" i="5" s="1"/>
  <c r="AE211" i="5"/>
  <c r="AE209" i="5"/>
  <c r="AE140" i="5"/>
  <c r="AE138" i="5" s="1"/>
  <c r="AE212" i="5"/>
  <c r="AE210" i="5"/>
  <c r="AA211" i="5"/>
  <c r="AA209" i="5"/>
  <c r="AA140" i="5"/>
  <c r="AA138" i="5" s="1"/>
  <c r="AA212" i="5"/>
  <c r="AA210" i="5"/>
  <c r="AC139" i="5"/>
  <c r="AB141" i="5" s="1"/>
  <c r="Z211" i="5"/>
  <c r="Z209" i="5"/>
  <c r="Z140" i="5"/>
  <c r="Z138" i="5" s="1"/>
  <c r="Z212" i="5"/>
  <c r="Z210" i="5"/>
  <c r="H219" i="5"/>
  <c r="H214" i="5"/>
  <c r="H224" i="5" s="1"/>
  <c r="H221" i="5"/>
  <c r="H216" i="5"/>
  <c r="G211" i="5"/>
  <c r="G209" i="5"/>
  <c r="G140" i="5"/>
  <c r="G138" i="5" s="1"/>
  <c r="G212" i="5"/>
  <c r="G210" i="5"/>
  <c r="J141" i="5"/>
  <c r="J139" i="5"/>
  <c r="H220" i="5"/>
  <c r="H215" i="5"/>
  <c r="I227" i="5"/>
  <c r="I137" i="5"/>
  <c r="H223" i="5"/>
  <c r="H229" i="5" s="1"/>
  <c r="H225" i="5" s="1"/>
  <c r="H217" i="5"/>
  <c r="X139" i="5"/>
  <c r="X141" i="5" s="1"/>
  <c r="V211" i="5"/>
  <c r="V209" i="5"/>
  <c r="V140" i="5"/>
  <c r="V138" i="5" s="1"/>
  <c r="V212" i="5"/>
  <c r="V210" i="5"/>
  <c r="U211" i="5"/>
  <c r="U209" i="5"/>
  <c r="U140" i="5"/>
  <c r="U138" i="5" s="1"/>
  <c r="U212" i="5"/>
  <c r="U210" i="5"/>
  <c r="O137" i="5"/>
  <c r="O227" i="5"/>
  <c r="M212" i="5"/>
  <c r="M211" i="5"/>
  <c r="M210" i="5"/>
  <c r="M209" i="5"/>
  <c r="M140" i="5"/>
  <c r="M138" i="5" s="1"/>
  <c r="P139" i="5"/>
  <c r="P141" i="5"/>
  <c r="S212" i="5"/>
  <c r="S211" i="5"/>
  <c r="S210" i="5"/>
  <c r="S209" i="5"/>
  <c r="S140" i="5"/>
  <c r="S138" i="5" s="1"/>
  <c r="N212" i="5"/>
  <c r="N211" i="5"/>
  <c r="N210" i="5"/>
  <c r="N209" i="5"/>
  <c r="N140" i="5"/>
  <c r="N138" i="5" s="1"/>
  <c r="L212" i="5"/>
  <c r="L211" i="5"/>
  <c r="L210" i="5"/>
  <c r="L209" i="5"/>
  <c r="L140" i="5"/>
  <c r="L138" i="5" s="1"/>
  <c r="AV227" i="3"/>
  <c r="AT140" i="3"/>
  <c r="AT138" i="3" s="1"/>
  <c r="AY139" i="3"/>
  <c r="AX141" i="3" s="1"/>
  <c r="AT209" i="3"/>
  <c r="AT219" i="3" s="1"/>
  <c r="AT210" i="3"/>
  <c r="AT215" i="3" s="1"/>
  <c r="AT211" i="3"/>
  <c r="AT221" i="3" s="1"/>
  <c r="AU212" i="3"/>
  <c r="AU209" i="3"/>
  <c r="AU140" i="3"/>
  <c r="AU138" i="3" s="1"/>
  <c r="AU211" i="3"/>
  <c r="AU210" i="3"/>
  <c r="AT217" i="3"/>
  <c r="AV209" i="3"/>
  <c r="AV140" i="3"/>
  <c r="AV138" i="3" s="1"/>
  <c r="AV211" i="3"/>
  <c r="AV210" i="3"/>
  <c r="AV212" i="3"/>
  <c r="AP211" i="3"/>
  <c r="AP209" i="3"/>
  <c r="AP140" i="3"/>
  <c r="AP138" i="3" s="1"/>
  <c r="AP212" i="3"/>
  <c r="AP210" i="3"/>
  <c r="AR139" i="3"/>
  <c r="AQ141" i="3" s="1"/>
  <c r="AO211" i="3"/>
  <c r="AO209" i="3"/>
  <c r="AO140" i="3"/>
  <c r="AO138" i="3" s="1"/>
  <c r="AO212" i="3"/>
  <c r="AO210" i="3"/>
  <c r="BP138" i="4"/>
  <c r="BZ137" i="4"/>
  <c r="BZ140" i="4" s="1"/>
  <c r="BZ138" i="4" s="1"/>
  <c r="CA137" i="4"/>
  <c r="CA211" i="4" s="1"/>
  <c r="BP210" i="4"/>
  <c r="BP220" i="4" s="1"/>
  <c r="BZ227" i="4"/>
  <c r="CB227" i="4"/>
  <c r="CB137" i="4"/>
  <c r="CE139" i="4"/>
  <c r="CC141" i="4" s="1"/>
  <c r="BP211" i="4"/>
  <c r="BP221" i="4" s="1"/>
  <c r="BP209" i="4"/>
  <c r="BP219" i="4" s="1"/>
  <c r="BP212" i="4"/>
  <c r="BS139" i="4"/>
  <c r="BQ212" i="4"/>
  <c r="BQ211" i="4"/>
  <c r="BQ210" i="4"/>
  <c r="BQ209" i="4"/>
  <c r="BQ140" i="4"/>
  <c r="BQ138" i="4" s="1"/>
  <c r="BC139" i="4"/>
  <c r="AZ211" i="4"/>
  <c r="AZ209" i="4"/>
  <c r="AZ140" i="4"/>
  <c r="AZ138" i="4" s="1"/>
  <c r="AZ212" i="4"/>
  <c r="AZ210" i="4"/>
  <c r="BA211" i="4"/>
  <c r="BA209" i="4"/>
  <c r="BA140" i="4"/>
  <c r="BA138" i="4" s="1"/>
  <c r="BA212" i="4"/>
  <c r="BA210" i="4"/>
  <c r="AV211" i="4"/>
  <c r="AV209" i="4"/>
  <c r="AV140" i="4"/>
  <c r="AV138" i="4" s="1"/>
  <c r="AV212" i="4"/>
  <c r="AV210" i="4"/>
  <c r="AX139" i="4"/>
  <c r="AU212" i="4"/>
  <c r="AU211" i="4"/>
  <c r="AU209" i="4"/>
  <c r="AU140" i="4"/>
  <c r="AU138" i="4" s="1"/>
  <c r="AU210" i="4"/>
  <c r="AA212" i="4"/>
  <c r="AA217" i="4" s="1"/>
  <c r="AA210" i="4"/>
  <c r="AA215" i="4" s="1"/>
  <c r="AA211" i="4"/>
  <c r="AF211" i="4"/>
  <c r="AF209" i="4"/>
  <c r="AF140" i="4"/>
  <c r="AF138" i="4" s="1"/>
  <c r="AF212" i="4"/>
  <c r="AF210" i="4"/>
  <c r="AG211" i="4"/>
  <c r="AG209" i="4"/>
  <c r="AG140" i="4"/>
  <c r="AG138" i="4" s="1"/>
  <c r="AG212" i="4"/>
  <c r="AG210" i="4"/>
  <c r="AA140" i="4"/>
  <c r="AA138" i="4" s="1"/>
  <c r="AI139" i="4"/>
  <c r="AH141" i="4" s="1"/>
  <c r="AA219" i="4"/>
  <c r="AA214" i="4"/>
  <c r="AB211" i="4"/>
  <c r="AB209" i="4"/>
  <c r="AB140" i="4"/>
  <c r="AB138" i="4" s="1"/>
  <c r="AB212" i="4"/>
  <c r="AB210" i="4"/>
  <c r="AD139" i="4"/>
  <c r="AC141" i="4" s="1"/>
  <c r="L211" i="4"/>
  <c r="L209" i="4"/>
  <c r="L140" i="4"/>
  <c r="L138" i="4" s="1"/>
  <c r="L212" i="4"/>
  <c r="L210" i="4"/>
  <c r="M211" i="4"/>
  <c r="M209" i="4"/>
  <c r="M140" i="4"/>
  <c r="M138" i="4" s="1"/>
  <c r="M212" i="4"/>
  <c r="M210" i="4"/>
  <c r="O139" i="4"/>
  <c r="N141" i="4" s="1"/>
  <c r="H209" i="4"/>
  <c r="H219" i="4" s="1"/>
  <c r="H212" i="4"/>
  <c r="H140" i="4"/>
  <c r="H138" i="4" s="1"/>
  <c r="H211" i="4"/>
  <c r="H221" i="4" s="1"/>
  <c r="G211" i="4"/>
  <c r="G209" i="4"/>
  <c r="G140" i="4"/>
  <c r="G138" i="4" s="1"/>
  <c r="G212" i="4"/>
  <c r="G210" i="4"/>
  <c r="J139" i="4"/>
  <c r="I141" i="4" s="1"/>
  <c r="H220" i="4"/>
  <c r="H215" i="4"/>
  <c r="BG227" i="6" l="1"/>
  <c r="BG137" i="6"/>
  <c r="BE217" i="6"/>
  <c r="BE223" i="6"/>
  <c r="BE229" i="6" s="1"/>
  <c r="BE225" i="6" s="1"/>
  <c r="BF220" i="6"/>
  <c r="BF215" i="6"/>
  <c r="BF223" i="6"/>
  <c r="BF229" i="6" s="1"/>
  <c r="BF225" i="6" s="1"/>
  <c r="BF217" i="6"/>
  <c r="BH227" i="6"/>
  <c r="BH137" i="6"/>
  <c r="AK219" i="6"/>
  <c r="BC141" i="6"/>
  <c r="BC227" i="6" s="1"/>
  <c r="BE215" i="6"/>
  <c r="BE220" i="6"/>
  <c r="BF219" i="6"/>
  <c r="BF214" i="6"/>
  <c r="BF221" i="6"/>
  <c r="BF216" i="6"/>
  <c r="BE221" i="6"/>
  <c r="BE216" i="6"/>
  <c r="BE219" i="6"/>
  <c r="BE214" i="6"/>
  <c r="BE224" i="6" s="1"/>
  <c r="AZ221" i="6"/>
  <c r="AZ216" i="6"/>
  <c r="BB227" i="6"/>
  <c r="BB137" i="6"/>
  <c r="BA220" i="6"/>
  <c r="BA215" i="6"/>
  <c r="AZ220" i="6"/>
  <c r="AZ215" i="6"/>
  <c r="BA223" i="6"/>
  <c r="BA229" i="6" s="1"/>
  <c r="BA225" i="6" s="1"/>
  <c r="BA217" i="6"/>
  <c r="BC137" i="6"/>
  <c r="AZ223" i="6"/>
  <c r="AZ229" i="6" s="1"/>
  <c r="AZ225" i="6" s="1"/>
  <c r="AZ217" i="6"/>
  <c r="BA219" i="6"/>
  <c r="BA214" i="6"/>
  <c r="AZ219" i="6"/>
  <c r="AZ214" i="6"/>
  <c r="BA221" i="6"/>
  <c r="BA216" i="6"/>
  <c r="AX227" i="6"/>
  <c r="AX137" i="6"/>
  <c r="AW227" i="6"/>
  <c r="AW137" i="6"/>
  <c r="AU215" i="6"/>
  <c r="AU220" i="6"/>
  <c r="AK223" i="6"/>
  <c r="AK229" i="6" s="1"/>
  <c r="AK225" i="6" s="1"/>
  <c r="AV220" i="6"/>
  <c r="AV215" i="6"/>
  <c r="AU219" i="6"/>
  <c r="AU214" i="6"/>
  <c r="AV223" i="6"/>
  <c r="AV229" i="6" s="1"/>
  <c r="AV225" i="6" s="1"/>
  <c r="AV217" i="6"/>
  <c r="AU221" i="6"/>
  <c r="AU216" i="6"/>
  <c r="AU217" i="6"/>
  <c r="AU223" i="6"/>
  <c r="AU229" i="6" s="1"/>
  <c r="AU225" i="6" s="1"/>
  <c r="AV219" i="6"/>
  <c r="AV214" i="6"/>
  <c r="AV221" i="6"/>
  <c r="AV216" i="6"/>
  <c r="AK215" i="6"/>
  <c r="AK220" i="6"/>
  <c r="AP137" i="6"/>
  <c r="AP227" i="6"/>
  <c r="Q220" i="6"/>
  <c r="Q214" i="6"/>
  <c r="Q223" i="6"/>
  <c r="Q229" i="6" s="1"/>
  <c r="Q225" i="6" s="1"/>
  <c r="AS219" i="6"/>
  <c r="AS214" i="6"/>
  <c r="AL221" i="6"/>
  <c r="AL216" i="6"/>
  <c r="AS220" i="6"/>
  <c r="AS215" i="6"/>
  <c r="AS221" i="6"/>
  <c r="AS216" i="6"/>
  <c r="AQ141" i="6"/>
  <c r="AR137" i="6"/>
  <c r="AR227" i="6"/>
  <c r="AL215" i="6"/>
  <c r="AL220" i="6"/>
  <c r="AS223" i="6"/>
  <c r="AS229" i="6" s="1"/>
  <c r="AS225" i="6" s="1"/>
  <c r="AS217" i="6"/>
  <c r="AL217" i="6"/>
  <c r="AL223" i="6"/>
  <c r="AL229" i="6" s="1"/>
  <c r="AL225" i="6" s="1"/>
  <c r="AM137" i="6"/>
  <c r="AM227" i="6"/>
  <c r="AI141" i="6"/>
  <c r="AI227" i="6" s="1"/>
  <c r="AL214" i="6"/>
  <c r="AL219" i="6"/>
  <c r="AN141" i="6"/>
  <c r="AH227" i="6"/>
  <c r="AH137" i="6"/>
  <c r="AF217" i="6"/>
  <c r="AF223" i="6"/>
  <c r="AF229" i="6" s="1"/>
  <c r="AF225" i="6" s="1"/>
  <c r="AF220" i="6"/>
  <c r="AF215" i="6"/>
  <c r="AG220" i="6"/>
  <c r="AG215" i="6"/>
  <c r="AF219" i="6"/>
  <c r="AF214" i="6"/>
  <c r="AG223" i="6"/>
  <c r="AG229" i="6" s="1"/>
  <c r="AG225" i="6" s="1"/>
  <c r="AG217" i="6"/>
  <c r="AF221" i="6"/>
  <c r="AF216" i="6"/>
  <c r="AG221" i="6"/>
  <c r="AG216" i="6"/>
  <c r="AD141" i="6"/>
  <c r="AD227" i="6" s="1"/>
  <c r="AG219" i="6"/>
  <c r="AG214" i="6"/>
  <c r="AA221" i="6"/>
  <c r="AA216" i="6"/>
  <c r="N141" i="6"/>
  <c r="N227" i="6" s="1"/>
  <c r="AA223" i="6"/>
  <c r="AA229" i="6" s="1"/>
  <c r="AA225" i="6" s="1"/>
  <c r="AA217" i="6"/>
  <c r="AB220" i="6"/>
  <c r="AB215" i="6"/>
  <c r="S141" i="6"/>
  <c r="S227" i="6" s="1"/>
  <c r="AC227" i="6"/>
  <c r="AC137" i="6"/>
  <c r="AB223" i="6"/>
  <c r="AB229" i="6" s="1"/>
  <c r="AB225" i="6" s="1"/>
  <c r="AB217" i="6"/>
  <c r="AA215" i="6"/>
  <c r="AA220" i="6"/>
  <c r="AB219" i="6"/>
  <c r="AB214" i="6"/>
  <c r="AB221" i="6"/>
  <c r="AB216" i="6"/>
  <c r="AA219" i="6"/>
  <c r="AA214" i="6"/>
  <c r="Y227" i="6"/>
  <c r="Y137" i="6"/>
  <c r="W220" i="6"/>
  <c r="W215" i="6"/>
  <c r="W223" i="6"/>
  <c r="W229" i="6" s="1"/>
  <c r="W225" i="6" s="1"/>
  <c r="W217" i="6"/>
  <c r="V223" i="6"/>
  <c r="V229" i="6" s="1"/>
  <c r="V225" i="6" s="1"/>
  <c r="V217" i="6"/>
  <c r="W221" i="6"/>
  <c r="W216" i="6"/>
  <c r="W219" i="6"/>
  <c r="W214" i="6"/>
  <c r="V219" i="6"/>
  <c r="V214" i="6"/>
  <c r="X141" i="6"/>
  <c r="V221" i="6"/>
  <c r="V216" i="6"/>
  <c r="V220" i="6"/>
  <c r="V215" i="6"/>
  <c r="T227" i="6"/>
  <c r="T137" i="6"/>
  <c r="R223" i="6"/>
  <c r="R229" i="6" s="1"/>
  <c r="R225" i="6" s="1"/>
  <c r="R217" i="6"/>
  <c r="R219" i="6"/>
  <c r="R214" i="6"/>
  <c r="R221" i="6"/>
  <c r="R216" i="6"/>
  <c r="R220" i="6"/>
  <c r="R215" i="6"/>
  <c r="D211" i="5"/>
  <c r="D209" i="5"/>
  <c r="D140" i="5"/>
  <c r="D138" i="5" s="1"/>
  <c r="D212" i="5"/>
  <c r="D210" i="5"/>
  <c r="B220" i="5"/>
  <c r="B215" i="5"/>
  <c r="B221" i="5"/>
  <c r="B216" i="5"/>
  <c r="B223" i="5"/>
  <c r="B229" i="5" s="1"/>
  <c r="B225" i="5" s="1"/>
  <c r="B217" i="5"/>
  <c r="B219" i="5"/>
  <c r="B214" i="5"/>
  <c r="B224" i="5" s="1"/>
  <c r="E137" i="5"/>
  <c r="E227" i="5"/>
  <c r="O227" i="6"/>
  <c r="O137" i="6"/>
  <c r="M220" i="6"/>
  <c r="M215" i="6"/>
  <c r="L220" i="6"/>
  <c r="L215" i="6"/>
  <c r="M223" i="6"/>
  <c r="M229" i="6" s="1"/>
  <c r="M225" i="6" s="1"/>
  <c r="M217" i="6"/>
  <c r="L223" i="6"/>
  <c r="L229" i="6" s="1"/>
  <c r="L225" i="6" s="1"/>
  <c r="L217" i="6"/>
  <c r="M219" i="6"/>
  <c r="M214" i="6"/>
  <c r="L219" i="6"/>
  <c r="L214" i="6"/>
  <c r="I141" i="6"/>
  <c r="I137" i="6" s="1"/>
  <c r="M221" i="6"/>
  <c r="M216" i="6"/>
  <c r="L221" i="6"/>
  <c r="L216" i="6"/>
  <c r="J227" i="6"/>
  <c r="J137" i="6"/>
  <c r="H220" i="6"/>
  <c r="H215" i="6"/>
  <c r="H223" i="6"/>
  <c r="H229" i="6" s="1"/>
  <c r="H225" i="6" s="1"/>
  <c r="H217" i="6"/>
  <c r="G215" i="6"/>
  <c r="G220" i="6"/>
  <c r="G217" i="6"/>
  <c r="G223" i="6"/>
  <c r="G229" i="6" s="1"/>
  <c r="G225" i="6" s="1"/>
  <c r="H219" i="6"/>
  <c r="H214" i="6"/>
  <c r="H221" i="6"/>
  <c r="H216" i="6"/>
  <c r="G219" i="6"/>
  <c r="G214" i="6"/>
  <c r="G221" i="6"/>
  <c r="G216" i="6"/>
  <c r="B220" i="6"/>
  <c r="B215" i="6"/>
  <c r="B223" i="6"/>
  <c r="B229" i="6" s="1"/>
  <c r="B225" i="6" s="1"/>
  <c r="B217" i="6"/>
  <c r="B219" i="6"/>
  <c r="B214" i="6"/>
  <c r="B224" i="6" s="1"/>
  <c r="B221" i="6"/>
  <c r="B216" i="6"/>
  <c r="E227" i="6"/>
  <c r="E137" i="6"/>
  <c r="D211" i="6"/>
  <c r="D209" i="6"/>
  <c r="D140" i="6"/>
  <c r="D138" i="6" s="1"/>
  <c r="D212" i="6"/>
  <c r="D210" i="6"/>
  <c r="BH221" i="5"/>
  <c r="BH216" i="5"/>
  <c r="BI223" i="5"/>
  <c r="BI229" i="5" s="1"/>
  <c r="BI225" i="5" s="1"/>
  <c r="BI217" i="5"/>
  <c r="BI220" i="5"/>
  <c r="BI215" i="5"/>
  <c r="BH220" i="5"/>
  <c r="BH215" i="5"/>
  <c r="BI219" i="5"/>
  <c r="BI214" i="5"/>
  <c r="BH223" i="5"/>
  <c r="BH229" i="5" s="1"/>
  <c r="BH225" i="5" s="1"/>
  <c r="BH217" i="5"/>
  <c r="BI221" i="5"/>
  <c r="BI216" i="5"/>
  <c r="BJ227" i="5"/>
  <c r="BJ137" i="5"/>
  <c r="BH219" i="5"/>
  <c r="BH214" i="5"/>
  <c r="BK141" i="5"/>
  <c r="AF223" i="5"/>
  <c r="AF229" i="5" s="1"/>
  <c r="AF225" i="5" s="1"/>
  <c r="BF227" i="5"/>
  <c r="BF137" i="5"/>
  <c r="BE227" i="5"/>
  <c r="BE137" i="5"/>
  <c r="AF215" i="5"/>
  <c r="BD220" i="5"/>
  <c r="BD215" i="5"/>
  <c r="BD223" i="5"/>
  <c r="BD229" i="5" s="1"/>
  <c r="BD225" i="5" s="1"/>
  <c r="BD217" i="5"/>
  <c r="BD219" i="5"/>
  <c r="BD214" i="5"/>
  <c r="BD221" i="5"/>
  <c r="BD216" i="5"/>
  <c r="AO219" i="5"/>
  <c r="AF214" i="5"/>
  <c r="AO223" i="5"/>
  <c r="AO229" i="5" s="1"/>
  <c r="AO225" i="5" s="1"/>
  <c r="AZ220" i="5"/>
  <c r="AZ215" i="5"/>
  <c r="BA227" i="5"/>
  <c r="BA137" i="5"/>
  <c r="AZ223" i="5"/>
  <c r="AZ229" i="5" s="1"/>
  <c r="AZ225" i="5" s="1"/>
  <c r="AZ217" i="5"/>
  <c r="AY219" i="5"/>
  <c r="AY214" i="5"/>
  <c r="AY221" i="5"/>
  <c r="AY216" i="5"/>
  <c r="AF220" i="5"/>
  <c r="BB141" i="5"/>
  <c r="AY220" i="5"/>
  <c r="AY215" i="5"/>
  <c r="AZ219" i="5"/>
  <c r="AZ214" i="5"/>
  <c r="AY223" i="5"/>
  <c r="AY229" i="5" s="1"/>
  <c r="AY225" i="5" s="1"/>
  <c r="AY217" i="5"/>
  <c r="AZ221" i="5"/>
  <c r="AZ216" i="5"/>
  <c r="AV227" i="5"/>
  <c r="AV137" i="5"/>
  <c r="AW141" i="5"/>
  <c r="AU220" i="5"/>
  <c r="AU215" i="5"/>
  <c r="AT215" i="5"/>
  <c r="AT220" i="5"/>
  <c r="AU223" i="5"/>
  <c r="AU229" i="5" s="1"/>
  <c r="AU225" i="5" s="1"/>
  <c r="AU217" i="5"/>
  <c r="AT219" i="5"/>
  <c r="AT214" i="5"/>
  <c r="AU219" i="5"/>
  <c r="AU214" i="5"/>
  <c r="AT221" i="5"/>
  <c r="AT216" i="5"/>
  <c r="AU221" i="5"/>
  <c r="AU216" i="5"/>
  <c r="AT217" i="5"/>
  <c r="AT223" i="5"/>
  <c r="AT229" i="5" s="1"/>
  <c r="AT225" i="5" s="1"/>
  <c r="AO217" i="5"/>
  <c r="AO215" i="5"/>
  <c r="AQ227" i="5"/>
  <c r="AQ137" i="5"/>
  <c r="AP219" i="5"/>
  <c r="AP214" i="5"/>
  <c r="AM141" i="5"/>
  <c r="AM137" i="5" s="1"/>
  <c r="AP220" i="5"/>
  <c r="AP215" i="5"/>
  <c r="AP221" i="5"/>
  <c r="AP216" i="5"/>
  <c r="AP223" i="5"/>
  <c r="AP229" i="5" s="1"/>
  <c r="AP225" i="5" s="1"/>
  <c r="AP217" i="5"/>
  <c r="AC141" i="5"/>
  <c r="AC227" i="5" s="1"/>
  <c r="AL227" i="5"/>
  <c r="AL137" i="5"/>
  <c r="AK221" i="5"/>
  <c r="AK216" i="5"/>
  <c r="AJ221" i="5"/>
  <c r="AJ216" i="5"/>
  <c r="AK220" i="5"/>
  <c r="AK215" i="5"/>
  <c r="AJ217" i="5"/>
  <c r="AJ223" i="5"/>
  <c r="AJ229" i="5" s="1"/>
  <c r="AJ225" i="5" s="1"/>
  <c r="AK223" i="5"/>
  <c r="AK229" i="5" s="1"/>
  <c r="AK225" i="5" s="1"/>
  <c r="AK217" i="5"/>
  <c r="AJ215" i="5"/>
  <c r="AJ220" i="5"/>
  <c r="AJ219" i="5"/>
  <c r="AJ214" i="5"/>
  <c r="AK219" i="5"/>
  <c r="AK214" i="5"/>
  <c r="AH227" i="5"/>
  <c r="AH137" i="5"/>
  <c r="AG141" i="5"/>
  <c r="AE220" i="5"/>
  <c r="AE215" i="5"/>
  <c r="AE219" i="5"/>
  <c r="AE214" i="5"/>
  <c r="AE221" i="5"/>
  <c r="AE216" i="5"/>
  <c r="AE223" i="5"/>
  <c r="AE229" i="5" s="1"/>
  <c r="AE225" i="5" s="1"/>
  <c r="AE217" i="5"/>
  <c r="AB227" i="5"/>
  <c r="AB137" i="5"/>
  <c r="AA221" i="5"/>
  <c r="AA216" i="5"/>
  <c r="Z215" i="5"/>
  <c r="Z220" i="5"/>
  <c r="AA220" i="5"/>
  <c r="AA215" i="5"/>
  <c r="Z217" i="5"/>
  <c r="Z223" i="5"/>
  <c r="Z229" i="5" s="1"/>
  <c r="Z225" i="5" s="1"/>
  <c r="AA223" i="5"/>
  <c r="AA229" i="5" s="1"/>
  <c r="AA225" i="5" s="1"/>
  <c r="AA217" i="5"/>
  <c r="Z219" i="5"/>
  <c r="Z214" i="5"/>
  <c r="AA219" i="5"/>
  <c r="AA214" i="5"/>
  <c r="Z221" i="5"/>
  <c r="Z216" i="5"/>
  <c r="G221" i="5"/>
  <c r="G216" i="5"/>
  <c r="I212" i="5"/>
  <c r="I211" i="5"/>
  <c r="I209" i="5"/>
  <c r="I140" i="5"/>
  <c r="I138" i="5" s="1"/>
  <c r="I210" i="5"/>
  <c r="G219" i="5"/>
  <c r="G214" i="5"/>
  <c r="G224" i="5" s="1"/>
  <c r="J227" i="5"/>
  <c r="J137" i="5"/>
  <c r="G220" i="5"/>
  <c r="G215" i="5"/>
  <c r="W141" i="5"/>
  <c r="W227" i="5" s="1"/>
  <c r="G223" i="5"/>
  <c r="G229" i="5" s="1"/>
  <c r="G225" i="5" s="1"/>
  <c r="G217" i="5"/>
  <c r="X227" i="5"/>
  <c r="X137" i="5"/>
  <c r="V220" i="5"/>
  <c r="V215" i="5"/>
  <c r="U223" i="5"/>
  <c r="U229" i="5" s="1"/>
  <c r="U225" i="5" s="1"/>
  <c r="U217" i="5"/>
  <c r="V219" i="5"/>
  <c r="V214" i="5"/>
  <c r="V223" i="5"/>
  <c r="V229" i="5" s="1"/>
  <c r="V225" i="5" s="1"/>
  <c r="V217" i="5"/>
  <c r="V221" i="5"/>
  <c r="V216" i="5"/>
  <c r="U219" i="5"/>
  <c r="U214" i="5"/>
  <c r="U220" i="5"/>
  <c r="U215" i="5"/>
  <c r="U221" i="5"/>
  <c r="U216" i="5"/>
  <c r="M223" i="5"/>
  <c r="M229" i="5" s="1"/>
  <c r="M225" i="5" s="1"/>
  <c r="M217" i="5"/>
  <c r="N220" i="5"/>
  <c r="N215" i="5"/>
  <c r="P137" i="5"/>
  <c r="P227" i="5"/>
  <c r="R137" i="5"/>
  <c r="Q141" i="5"/>
  <c r="R227" i="5"/>
  <c r="L219" i="5"/>
  <c r="L214" i="5"/>
  <c r="L224" i="5" s="1"/>
  <c r="N223" i="5"/>
  <c r="N229" i="5" s="1"/>
  <c r="N225" i="5" s="1"/>
  <c r="N217" i="5"/>
  <c r="N219" i="5"/>
  <c r="N214" i="5"/>
  <c r="N224" i="5" s="1"/>
  <c r="O212" i="5"/>
  <c r="O211" i="5"/>
  <c r="O210" i="5"/>
  <c r="O209" i="5"/>
  <c r="O140" i="5"/>
  <c r="O138" i="5" s="1"/>
  <c r="N221" i="5"/>
  <c r="N216" i="5"/>
  <c r="L220" i="5"/>
  <c r="L215" i="5"/>
  <c r="M219" i="5"/>
  <c r="M214" i="5"/>
  <c r="M224" i="5" s="1"/>
  <c r="S221" i="5"/>
  <c r="S216" i="5"/>
  <c r="S223" i="5"/>
  <c r="S229" i="5" s="1"/>
  <c r="S225" i="5" s="1"/>
  <c r="S217" i="5"/>
  <c r="L221" i="5"/>
  <c r="L216" i="5"/>
  <c r="S219" i="5"/>
  <c r="S214" i="5"/>
  <c r="S224" i="5" s="1"/>
  <c r="M220" i="5"/>
  <c r="M215" i="5"/>
  <c r="L223" i="5"/>
  <c r="L229" i="5" s="1"/>
  <c r="L225" i="5" s="1"/>
  <c r="L217" i="5"/>
  <c r="S220" i="5"/>
  <c r="S215" i="5"/>
  <c r="M221" i="5"/>
  <c r="M216" i="5"/>
  <c r="AT216" i="3"/>
  <c r="AT220" i="3"/>
  <c r="AZ141" i="3"/>
  <c r="AZ139" i="3"/>
  <c r="AY141" i="3"/>
  <c r="AX137" i="3"/>
  <c r="AX227" i="3"/>
  <c r="AT223" i="3"/>
  <c r="AT229" i="3" s="1"/>
  <c r="AT225" i="3" s="1"/>
  <c r="AT214" i="3"/>
  <c r="AV219" i="3"/>
  <c r="AV214" i="3"/>
  <c r="AU215" i="3"/>
  <c r="AU220" i="3"/>
  <c r="AU221" i="3"/>
  <c r="AU216" i="3"/>
  <c r="AU219" i="3"/>
  <c r="AU214" i="3"/>
  <c r="AV217" i="3"/>
  <c r="AV223" i="3"/>
  <c r="AV229" i="3" s="1"/>
  <c r="AV225" i="3" s="1"/>
  <c r="AU223" i="3"/>
  <c r="AU229" i="3" s="1"/>
  <c r="AU225" i="3" s="1"/>
  <c r="AU217" i="3"/>
  <c r="AV215" i="3"/>
  <c r="AV220" i="3"/>
  <c r="AV221" i="3"/>
  <c r="AV216" i="3"/>
  <c r="AR141" i="3"/>
  <c r="AR227" i="3" s="1"/>
  <c r="AO220" i="3"/>
  <c r="AO215" i="3"/>
  <c r="AP220" i="3"/>
  <c r="AP215" i="3"/>
  <c r="AO217" i="3"/>
  <c r="AO223" i="3"/>
  <c r="AO229" i="3" s="1"/>
  <c r="AO225" i="3" s="1"/>
  <c r="AP223" i="3"/>
  <c r="AP229" i="3" s="1"/>
  <c r="AP225" i="3" s="1"/>
  <c r="AP217" i="3"/>
  <c r="AO219" i="3"/>
  <c r="AO214" i="3"/>
  <c r="AP219" i="3"/>
  <c r="AP214" i="3"/>
  <c r="AQ227" i="3"/>
  <c r="AQ137" i="3"/>
  <c r="AO221" i="3"/>
  <c r="AO216" i="3"/>
  <c r="AP221" i="3"/>
  <c r="AP216" i="3"/>
  <c r="BP215" i="4"/>
  <c r="CA209" i="4"/>
  <c r="CA214" i="4" s="1"/>
  <c r="CA212" i="4"/>
  <c r="CA217" i="4" s="1"/>
  <c r="CA210" i="4"/>
  <c r="CA220" i="4" s="1"/>
  <c r="CA140" i="4"/>
  <c r="CA138" i="4" s="1"/>
  <c r="BZ209" i="4"/>
  <c r="BZ214" i="4" s="1"/>
  <c r="BZ210" i="4"/>
  <c r="BZ220" i="4" s="1"/>
  <c r="BZ211" i="4"/>
  <c r="BZ221" i="4" s="1"/>
  <c r="BZ212" i="4"/>
  <c r="CC227" i="4"/>
  <c r="CC137" i="4"/>
  <c r="BP216" i="4"/>
  <c r="CF139" i="4"/>
  <c r="CF141" i="4" s="1"/>
  <c r="BP223" i="4"/>
  <c r="BP229" i="4" s="1"/>
  <c r="BP225" i="4" s="1"/>
  <c r="CB212" i="4"/>
  <c r="CB211" i="4"/>
  <c r="CB210" i="4"/>
  <c r="CB209" i="4"/>
  <c r="CB140" i="4"/>
  <c r="CB138" i="4" s="1"/>
  <c r="CA221" i="4"/>
  <c r="CA216" i="4"/>
  <c r="BP217" i="4"/>
  <c r="BP214" i="4"/>
  <c r="BQ219" i="4"/>
  <c r="BQ214" i="4"/>
  <c r="BQ220" i="4"/>
  <c r="BQ215" i="4"/>
  <c r="BU139" i="4"/>
  <c r="BS141" i="4" s="1"/>
  <c r="BR141" i="4"/>
  <c r="BQ223" i="4"/>
  <c r="BQ229" i="4" s="1"/>
  <c r="BQ225" i="4" s="1"/>
  <c r="BQ217" i="4"/>
  <c r="BQ221" i="4"/>
  <c r="BQ216" i="4"/>
  <c r="AA223" i="4"/>
  <c r="AA229" i="4" s="1"/>
  <c r="AA225" i="4" s="1"/>
  <c r="BB141" i="4"/>
  <c r="BB227" i="4" s="1"/>
  <c r="AZ223" i="4"/>
  <c r="AZ229" i="4" s="1"/>
  <c r="AZ225" i="4" s="1"/>
  <c r="AZ217" i="4"/>
  <c r="BA223" i="4"/>
  <c r="BA229" i="4" s="1"/>
  <c r="BA225" i="4" s="1"/>
  <c r="BA217" i="4"/>
  <c r="AZ221" i="4"/>
  <c r="AZ216" i="4"/>
  <c r="BA220" i="4"/>
  <c r="BA215" i="4"/>
  <c r="AW141" i="4"/>
  <c r="AW137" i="4" s="1"/>
  <c r="BA219" i="4"/>
  <c r="BA214" i="4"/>
  <c r="AZ219" i="4"/>
  <c r="AZ214" i="4"/>
  <c r="BA221" i="4"/>
  <c r="BA216" i="4"/>
  <c r="AZ220" i="4"/>
  <c r="AZ215" i="4"/>
  <c r="AU220" i="4"/>
  <c r="AU215" i="4"/>
  <c r="AV223" i="4"/>
  <c r="AV229" i="4" s="1"/>
  <c r="AV225" i="4" s="1"/>
  <c r="AV217" i="4"/>
  <c r="AV220" i="4"/>
  <c r="AV215" i="4"/>
  <c r="AU219" i="4"/>
  <c r="AU214" i="4"/>
  <c r="AV219" i="4"/>
  <c r="AV214" i="4"/>
  <c r="AA221" i="4"/>
  <c r="AU221" i="4"/>
  <c r="AU216" i="4"/>
  <c r="AV221" i="4"/>
  <c r="AV216" i="4"/>
  <c r="AA220" i="4"/>
  <c r="AA216" i="4"/>
  <c r="AU223" i="4"/>
  <c r="AU229" i="4" s="1"/>
  <c r="AU225" i="4" s="1"/>
  <c r="AU217" i="4"/>
  <c r="AF221" i="4"/>
  <c r="AF216" i="4"/>
  <c r="AH227" i="4"/>
  <c r="AH137" i="4"/>
  <c r="AG221" i="4"/>
  <c r="AG216" i="4"/>
  <c r="AG220" i="4"/>
  <c r="AG215" i="4"/>
  <c r="AF219" i="4"/>
  <c r="AF214" i="4"/>
  <c r="AF220" i="4"/>
  <c r="AF215" i="4"/>
  <c r="AG223" i="4"/>
  <c r="AG229" i="4" s="1"/>
  <c r="AG225" i="4" s="1"/>
  <c r="AG217" i="4"/>
  <c r="AG219" i="4"/>
  <c r="AG214" i="4"/>
  <c r="AF223" i="4"/>
  <c r="AF229" i="4" s="1"/>
  <c r="AF225" i="4" s="1"/>
  <c r="AF217" i="4"/>
  <c r="H223" i="4"/>
  <c r="H229" i="4" s="1"/>
  <c r="H225" i="4" s="1"/>
  <c r="AB219" i="4"/>
  <c r="AB214" i="4"/>
  <c r="AB220" i="4"/>
  <c r="AB215" i="4"/>
  <c r="AC227" i="4"/>
  <c r="AC137" i="4"/>
  <c r="AB223" i="4"/>
  <c r="AB229" i="4" s="1"/>
  <c r="AB225" i="4" s="1"/>
  <c r="AB217" i="4"/>
  <c r="AB221" i="4"/>
  <c r="AB216" i="4"/>
  <c r="M219" i="4"/>
  <c r="M214" i="4"/>
  <c r="L223" i="4"/>
  <c r="L229" i="4" s="1"/>
  <c r="L225" i="4" s="1"/>
  <c r="L217" i="4"/>
  <c r="M221" i="4"/>
  <c r="M216" i="4"/>
  <c r="N227" i="4"/>
  <c r="N137" i="4"/>
  <c r="H217" i="4"/>
  <c r="H216" i="4"/>
  <c r="M220" i="4"/>
  <c r="M215" i="4"/>
  <c r="L219" i="4"/>
  <c r="L214" i="4"/>
  <c r="L220" i="4"/>
  <c r="L215" i="4"/>
  <c r="H214" i="4"/>
  <c r="M223" i="4"/>
  <c r="M229" i="4" s="1"/>
  <c r="M225" i="4" s="1"/>
  <c r="M217" i="4"/>
  <c r="L221" i="4"/>
  <c r="L216" i="4"/>
  <c r="G223" i="4"/>
  <c r="G229" i="4" s="1"/>
  <c r="G225" i="4" s="1"/>
  <c r="G217" i="4"/>
  <c r="I227" i="4"/>
  <c r="I137" i="4"/>
  <c r="G220" i="4"/>
  <c r="G215" i="4"/>
  <c r="G219" i="4"/>
  <c r="G214" i="4"/>
  <c r="G221" i="4"/>
  <c r="G216" i="4"/>
  <c r="BF224" i="6" l="1"/>
  <c r="AK224" i="6"/>
  <c r="BH211" i="6"/>
  <c r="BH209" i="6"/>
  <c r="BH140" i="6"/>
  <c r="BH138" i="6" s="1"/>
  <c r="BH212" i="6"/>
  <c r="BH210" i="6"/>
  <c r="BG211" i="6"/>
  <c r="BG209" i="6"/>
  <c r="BG140" i="6"/>
  <c r="BG138" i="6" s="1"/>
  <c r="BG212" i="6"/>
  <c r="BG210" i="6"/>
  <c r="N137" i="6"/>
  <c r="N140" i="6" s="1"/>
  <c r="N138" i="6" s="1"/>
  <c r="AZ224" i="6"/>
  <c r="BC211" i="6"/>
  <c r="BC209" i="6"/>
  <c r="BC140" i="6"/>
  <c r="BC138" i="6" s="1"/>
  <c r="BC212" i="6"/>
  <c r="BC210" i="6"/>
  <c r="BB211" i="6"/>
  <c r="BB209" i="6"/>
  <c r="BB140" i="6"/>
  <c r="BB138" i="6" s="1"/>
  <c r="BB212" i="6"/>
  <c r="BB210" i="6"/>
  <c r="BA224" i="6"/>
  <c r="Q224" i="6"/>
  <c r="AV224" i="6"/>
  <c r="AW211" i="6"/>
  <c r="AW209" i="6"/>
  <c r="AW140" i="6"/>
  <c r="AW138" i="6" s="1"/>
  <c r="AW212" i="6"/>
  <c r="AW210" i="6"/>
  <c r="AU224" i="6"/>
  <c r="AX211" i="6"/>
  <c r="AX209" i="6"/>
  <c r="AX140" i="6"/>
  <c r="AX138" i="6" s="1"/>
  <c r="AX212" i="6"/>
  <c r="AX210" i="6"/>
  <c r="AD137" i="6"/>
  <c r="AD140" i="6" s="1"/>
  <c r="AD138" i="6" s="1"/>
  <c r="AP209" i="6"/>
  <c r="AP210" i="6"/>
  <c r="AP211" i="6"/>
  <c r="AP140" i="6"/>
  <c r="AP138" i="6" s="1"/>
  <c r="AP212" i="6"/>
  <c r="AM212" i="6"/>
  <c r="AM211" i="6"/>
  <c r="AM210" i="6"/>
  <c r="AM209" i="6"/>
  <c r="AM140" i="6"/>
  <c r="AM138" i="6" s="1"/>
  <c r="AR212" i="6"/>
  <c r="AR211" i="6"/>
  <c r="AR210" i="6"/>
  <c r="AR209" i="6"/>
  <c r="AR140" i="6"/>
  <c r="AR138" i="6" s="1"/>
  <c r="AQ137" i="6"/>
  <c r="AQ227" i="6"/>
  <c r="AI137" i="6"/>
  <c r="AI140" i="6" s="1"/>
  <c r="AI138" i="6" s="1"/>
  <c r="AN137" i="6"/>
  <c r="AN227" i="6"/>
  <c r="AS224" i="6"/>
  <c r="AL224" i="6"/>
  <c r="AG224" i="6"/>
  <c r="AF224" i="6"/>
  <c r="AH211" i="6"/>
  <c r="AH209" i="6"/>
  <c r="AH140" i="6"/>
  <c r="AH138" i="6" s="1"/>
  <c r="AH212" i="6"/>
  <c r="AH210" i="6"/>
  <c r="S137" i="6"/>
  <c r="S212" i="6" s="1"/>
  <c r="AA224" i="6"/>
  <c r="AB224" i="6"/>
  <c r="AC211" i="6"/>
  <c r="AC209" i="6"/>
  <c r="AC140" i="6"/>
  <c r="AC138" i="6" s="1"/>
  <c r="AC212" i="6"/>
  <c r="AC210" i="6"/>
  <c r="I227" i="6"/>
  <c r="M224" i="6"/>
  <c r="W224" i="6"/>
  <c r="X227" i="6"/>
  <c r="X137" i="6"/>
  <c r="Y211" i="6"/>
  <c r="Y209" i="6"/>
  <c r="Y140" i="6"/>
  <c r="Y138" i="6" s="1"/>
  <c r="Y212" i="6"/>
  <c r="Y210" i="6"/>
  <c r="V224" i="6"/>
  <c r="R224" i="6"/>
  <c r="T211" i="6"/>
  <c r="T209" i="6"/>
  <c r="T140" i="6"/>
  <c r="T138" i="6" s="1"/>
  <c r="T212" i="6"/>
  <c r="T210" i="6"/>
  <c r="D220" i="5"/>
  <c r="D215" i="5"/>
  <c r="D223" i="5"/>
  <c r="D229" i="5" s="1"/>
  <c r="D225" i="5" s="1"/>
  <c r="D217" i="5"/>
  <c r="D219" i="5"/>
  <c r="D214" i="5"/>
  <c r="D224" i="5" s="1"/>
  <c r="E211" i="5"/>
  <c r="E140" i="5"/>
  <c r="E138" i="5" s="1"/>
  <c r="E212" i="5"/>
  <c r="E210" i="5"/>
  <c r="E209" i="5"/>
  <c r="D221" i="5"/>
  <c r="D216" i="5"/>
  <c r="O211" i="6"/>
  <c r="O209" i="6"/>
  <c r="O140" i="6"/>
  <c r="O138" i="6" s="1"/>
  <c r="O212" i="6"/>
  <c r="O210" i="6"/>
  <c r="L224" i="6"/>
  <c r="N210" i="6"/>
  <c r="H224" i="6"/>
  <c r="G224" i="6"/>
  <c r="I211" i="6"/>
  <c r="I209" i="6"/>
  <c r="I140" i="6"/>
  <c r="I138" i="6" s="1"/>
  <c r="I212" i="6"/>
  <c r="I210" i="6"/>
  <c r="J211" i="6"/>
  <c r="J209" i="6"/>
  <c r="J140" i="6"/>
  <c r="J138" i="6" s="1"/>
  <c r="J212" i="6"/>
  <c r="J210" i="6"/>
  <c r="D219" i="6"/>
  <c r="D214" i="6"/>
  <c r="D224" i="6" s="1"/>
  <c r="D221" i="6"/>
  <c r="D216" i="6"/>
  <c r="E211" i="6"/>
  <c r="E209" i="6"/>
  <c r="E140" i="6"/>
  <c r="E138" i="6" s="1"/>
  <c r="E210" i="6"/>
  <c r="E212" i="6"/>
  <c r="D215" i="6"/>
  <c r="D220" i="6"/>
  <c r="D217" i="6"/>
  <c r="D223" i="6"/>
  <c r="D229" i="6" s="1"/>
  <c r="D225" i="6" s="1"/>
  <c r="BK227" i="5"/>
  <c r="BK137" i="5"/>
  <c r="BH224" i="5"/>
  <c r="BJ210" i="5"/>
  <c r="BJ211" i="5"/>
  <c r="BJ209" i="5"/>
  <c r="BJ140" i="5"/>
  <c r="BJ138" i="5" s="1"/>
  <c r="BJ212" i="5"/>
  <c r="BI224" i="5"/>
  <c r="AF224" i="5"/>
  <c r="BD224" i="5"/>
  <c r="BE211" i="5"/>
  <c r="BE209" i="5"/>
  <c r="BE140" i="5"/>
  <c r="BE138" i="5" s="1"/>
  <c r="BE212" i="5"/>
  <c r="BE210" i="5"/>
  <c r="AO224" i="5"/>
  <c r="BF211" i="5"/>
  <c r="BF209" i="5"/>
  <c r="BF140" i="5"/>
  <c r="BF138" i="5" s="1"/>
  <c r="BF212" i="5"/>
  <c r="BF210" i="5"/>
  <c r="BA211" i="5"/>
  <c r="BA209" i="5"/>
  <c r="BA140" i="5"/>
  <c r="BA138" i="5" s="1"/>
  <c r="BA212" i="5"/>
  <c r="BA210" i="5"/>
  <c r="AZ224" i="5"/>
  <c r="AY224" i="5"/>
  <c r="BB227" i="5"/>
  <c r="BB137" i="5"/>
  <c r="AT224" i="5"/>
  <c r="AW227" i="5"/>
  <c r="AW137" i="5"/>
  <c r="AV211" i="5"/>
  <c r="AV209" i="5"/>
  <c r="AV140" i="5"/>
  <c r="AV138" i="5" s="1"/>
  <c r="AV212" i="5"/>
  <c r="AV210" i="5"/>
  <c r="AU224" i="5"/>
  <c r="AC137" i="5"/>
  <c r="AC210" i="5" s="1"/>
  <c r="AM227" i="5"/>
  <c r="AK224" i="5"/>
  <c r="AP224" i="5"/>
  <c r="AR141" i="5"/>
  <c r="AQ212" i="5"/>
  <c r="AQ211" i="5"/>
  <c r="AQ210" i="5"/>
  <c r="AQ209" i="5"/>
  <c r="AQ140" i="5"/>
  <c r="AQ138" i="5" s="1"/>
  <c r="AM211" i="5"/>
  <c r="AM209" i="5"/>
  <c r="AM140" i="5"/>
  <c r="AM138" i="5" s="1"/>
  <c r="AM212" i="5"/>
  <c r="AM210" i="5"/>
  <c r="AJ224" i="5"/>
  <c r="AL211" i="5"/>
  <c r="AL209" i="5"/>
  <c r="AL140" i="5"/>
  <c r="AL138" i="5" s="1"/>
  <c r="AL212" i="5"/>
  <c r="AL210" i="5"/>
  <c r="AE224" i="5"/>
  <c r="AG227" i="5"/>
  <c r="AG137" i="5"/>
  <c r="AH211" i="5"/>
  <c r="AH209" i="5"/>
  <c r="AH140" i="5"/>
  <c r="AH138" i="5" s="1"/>
  <c r="AH212" i="5"/>
  <c r="AH210" i="5"/>
  <c r="AA224" i="5"/>
  <c r="Z224" i="5"/>
  <c r="AB211" i="5"/>
  <c r="AB209" i="5"/>
  <c r="AB140" i="5"/>
  <c r="AB138" i="5" s="1"/>
  <c r="AB212" i="5"/>
  <c r="AB210" i="5"/>
  <c r="W137" i="5"/>
  <c r="W140" i="5" s="1"/>
  <c r="W138" i="5" s="1"/>
  <c r="I219" i="5"/>
  <c r="I214" i="5"/>
  <c r="I224" i="5" s="1"/>
  <c r="I221" i="5"/>
  <c r="I216" i="5"/>
  <c r="J211" i="5"/>
  <c r="J209" i="5"/>
  <c r="J140" i="5"/>
  <c r="J138" i="5" s="1"/>
  <c r="J212" i="5"/>
  <c r="J210" i="5"/>
  <c r="I217" i="5"/>
  <c r="I223" i="5"/>
  <c r="I229" i="5" s="1"/>
  <c r="I225" i="5" s="1"/>
  <c r="I220" i="5"/>
  <c r="I215" i="5"/>
  <c r="U224" i="5"/>
  <c r="V224" i="5"/>
  <c r="X211" i="5"/>
  <c r="X209" i="5"/>
  <c r="X140" i="5"/>
  <c r="X138" i="5" s="1"/>
  <c r="X210" i="5"/>
  <c r="X212" i="5"/>
  <c r="O220" i="5"/>
  <c r="O215" i="5"/>
  <c r="O221" i="5"/>
  <c r="O216" i="5"/>
  <c r="O219" i="5"/>
  <c r="O214" i="5"/>
  <c r="O224" i="5" s="1"/>
  <c r="O223" i="5"/>
  <c r="O229" i="5" s="1"/>
  <c r="O225" i="5" s="1"/>
  <c r="O217" i="5"/>
  <c r="P212" i="5"/>
  <c r="P211" i="5"/>
  <c r="P210" i="5"/>
  <c r="P209" i="5"/>
  <c r="P140" i="5"/>
  <c r="P138" i="5" s="1"/>
  <c r="Q137" i="5"/>
  <c r="Q227" i="5"/>
  <c r="R212" i="5"/>
  <c r="R211" i="5"/>
  <c r="R210" i="5"/>
  <c r="R209" i="5"/>
  <c r="R140" i="5"/>
  <c r="R138" i="5" s="1"/>
  <c r="AT224" i="3"/>
  <c r="AX212" i="3"/>
  <c r="AX210" i="3"/>
  <c r="AX211" i="3"/>
  <c r="AX209" i="3"/>
  <c r="AX140" i="3"/>
  <c r="AX138" i="3" s="1"/>
  <c r="AY227" i="3"/>
  <c r="AY137" i="3"/>
  <c r="BA139" i="3"/>
  <c r="BA141" i="3" s="1"/>
  <c r="AZ227" i="3"/>
  <c r="AZ137" i="3"/>
  <c r="AV224" i="3"/>
  <c r="AU224" i="3"/>
  <c r="AR137" i="3"/>
  <c r="AR211" i="3" s="1"/>
  <c r="AP224" i="3"/>
  <c r="AO224" i="3"/>
  <c r="AQ211" i="3"/>
  <c r="AQ209" i="3"/>
  <c r="AQ140" i="3"/>
  <c r="AQ138" i="3" s="1"/>
  <c r="AQ212" i="3"/>
  <c r="AQ210" i="3"/>
  <c r="CA215" i="4"/>
  <c r="BZ219" i="4"/>
  <c r="CA223" i="4"/>
  <c r="CA229" i="4" s="1"/>
  <c r="CA225" i="4" s="1"/>
  <c r="BZ223" i="4"/>
  <c r="BZ229" i="4" s="1"/>
  <c r="BZ225" i="4" s="1"/>
  <c r="CA219" i="4"/>
  <c r="BZ217" i="4"/>
  <c r="BZ215" i="4"/>
  <c r="BZ216" i="4"/>
  <c r="CF227" i="4"/>
  <c r="CF137" i="4"/>
  <c r="CB223" i="4"/>
  <c r="CB229" i="4" s="1"/>
  <c r="CB225" i="4" s="1"/>
  <c r="CB217" i="4"/>
  <c r="BP224" i="4"/>
  <c r="CG141" i="4"/>
  <c r="CG139" i="4"/>
  <c r="CE141" i="4"/>
  <c r="CB219" i="4"/>
  <c r="CB214" i="4"/>
  <c r="CB220" i="4"/>
  <c r="CB215" i="4"/>
  <c r="CC212" i="4"/>
  <c r="CC211" i="4"/>
  <c r="CC210" i="4"/>
  <c r="CC209" i="4"/>
  <c r="CC140" i="4"/>
  <c r="CC138" i="4" s="1"/>
  <c r="CB221" i="4"/>
  <c r="CB216" i="4"/>
  <c r="BS227" i="4"/>
  <c r="BS137" i="4"/>
  <c r="BQ224" i="4"/>
  <c r="BR227" i="4"/>
  <c r="BR137" i="4"/>
  <c r="BV139" i="4"/>
  <c r="BV141" i="4" s="1"/>
  <c r="BB137" i="4"/>
  <c r="BB209" i="4" s="1"/>
  <c r="AA224" i="4"/>
  <c r="AZ224" i="4"/>
  <c r="AW227" i="4"/>
  <c r="BA224" i="4"/>
  <c r="AV224" i="4"/>
  <c r="AU224" i="4"/>
  <c r="AW211" i="4"/>
  <c r="AW209" i="4"/>
  <c r="AW140" i="4"/>
  <c r="AW138" i="4" s="1"/>
  <c r="AW212" i="4"/>
  <c r="AW210" i="4"/>
  <c r="AH211" i="4"/>
  <c r="AH209" i="4"/>
  <c r="AH140" i="4"/>
  <c r="AH138" i="4" s="1"/>
  <c r="AH212" i="4"/>
  <c r="AH210" i="4"/>
  <c r="AF224" i="4"/>
  <c r="AG224" i="4"/>
  <c r="H224" i="4"/>
  <c r="AB224" i="4"/>
  <c r="AC211" i="4"/>
  <c r="AC209" i="4"/>
  <c r="AC140" i="4"/>
  <c r="AC138" i="4" s="1"/>
  <c r="AC212" i="4"/>
  <c r="AC210" i="4"/>
  <c r="N211" i="4"/>
  <c r="N209" i="4"/>
  <c r="N140" i="4"/>
  <c r="N138" i="4" s="1"/>
  <c r="N212" i="4"/>
  <c r="N210" i="4"/>
  <c r="M224" i="4"/>
  <c r="L224" i="4"/>
  <c r="G224" i="4"/>
  <c r="I211" i="4"/>
  <c r="I209" i="4"/>
  <c r="I140" i="4"/>
  <c r="I138" i="4" s="1"/>
  <c r="I212" i="4"/>
  <c r="I210" i="4"/>
  <c r="BH223" i="6" l="1"/>
  <c r="BH229" i="6" s="1"/>
  <c r="BH225" i="6" s="1"/>
  <c r="BH217" i="6"/>
  <c r="BG221" i="6"/>
  <c r="BG216" i="6"/>
  <c r="BH220" i="6"/>
  <c r="BH215" i="6"/>
  <c r="BG220" i="6"/>
  <c r="BG215" i="6"/>
  <c r="BH219" i="6"/>
  <c r="BH214" i="6"/>
  <c r="BG217" i="6"/>
  <c r="BG223" i="6"/>
  <c r="BG229" i="6" s="1"/>
  <c r="BG225" i="6" s="1"/>
  <c r="BH221" i="6"/>
  <c r="BH216" i="6"/>
  <c r="BG219" i="6"/>
  <c r="BG214" i="6"/>
  <c r="N212" i="6"/>
  <c r="BB221" i="6"/>
  <c r="BB216" i="6"/>
  <c r="N211" i="6"/>
  <c r="BC220" i="6"/>
  <c r="BC215" i="6"/>
  <c r="BB219" i="6"/>
  <c r="BB214" i="6"/>
  <c r="BC223" i="6"/>
  <c r="BC229" i="6" s="1"/>
  <c r="BC225" i="6" s="1"/>
  <c r="BC217" i="6"/>
  <c r="N209" i="6"/>
  <c r="N219" i="6" s="1"/>
  <c r="BB215" i="6"/>
  <c r="BB220" i="6"/>
  <c r="BC219" i="6"/>
  <c r="BC214" i="6"/>
  <c r="BB217" i="6"/>
  <c r="BB223" i="6"/>
  <c r="BB229" i="6" s="1"/>
  <c r="BB225" i="6" s="1"/>
  <c r="BC221" i="6"/>
  <c r="BC216" i="6"/>
  <c r="AD209" i="6"/>
  <c r="AW220" i="6"/>
  <c r="AW215" i="6"/>
  <c r="AW223" i="6"/>
  <c r="AW229" i="6" s="1"/>
  <c r="AW225" i="6" s="1"/>
  <c r="AW217" i="6"/>
  <c r="AX220" i="6"/>
  <c r="AX215" i="6"/>
  <c r="AX223" i="6"/>
  <c r="AX229" i="6" s="1"/>
  <c r="AX225" i="6" s="1"/>
  <c r="AX217" i="6"/>
  <c r="AW219" i="6"/>
  <c r="AW214" i="6"/>
  <c r="AX221" i="6"/>
  <c r="AX216" i="6"/>
  <c r="AW221" i="6"/>
  <c r="AW216" i="6"/>
  <c r="AX219" i="6"/>
  <c r="AX214" i="6"/>
  <c r="AD211" i="6"/>
  <c r="AD210" i="6"/>
  <c r="AD215" i="6" s="1"/>
  <c r="AD212" i="6"/>
  <c r="AD217" i="6" s="1"/>
  <c r="AP217" i="6"/>
  <c r="AP223" i="6"/>
  <c r="AP229" i="6" s="1"/>
  <c r="AP225" i="6" s="1"/>
  <c r="AP216" i="6"/>
  <c r="AP221" i="6"/>
  <c r="AP215" i="6"/>
  <c r="AP220" i="6"/>
  <c r="AP214" i="6"/>
  <c r="AP219" i="6"/>
  <c r="AI212" i="6"/>
  <c r="AI209" i="6"/>
  <c r="AI219" i="6" s="1"/>
  <c r="AI211" i="6"/>
  <c r="AI221" i="6" s="1"/>
  <c r="S210" i="6"/>
  <c r="S220" i="6" s="1"/>
  <c r="S209" i="6"/>
  <c r="S214" i="6" s="1"/>
  <c r="S140" i="6"/>
  <c r="S138" i="6" s="1"/>
  <c r="S211" i="6"/>
  <c r="S216" i="6" s="1"/>
  <c r="AR220" i="6"/>
  <c r="AR215" i="6"/>
  <c r="AR221" i="6"/>
  <c r="AR216" i="6"/>
  <c r="AR223" i="6"/>
  <c r="AR229" i="6" s="1"/>
  <c r="AR225" i="6" s="1"/>
  <c r="AR217" i="6"/>
  <c r="AQ212" i="6"/>
  <c r="AQ211" i="6"/>
  <c r="AQ210" i="6"/>
  <c r="AQ209" i="6"/>
  <c r="AQ140" i="6"/>
  <c r="AQ138" i="6" s="1"/>
  <c r="AM219" i="6"/>
  <c r="AM214" i="6"/>
  <c r="AI210" i="6"/>
  <c r="AI220" i="6" s="1"/>
  <c r="AN212" i="6"/>
  <c r="AN211" i="6"/>
  <c r="AN210" i="6"/>
  <c r="AN209" i="6"/>
  <c r="AN140" i="6"/>
  <c r="AN138" i="6" s="1"/>
  <c r="AM220" i="6"/>
  <c r="AM215" i="6"/>
  <c r="AM221" i="6"/>
  <c r="AM216" i="6"/>
  <c r="AR219" i="6"/>
  <c r="AR214" i="6"/>
  <c r="AM223" i="6"/>
  <c r="AM229" i="6" s="1"/>
  <c r="AM225" i="6" s="1"/>
  <c r="AM217" i="6"/>
  <c r="AH221" i="6"/>
  <c r="AH216" i="6"/>
  <c r="AH220" i="6"/>
  <c r="AH215" i="6"/>
  <c r="AH223" i="6"/>
  <c r="AH229" i="6" s="1"/>
  <c r="AH225" i="6" s="1"/>
  <c r="AH217" i="6"/>
  <c r="AH219" i="6"/>
  <c r="AH214" i="6"/>
  <c r="AD220" i="6"/>
  <c r="AC220" i="6"/>
  <c r="AC215" i="6"/>
  <c r="AD219" i="6"/>
  <c r="AD214" i="6"/>
  <c r="AC219" i="6"/>
  <c r="AC214" i="6"/>
  <c r="AC223" i="6"/>
  <c r="AC229" i="6" s="1"/>
  <c r="AC225" i="6" s="1"/>
  <c r="AC217" i="6"/>
  <c r="AC221" i="6"/>
  <c r="AC216" i="6"/>
  <c r="Y221" i="6"/>
  <c r="Y216" i="6"/>
  <c r="Y219" i="6"/>
  <c r="Y214" i="6"/>
  <c r="X211" i="6"/>
  <c r="X209" i="6"/>
  <c r="X140" i="6"/>
  <c r="X138" i="6" s="1"/>
  <c r="X212" i="6"/>
  <c r="X210" i="6"/>
  <c r="Y220" i="6"/>
  <c r="Y215" i="6"/>
  <c r="Y223" i="6"/>
  <c r="Y229" i="6" s="1"/>
  <c r="Y225" i="6" s="1"/>
  <c r="Y217" i="6"/>
  <c r="T219" i="6"/>
  <c r="T214" i="6"/>
  <c r="T221" i="6"/>
  <c r="T216" i="6"/>
  <c r="S217" i="6"/>
  <c r="T220" i="6"/>
  <c r="T215" i="6"/>
  <c r="T223" i="6"/>
  <c r="T229" i="6" s="1"/>
  <c r="T225" i="6" s="1"/>
  <c r="T217" i="6"/>
  <c r="E221" i="5"/>
  <c r="E216" i="5"/>
  <c r="E219" i="5"/>
  <c r="E214" i="5"/>
  <c r="E224" i="5" s="1"/>
  <c r="E220" i="5"/>
  <c r="E215" i="5"/>
  <c r="E223" i="5"/>
  <c r="E229" i="5" s="1"/>
  <c r="E225" i="5" s="1"/>
  <c r="E217" i="5"/>
  <c r="N217" i="6"/>
  <c r="N216" i="6"/>
  <c r="N221" i="6"/>
  <c r="O220" i="6"/>
  <c r="O215" i="6"/>
  <c r="O221" i="6"/>
  <c r="O216" i="6"/>
  <c r="O223" i="6"/>
  <c r="O229" i="6" s="1"/>
  <c r="O225" i="6" s="1"/>
  <c r="O217" i="6"/>
  <c r="N220" i="6"/>
  <c r="N215" i="6"/>
  <c r="O219" i="6"/>
  <c r="O214" i="6"/>
  <c r="I220" i="6"/>
  <c r="I215" i="6"/>
  <c r="J221" i="6"/>
  <c r="J216" i="6"/>
  <c r="J220" i="6"/>
  <c r="J215" i="6"/>
  <c r="I219" i="6"/>
  <c r="I214" i="6"/>
  <c r="I223" i="6"/>
  <c r="I229" i="6" s="1"/>
  <c r="I225" i="6" s="1"/>
  <c r="I217" i="6"/>
  <c r="J223" i="6"/>
  <c r="J229" i="6" s="1"/>
  <c r="J225" i="6" s="1"/>
  <c r="J217" i="6"/>
  <c r="I221" i="6"/>
  <c r="I216" i="6"/>
  <c r="J219" i="6"/>
  <c r="J214" i="6"/>
  <c r="E223" i="6"/>
  <c r="E229" i="6" s="1"/>
  <c r="E225" i="6" s="1"/>
  <c r="E217" i="6"/>
  <c r="E221" i="6"/>
  <c r="E216" i="6"/>
  <c r="E219" i="6"/>
  <c r="E214" i="6"/>
  <c r="E224" i="6" s="1"/>
  <c r="E215" i="6"/>
  <c r="E220" i="6"/>
  <c r="BJ219" i="5"/>
  <c r="BJ214" i="5"/>
  <c r="BJ221" i="5"/>
  <c r="BJ216" i="5"/>
  <c r="BJ220" i="5"/>
  <c r="BJ215" i="5"/>
  <c r="BJ217" i="5"/>
  <c r="BJ223" i="5"/>
  <c r="BJ229" i="5" s="1"/>
  <c r="BJ225" i="5" s="1"/>
  <c r="BK211" i="5"/>
  <c r="BK209" i="5"/>
  <c r="BK140" i="5"/>
  <c r="BK138" i="5" s="1"/>
  <c r="BK212" i="5"/>
  <c r="BK210" i="5"/>
  <c r="AC212" i="5"/>
  <c r="AC217" i="5" s="1"/>
  <c r="AC140" i="5"/>
  <c r="AC138" i="5" s="1"/>
  <c r="BE220" i="5"/>
  <c r="BE215" i="5"/>
  <c r="BF220" i="5"/>
  <c r="BF215" i="5"/>
  <c r="BF223" i="5"/>
  <c r="BF229" i="5" s="1"/>
  <c r="BF225" i="5" s="1"/>
  <c r="BF217" i="5"/>
  <c r="BE219" i="5"/>
  <c r="BE214" i="5"/>
  <c r="BE223" i="5"/>
  <c r="BE229" i="5" s="1"/>
  <c r="BE225" i="5" s="1"/>
  <c r="BE217" i="5"/>
  <c r="BE221" i="5"/>
  <c r="BE216" i="5"/>
  <c r="BF219" i="5"/>
  <c r="BF214" i="5"/>
  <c r="BF221" i="5"/>
  <c r="BF216" i="5"/>
  <c r="BA220" i="5"/>
  <c r="BA215" i="5"/>
  <c r="BA223" i="5"/>
  <c r="BA229" i="5" s="1"/>
  <c r="BA225" i="5" s="1"/>
  <c r="BA217" i="5"/>
  <c r="BA219" i="5"/>
  <c r="BA214" i="5"/>
  <c r="BB211" i="5"/>
  <c r="BB209" i="5"/>
  <c r="BB140" i="5"/>
  <c r="BB138" i="5" s="1"/>
  <c r="BB212" i="5"/>
  <c r="BB210" i="5"/>
  <c r="BA221" i="5"/>
  <c r="BA216" i="5"/>
  <c r="AV220" i="5"/>
  <c r="AV215" i="5"/>
  <c r="AV223" i="5"/>
  <c r="AV229" i="5" s="1"/>
  <c r="AV225" i="5" s="1"/>
  <c r="AV217" i="5"/>
  <c r="AV219" i="5"/>
  <c r="AV214" i="5"/>
  <c r="AV221" i="5"/>
  <c r="AV216" i="5"/>
  <c r="AW211" i="5"/>
  <c r="AW209" i="5"/>
  <c r="AW140" i="5"/>
  <c r="AW138" i="5" s="1"/>
  <c r="AW212" i="5"/>
  <c r="AW210" i="5"/>
  <c r="AC209" i="5"/>
  <c r="AC219" i="5" s="1"/>
  <c r="AC211" i="5"/>
  <c r="AC216" i="5" s="1"/>
  <c r="AQ221" i="5"/>
  <c r="AQ216" i="5"/>
  <c r="AQ220" i="5"/>
  <c r="AQ215" i="5"/>
  <c r="AQ223" i="5"/>
  <c r="AQ229" i="5" s="1"/>
  <c r="AQ225" i="5" s="1"/>
  <c r="AQ217" i="5"/>
  <c r="AR227" i="5"/>
  <c r="AR137" i="5"/>
  <c r="AQ219" i="5"/>
  <c r="AQ214" i="5"/>
  <c r="AL219" i="5"/>
  <c r="AL214" i="5"/>
  <c r="AL221" i="5"/>
  <c r="AL216" i="5"/>
  <c r="AM221" i="5"/>
  <c r="AM216" i="5"/>
  <c r="AM220" i="5"/>
  <c r="AM215" i="5"/>
  <c r="AM223" i="5"/>
  <c r="AM229" i="5" s="1"/>
  <c r="AM225" i="5" s="1"/>
  <c r="AM217" i="5"/>
  <c r="AL220" i="5"/>
  <c r="AL215" i="5"/>
  <c r="AL223" i="5"/>
  <c r="AL229" i="5" s="1"/>
  <c r="AL225" i="5" s="1"/>
  <c r="AL217" i="5"/>
  <c r="AM219" i="5"/>
  <c r="AM214" i="5"/>
  <c r="AH220" i="5"/>
  <c r="AH215" i="5"/>
  <c r="AH223" i="5"/>
  <c r="AH229" i="5" s="1"/>
  <c r="AH225" i="5" s="1"/>
  <c r="AH217" i="5"/>
  <c r="AH219" i="5"/>
  <c r="AH214" i="5"/>
  <c r="AH221" i="5"/>
  <c r="AH216" i="5"/>
  <c r="AG211" i="5"/>
  <c r="AG209" i="5"/>
  <c r="AG140" i="5"/>
  <c r="AG138" i="5" s="1"/>
  <c r="AG210" i="5"/>
  <c r="AG212" i="5"/>
  <c r="AB221" i="5"/>
  <c r="AB216" i="5"/>
  <c r="AC220" i="5"/>
  <c r="AC215" i="5"/>
  <c r="AB220" i="5"/>
  <c r="AB215" i="5"/>
  <c r="AB219" i="5"/>
  <c r="AB214" i="5"/>
  <c r="AB223" i="5"/>
  <c r="AB229" i="5" s="1"/>
  <c r="AB225" i="5" s="1"/>
  <c r="AB217" i="5"/>
  <c r="W209" i="5"/>
  <c r="W214" i="5" s="1"/>
  <c r="W211" i="5"/>
  <c r="W216" i="5" s="1"/>
  <c r="W210" i="5"/>
  <c r="W220" i="5" s="1"/>
  <c r="W212" i="5"/>
  <c r="W217" i="5" s="1"/>
  <c r="J221" i="5"/>
  <c r="J216" i="5"/>
  <c r="J220" i="5"/>
  <c r="J215" i="5"/>
  <c r="J219" i="5"/>
  <c r="J214" i="5"/>
  <c r="J224" i="5" s="1"/>
  <c r="J223" i="5"/>
  <c r="J229" i="5" s="1"/>
  <c r="J225" i="5" s="1"/>
  <c r="J217" i="5"/>
  <c r="X221" i="5"/>
  <c r="X216" i="5"/>
  <c r="X223" i="5"/>
  <c r="X229" i="5" s="1"/>
  <c r="X225" i="5" s="1"/>
  <c r="X217" i="5"/>
  <c r="X220" i="5"/>
  <c r="X215" i="5"/>
  <c r="X219" i="5"/>
  <c r="X214" i="5"/>
  <c r="P223" i="5"/>
  <c r="P229" i="5" s="1"/>
  <c r="P225" i="5" s="1"/>
  <c r="P217" i="5"/>
  <c r="R219" i="5"/>
  <c r="R214" i="5"/>
  <c r="R224" i="5" s="1"/>
  <c r="P219" i="5"/>
  <c r="P214" i="5"/>
  <c r="P224" i="5" s="1"/>
  <c r="R223" i="5"/>
  <c r="R229" i="5" s="1"/>
  <c r="R225" i="5" s="1"/>
  <c r="R217" i="5"/>
  <c r="Q212" i="5"/>
  <c r="Q211" i="5"/>
  <c r="Q210" i="5"/>
  <c r="Q209" i="5"/>
  <c r="Q140" i="5"/>
  <c r="Q138" i="5" s="1"/>
  <c r="R220" i="5"/>
  <c r="R215" i="5"/>
  <c r="P220" i="5"/>
  <c r="P215" i="5"/>
  <c r="R221" i="5"/>
  <c r="R216" i="5"/>
  <c r="P221" i="5"/>
  <c r="P216" i="5"/>
  <c r="BA227" i="3"/>
  <c r="BA137" i="3"/>
  <c r="AX219" i="3"/>
  <c r="AX214" i="3"/>
  <c r="AZ211" i="3"/>
  <c r="AZ209" i="3"/>
  <c r="AZ140" i="3"/>
  <c r="AZ138" i="3" s="1"/>
  <c r="AZ212" i="3"/>
  <c r="AZ210" i="3"/>
  <c r="AX221" i="3"/>
  <c r="AX216" i="3"/>
  <c r="AY210" i="3"/>
  <c r="AY212" i="3"/>
  <c r="AY211" i="3"/>
  <c r="AY209" i="3"/>
  <c r="AY140" i="3"/>
  <c r="AY138" i="3" s="1"/>
  <c r="AX215" i="3"/>
  <c r="AX220" i="3"/>
  <c r="AX223" i="3"/>
  <c r="AX229" i="3" s="1"/>
  <c r="AX225" i="3" s="1"/>
  <c r="AX217" i="3"/>
  <c r="AR210" i="3"/>
  <c r="AR220" i="3" s="1"/>
  <c r="AR140" i="3"/>
  <c r="AR138" i="3" s="1"/>
  <c r="AR212" i="3"/>
  <c r="AR209" i="3"/>
  <c r="AR214" i="3" s="1"/>
  <c r="AQ220" i="3"/>
  <c r="AQ215" i="3"/>
  <c r="AR221" i="3"/>
  <c r="AR216" i="3"/>
  <c r="AQ223" i="3"/>
  <c r="AQ229" i="3" s="1"/>
  <c r="AQ225" i="3" s="1"/>
  <c r="AQ217" i="3"/>
  <c r="AQ219" i="3"/>
  <c r="AQ214" i="3"/>
  <c r="AQ221" i="3"/>
  <c r="AQ216" i="3"/>
  <c r="CA224" i="4"/>
  <c r="BZ224" i="4"/>
  <c r="CC223" i="4"/>
  <c r="CC229" i="4" s="1"/>
  <c r="CC225" i="4" s="1"/>
  <c r="CC217" i="4"/>
  <c r="CH139" i="4"/>
  <c r="CG227" i="4"/>
  <c r="CG137" i="4"/>
  <c r="CC219" i="4"/>
  <c r="CC214" i="4"/>
  <c r="CB224" i="4"/>
  <c r="CC220" i="4"/>
  <c r="CC215" i="4"/>
  <c r="CC221" i="4"/>
  <c r="CC216" i="4"/>
  <c r="CE227" i="4"/>
  <c r="CE137" i="4"/>
  <c r="CF212" i="4"/>
  <c r="CF211" i="4"/>
  <c r="CF210" i="4"/>
  <c r="CF209" i="4"/>
  <c r="CF140" i="4"/>
  <c r="CF138" i="4" s="1"/>
  <c r="BV227" i="4"/>
  <c r="BV137" i="4"/>
  <c r="BR212" i="4"/>
  <c r="BR211" i="4"/>
  <c r="BR210" i="4"/>
  <c r="BR209" i="4"/>
  <c r="BR140" i="4"/>
  <c r="BR138" i="4" s="1"/>
  <c r="BS212" i="4"/>
  <c r="BS211" i="4"/>
  <c r="BS210" i="4"/>
  <c r="BS209" i="4"/>
  <c r="BS140" i="4"/>
  <c r="BS138" i="4" s="1"/>
  <c r="BW141" i="4"/>
  <c r="BW139" i="4"/>
  <c r="BU141" i="4"/>
  <c r="BB210" i="4"/>
  <c r="BB215" i="4" s="1"/>
  <c r="BB212" i="4"/>
  <c r="BB217" i="4" s="1"/>
  <c r="BB140" i="4"/>
  <c r="BB138" i="4" s="1"/>
  <c r="BB211" i="4"/>
  <c r="BB221" i="4" s="1"/>
  <c r="BB219" i="4"/>
  <c r="BB214" i="4"/>
  <c r="AW223" i="4"/>
  <c r="AW229" i="4" s="1"/>
  <c r="AW225" i="4" s="1"/>
  <c r="AW217" i="4"/>
  <c r="AW221" i="4"/>
  <c r="AW216" i="4"/>
  <c r="AW220" i="4"/>
  <c r="AW215" i="4"/>
  <c r="AW219" i="4"/>
  <c r="AW214" i="4"/>
  <c r="AH220" i="4"/>
  <c r="AH215" i="4"/>
  <c r="AH223" i="4"/>
  <c r="AH229" i="4" s="1"/>
  <c r="AH225" i="4" s="1"/>
  <c r="AH217" i="4"/>
  <c r="AH219" i="4"/>
  <c r="AH214" i="4"/>
  <c r="AH221" i="4"/>
  <c r="AH216" i="4"/>
  <c r="AC220" i="4"/>
  <c r="AC215" i="4"/>
  <c r="AC223" i="4"/>
  <c r="AC229" i="4" s="1"/>
  <c r="AC225" i="4" s="1"/>
  <c r="AC217" i="4"/>
  <c r="AC219" i="4"/>
  <c r="AC214" i="4"/>
  <c r="AC221" i="4"/>
  <c r="AC216" i="4"/>
  <c r="N221" i="4"/>
  <c r="N216" i="4"/>
  <c r="N220" i="4"/>
  <c r="N215" i="4"/>
  <c r="N223" i="4"/>
  <c r="N229" i="4" s="1"/>
  <c r="N225" i="4" s="1"/>
  <c r="N217" i="4"/>
  <c r="N219" i="4"/>
  <c r="N214" i="4"/>
  <c r="I221" i="4"/>
  <c r="I216" i="4"/>
  <c r="I220" i="4"/>
  <c r="I215" i="4"/>
  <c r="I223" i="4"/>
  <c r="I229" i="4" s="1"/>
  <c r="I225" i="4" s="1"/>
  <c r="I217" i="4"/>
  <c r="I219" i="4"/>
  <c r="I214" i="4"/>
  <c r="N223" i="6" l="1"/>
  <c r="N229" i="6" s="1"/>
  <c r="N225" i="6" s="1"/>
  <c r="BB224" i="6"/>
  <c r="BG224" i="6"/>
  <c r="BH224" i="6"/>
  <c r="N214" i="6"/>
  <c r="N224" i="6" s="1"/>
  <c r="BC224" i="6"/>
  <c r="AI216" i="6"/>
  <c r="AW224" i="6"/>
  <c r="AD223" i="6"/>
  <c r="AD229" i="6" s="1"/>
  <c r="AD225" i="6" s="1"/>
  <c r="AX224" i="6"/>
  <c r="AI214" i="6"/>
  <c r="S219" i="6"/>
  <c r="AD216" i="6"/>
  <c r="AD221" i="6"/>
  <c r="AD224" i="6" s="1"/>
  <c r="AP224" i="6"/>
  <c r="AI223" i="6"/>
  <c r="AI229" i="6" s="1"/>
  <c r="AI225" i="6" s="1"/>
  <c r="AI217" i="6"/>
  <c r="S223" i="6"/>
  <c r="S229" i="6" s="1"/>
  <c r="S225" i="6" s="1"/>
  <c r="AR224" i="6"/>
  <c r="S221" i="6"/>
  <c r="S215" i="6"/>
  <c r="AI215" i="6"/>
  <c r="AN219" i="6"/>
  <c r="AN214" i="6"/>
  <c r="AQ219" i="6"/>
  <c r="AQ214" i="6"/>
  <c r="AN220" i="6"/>
  <c r="AN215" i="6"/>
  <c r="AQ220" i="6"/>
  <c r="AQ215" i="6"/>
  <c r="AN221" i="6"/>
  <c r="AN216" i="6"/>
  <c r="AQ221" i="6"/>
  <c r="AQ216" i="6"/>
  <c r="AH224" i="6"/>
  <c r="AN223" i="6"/>
  <c r="AN229" i="6" s="1"/>
  <c r="AN225" i="6" s="1"/>
  <c r="AN217" i="6"/>
  <c r="AQ223" i="6"/>
  <c r="AQ229" i="6" s="1"/>
  <c r="AQ225" i="6" s="1"/>
  <c r="AQ217" i="6"/>
  <c r="AM224" i="6"/>
  <c r="AC224" i="6"/>
  <c r="Y224" i="6"/>
  <c r="X220" i="6"/>
  <c r="X215" i="6"/>
  <c r="X223" i="6"/>
  <c r="X229" i="6" s="1"/>
  <c r="X225" i="6" s="1"/>
  <c r="X217" i="6"/>
  <c r="X221" i="6"/>
  <c r="X216" i="6"/>
  <c r="X219" i="6"/>
  <c r="X214" i="6"/>
  <c r="T224" i="6"/>
  <c r="J224" i="6"/>
  <c r="O224" i="6"/>
  <c r="I224" i="6"/>
  <c r="BK220" i="5"/>
  <c r="BK215" i="5"/>
  <c r="BK221" i="5"/>
  <c r="BK216" i="5"/>
  <c r="BK223" i="5"/>
  <c r="BK229" i="5" s="1"/>
  <c r="BK225" i="5" s="1"/>
  <c r="BK217" i="5"/>
  <c r="BK219" i="5"/>
  <c r="BK214" i="5"/>
  <c r="BJ224" i="5"/>
  <c r="AC221" i="5"/>
  <c r="BF224" i="5"/>
  <c r="BE224" i="5"/>
  <c r="AC214" i="5"/>
  <c r="BB223" i="5"/>
  <c r="BB229" i="5" s="1"/>
  <c r="BB225" i="5" s="1"/>
  <c r="BB217" i="5"/>
  <c r="BB220" i="5"/>
  <c r="BB215" i="5"/>
  <c r="AC223" i="5"/>
  <c r="AC229" i="5" s="1"/>
  <c r="AC225" i="5" s="1"/>
  <c r="AV224" i="5"/>
  <c r="BB219" i="5"/>
  <c r="BB214" i="5"/>
  <c r="BB221" i="5"/>
  <c r="BB216" i="5"/>
  <c r="BA224" i="5"/>
  <c r="AW220" i="5"/>
  <c r="AW215" i="5"/>
  <c r="AW223" i="5"/>
  <c r="AW229" i="5" s="1"/>
  <c r="AW225" i="5" s="1"/>
  <c r="AW217" i="5"/>
  <c r="AW219" i="5"/>
  <c r="AW214" i="5"/>
  <c r="AW221" i="5"/>
  <c r="AW216" i="5"/>
  <c r="AQ224" i="5"/>
  <c r="AR212" i="5"/>
  <c r="AR211" i="5"/>
  <c r="AR210" i="5"/>
  <c r="AR209" i="5"/>
  <c r="AR140" i="5"/>
  <c r="AR138" i="5" s="1"/>
  <c r="W221" i="5"/>
  <c r="W215" i="5"/>
  <c r="AM224" i="5"/>
  <c r="AL224" i="5"/>
  <c r="AG220" i="5"/>
  <c r="AG215" i="5"/>
  <c r="AG219" i="5"/>
  <c r="AG214" i="5"/>
  <c r="AH224" i="5"/>
  <c r="AG223" i="5"/>
  <c r="AG229" i="5" s="1"/>
  <c r="AG225" i="5" s="1"/>
  <c r="AG217" i="5"/>
  <c r="AG221" i="5"/>
  <c r="AG216" i="5"/>
  <c r="AB224" i="5"/>
  <c r="W219" i="5"/>
  <c r="W223" i="5"/>
  <c r="W229" i="5" s="1"/>
  <c r="W225" i="5" s="1"/>
  <c r="X224" i="5"/>
  <c r="Q223" i="5"/>
  <c r="Q229" i="5" s="1"/>
  <c r="Q225" i="5" s="1"/>
  <c r="Q217" i="5"/>
  <c r="Q219" i="5"/>
  <c r="Q214" i="5"/>
  <c r="Q224" i="5" s="1"/>
  <c r="Q220" i="5"/>
  <c r="Q215" i="5"/>
  <c r="Q221" i="5"/>
  <c r="Q216" i="5"/>
  <c r="AZ220" i="3"/>
  <c r="AZ215" i="3"/>
  <c r="AZ223" i="3"/>
  <c r="AZ229" i="3" s="1"/>
  <c r="AZ225" i="3" s="1"/>
  <c r="AZ217" i="3"/>
  <c r="AY220" i="3"/>
  <c r="AY215" i="3"/>
  <c r="AY219" i="3"/>
  <c r="AY214" i="3"/>
  <c r="AX224" i="3"/>
  <c r="AY221" i="3"/>
  <c r="AY216" i="3"/>
  <c r="AZ219" i="3"/>
  <c r="AZ214" i="3"/>
  <c r="BA211" i="3"/>
  <c r="BA209" i="3"/>
  <c r="BA140" i="3"/>
  <c r="BA138" i="3" s="1"/>
  <c r="BA212" i="3"/>
  <c r="BA210" i="3"/>
  <c r="AY223" i="3"/>
  <c r="AY229" i="3" s="1"/>
  <c r="AY225" i="3" s="1"/>
  <c r="AY217" i="3"/>
  <c r="AZ221" i="3"/>
  <c r="AZ216" i="3"/>
  <c r="AR223" i="3"/>
  <c r="AR229" i="3" s="1"/>
  <c r="AR225" i="3" s="1"/>
  <c r="AR215" i="3"/>
  <c r="AR219" i="3"/>
  <c r="AR217" i="3"/>
  <c r="AQ224" i="3"/>
  <c r="CE212" i="4"/>
  <c r="CE211" i="4"/>
  <c r="CE210" i="4"/>
  <c r="CE209" i="4"/>
  <c r="CE140" i="4"/>
  <c r="CE138" i="4" s="1"/>
  <c r="CF219" i="4"/>
  <c r="CF214" i="4"/>
  <c r="CF220" i="4"/>
  <c r="CF215" i="4"/>
  <c r="CJ139" i="4"/>
  <c r="CH141" i="4" s="1"/>
  <c r="CF221" i="4"/>
  <c r="CF216" i="4"/>
  <c r="CF223" i="4"/>
  <c r="CF229" i="4" s="1"/>
  <c r="CF225" i="4" s="1"/>
  <c r="CF217" i="4"/>
  <c r="CC224" i="4"/>
  <c r="CG212" i="4"/>
  <c r="CG211" i="4"/>
  <c r="CG210" i="4"/>
  <c r="CG209" i="4"/>
  <c r="CG140" i="4"/>
  <c r="CG138" i="4" s="1"/>
  <c r="BB216" i="4"/>
  <c r="BU227" i="4"/>
  <c r="BU137" i="4"/>
  <c r="BW227" i="4"/>
  <c r="BW137" i="4"/>
  <c r="BR220" i="4"/>
  <c r="BR215" i="4"/>
  <c r="BS223" i="4"/>
  <c r="BS229" i="4" s="1"/>
  <c r="BS225" i="4" s="1"/>
  <c r="BS217" i="4"/>
  <c r="BR219" i="4"/>
  <c r="BR214" i="4"/>
  <c r="BR221" i="4"/>
  <c r="BR216" i="4"/>
  <c r="BX139" i="4"/>
  <c r="BS219" i="4"/>
  <c r="BS214" i="4"/>
  <c r="BR223" i="4"/>
  <c r="BR229" i="4" s="1"/>
  <c r="BR225" i="4" s="1"/>
  <c r="BR217" i="4"/>
  <c r="BS220" i="4"/>
  <c r="BS215" i="4"/>
  <c r="BV212" i="4"/>
  <c r="BV211" i="4"/>
  <c r="BV210" i="4"/>
  <c r="BV209" i="4"/>
  <c r="BV140" i="4"/>
  <c r="BV138" i="4" s="1"/>
  <c r="BB223" i="4"/>
  <c r="BB229" i="4" s="1"/>
  <c r="BB225" i="4" s="1"/>
  <c r="BS221" i="4"/>
  <c r="BS216" i="4"/>
  <c r="BB220" i="4"/>
  <c r="AW224" i="4"/>
  <c r="AH224" i="4"/>
  <c r="AC224" i="4"/>
  <c r="N224" i="4"/>
  <c r="I224" i="4"/>
  <c r="AI224" i="6" l="1"/>
  <c r="S224" i="6"/>
  <c r="AQ224" i="6"/>
  <c r="AN224" i="6"/>
  <c r="X224" i="6"/>
  <c r="BK224" i="5"/>
  <c r="AC224" i="5"/>
  <c r="BB224" i="5"/>
  <c r="AW224" i="5"/>
  <c r="AR219" i="5"/>
  <c r="AR214" i="5"/>
  <c r="AR220" i="5"/>
  <c r="AR215" i="5"/>
  <c r="AR221" i="5"/>
  <c r="AR216" i="5"/>
  <c r="AR223" i="5"/>
  <c r="AR229" i="5" s="1"/>
  <c r="AR225" i="5" s="1"/>
  <c r="AR217" i="5"/>
  <c r="W224" i="5"/>
  <c r="AG224" i="5"/>
  <c r="BA221" i="3"/>
  <c r="BA216" i="3"/>
  <c r="AZ224" i="3"/>
  <c r="BA220" i="3"/>
  <c r="BA215" i="3"/>
  <c r="BA223" i="3"/>
  <c r="BA229" i="3" s="1"/>
  <c r="BA225" i="3" s="1"/>
  <c r="BA217" i="3"/>
  <c r="AY224" i="3"/>
  <c r="BA219" i="3"/>
  <c r="BA214" i="3"/>
  <c r="BA224" i="3" s="1"/>
  <c r="AR224" i="3"/>
  <c r="CF224" i="4"/>
  <c r="CH227" i="4"/>
  <c r="CH137" i="4"/>
  <c r="CG220" i="4"/>
  <c r="CG215" i="4"/>
  <c r="CK139" i="4"/>
  <c r="CG219" i="4"/>
  <c r="CG214" i="4"/>
  <c r="CG221" i="4"/>
  <c r="CG216" i="4"/>
  <c r="CG223" i="4"/>
  <c r="CG229" i="4" s="1"/>
  <c r="CG225" i="4" s="1"/>
  <c r="CG217" i="4"/>
  <c r="CE219" i="4"/>
  <c r="CE214" i="4"/>
  <c r="CE220" i="4"/>
  <c r="CE215" i="4"/>
  <c r="CE221" i="4"/>
  <c r="CE216" i="4"/>
  <c r="CE223" i="4"/>
  <c r="CE229" i="4" s="1"/>
  <c r="CE225" i="4" s="1"/>
  <c r="CE217" i="4"/>
  <c r="BB224" i="4"/>
  <c r="BV221" i="4"/>
  <c r="BV216" i="4"/>
  <c r="BR224" i="4"/>
  <c r="BW212" i="4"/>
  <c r="BW211" i="4"/>
  <c r="BW210" i="4"/>
  <c r="BW209" i="4"/>
  <c r="BW140" i="4"/>
  <c r="BW138" i="4" s="1"/>
  <c r="BV219" i="4"/>
  <c r="BV214" i="4"/>
  <c r="BS224" i="4"/>
  <c r="BV220" i="4"/>
  <c r="BV215" i="4"/>
  <c r="BV223" i="4"/>
  <c r="BV229" i="4" s="1"/>
  <c r="BV225" i="4" s="1"/>
  <c r="BV217" i="4"/>
  <c r="BU212" i="4"/>
  <c r="BU211" i="4"/>
  <c r="BU210" i="4"/>
  <c r="BU209" i="4"/>
  <c r="BU140" i="4"/>
  <c r="BU138" i="4" s="1"/>
  <c r="AR224" i="5" l="1"/>
  <c r="CG224" i="4"/>
  <c r="CL141" i="4"/>
  <c r="CL139" i="4"/>
  <c r="CJ141" i="4"/>
  <c r="CK141" i="4"/>
  <c r="CE224" i="4"/>
  <c r="CH212" i="4"/>
  <c r="CH211" i="4"/>
  <c r="CH210" i="4"/>
  <c r="CH209" i="4"/>
  <c r="CH140" i="4"/>
  <c r="CH138" i="4" s="1"/>
  <c r="BU223" i="4"/>
  <c r="BU229" i="4" s="1"/>
  <c r="BU225" i="4" s="1"/>
  <c r="BU217" i="4"/>
  <c r="BW220" i="4"/>
  <c r="BW215" i="4"/>
  <c r="BW223" i="4"/>
  <c r="BW229" i="4" s="1"/>
  <c r="BW225" i="4" s="1"/>
  <c r="BW217" i="4"/>
  <c r="BW221" i="4"/>
  <c r="BW216" i="4"/>
  <c r="BW219" i="4"/>
  <c r="BW214" i="4"/>
  <c r="BU220" i="4"/>
  <c r="BU215" i="4"/>
  <c r="BU219" i="4"/>
  <c r="BU214" i="4"/>
  <c r="BV224" i="4"/>
  <c r="BU221" i="4"/>
  <c r="BU216" i="4"/>
  <c r="CH223" i="4" l="1"/>
  <c r="CH229" i="4" s="1"/>
  <c r="CH225" i="4" s="1"/>
  <c r="CH217" i="4"/>
  <c r="CL227" i="4"/>
  <c r="CL137" i="4"/>
  <c r="CH220" i="4"/>
  <c r="CH215" i="4"/>
  <c r="CH219" i="4"/>
  <c r="CH214" i="4"/>
  <c r="CH221" i="4"/>
  <c r="CH216" i="4"/>
  <c r="CK227" i="4"/>
  <c r="CK137" i="4"/>
  <c r="CJ227" i="4"/>
  <c r="CJ137" i="4"/>
  <c r="CM139" i="4"/>
  <c r="BW224" i="4"/>
  <c r="BU224" i="4"/>
  <c r="CO139" i="4" l="1"/>
  <c r="CM141" i="4" s="1"/>
  <c r="CH224" i="4"/>
  <c r="CJ212" i="4"/>
  <c r="CJ211" i="4"/>
  <c r="CJ210" i="4"/>
  <c r="CJ209" i="4"/>
  <c r="CJ140" i="4"/>
  <c r="CJ138" i="4" s="1"/>
  <c r="CK212" i="4"/>
  <c r="CK140" i="4"/>
  <c r="CK138" i="4" s="1"/>
  <c r="CK211" i="4"/>
  <c r="CK210" i="4"/>
  <c r="CK209" i="4"/>
  <c r="CL212" i="4"/>
  <c r="CL211" i="4"/>
  <c r="CL210" i="4"/>
  <c r="CL209" i="4"/>
  <c r="CL140" i="4"/>
  <c r="CL138" i="4" s="1"/>
  <c r="CM227" i="4" l="1"/>
  <c r="CM137" i="4"/>
  <c r="CL223" i="4"/>
  <c r="CL229" i="4" s="1"/>
  <c r="CL225" i="4" s="1"/>
  <c r="CL217" i="4"/>
  <c r="CJ220" i="4"/>
  <c r="CJ215" i="4"/>
  <c r="CL221" i="4"/>
  <c r="CL216" i="4"/>
  <c r="CK219" i="4"/>
  <c r="CK214" i="4"/>
  <c r="CJ221" i="4"/>
  <c r="CJ216" i="4"/>
  <c r="CJ219" i="4"/>
  <c r="CJ214" i="4"/>
  <c r="CK220" i="4"/>
  <c r="CK215" i="4"/>
  <c r="CJ223" i="4"/>
  <c r="CJ229" i="4" s="1"/>
  <c r="CJ225" i="4" s="1"/>
  <c r="CJ217" i="4"/>
  <c r="CK221" i="4"/>
  <c r="CK216" i="4"/>
  <c r="CL219" i="4"/>
  <c r="CL214" i="4"/>
  <c r="CK223" i="4"/>
  <c r="CK229" i="4" s="1"/>
  <c r="CK225" i="4" s="1"/>
  <c r="CK217" i="4"/>
  <c r="CP139" i="4"/>
  <c r="CO141" i="4" s="1"/>
  <c r="CL220" i="4"/>
  <c r="CL215" i="4"/>
  <c r="CK224" i="4" l="1"/>
  <c r="CL224" i="4"/>
  <c r="CJ224" i="4"/>
  <c r="CQ141" i="4"/>
  <c r="CQ139" i="4"/>
  <c r="CM212" i="4"/>
  <c r="CM211" i="4"/>
  <c r="CM210" i="4"/>
  <c r="CM209" i="4"/>
  <c r="CM140" i="4"/>
  <c r="CM138" i="4" s="1"/>
  <c r="CO227" i="4"/>
  <c r="CO137" i="4"/>
  <c r="CP141" i="4"/>
  <c r="CM219" i="4" l="1"/>
  <c r="CM214" i="4"/>
  <c r="CM220" i="4"/>
  <c r="CM215" i="4"/>
  <c r="CM221" i="4"/>
  <c r="CM216" i="4"/>
  <c r="CM223" i="4"/>
  <c r="CM229" i="4" s="1"/>
  <c r="CM225" i="4" s="1"/>
  <c r="CM217" i="4"/>
  <c r="CP227" i="4"/>
  <c r="CP137" i="4"/>
  <c r="CR139" i="4"/>
  <c r="CR141" i="4" s="1"/>
  <c r="CO212" i="4"/>
  <c r="CO211" i="4"/>
  <c r="CO210" i="4"/>
  <c r="CO209" i="4"/>
  <c r="CO140" i="4"/>
  <c r="CO138" i="4" s="1"/>
  <c r="CQ227" i="4"/>
  <c r="CQ137" i="4"/>
  <c r="CM224" i="4" l="1"/>
  <c r="CO219" i="4"/>
  <c r="CO214" i="4"/>
  <c r="CO220" i="4"/>
  <c r="CO215" i="4"/>
  <c r="CO221" i="4"/>
  <c r="CO216" i="4"/>
  <c r="CO223" i="4"/>
  <c r="CO229" i="4" s="1"/>
  <c r="CO225" i="4" s="1"/>
  <c r="CO217" i="4"/>
  <c r="CQ212" i="4"/>
  <c r="CQ211" i="4"/>
  <c r="CQ210" i="4"/>
  <c r="CQ209" i="4"/>
  <c r="CQ140" i="4"/>
  <c r="CQ138" i="4" s="1"/>
  <c r="CR227" i="4"/>
  <c r="CR137" i="4"/>
  <c r="CP212" i="4"/>
  <c r="CP211" i="4"/>
  <c r="CP210" i="4"/>
  <c r="CP209" i="4"/>
  <c r="CP140" i="4"/>
  <c r="CP138" i="4" s="1"/>
  <c r="CP221" i="4" l="1"/>
  <c r="CP216" i="4"/>
  <c r="CQ220" i="4"/>
  <c r="CQ215" i="4"/>
  <c r="CP223" i="4"/>
  <c r="CP229" i="4" s="1"/>
  <c r="CP225" i="4" s="1"/>
  <c r="CP217" i="4"/>
  <c r="CQ221" i="4"/>
  <c r="CQ216" i="4"/>
  <c r="CQ223" i="4"/>
  <c r="CQ229" i="4" s="1"/>
  <c r="CQ225" i="4" s="1"/>
  <c r="CQ217" i="4"/>
  <c r="CP220" i="4"/>
  <c r="CP215" i="4"/>
  <c r="CQ219" i="4"/>
  <c r="CQ214" i="4"/>
  <c r="CR212" i="4"/>
  <c r="CR211" i="4"/>
  <c r="CR210" i="4"/>
  <c r="CR209" i="4"/>
  <c r="CR140" i="4"/>
  <c r="CR138" i="4" s="1"/>
  <c r="CO224" i="4"/>
  <c r="CP219" i="4"/>
  <c r="CP214" i="4"/>
  <c r="CQ224" i="4" l="1"/>
  <c r="CR221" i="4"/>
  <c r="CR216" i="4"/>
  <c r="CR219" i="4"/>
  <c r="CR214" i="4"/>
  <c r="CP224" i="4"/>
  <c r="CR220" i="4"/>
  <c r="CR215" i="4"/>
  <c r="CR223" i="4"/>
  <c r="CR229" i="4" s="1"/>
  <c r="CR225" i="4" s="1"/>
  <c r="CR217" i="4"/>
  <c r="CR224" i="4" l="1"/>
  <c r="AH227" i="3" l="1"/>
  <c r="AG227" i="3"/>
  <c r="AF227" i="3"/>
  <c r="AE227" i="3"/>
  <c r="AH199" i="3"/>
  <c r="AG199" i="3"/>
  <c r="AF199" i="3"/>
  <c r="AE199" i="3"/>
  <c r="AH198" i="3"/>
  <c r="AG198" i="3"/>
  <c r="AF198" i="3"/>
  <c r="AE198" i="3"/>
  <c r="AH197" i="3"/>
  <c r="AG197" i="3"/>
  <c r="AF197" i="3"/>
  <c r="AE197" i="3"/>
  <c r="AH196" i="3"/>
  <c r="AG196" i="3"/>
  <c r="AF196" i="3"/>
  <c r="AE196" i="3"/>
  <c r="AH195" i="3"/>
  <c r="AG195" i="3"/>
  <c r="AF195" i="3"/>
  <c r="AE195" i="3"/>
  <c r="AH194" i="3"/>
  <c r="AG194" i="3"/>
  <c r="AF194" i="3"/>
  <c r="AE194" i="3"/>
  <c r="AH193" i="3"/>
  <c r="AG193" i="3"/>
  <c r="AF193" i="3"/>
  <c r="AE193" i="3"/>
  <c r="AH192" i="3"/>
  <c r="AG192" i="3"/>
  <c r="AF192" i="3"/>
  <c r="AE192" i="3"/>
  <c r="AH191" i="3"/>
  <c r="AG191" i="3"/>
  <c r="AF191" i="3"/>
  <c r="AE191" i="3"/>
  <c r="AH190" i="3"/>
  <c r="AG190" i="3"/>
  <c r="AF190" i="3"/>
  <c r="AE190" i="3"/>
  <c r="AH189" i="3"/>
  <c r="AG189" i="3"/>
  <c r="AF189" i="3"/>
  <c r="AE189" i="3"/>
  <c r="AH188" i="3"/>
  <c r="AG188" i="3"/>
  <c r="AF188" i="3"/>
  <c r="AE188" i="3"/>
  <c r="AH187" i="3"/>
  <c r="AG187" i="3"/>
  <c r="AF187" i="3"/>
  <c r="AE187" i="3"/>
  <c r="AH186" i="3"/>
  <c r="AG186" i="3"/>
  <c r="AF186" i="3"/>
  <c r="AE186" i="3"/>
  <c r="AH185" i="3"/>
  <c r="AG185" i="3"/>
  <c r="AF185" i="3"/>
  <c r="AE185" i="3"/>
  <c r="AH184" i="3"/>
  <c r="AG184" i="3"/>
  <c r="AF184" i="3"/>
  <c r="AE184" i="3"/>
  <c r="AH183" i="3"/>
  <c r="AG183" i="3"/>
  <c r="AF183" i="3"/>
  <c r="AE183" i="3"/>
  <c r="AH182" i="3"/>
  <c r="AG182" i="3"/>
  <c r="AF182" i="3"/>
  <c r="AE182" i="3"/>
  <c r="AH181" i="3"/>
  <c r="AG181" i="3"/>
  <c r="AF181" i="3"/>
  <c r="AE181" i="3"/>
  <c r="AH180" i="3"/>
  <c r="AG180" i="3"/>
  <c r="AF180" i="3"/>
  <c r="AE180" i="3"/>
  <c r="AH179" i="3"/>
  <c r="AG179" i="3"/>
  <c r="AF179" i="3"/>
  <c r="AE179" i="3"/>
  <c r="AH178" i="3"/>
  <c r="AG178" i="3"/>
  <c r="AF178" i="3"/>
  <c r="AE178" i="3"/>
  <c r="AH177" i="3"/>
  <c r="AG177" i="3"/>
  <c r="AF177" i="3"/>
  <c r="AE177" i="3"/>
  <c r="AH176" i="3"/>
  <c r="AG176" i="3"/>
  <c r="AF176" i="3"/>
  <c r="AE176" i="3"/>
  <c r="AH175" i="3"/>
  <c r="AG175" i="3"/>
  <c r="AF175" i="3"/>
  <c r="AE175" i="3"/>
  <c r="AH174" i="3"/>
  <c r="AG174" i="3"/>
  <c r="AF174" i="3"/>
  <c r="AE174" i="3"/>
  <c r="AH173" i="3"/>
  <c r="AG173" i="3"/>
  <c r="AF173" i="3"/>
  <c r="AE173" i="3"/>
  <c r="AH172" i="3"/>
  <c r="AG172" i="3"/>
  <c r="AF172" i="3"/>
  <c r="AE172" i="3"/>
  <c r="AH171" i="3"/>
  <c r="AG171" i="3"/>
  <c r="AF171" i="3"/>
  <c r="AE171" i="3"/>
  <c r="AH170" i="3"/>
  <c r="AG170" i="3"/>
  <c r="AF170" i="3"/>
  <c r="AE170" i="3"/>
  <c r="AH169" i="3"/>
  <c r="AG169" i="3"/>
  <c r="AF169" i="3"/>
  <c r="AE169" i="3"/>
  <c r="AH168" i="3"/>
  <c r="AG168" i="3"/>
  <c r="AF168" i="3"/>
  <c r="AE168" i="3"/>
  <c r="AH167" i="3"/>
  <c r="AG167" i="3"/>
  <c r="AF167" i="3"/>
  <c r="AE167" i="3"/>
  <c r="AH166" i="3"/>
  <c r="AG166" i="3"/>
  <c r="AF166" i="3"/>
  <c r="AE166" i="3"/>
  <c r="AH165" i="3"/>
  <c r="AG165" i="3"/>
  <c r="AF165" i="3"/>
  <c r="AE165" i="3"/>
  <c r="AH164" i="3"/>
  <c r="AG164" i="3"/>
  <c r="AF164" i="3"/>
  <c r="AE164" i="3"/>
  <c r="AH163" i="3"/>
  <c r="AG163" i="3"/>
  <c r="AF163" i="3"/>
  <c r="AE163" i="3"/>
  <c r="AH162" i="3"/>
  <c r="AG162" i="3"/>
  <c r="AF162" i="3"/>
  <c r="AE162" i="3"/>
  <c r="AH161" i="3"/>
  <c r="AG161" i="3"/>
  <c r="AF161" i="3"/>
  <c r="AE161" i="3"/>
  <c r="AH160" i="3"/>
  <c r="AG160" i="3"/>
  <c r="AF160" i="3"/>
  <c r="AE160" i="3"/>
  <c r="AH159" i="3"/>
  <c r="AG159" i="3"/>
  <c r="AF159" i="3"/>
  <c r="AE159" i="3"/>
  <c r="AH158" i="3"/>
  <c r="AG158" i="3"/>
  <c r="AF158" i="3"/>
  <c r="AE158" i="3"/>
  <c r="AH157" i="3"/>
  <c r="AG157" i="3"/>
  <c r="AF157" i="3"/>
  <c r="AE157" i="3"/>
  <c r="AH156" i="3"/>
  <c r="AG156" i="3"/>
  <c r="AF156" i="3"/>
  <c r="AE156" i="3"/>
  <c r="AH155" i="3"/>
  <c r="AG155" i="3"/>
  <c r="AF155" i="3"/>
  <c r="AE155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E150" i="3"/>
  <c r="AH149" i="3"/>
  <c r="AG149" i="3"/>
  <c r="AF149" i="3"/>
  <c r="AE149" i="3"/>
  <c r="AH148" i="3"/>
  <c r="AG148" i="3"/>
  <c r="AF148" i="3"/>
  <c r="AE148" i="3"/>
  <c r="AH147" i="3"/>
  <c r="AG147" i="3"/>
  <c r="AF147" i="3"/>
  <c r="AE147" i="3"/>
  <c r="AH146" i="3"/>
  <c r="AG146" i="3"/>
  <c r="AF146" i="3"/>
  <c r="AE146" i="3"/>
  <c r="AH145" i="3"/>
  <c r="AG145" i="3"/>
  <c r="AF145" i="3"/>
  <c r="AE145" i="3"/>
  <c r="AH144" i="3"/>
  <c r="AG144" i="3"/>
  <c r="AF144" i="3"/>
  <c r="AE144" i="3"/>
  <c r="AH143" i="3"/>
  <c r="AG143" i="3"/>
  <c r="AF143" i="3"/>
  <c r="AE143" i="3"/>
  <c r="AH142" i="3"/>
  <c r="AG142" i="3"/>
  <c r="AF142" i="3"/>
  <c r="AE142" i="3"/>
  <c r="AH141" i="3"/>
  <c r="AG141" i="3"/>
  <c r="AF141" i="3"/>
  <c r="AE141" i="3"/>
  <c r="AH132" i="3"/>
  <c r="AG132" i="3"/>
  <c r="AF132" i="3"/>
  <c r="AE132" i="3"/>
  <c r="AH131" i="3"/>
  <c r="AG131" i="3"/>
  <c r="AF131" i="3"/>
  <c r="AE131" i="3"/>
  <c r="AH130" i="3"/>
  <c r="AG130" i="3"/>
  <c r="AF130" i="3"/>
  <c r="AE130" i="3"/>
  <c r="AH129" i="3"/>
  <c r="AG129" i="3"/>
  <c r="AF129" i="3"/>
  <c r="AE129" i="3"/>
  <c r="AH128" i="3"/>
  <c r="AG128" i="3"/>
  <c r="AF128" i="3"/>
  <c r="AE128" i="3"/>
  <c r="AH127" i="3"/>
  <c r="AG127" i="3"/>
  <c r="AF127" i="3"/>
  <c r="AE127" i="3"/>
  <c r="AH126" i="3"/>
  <c r="AG126" i="3"/>
  <c r="AF126" i="3"/>
  <c r="AE126" i="3"/>
  <c r="AH125" i="3"/>
  <c r="AG125" i="3"/>
  <c r="AF125" i="3"/>
  <c r="AE125" i="3"/>
  <c r="AH124" i="3"/>
  <c r="AG124" i="3"/>
  <c r="AF124" i="3"/>
  <c r="AE124" i="3"/>
  <c r="AH123" i="3"/>
  <c r="AG123" i="3"/>
  <c r="AF123" i="3"/>
  <c r="AE123" i="3"/>
  <c r="AH122" i="3"/>
  <c r="AG122" i="3"/>
  <c r="AF122" i="3"/>
  <c r="AE122" i="3"/>
  <c r="AH121" i="3"/>
  <c r="AG121" i="3"/>
  <c r="AF121" i="3"/>
  <c r="AE121" i="3"/>
  <c r="AH120" i="3"/>
  <c r="AG120" i="3"/>
  <c r="AF120" i="3"/>
  <c r="AE120" i="3"/>
  <c r="AH119" i="3"/>
  <c r="AG119" i="3"/>
  <c r="AF119" i="3"/>
  <c r="AE119" i="3"/>
  <c r="AH118" i="3"/>
  <c r="AG118" i="3"/>
  <c r="AF118" i="3"/>
  <c r="AE118" i="3"/>
  <c r="AH117" i="3"/>
  <c r="AG117" i="3"/>
  <c r="AF117" i="3"/>
  <c r="AE117" i="3"/>
  <c r="AH116" i="3"/>
  <c r="AG116" i="3"/>
  <c r="AF116" i="3"/>
  <c r="AE116" i="3"/>
  <c r="AH115" i="3"/>
  <c r="AG115" i="3"/>
  <c r="AF115" i="3"/>
  <c r="AE115" i="3"/>
  <c r="AH114" i="3"/>
  <c r="AG114" i="3"/>
  <c r="AF114" i="3"/>
  <c r="AE114" i="3"/>
  <c r="AH113" i="3"/>
  <c r="AG113" i="3"/>
  <c r="AF113" i="3"/>
  <c r="AE113" i="3"/>
  <c r="AH112" i="3"/>
  <c r="AG112" i="3"/>
  <c r="AF112" i="3"/>
  <c r="AE112" i="3"/>
  <c r="AH111" i="3"/>
  <c r="AG111" i="3"/>
  <c r="AF111" i="3"/>
  <c r="AE111" i="3"/>
  <c r="AH110" i="3"/>
  <c r="AG110" i="3"/>
  <c r="AF110" i="3"/>
  <c r="AE110" i="3"/>
  <c r="AH109" i="3"/>
  <c r="AG109" i="3"/>
  <c r="AF109" i="3"/>
  <c r="AE109" i="3"/>
  <c r="AH108" i="3"/>
  <c r="AG108" i="3"/>
  <c r="AF108" i="3"/>
  <c r="AE108" i="3"/>
  <c r="AH107" i="3"/>
  <c r="AG107" i="3"/>
  <c r="AF107" i="3"/>
  <c r="AE107" i="3"/>
  <c r="AH106" i="3"/>
  <c r="AG106" i="3"/>
  <c r="AF106" i="3"/>
  <c r="AE106" i="3"/>
  <c r="AH105" i="3"/>
  <c r="AG105" i="3"/>
  <c r="AF105" i="3"/>
  <c r="AE105" i="3"/>
  <c r="AH104" i="3"/>
  <c r="AG104" i="3"/>
  <c r="AF104" i="3"/>
  <c r="AE104" i="3"/>
  <c r="AH103" i="3"/>
  <c r="AG103" i="3"/>
  <c r="AF103" i="3"/>
  <c r="AE103" i="3"/>
  <c r="AH102" i="3"/>
  <c r="AG102" i="3"/>
  <c r="AF102" i="3"/>
  <c r="AE102" i="3"/>
  <c r="AH101" i="3"/>
  <c r="AG101" i="3"/>
  <c r="AF101" i="3"/>
  <c r="AE101" i="3"/>
  <c r="AH100" i="3"/>
  <c r="AG100" i="3"/>
  <c r="AF100" i="3"/>
  <c r="AE100" i="3"/>
  <c r="AH99" i="3"/>
  <c r="AG99" i="3"/>
  <c r="AF99" i="3"/>
  <c r="AE99" i="3"/>
  <c r="AH98" i="3"/>
  <c r="AG98" i="3"/>
  <c r="AF98" i="3"/>
  <c r="AE98" i="3"/>
  <c r="AH97" i="3"/>
  <c r="AG97" i="3"/>
  <c r="AF97" i="3"/>
  <c r="AE97" i="3"/>
  <c r="AH96" i="3"/>
  <c r="AG96" i="3"/>
  <c r="AF96" i="3"/>
  <c r="AE96" i="3"/>
  <c r="AH95" i="3"/>
  <c r="AG95" i="3"/>
  <c r="AF95" i="3"/>
  <c r="AE95" i="3"/>
  <c r="AH94" i="3"/>
  <c r="AG94" i="3"/>
  <c r="AF94" i="3"/>
  <c r="AE94" i="3"/>
  <c r="AH93" i="3"/>
  <c r="AG93" i="3"/>
  <c r="AF93" i="3"/>
  <c r="AE93" i="3"/>
  <c r="AH92" i="3"/>
  <c r="AG92" i="3"/>
  <c r="AF92" i="3"/>
  <c r="AE92" i="3"/>
  <c r="AH91" i="3"/>
  <c r="AG91" i="3"/>
  <c r="AF91" i="3"/>
  <c r="AE91" i="3"/>
  <c r="AH90" i="3"/>
  <c r="AG90" i="3"/>
  <c r="AF90" i="3"/>
  <c r="AE90" i="3"/>
  <c r="AH89" i="3"/>
  <c r="AG89" i="3"/>
  <c r="AF89" i="3"/>
  <c r="AE89" i="3"/>
  <c r="AH88" i="3"/>
  <c r="AG88" i="3"/>
  <c r="AF88" i="3"/>
  <c r="AE88" i="3"/>
  <c r="AH87" i="3"/>
  <c r="AG87" i="3"/>
  <c r="AF87" i="3"/>
  <c r="AE87" i="3"/>
  <c r="AH86" i="3"/>
  <c r="AG86" i="3"/>
  <c r="AF86" i="3"/>
  <c r="AE86" i="3"/>
  <c r="AH85" i="3"/>
  <c r="AG85" i="3"/>
  <c r="AF85" i="3"/>
  <c r="AE85" i="3"/>
  <c r="AH84" i="3"/>
  <c r="AG84" i="3"/>
  <c r="AF84" i="3"/>
  <c r="AE84" i="3"/>
  <c r="AH83" i="3"/>
  <c r="AG83" i="3"/>
  <c r="AF83" i="3"/>
  <c r="AE83" i="3"/>
  <c r="AH82" i="3"/>
  <c r="AG82" i="3"/>
  <c r="AF82" i="3"/>
  <c r="AE82" i="3"/>
  <c r="AH81" i="3"/>
  <c r="AG81" i="3"/>
  <c r="AF81" i="3"/>
  <c r="AE81" i="3"/>
  <c r="AH80" i="3"/>
  <c r="AG80" i="3"/>
  <c r="AF80" i="3"/>
  <c r="AE80" i="3"/>
  <c r="AH79" i="3"/>
  <c r="AG79" i="3"/>
  <c r="AF79" i="3"/>
  <c r="AE79" i="3"/>
  <c r="AH78" i="3"/>
  <c r="AG78" i="3"/>
  <c r="AF78" i="3"/>
  <c r="AE78" i="3"/>
  <c r="AH77" i="3"/>
  <c r="AG77" i="3"/>
  <c r="AF77" i="3"/>
  <c r="AE77" i="3"/>
  <c r="AH76" i="3"/>
  <c r="AG76" i="3"/>
  <c r="AF76" i="3"/>
  <c r="AE76" i="3"/>
  <c r="AH75" i="3"/>
  <c r="AG75" i="3"/>
  <c r="AF75" i="3"/>
  <c r="AE75" i="3"/>
  <c r="AH74" i="3"/>
  <c r="AG74" i="3"/>
  <c r="AF74" i="3"/>
  <c r="AE74" i="3"/>
  <c r="AC227" i="3"/>
  <c r="AB227" i="3"/>
  <c r="AA227" i="3"/>
  <c r="Z227" i="3"/>
  <c r="AC199" i="3"/>
  <c r="AB199" i="3"/>
  <c r="AA199" i="3"/>
  <c r="Z199" i="3"/>
  <c r="AC198" i="3"/>
  <c r="AB198" i="3"/>
  <c r="AA198" i="3"/>
  <c r="Z198" i="3"/>
  <c r="AC197" i="3"/>
  <c r="AB197" i="3"/>
  <c r="AA197" i="3"/>
  <c r="Z197" i="3"/>
  <c r="AC196" i="3"/>
  <c r="AB196" i="3"/>
  <c r="AA196" i="3"/>
  <c r="Z196" i="3"/>
  <c r="AC195" i="3"/>
  <c r="AB195" i="3"/>
  <c r="AA195" i="3"/>
  <c r="Z195" i="3"/>
  <c r="AC194" i="3"/>
  <c r="AB194" i="3"/>
  <c r="AA194" i="3"/>
  <c r="Z194" i="3"/>
  <c r="AC193" i="3"/>
  <c r="AB193" i="3"/>
  <c r="AA193" i="3"/>
  <c r="Z193" i="3"/>
  <c r="AC192" i="3"/>
  <c r="AB192" i="3"/>
  <c r="AA192" i="3"/>
  <c r="Z192" i="3"/>
  <c r="AC191" i="3"/>
  <c r="AB191" i="3"/>
  <c r="AA191" i="3"/>
  <c r="Z191" i="3"/>
  <c r="AC190" i="3"/>
  <c r="AB190" i="3"/>
  <c r="AA190" i="3"/>
  <c r="Z190" i="3"/>
  <c r="AC189" i="3"/>
  <c r="AB189" i="3"/>
  <c r="AA189" i="3"/>
  <c r="Z189" i="3"/>
  <c r="AC188" i="3"/>
  <c r="AB188" i="3"/>
  <c r="AA188" i="3"/>
  <c r="Z188" i="3"/>
  <c r="AC187" i="3"/>
  <c r="AB187" i="3"/>
  <c r="AA187" i="3"/>
  <c r="Z187" i="3"/>
  <c r="AC186" i="3"/>
  <c r="AB186" i="3"/>
  <c r="AA186" i="3"/>
  <c r="Z186" i="3"/>
  <c r="AC185" i="3"/>
  <c r="AB185" i="3"/>
  <c r="AA185" i="3"/>
  <c r="Z185" i="3"/>
  <c r="AC184" i="3"/>
  <c r="AB184" i="3"/>
  <c r="AA184" i="3"/>
  <c r="Z184" i="3"/>
  <c r="AC183" i="3"/>
  <c r="AB183" i="3"/>
  <c r="AA183" i="3"/>
  <c r="Z183" i="3"/>
  <c r="AC182" i="3"/>
  <c r="AB182" i="3"/>
  <c r="AA182" i="3"/>
  <c r="Z182" i="3"/>
  <c r="AC181" i="3"/>
  <c r="AB181" i="3"/>
  <c r="AA181" i="3"/>
  <c r="Z181" i="3"/>
  <c r="AC180" i="3"/>
  <c r="AB180" i="3"/>
  <c r="AA180" i="3"/>
  <c r="Z180" i="3"/>
  <c r="AC179" i="3"/>
  <c r="AB179" i="3"/>
  <c r="AA179" i="3"/>
  <c r="Z179" i="3"/>
  <c r="AC178" i="3"/>
  <c r="AB178" i="3"/>
  <c r="AA178" i="3"/>
  <c r="Z178" i="3"/>
  <c r="AC177" i="3"/>
  <c r="AB177" i="3"/>
  <c r="AA177" i="3"/>
  <c r="Z177" i="3"/>
  <c r="AC176" i="3"/>
  <c r="AB176" i="3"/>
  <c r="AA176" i="3"/>
  <c r="Z176" i="3"/>
  <c r="AC175" i="3"/>
  <c r="AB175" i="3"/>
  <c r="AA175" i="3"/>
  <c r="Z175" i="3"/>
  <c r="AC174" i="3"/>
  <c r="AB174" i="3"/>
  <c r="AA174" i="3"/>
  <c r="Z174" i="3"/>
  <c r="AC173" i="3"/>
  <c r="AB173" i="3"/>
  <c r="AA173" i="3"/>
  <c r="Z173" i="3"/>
  <c r="AC172" i="3"/>
  <c r="AB172" i="3"/>
  <c r="AA172" i="3"/>
  <c r="Z172" i="3"/>
  <c r="AC171" i="3"/>
  <c r="AB171" i="3"/>
  <c r="AA171" i="3"/>
  <c r="Z171" i="3"/>
  <c r="AC170" i="3"/>
  <c r="AB170" i="3"/>
  <c r="AA170" i="3"/>
  <c r="Z170" i="3"/>
  <c r="AC169" i="3"/>
  <c r="AB169" i="3"/>
  <c r="AA169" i="3"/>
  <c r="Z169" i="3"/>
  <c r="AC168" i="3"/>
  <c r="AB168" i="3"/>
  <c r="AA168" i="3"/>
  <c r="Z168" i="3"/>
  <c r="AC167" i="3"/>
  <c r="AB167" i="3"/>
  <c r="AA167" i="3"/>
  <c r="Z167" i="3"/>
  <c r="AC166" i="3"/>
  <c r="AB166" i="3"/>
  <c r="AA166" i="3"/>
  <c r="Z166" i="3"/>
  <c r="AC165" i="3"/>
  <c r="AB165" i="3"/>
  <c r="AA165" i="3"/>
  <c r="Z165" i="3"/>
  <c r="AC164" i="3"/>
  <c r="AB164" i="3"/>
  <c r="AA164" i="3"/>
  <c r="Z164" i="3"/>
  <c r="AC163" i="3"/>
  <c r="AB163" i="3"/>
  <c r="AA163" i="3"/>
  <c r="Z163" i="3"/>
  <c r="AC162" i="3"/>
  <c r="AB162" i="3"/>
  <c r="AA162" i="3"/>
  <c r="Z162" i="3"/>
  <c r="AC161" i="3"/>
  <c r="AB161" i="3"/>
  <c r="AA161" i="3"/>
  <c r="Z161" i="3"/>
  <c r="AC160" i="3"/>
  <c r="AB160" i="3"/>
  <c r="AA160" i="3"/>
  <c r="Z160" i="3"/>
  <c r="AC159" i="3"/>
  <c r="AB159" i="3"/>
  <c r="AA159" i="3"/>
  <c r="Z159" i="3"/>
  <c r="AC158" i="3"/>
  <c r="AB158" i="3"/>
  <c r="AA158" i="3"/>
  <c r="Z158" i="3"/>
  <c r="AC157" i="3"/>
  <c r="AB157" i="3"/>
  <c r="AA157" i="3"/>
  <c r="Z157" i="3"/>
  <c r="AC156" i="3"/>
  <c r="AB156" i="3"/>
  <c r="AA156" i="3"/>
  <c r="Z156" i="3"/>
  <c r="AC155" i="3"/>
  <c r="AB155" i="3"/>
  <c r="AA155" i="3"/>
  <c r="Z155" i="3"/>
  <c r="AC154" i="3"/>
  <c r="AB154" i="3"/>
  <c r="AA154" i="3"/>
  <c r="Z154" i="3"/>
  <c r="AC153" i="3"/>
  <c r="AB153" i="3"/>
  <c r="AA153" i="3"/>
  <c r="Z153" i="3"/>
  <c r="AC152" i="3"/>
  <c r="AB152" i="3"/>
  <c r="AA152" i="3"/>
  <c r="Z152" i="3"/>
  <c r="AC151" i="3"/>
  <c r="AB151" i="3"/>
  <c r="AA151" i="3"/>
  <c r="Z151" i="3"/>
  <c r="AC150" i="3"/>
  <c r="AB150" i="3"/>
  <c r="AA150" i="3"/>
  <c r="Z150" i="3"/>
  <c r="AC149" i="3"/>
  <c r="AB149" i="3"/>
  <c r="AA149" i="3"/>
  <c r="Z149" i="3"/>
  <c r="AC148" i="3"/>
  <c r="AB148" i="3"/>
  <c r="AA148" i="3"/>
  <c r="Z148" i="3"/>
  <c r="AC147" i="3"/>
  <c r="AB147" i="3"/>
  <c r="AA147" i="3"/>
  <c r="Z147" i="3"/>
  <c r="AC146" i="3"/>
  <c r="AB146" i="3"/>
  <c r="AA146" i="3"/>
  <c r="Z146" i="3"/>
  <c r="AC145" i="3"/>
  <c r="AB145" i="3"/>
  <c r="AA145" i="3"/>
  <c r="Z145" i="3"/>
  <c r="AC144" i="3"/>
  <c r="AB144" i="3"/>
  <c r="AA144" i="3"/>
  <c r="Z144" i="3"/>
  <c r="AC143" i="3"/>
  <c r="AB143" i="3"/>
  <c r="AA143" i="3"/>
  <c r="Z143" i="3"/>
  <c r="AC142" i="3"/>
  <c r="AB142" i="3"/>
  <c r="AA142" i="3"/>
  <c r="Z142" i="3"/>
  <c r="AC141" i="3"/>
  <c r="AB141" i="3"/>
  <c r="AA141" i="3"/>
  <c r="Z141" i="3"/>
  <c r="Z138" i="3"/>
  <c r="AA140" i="3" s="1"/>
  <c r="AC132" i="3"/>
  <c r="AB132" i="3"/>
  <c r="AA132" i="3"/>
  <c r="Z132" i="3"/>
  <c r="AC131" i="3"/>
  <c r="AB131" i="3"/>
  <c r="AA131" i="3"/>
  <c r="Z131" i="3"/>
  <c r="AC130" i="3"/>
  <c r="AB130" i="3"/>
  <c r="AA130" i="3"/>
  <c r="Z130" i="3"/>
  <c r="AC129" i="3"/>
  <c r="AB129" i="3"/>
  <c r="AA129" i="3"/>
  <c r="Z129" i="3"/>
  <c r="AC128" i="3"/>
  <c r="AB128" i="3"/>
  <c r="AA128" i="3"/>
  <c r="Z128" i="3"/>
  <c r="AC127" i="3"/>
  <c r="AB127" i="3"/>
  <c r="AA127" i="3"/>
  <c r="Z127" i="3"/>
  <c r="AC126" i="3"/>
  <c r="AB126" i="3"/>
  <c r="AA126" i="3"/>
  <c r="Z126" i="3"/>
  <c r="AC125" i="3"/>
  <c r="AB125" i="3"/>
  <c r="AA125" i="3"/>
  <c r="Z125" i="3"/>
  <c r="AC124" i="3"/>
  <c r="AB124" i="3"/>
  <c r="AA124" i="3"/>
  <c r="Z124" i="3"/>
  <c r="AC123" i="3"/>
  <c r="AB123" i="3"/>
  <c r="AA123" i="3"/>
  <c r="Z123" i="3"/>
  <c r="AC122" i="3"/>
  <c r="AB122" i="3"/>
  <c r="AA122" i="3"/>
  <c r="Z122" i="3"/>
  <c r="AC121" i="3"/>
  <c r="AB121" i="3"/>
  <c r="AA121" i="3"/>
  <c r="Z121" i="3"/>
  <c r="AC120" i="3"/>
  <c r="AB120" i="3"/>
  <c r="AA120" i="3"/>
  <c r="Z120" i="3"/>
  <c r="AC119" i="3"/>
  <c r="AB119" i="3"/>
  <c r="AA119" i="3"/>
  <c r="Z119" i="3"/>
  <c r="AC118" i="3"/>
  <c r="AB118" i="3"/>
  <c r="AA118" i="3"/>
  <c r="Z118" i="3"/>
  <c r="AC117" i="3"/>
  <c r="AB117" i="3"/>
  <c r="AA117" i="3"/>
  <c r="Z117" i="3"/>
  <c r="AC116" i="3"/>
  <c r="AB116" i="3"/>
  <c r="AA116" i="3"/>
  <c r="Z116" i="3"/>
  <c r="AC115" i="3"/>
  <c r="AB115" i="3"/>
  <c r="AA115" i="3"/>
  <c r="Z115" i="3"/>
  <c r="AC114" i="3"/>
  <c r="AB114" i="3"/>
  <c r="AA114" i="3"/>
  <c r="Z114" i="3"/>
  <c r="AC113" i="3"/>
  <c r="AB113" i="3"/>
  <c r="AA113" i="3"/>
  <c r="Z113" i="3"/>
  <c r="AC112" i="3"/>
  <c r="AB112" i="3"/>
  <c r="AA112" i="3"/>
  <c r="Z112" i="3"/>
  <c r="AC111" i="3"/>
  <c r="AB111" i="3"/>
  <c r="AA111" i="3"/>
  <c r="Z111" i="3"/>
  <c r="AC110" i="3"/>
  <c r="AB110" i="3"/>
  <c r="AA110" i="3"/>
  <c r="Z110" i="3"/>
  <c r="AC109" i="3"/>
  <c r="AB109" i="3"/>
  <c r="AA109" i="3"/>
  <c r="Z109" i="3"/>
  <c r="AC108" i="3"/>
  <c r="AB108" i="3"/>
  <c r="AA108" i="3"/>
  <c r="Z108" i="3"/>
  <c r="AC107" i="3"/>
  <c r="AB107" i="3"/>
  <c r="AA107" i="3"/>
  <c r="Z107" i="3"/>
  <c r="AC106" i="3"/>
  <c r="AB106" i="3"/>
  <c r="AA106" i="3"/>
  <c r="Z106" i="3"/>
  <c r="AC105" i="3"/>
  <c r="AB105" i="3"/>
  <c r="AA105" i="3"/>
  <c r="Z105" i="3"/>
  <c r="AC104" i="3"/>
  <c r="AB104" i="3"/>
  <c r="AA104" i="3"/>
  <c r="Z104" i="3"/>
  <c r="AC103" i="3"/>
  <c r="AB103" i="3"/>
  <c r="AA103" i="3"/>
  <c r="Z103" i="3"/>
  <c r="AC102" i="3"/>
  <c r="AB102" i="3"/>
  <c r="AA102" i="3"/>
  <c r="Z102" i="3"/>
  <c r="AC101" i="3"/>
  <c r="AB101" i="3"/>
  <c r="AA101" i="3"/>
  <c r="Z101" i="3"/>
  <c r="AC100" i="3"/>
  <c r="AB100" i="3"/>
  <c r="AA100" i="3"/>
  <c r="Z100" i="3"/>
  <c r="AC99" i="3"/>
  <c r="AB99" i="3"/>
  <c r="AA99" i="3"/>
  <c r="Z99" i="3"/>
  <c r="AC98" i="3"/>
  <c r="AB98" i="3"/>
  <c r="AA98" i="3"/>
  <c r="Z98" i="3"/>
  <c r="AC97" i="3"/>
  <c r="AB97" i="3"/>
  <c r="AA97" i="3"/>
  <c r="Z97" i="3"/>
  <c r="AC96" i="3"/>
  <c r="AB96" i="3"/>
  <c r="AA96" i="3"/>
  <c r="Z96" i="3"/>
  <c r="AC95" i="3"/>
  <c r="AB95" i="3"/>
  <c r="AA95" i="3"/>
  <c r="Z95" i="3"/>
  <c r="AC94" i="3"/>
  <c r="AB94" i="3"/>
  <c r="AA94" i="3"/>
  <c r="Z94" i="3"/>
  <c r="AC93" i="3"/>
  <c r="AB93" i="3"/>
  <c r="AA93" i="3"/>
  <c r="Z93" i="3"/>
  <c r="AC92" i="3"/>
  <c r="AB92" i="3"/>
  <c r="AA92" i="3"/>
  <c r="Z92" i="3"/>
  <c r="AC91" i="3"/>
  <c r="AB91" i="3"/>
  <c r="AA91" i="3"/>
  <c r="Z91" i="3"/>
  <c r="AC90" i="3"/>
  <c r="AB90" i="3"/>
  <c r="AA90" i="3"/>
  <c r="Z90" i="3"/>
  <c r="AC89" i="3"/>
  <c r="AB89" i="3"/>
  <c r="AA89" i="3"/>
  <c r="Z89" i="3"/>
  <c r="AC88" i="3"/>
  <c r="AB88" i="3"/>
  <c r="AA88" i="3"/>
  <c r="Z88" i="3"/>
  <c r="AC87" i="3"/>
  <c r="AB87" i="3"/>
  <c r="AA87" i="3"/>
  <c r="Z87" i="3"/>
  <c r="AC86" i="3"/>
  <c r="AB86" i="3"/>
  <c r="AA86" i="3"/>
  <c r="Z86" i="3"/>
  <c r="AC85" i="3"/>
  <c r="AB85" i="3"/>
  <c r="AA85" i="3"/>
  <c r="Z85" i="3"/>
  <c r="AC84" i="3"/>
  <c r="AB84" i="3"/>
  <c r="AA84" i="3"/>
  <c r="Z84" i="3"/>
  <c r="AC83" i="3"/>
  <c r="AB83" i="3"/>
  <c r="AA83" i="3"/>
  <c r="Z83" i="3"/>
  <c r="AC82" i="3"/>
  <c r="AB82" i="3"/>
  <c r="AA82" i="3"/>
  <c r="Z82" i="3"/>
  <c r="AC81" i="3"/>
  <c r="AB81" i="3"/>
  <c r="AA81" i="3"/>
  <c r="Z81" i="3"/>
  <c r="AC80" i="3"/>
  <c r="AB80" i="3"/>
  <c r="AA80" i="3"/>
  <c r="Z80" i="3"/>
  <c r="AC79" i="3"/>
  <c r="AB79" i="3"/>
  <c r="AA79" i="3"/>
  <c r="Z79" i="3"/>
  <c r="AC78" i="3"/>
  <c r="AB78" i="3"/>
  <c r="AA78" i="3"/>
  <c r="Z78" i="3"/>
  <c r="AC77" i="3"/>
  <c r="AB77" i="3"/>
  <c r="AA77" i="3"/>
  <c r="Z77" i="3"/>
  <c r="AC76" i="3"/>
  <c r="AB76" i="3"/>
  <c r="AA76" i="3"/>
  <c r="Z76" i="3"/>
  <c r="AC75" i="3"/>
  <c r="AB75" i="3"/>
  <c r="AA75" i="3"/>
  <c r="Z75" i="3"/>
  <c r="AC74" i="3"/>
  <c r="AB74" i="3"/>
  <c r="AA74" i="3"/>
  <c r="Z74" i="3"/>
  <c r="X227" i="3"/>
  <c r="W227" i="3"/>
  <c r="V227" i="3"/>
  <c r="U227" i="3"/>
  <c r="X199" i="3"/>
  <c r="W199" i="3"/>
  <c r="V199" i="3"/>
  <c r="U199" i="3"/>
  <c r="X198" i="3"/>
  <c r="W198" i="3"/>
  <c r="V198" i="3"/>
  <c r="U198" i="3"/>
  <c r="X197" i="3"/>
  <c r="W197" i="3"/>
  <c r="V197" i="3"/>
  <c r="U197" i="3"/>
  <c r="X196" i="3"/>
  <c r="W196" i="3"/>
  <c r="V196" i="3"/>
  <c r="U196" i="3"/>
  <c r="X195" i="3"/>
  <c r="W195" i="3"/>
  <c r="V195" i="3"/>
  <c r="U195" i="3"/>
  <c r="X194" i="3"/>
  <c r="W194" i="3"/>
  <c r="V194" i="3"/>
  <c r="U194" i="3"/>
  <c r="X193" i="3"/>
  <c r="W193" i="3"/>
  <c r="V193" i="3"/>
  <c r="U193" i="3"/>
  <c r="X192" i="3"/>
  <c r="W192" i="3"/>
  <c r="V192" i="3"/>
  <c r="U192" i="3"/>
  <c r="X191" i="3"/>
  <c r="W191" i="3"/>
  <c r="V191" i="3"/>
  <c r="U191" i="3"/>
  <c r="X190" i="3"/>
  <c r="W190" i="3"/>
  <c r="V190" i="3"/>
  <c r="U190" i="3"/>
  <c r="X189" i="3"/>
  <c r="W189" i="3"/>
  <c r="V189" i="3"/>
  <c r="U189" i="3"/>
  <c r="X188" i="3"/>
  <c r="W188" i="3"/>
  <c r="V188" i="3"/>
  <c r="U188" i="3"/>
  <c r="X187" i="3"/>
  <c r="W187" i="3"/>
  <c r="V187" i="3"/>
  <c r="U187" i="3"/>
  <c r="X186" i="3"/>
  <c r="W186" i="3"/>
  <c r="V186" i="3"/>
  <c r="U186" i="3"/>
  <c r="X185" i="3"/>
  <c r="W185" i="3"/>
  <c r="V185" i="3"/>
  <c r="U185" i="3"/>
  <c r="X184" i="3"/>
  <c r="W184" i="3"/>
  <c r="V184" i="3"/>
  <c r="U184" i="3"/>
  <c r="X183" i="3"/>
  <c r="W183" i="3"/>
  <c r="V183" i="3"/>
  <c r="U183" i="3"/>
  <c r="X182" i="3"/>
  <c r="W182" i="3"/>
  <c r="V182" i="3"/>
  <c r="U182" i="3"/>
  <c r="X181" i="3"/>
  <c r="W181" i="3"/>
  <c r="V181" i="3"/>
  <c r="U181" i="3"/>
  <c r="X180" i="3"/>
  <c r="W180" i="3"/>
  <c r="V180" i="3"/>
  <c r="U180" i="3"/>
  <c r="X179" i="3"/>
  <c r="W179" i="3"/>
  <c r="V179" i="3"/>
  <c r="U179" i="3"/>
  <c r="X178" i="3"/>
  <c r="W178" i="3"/>
  <c r="V178" i="3"/>
  <c r="U178" i="3"/>
  <c r="X177" i="3"/>
  <c r="W177" i="3"/>
  <c r="V177" i="3"/>
  <c r="U177" i="3"/>
  <c r="X176" i="3"/>
  <c r="W176" i="3"/>
  <c r="V176" i="3"/>
  <c r="U176" i="3"/>
  <c r="X175" i="3"/>
  <c r="W175" i="3"/>
  <c r="V175" i="3"/>
  <c r="U175" i="3"/>
  <c r="X174" i="3"/>
  <c r="W174" i="3"/>
  <c r="V174" i="3"/>
  <c r="U174" i="3"/>
  <c r="X173" i="3"/>
  <c r="W173" i="3"/>
  <c r="V173" i="3"/>
  <c r="U173" i="3"/>
  <c r="X172" i="3"/>
  <c r="W172" i="3"/>
  <c r="V172" i="3"/>
  <c r="U172" i="3"/>
  <c r="X171" i="3"/>
  <c r="W171" i="3"/>
  <c r="V171" i="3"/>
  <c r="U171" i="3"/>
  <c r="X170" i="3"/>
  <c r="W170" i="3"/>
  <c r="V170" i="3"/>
  <c r="U170" i="3"/>
  <c r="X169" i="3"/>
  <c r="W169" i="3"/>
  <c r="V169" i="3"/>
  <c r="U169" i="3"/>
  <c r="X168" i="3"/>
  <c r="W168" i="3"/>
  <c r="V168" i="3"/>
  <c r="U168" i="3"/>
  <c r="X167" i="3"/>
  <c r="W167" i="3"/>
  <c r="V167" i="3"/>
  <c r="U167" i="3"/>
  <c r="X166" i="3"/>
  <c r="W166" i="3"/>
  <c r="V166" i="3"/>
  <c r="U166" i="3"/>
  <c r="X165" i="3"/>
  <c r="W165" i="3"/>
  <c r="V165" i="3"/>
  <c r="U165" i="3"/>
  <c r="X164" i="3"/>
  <c r="W164" i="3"/>
  <c r="V164" i="3"/>
  <c r="U164" i="3"/>
  <c r="X163" i="3"/>
  <c r="W163" i="3"/>
  <c r="V163" i="3"/>
  <c r="U163" i="3"/>
  <c r="X162" i="3"/>
  <c r="W162" i="3"/>
  <c r="V162" i="3"/>
  <c r="U162" i="3"/>
  <c r="X161" i="3"/>
  <c r="W161" i="3"/>
  <c r="V161" i="3"/>
  <c r="U161" i="3"/>
  <c r="X160" i="3"/>
  <c r="W160" i="3"/>
  <c r="V160" i="3"/>
  <c r="U160" i="3"/>
  <c r="X159" i="3"/>
  <c r="W159" i="3"/>
  <c r="V159" i="3"/>
  <c r="U159" i="3"/>
  <c r="X158" i="3"/>
  <c r="W158" i="3"/>
  <c r="V158" i="3"/>
  <c r="U158" i="3"/>
  <c r="X157" i="3"/>
  <c r="W157" i="3"/>
  <c r="V157" i="3"/>
  <c r="U157" i="3"/>
  <c r="X156" i="3"/>
  <c r="W156" i="3"/>
  <c r="V156" i="3"/>
  <c r="U156" i="3"/>
  <c r="X155" i="3"/>
  <c r="W155" i="3"/>
  <c r="V155" i="3"/>
  <c r="U155" i="3"/>
  <c r="X154" i="3"/>
  <c r="W154" i="3"/>
  <c r="V154" i="3"/>
  <c r="U154" i="3"/>
  <c r="X153" i="3"/>
  <c r="W153" i="3"/>
  <c r="V153" i="3"/>
  <c r="U153" i="3"/>
  <c r="X152" i="3"/>
  <c r="W152" i="3"/>
  <c r="V152" i="3"/>
  <c r="U152" i="3"/>
  <c r="X151" i="3"/>
  <c r="W151" i="3"/>
  <c r="V151" i="3"/>
  <c r="U151" i="3"/>
  <c r="X150" i="3"/>
  <c r="W150" i="3"/>
  <c r="V150" i="3"/>
  <c r="U150" i="3"/>
  <c r="X149" i="3"/>
  <c r="W149" i="3"/>
  <c r="V149" i="3"/>
  <c r="U149" i="3"/>
  <c r="X148" i="3"/>
  <c r="W148" i="3"/>
  <c r="V148" i="3"/>
  <c r="U148" i="3"/>
  <c r="X147" i="3"/>
  <c r="W147" i="3"/>
  <c r="V147" i="3"/>
  <c r="U147" i="3"/>
  <c r="X146" i="3"/>
  <c r="W146" i="3"/>
  <c r="V146" i="3"/>
  <c r="U146" i="3"/>
  <c r="X145" i="3"/>
  <c r="W145" i="3"/>
  <c r="V145" i="3"/>
  <c r="U145" i="3"/>
  <c r="X144" i="3"/>
  <c r="W144" i="3"/>
  <c r="V144" i="3"/>
  <c r="U144" i="3"/>
  <c r="X143" i="3"/>
  <c r="W143" i="3"/>
  <c r="V143" i="3"/>
  <c r="U143" i="3"/>
  <c r="X142" i="3"/>
  <c r="W142" i="3"/>
  <c r="V142" i="3"/>
  <c r="U142" i="3"/>
  <c r="X141" i="3"/>
  <c r="W141" i="3"/>
  <c r="V141" i="3"/>
  <c r="U141" i="3"/>
  <c r="V140" i="3"/>
  <c r="V138" i="3"/>
  <c r="W140" i="3" s="1"/>
  <c r="X132" i="3"/>
  <c r="W132" i="3"/>
  <c r="V132" i="3"/>
  <c r="U132" i="3"/>
  <c r="X131" i="3"/>
  <c r="W131" i="3"/>
  <c r="V131" i="3"/>
  <c r="U131" i="3"/>
  <c r="X130" i="3"/>
  <c r="W130" i="3"/>
  <c r="V130" i="3"/>
  <c r="U130" i="3"/>
  <c r="X129" i="3"/>
  <c r="W129" i="3"/>
  <c r="V129" i="3"/>
  <c r="U129" i="3"/>
  <c r="X128" i="3"/>
  <c r="W128" i="3"/>
  <c r="V128" i="3"/>
  <c r="U128" i="3"/>
  <c r="X127" i="3"/>
  <c r="W127" i="3"/>
  <c r="V127" i="3"/>
  <c r="U127" i="3"/>
  <c r="X126" i="3"/>
  <c r="W126" i="3"/>
  <c r="V126" i="3"/>
  <c r="U126" i="3"/>
  <c r="X125" i="3"/>
  <c r="W125" i="3"/>
  <c r="V125" i="3"/>
  <c r="U125" i="3"/>
  <c r="X124" i="3"/>
  <c r="W124" i="3"/>
  <c r="V124" i="3"/>
  <c r="U124" i="3"/>
  <c r="X123" i="3"/>
  <c r="W123" i="3"/>
  <c r="V123" i="3"/>
  <c r="U123" i="3"/>
  <c r="X122" i="3"/>
  <c r="W122" i="3"/>
  <c r="V122" i="3"/>
  <c r="U122" i="3"/>
  <c r="X121" i="3"/>
  <c r="W121" i="3"/>
  <c r="V121" i="3"/>
  <c r="U121" i="3"/>
  <c r="X120" i="3"/>
  <c r="W120" i="3"/>
  <c r="V120" i="3"/>
  <c r="U120" i="3"/>
  <c r="X119" i="3"/>
  <c r="W119" i="3"/>
  <c r="V119" i="3"/>
  <c r="U119" i="3"/>
  <c r="X118" i="3"/>
  <c r="W118" i="3"/>
  <c r="V118" i="3"/>
  <c r="U118" i="3"/>
  <c r="X117" i="3"/>
  <c r="W117" i="3"/>
  <c r="V117" i="3"/>
  <c r="U117" i="3"/>
  <c r="X116" i="3"/>
  <c r="W116" i="3"/>
  <c r="V116" i="3"/>
  <c r="U116" i="3"/>
  <c r="X115" i="3"/>
  <c r="W115" i="3"/>
  <c r="V115" i="3"/>
  <c r="U115" i="3"/>
  <c r="X114" i="3"/>
  <c r="W114" i="3"/>
  <c r="V114" i="3"/>
  <c r="U114" i="3"/>
  <c r="X113" i="3"/>
  <c r="W113" i="3"/>
  <c r="V113" i="3"/>
  <c r="U113" i="3"/>
  <c r="X112" i="3"/>
  <c r="W112" i="3"/>
  <c r="V112" i="3"/>
  <c r="U112" i="3"/>
  <c r="X111" i="3"/>
  <c r="W111" i="3"/>
  <c r="V111" i="3"/>
  <c r="U111" i="3"/>
  <c r="X110" i="3"/>
  <c r="W110" i="3"/>
  <c r="V110" i="3"/>
  <c r="U110" i="3"/>
  <c r="X109" i="3"/>
  <c r="W109" i="3"/>
  <c r="V109" i="3"/>
  <c r="U109" i="3"/>
  <c r="X108" i="3"/>
  <c r="W108" i="3"/>
  <c r="V108" i="3"/>
  <c r="U108" i="3"/>
  <c r="X107" i="3"/>
  <c r="W107" i="3"/>
  <c r="V107" i="3"/>
  <c r="U107" i="3"/>
  <c r="X106" i="3"/>
  <c r="W106" i="3"/>
  <c r="V106" i="3"/>
  <c r="U106" i="3"/>
  <c r="X105" i="3"/>
  <c r="W105" i="3"/>
  <c r="V105" i="3"/>
  <c r="U105" i="3"/>
  <c r="X104" i="3"/>
  <c r="W104" i="3"/>
  <c r="V104" i="3"/>
  <c r="U104" i="3"/>
  <c r="X103" i="3"/>
  <c r="W103" i="3"/>
  <c r="V103" i="3"/>
  <c r="U103" i="3"/>
  <c r="X102" i="3"/>
  <c r="W102" i="3"/>
  <c r="V102" i="3"/>
  <c r="U102" i="3"/>
  <c r="X101" i="3"/>
  <c r="W101" i="3"/>
  <c r="V101" i="3"/>
  <c r="U101" i="3"/>
  <c r="X100" i="3"/>
  <c r="W100" i="3"/>
  <c r="V100" i="3"/>
  <c r="U100" i="3"/>
  <c r="X99" i="3"/>
  <c r="W99" i="3"/>
  <c r="V99" i="3"/>
  <c r="U99" i="3"/>
  <c r="X98" i="3"/>
  <c r="W98" i="3"/>
  <c r="V98" i="3"/>
  <c r="U98" i="3"/>
  <c r="X97" i="3"/>
  <c r="W97" i="3"/>
  <c r="V97" i="3"/>
  <c r="U97" i="3"/>
  <c r="X96" i="3"/>
  <c r="W96" i="3"/>
  <c r="V96" i="3"/>
  <c r="U96" i="3"/>
  <c r="X95" i="3"/>
  <c r="W95" i="3"/>
  <c r="V95" i="3"/>
  <c r="U95" i="3"/>
  <c r="X94" i="3"/>
  <c r="W94" i="3"/>
  <c r="V94" i="3"/>
  <c r="U94" i="3"/>
  <c r="X93" i="3"/>
  <c r="W93" i="3"/>
  <c r="V93" i="3"/>
  <c r="U93" i="3"/>
  <c r="X92" i="3"/>
  <c r="W92" i="3"/>
  <c r="V92" i="3"/>
  <c r="U92" i="3"/>
  <c r="X91" i="3"/>
  <c r="W91" i="3"/>
  <c r="V91" i="3"/>
  <c r="U91" i="3"/>
  <c r="X90" i="3"/>
  <c r="W90" i="3"/>
  <c r="V90" i="3"/>
  <c r="U90" i="3"/>
  <c r="X89" i="3"/>
  <c r="W89" i="3"/>
  <c r="V89" i="3"/>
  <c r="U89" i="3"/>
  <c r="X88" i="3"/>
  <c r="W88" i="3"/>
  <c r="V88" i="3"/>
  <c r="U88" i="3"/>
  <c r="X87" i="3"/>
  <c r="W87" i="3"/>
  <c r="V87" i="3"/>
  <c r="U87" i="3"/>
  <c r="X86" i="3"/>
  <c r="W86" i="3"/>
  <c r="V86" i="3"/>
  <c r="U86" i="3"/>
  <c r="X85" i="3"/>
  <c r="W85" i="3"/>
  <c r="V85" i="3"/>
  <c r="U85" i="3"/>
  <c r="X84" i="3"/>
  <c r="W84" i="3"/>
  <c r="V84" i="3"/>
  <c r="U84" i="3"/>
  <c r="X83" i="3"/>
  <c r="W83" i="3"/>
  <c r="V83" i="3"/>
  <c r="U83" i="3"/>
  <c r="X82" i="3"/>
  <c r="W82" i="3"/>
  <c r="V82" i="3"/>
  <c r="U82" i="3"/>
  <c r="X81" i="3"/>
  <c r="W81" i="3"/>
  <c r="V81" i="3"/>
  <c r="U81" i="3"/>
  <c r="X80" i="3"/>
  <c r="W80" i="3"/>
  <c r="V80" i="3"/>
  <c r="U80" i="3"/>
  <c r="X79" i="3"/>
  <c r="W79" i="3"/>
  <c r="V79" i="3"/>
  <c r="U79" i="3"/>
  <c r="X78" i="3"/>
  <c r="W78" i="3"/>
  <c r="V78" i="3"/>
  <c r="U78" i="3"/>
  <c r="X77" i="3"/>
  <c r="W77" i="3"/>
  <c r="V77" i="3"/>
  <c r="U77" i="3"/>
  <c r="X76" i="3"/>
  <c r="W76" i="3"/>
  <c r="V76" i="3"/>
  <c r="U76" i="3"/>
  <c r="X75" i="3"/>
  <c r="W75" i="3"/>
  <c r="V75" i="3"/>
  <c r="U75" i="3"/>
  <c r="X74" i="3"/>
  <c r="W74" i="3"/>
  <c r="V74" i="3"/>
  <c r="U74" i="3"/>
  <c r="I227" i="3"/>
  <c r="H227" i="3"/>
  <c r="G227" i="3"/>
  <c r="F227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F138" i="3"/>
  <c r="F140" i="3" s="1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N227" i="3"/>
  <c r="M227" i="3"/>
  <c r="L227" i="3"/>
  <c r="K227" i="3"/>
  <c r="N199" i="3"/>
  <c r="M199" i="3"/>
  <c r="L199" i="3"/>
  <c r="K199" i="3"/>
  <c r="N198" i="3"/>
  <c r="M198" i="3"/>
  <c r="L198" i="3"/>
  <c r="K198" i="3"/>
  <c r="N197" i="3"/>
  <c r="M197" i="3"/>
  <c r="L197" i="3"/>
  <c r="K197" i="3"/>
  <c r="N196" i="3"/>
  <c r="M196" i="3"/>
  <c r="L196" i="3"/>
  <c r="K196" i="3"/>
  <c r="N195" i="3"/>
  <c r="M195" i="3"/>
  <c r="L195" i="3"/>
  <c r="K195" i="3"/>
  <c r="N194" i="3"/>
  <c r="M194" i="3"/>
  <c r="L194" i="3"/>
  <c r="K194" i="3"/>
  <c r="N193" i="3"/>
  <c r="M193" i="3"/>
  <c r="L193" i="3"/>
  <c r="K193" i="3"/>
  <c r="N192" i="3"/>
  <c r="M192" i="3"/>
  <c r="L192" i="3"/>
  <c r="K192" i="3"/>
  <c r="N191" i="3"/>
  <c r="M191" i="3"/>
  <c r="L191" i="3"/>
  <c r="K191" i="3"/>
  <c r="N190" i="3"/>
  <c r="M190" i="3"/>
  <c r="L190" i="3"/>
  <c r="K190" i="3"/>
  <c r="N189" i="3"/>
  <c r="M189" i="3"/>
  <c r="L189" i="3"/>
  <c r="K189" i="3"/>
  <c r="N188" i="3"/>
  <c r="M188" i="3"/>
  <c r="L188" i="3"/>
  <c r="K188" i="3"/>
  <c r="N187" i="3"/>
  <c r="M187" i="3"/>
  <c r="L187" i="3"/>
  <c r="K187" i="3"/>
  <c r="N186" i="3"/>
  <c r="M186" i="3"/>
  <c r="L186" i="3"/>
  <c r="K186" i="3"/>
  <c r="N185" i="3"/>
  <c r="M185" i="3"/>
  <c r="L185" i="3"/>
  <c r="K185" i="3"/>
  <c r="N184" i="3"/>
  <c r="M184" i="3"/>
  <c r="L184" i="3"/>
  <c r="K184" i="3"/>
  <c r="N183" i="3"/>
  <c r="M183" i="3"/>
  <c r="L183" i="3"/>
  <c r="K183" i="3"/>
  <c r="N182" i="3"/>
  <c r="M182" i="3"/>
  <c r="L182" i="3"/>
  <c r="K182" i="3"/>
  <c r="N181" i="3"/>
  <c r="M181" i="3"/>
  <c r="L181" i="3"/>
  <c r="K181" i="3"/>
  <c r="N180" i="3"/>
  <c r="M180" i="3"/>
  <c r="L180" i="3"/>
  <c r="K180" i="3"/>
  <c r="N179" i="3"/>
  <c r="M179" i="3"/>
  <c r="L179" i="3"/>
  <c r="K179" i="3"/>
  <c r="N178" i="3"/>
  <c r="M178" i="3"/>
  <c r="L178" i="3"/>
  <c r="K178" i="3"/>
  <c r="N177" i="3"/>
  <c r="M177" i="3"/>
  <c r="L177" i="3"/>
  <c r="K177" i="3"/>
  <c r="N176" i="3"/>
  <c r="M176" i="3"/>
  <c r="L176" i="3"/>
  <c r="K176" i="3"/>
  <c r="N175" i="3"/>
  <c r="M175" i="3"/>
  <c r="L175" i="3"/>
  <c r="K175" i="3"/>
  <c r="N174" i="3"/>
  <c r="M174" i="3"/>
  <c r="L174" i="3"/>
  <c r="K174" i="3"/>
  <c r="N173" i="3"/>
  <c r="M173" i="3"/>
  <c r="L173" i="3"/>
  <c r="K173" i="3"/>
  <c r="N172" i="3"/>
  <c r="M172" i="3"/>
  <c r="L172" i="3"/>
  <c r="K172" i="3"/>
  <c r="N171" i="3"/>
  <c r="M171" i="3"/>
  <c r="L171" i="3"/>
  <c r="K171" i="3"/>
  <c r="N170" i="3"/>
  <c r="M170" i="3"/>
  <c r="L170" i="3"/>
  <c r="K170" i="3"/>
  <c r="N169" i="3"/>
  <c r="M169" i="3"/>
  <c r="L169" i="3"/>
  <c r="K169" i="3"/>
  <c r="N168" i="3"/>
  <c r="M168" i="3"/>
  <c r="L168" i="3"/>
  <c r="K168" i="3"/>
  <c r="N167" i="3"/>
  <c r="M167" i="3"/>
  <c r="L167" i="3"/>
  <c r="K167" i="3"/>
  <c r="N166" i="3"/>
  <c r="M166" i="3"/>
  <c r="L166" i="3"/>
  <c r="K166" i="3"/>
  <c r="N165" i="3"/>
  <c r="M165" i="3"/>
  <c r="L165" i="3"/>
  <c r="K165" i="3"/>
  <c r="N164" i="3"/>
  <c r="M164" i="3"/>
  <c r="L164" i="3"/>
  <c r="K164" i="3"/>
  <c r="N163" i="3"/>
  <c r="M163" i="3"/>
  <c r="L163" i="3"/>
  <c r="K163" i="3"/>
  <c r="N162" i="3"/>
  <c r="M162" i="3"/>
  <c r="L162" i="3"/>
  <c r="K162" i="3"/>
  <c r="N161" i="3"/>
  <c r="M161" i="3"/>
  <c r="L161" i="3"/>
  <c r="K161" i="3"/>
  <c r="N160" i="3"/>
  <c r="M160" i="3"/>
  <c r="L160" i="3"/>
  <c r="K160" i="3"/>
  <c r="N159" i="3"/>
  <c r="M159" i="3"/>
  <c r="L159" i="3"/>
  <c r="K159" i="3"/>
  <c r="N158" i="3"/>
  <c r="M158" i="3"/>
  <c r="L158" i="3"/>
  <c r="K158" i="3"/>
  <c r="N157" i="3"/>
  <c r="M157" i="3"/>
  <c r="L157" i="3"/>
  <c r="K157" i="3"/>
  <c r="N156" i="3"/>
  <c r="M156" i="3"/>
  <c r="L156" i="3"/>
  <c r="K156" i="3"/>
  <c r="N155" i="3"/>
  <c r="M155" i="3"/>
  <c r="L155" i="3"/>
  <c r="K155" i="3"/>
  <c r="N154" i="3"/>
  <c r="M154" i="3"/>
  <c r="L154" i="3"/>
  <c r="K154" i="3"/>
  <c r="N153" i="3"/>
  <c r="M153" i="3"/>
  <c r="L153" i="3"/>
  <c r="K153" i="3"/>
  <c r="N152" i="3"/>
  <c r="M152" i="3"/>
  <c r="L152" i="3"/>
  <c r="K152" i="3"/>
  <c r="N151" i="3"/>
  <c r="M151" i="3"/>
  <c r="L151" i="3"/>
  <c r="K151" i="3"/>
  <c r="N150" i="3"/>
  <c r="M150" i="3"/>
  <c r="L150" i="3"/>
  <c r="K150" i="3"/>
  <c r="N149" i="3"/>
  <c r="M149" i="3"/>
  <c r="L149" i="3"/>
  <c r="K149" i="3"/>
  <c r="N148" i="3"/>
  <c r="M148" i="3"/>
  <c r="L148" i="3"/>
  <c r="K148" i="3"/>
  <c r="N147" i="3"/>
  <c r="M147" i="3"/>
  <c r="L147" i="3"/>
  <c r="K147" i="3"/>
  <c r="N146" i="3"/>
  <c r="M146" i="3"/>
  <c r="L146" i="3"/>
  <c r="K146" i="3"/>
  <c r="N145" i="3"/>
  <c r="M145" i="3"/>
  <c r="L145" i="3"/>
  <c r="K145" i="3"/>
  <c r="N144" i="3"/>
  <c r="M144" i="3"/>
  <c r="L144" i="3"/>
  <c r="K144" i="3"/>
  <c r="N143" i="3"/>
  <c r="M143" i="3"/>
  <c r="L143" i="3"/>
  <c r="K143" i="3"/>
  <c r="N142" i="3"/>
  <c r="M142" i="3"/>
  <c r="L142" i="3"/>
  <c r="K142" i="3"/>
  <c r="N141" i="3"/>
  <c r="M141" i="3"/>
  <c r="L141" i="3"/>
  <c r="K141" i="3"/>
  <c r="K138" i="3"/>
  <c r="L140" i="3" s="1"/>
  <c r="N132" i="3"/>
  <c r="M132" i="3"/>
  <c r="L132" i="3"/>
  <c r="K132" i="3"/>
  <c r="N131" i="3"/>
  <c r="M131" i="3"/>
  <c r="L131" i="3"/>
  <c r="K131" i="3"/>
  <c r="N130" i="3"/>
  <c r="M130" i="3"/>
  <c r="L130" i="3"/>
  <c r="K130" i="3"/>
  <c r="N129" i="3"/>
  <c r="M129" i="3"/>
  <c r="L129" i="3"/>
  <c r="K129" i="3"/>
  <c r="N128" i="3"/>
  <c r="M128" i="3"/>
  <c r="L128" i="3"/>
  <c r="K128" i="3"/>
  <c r="N127" i="3"/>
  <c r="M127" i="3"/>
  <c r="L127" i="3"/>
  <c r="K127" i="3"/>
  <c r="N126" i="3"/>
  <c r="M126" i="3"/>
  <c r="L126" i="3"/>
  <c r="K126" i="3"/>
  <c r="N125" i="3"/>
  <c r="M125" i="3"/>
  <c r="L125" i="3"/>
  <c r="K125" i="3"/>
  <c r="N124" i="3"/>
  <c r="M124" i="3"/>
  <c r="L124" i="3"/>
  <c r="K124" i="3"/>
  <c r="N123" i="3"/>
  <c r="M123" i="3"/>
  <c r="L123" i="3"/>
  <c r="K123" i="3"/>
  <c r="N122" i="3"/>
  <c r="M122" i="3"/>
  <c r="L122" i="3"/>
  <c r="K122" i="3"/>
  <c r="N121" i="3"/>
  <c r="M121" i="3"/>
  <c r="L121" i="3"/>
  <c r="K121" i="3"/>
  <c r="N120" i="3"/>
  <c r="M120" i="3"/>
  <c r="L120" i="3"/>
  <c r="K120" i="3"/>
  <c r="N119" i="3"/>
  <c r="M119" i="3"/>
  <c r="L119" i="3"/>
  <c r="K119" i="3"/>
  <c r="N118" i="3"/>
  <c r="M118" i="3"/>
  <c r="L118" i="3"/>
  <c r="K118" i="3"/>
  <c r="N117" i="3"/>
  <c r="M117" i="3"/>
  <c r="L117" i="3"/>
  <c r="K117" i="3"/>
  <c r="N116" i="3"/>
  <c r="M116" i="3"/>
  <c r="L116" i="3"/>
  <c r="K116" i="3"/>
  <c r="N115" i="3"/>
  <c r="M115" i="3"/>
  <c r="L115" i="3"/>
  <c r="K115" i="3"/>
  <c r="N114" i="3"/>
  <c r="M114" i="3"/>
  <c r="L114" i="3"/>
  <c r="K114" i="3"/>
  <c r="N113" i="3"/>
  <c r="M113" i="3"/>
  <c r="L113" i="3"/>
  <c r="K113" i="3"/>
  <c r="N112" i="3"/>
  <c r="M112" i="3"/>
  <c r="L112" i="3"/>
  <c r="K112" i="3"/>
  <c r="N111" i="3"/>
  <c r="M111" i="3"/>
  <c r="L111" i="3"/>
  <c r="K111" i="3"/>
  <c r="N110" i="3"/>
  <c r="M110" i="3"/>
  <c r="L110" i="3"/>
  <c r="K110" i="3"/>
  <c r="N109" i="3"/>
  <c r="M109" i="3"/>
  <c r="L109" i="3"/>
  <c r="K109" i="3"/>
  <c r="N108" i="3"/>
  <c r="M108" i="3"/>
  <c r="L108" i="3"/>
  <c r="K108" i="3"/>
  <c r="N107" i="3"/>
  <c r="M107" i="3"/>
  <c r="L107" i="3"/>
  <c r="K107" i="3"/>
  <c r="N106" i="3"/>
  <c r="M106" i="3"/>
  <c r="L106" i="3"/>
  <c r="K106" i="3"/>
  <c r="N105" i="3"/>
  <c r="M105" i="3"/>
  <c r="L105" i="3"/>
  <c r="K105" i="3"/>
  <c r="N104" i="3"/>
  <c r="M104" i="3"/>
  <c r="L104" i="3"/>
  <c r="K104" i="3"/>
  <c r="N103" i="3"/>
  <c r="M103" i="3"/>
  <c r="L103" i="3"/>
  <c r="K103" i="3"/>
  <c r="N102" i="3"/>
  <c r="M102" i="3"/>
  <c r="L102" i="3"/>
  <c r="K102" i="3"/>
  <c r="N101" i="3"/>
  <c r="M101" i="3"/>
  <c r="L101" i="3"/>
  <c r="K101" i="3"/>
  <c r="N100" i="3"/>
  <c r="M100" i="3"/>
  <c r="L100" i="3"/>
  <c r="K100" i="3"/>
  <c r="N99" i="3"/>
  <c r="M99" i="3"/>
  <c r="L99" i="3"/>
  <c r="K99" i="3"/>
  <c r="N98" i="3"/>
  <c r="M98" i="3"/>
  <c r="L98" i="3"/>
  <c r="K98" i="3"/>
  <c r="N97" i="3"/>
  <c r="M97" i="3"/>
  <c r="L97" i="3"/>
  <c r="K97" i="3"/>
  <c r="N96" i="3"/>
  <c r="M96" i="3"/>
  <c r="L96" i="3"/>
  <c r="K96" i="3"/>
  <c r="N95" i="3"/>
  <c r="M95" i="3"/>
  <c r="L95" i="3"/>
  <c r="K95" i="3"/>
  <c r="N94" i="3"/>
  <c r="M94" i="3"/>
  <c r="L94" i="3"/>
  <c r="K94" i="3"/>
  <c r="N93" i="3"/>
  <c r="M93" i="3"/>
  <c r="L93" i="3"/>
  <c r="K93" i="3"/>
  <c r="N92" i="3"/>
  <c r="M92" i="3"/>
  <c r="L92" i="3"/>
  <c r="K92" i="3"/>
  <c r="N91" i="3"/>
  <c r="M91" i="3"/>
  <c r="L91" i="3"/>
  <c r="K91" i="3"/>
  <c r="N90" i="3"/>
  <c r="M90" i="3"/>
  <c r="L90" i="3"/>
  <c r="K90" i="3"/>
  <c r="N89" i="3"/>
  <c r="M89" i="3"/>
  <c r="L89" i="3"/>
  <c r="K89" i="3"/>
  <c r="N88" i="3"/>
  <c r="M88" i="3"/>
  <c r="L88" i="3"/>
  <c r="K88" i="3"/>
  <c r="N87" i="3"/>
  <c r="M87" i="3"/>
  <c r="L87" i="3"/>
  <c r="K87" i="3"/>
  <c r="N86" i="3"/>
  <c r="M86" i="3"/>
  <c r="L86" i="3"/>
  <c r="K86" i="3"/>
  <c r="N85" i="3"/>
  <c r="M85" i="3"/>
  <c r="L85" i="3"/>
  <c r="K85" i="3"/>
  <c r="N84" i="3"/>
  <c r="M84" i="3"/>
  <c r="L84" i="3"/>
  <c r="K84" i="3"/>
  <c r="N83" i="3"/>
  <c r="M83" i="3"/>
  <c r="L83" i="3"/>
  <c r="K83" i="3"/>
  <c r="N82" i="3"/>
  <c r="M82" i="3"/>
  <c r="L82" i="3"/>
  <c r="K82" i="3"/>
  <c r="N81" i="3"/>
  <c r="M81" i="3"/>
  <c r="L81" i="3"/>
  <c r="K81" i="3"/>
  <c r="N80" i="3"/>
  <c r="M80" i="3"/>
  <c r="L80" i="3"/>
  <c r="K80" i="3"/>
  <c r="N79" i="3"/>
  <c r="M79" i="3"/>
  <c r="L79" i="3"/>
  <c r="K79" i="3"/>
  <c r="N78" i="3"/>
  <c r="M78" i="3"/>
  <c r="L78" i="3"/>
  <c r="K78" i="3"/>
  <c r="N77" i="3"/>
  <c r="M77" i="3"/>
  <c r="L77" i="3"/>
  <c r="K77" i="3"/>
  <c r="N76" i="3"/>
  <c r="M76" i="3"/>
  <c r="L76" i="3"/>
  <c r="K76" i="3"/>
  <c r="N75" i="3"/>
  <c r="M75" i="3"/>
  <c r="L75" i="3"/>
  <c r="K75" i="3"/>
  <c r="N74" i="3"/>
  <c r="M74" i="3"/>
  <c r="L74" i="3"/>
  <c r="K74" i="3"/>
  <c r="D227" i="3"/>
  <c r="C227" i="3"/>
  <c r="B227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B138" i="3"/>
  <c r="C138" i="3" s="1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AS227" i="4"/>
  <c r="AR227" i="4"/>
  <c r="AQ227" i="4"/>
  <c r="AP227" i="4"/>
  <c r="AS199" i="4"/>
  <c r="AR199" i="4"/>
  <c r="AQ199" i="4"/>
  <c r="AP199" i="4"/>
  <c r="AS198" i="4"/>
  <c r="AR198" i="4"/>
  <c r="AQ198" i="4"/>
  <c r="AP198" i="4"/>
  <c r="AS197" i="4"/>
  <c r="AR197" i="4"/>
  <c r="AQ197" i="4"/>
  <c r="AP197" i="4"/>
  <c r="AS196" i="4"/>
  <c r="AR196" i="4"/>
  <c r="AQ196" i="4"/>
  <c r="AP196" i="4"/>
  <c r="AS195" i="4"/>
  <c r="AR195" i="4"/>
  <c r="AQ195" i="4"/>
  <c r="AP195" i="4"/>
  <c r="AS194" i="4"/>
  <c r="AR194" i="4"/>
  <c r="AQ194" i="4"/>
  <c r="AP194" i="4"/>
  <c r="AS193" i="4"/>
  <c r="AR193" i="4"/>
  <c r="AQ193" i="4"/>
  <c r="AP193" i="4"/>
  <c r="AS192" i="4"/>
  <c r="AR192" i="4"/>
  <c r="AQ192" i="4"/>
  <c r="AP192" i="4"/>
  <c r="AS191" i="4"/>
  <c r="AR191" i="4"/>
  <c r="AQ191" i="4"/>
  <c r="AP191" i="4"/>
  <c r="AS190" i="4"/>
  <c r="AR190" i="4"/>
  <c r="AQ190" i="4"/>
  <c r="AP190" i="4"/>
  <c r="AS189" i="4"/>
  <c r="AR189" i="4"/>
  <c r="AQ189" i="4"/>
  <c r="AP189" i="4"/>
  <c r="AS188" i="4"/>
  <c r="AR188" i="4"/>
  <c r="AQ188" i="4"/>
  <c r="AP188" i="4"/>
  <c r="AS187" i="4"/>
  <c r="AR187" i="4"/>
  <c r="AQ187" i="4"/>
  <c r="AP187" i="4"/>
  <c r="AS186" i="4"/>
  <c r="AR186" i="4"/>
  <c r="AQ186" i="4"/>
  <c r="AP186" i="4"/>
  <c r="AS185" i="4"/>
  <c r="AR185" i="4"/>
  <c r="AQ185" i="4"/>
  <c r="AP185" i="4"/>
  <c r="AS184" i="4"/>
  <c r="AR184" i="4"/>
  <c r="AQ184" i="4"/>
  <c r="AP184" i="4"/>
  <c r="AS183" i="4"/>
  <c r="AR183" i="4"/>
  <c r="AQ183" i="4"/>
  <c r="AP183" i="4"/>
  <c r="AS182" i="4"/>
  <c r="AR182" i="4"/>
  <c r="AQ182" i="4"/>
  <c r="AP182" i="4"/>
  <c r="AS181" i="4"/>
  <c r="AR181" i="4"/>
  <c r="AQ181" i="4"/>
  <c r="AP181" i="4"/>
  <c r="AS180" i="4"/>
  <c r="AR180" i="4"/>
  <c r="AQ180" i="4"/>
  <c r="AP180" i="4"/>
  <c r="AS179" i="4"/>
  <c r="AR179" i="4"/>
  <c r="AQ179" i="4"/>
  <c r="AP179" i="4"/>
  <c r="AS178" i="4"/>
  <c r="AR178" i="4"/>
  <c r="AQ178" i="4"/>
  <c r="AP178" i="4"/>
  <c r="AS177" i="4"/>
  <c r="AR177" i="4"/>
  <c r="AQ177" i="4"/>
  <c r="AP177" i="4"/>
  <c r="AS176" i="4"/>
  <c r="AR176" i="4"/>
  <c r="AQ176" i="4"/>
  <c r="AP176" i="4"/>
  <c r="AS175" i="4"/>
  <c r="AR175" i="4"/>
  <c r="AQ175" i="4"/>
  <c r="AP175" i="4"/>
  <c r="AS174" i="4"/>
  <c r="AR174" i="4"/>
  <c r="AQ174" i="4"/>
  <c r="AP174" i="4"/>
  <c r="AS173" i="4"/>
  <c r="AR173" i="4"/>
  <c r="AQ173" i="4"/>
  <c r="AP173" i="4"/>
  <c r="AS172" i="4"/>
  <c r="AR172" i="4"/>
  <c r="AQ172" i="4"/>
  <c r="AP172" i="4"/>
  <c r="AS171" i="4"/>
  <c r="AR171" i="4"/>
  <c r="AQ171" i="4"/>
  <c r="AP171" i="4"/>
  <c r="AS170" i="4"/>
  <c r="AR170" i="4"/>
  <c r="AQ170" i="4"/>
  <c r="AP170" i="4"/>
  <c r="AS169" i="4"/>
  <c r="AR169" i="4"/>
  <c r="AQ169" i="4"/>
  <c r="AP169" i="4"/>
  <c r="AS168" i="4"/>
  <c r="AR168" i="4"/>
  <c r="AQ168" i="4"/>
  <c r="AP168" i="4"/>
  <c r="AS167" i="4"/>
  <c r="AR167" i="4"/>
  <c r="AQ167" i="4"/>
  <c r="AP167" i="4"/>
  <c r="AS166" i="4"/>
  <c r="AR166" i="4"/>
  <c r="AQ166" i="4"/>
  <c r="AP166" i="4"/>
  <c r="AS165" i="4"/>
  <c r="AR165" i="4"/>
  <c r="AQ165" i="4"/>
  <c r="AP165" i="4"/>
  <c r="AS164" i="4"/>
  <c r="AR164" i="4"/>
  <c r="AQ164" i="4"/>
  <c r="AP164" i="4"/>
  <c r="AS163" i="4"/>
  <c r="AR163" i="4"/>
  <c r="AQ163" i="4"/>
  <c r="AP163" i="4"/>
  <c r="AS162" i="4"/>
  <c r="AR162" i="4"/>
  <c r="AQ162" i="4"/>
  <c r="AP162" i="4"/>
  <c r="AS161" i="4"/>
  <c r="AR161" i="4"/>
  <c r="AQ161" i="4"/>
  <c r="AP161" i="4"/>
  <c r="AS160" i="4"/>
  <c r="AR160" i="4"/>
  <c r="AQ160" i="4"/>
  <c r="AP160" i="4"/>
  <c r="AS159" i="4"/>
  <c r="AR159" i="4"/>
  <c r="AQ159" i="4"/>
  <c r="AP159" i="4"/>
  <c r="AS158" i="4"/>
  <c r="AR158" i="4"/>
  <c r="AQ158" i="4"/>
  <c r="AP158" i="4"/>
  <c r="AS157" i="4"/>
  <c r="AR157" i="4"/>
  <c r="AQ157" i="4"/>
  <c r="AP157" i="4"/>
  <c r="AS156" i="4"/>
  <c r="AR156" i="4"/>
  <c r="AQ156" i="4"/>
  <c r="AP156" i="4"/>
  <c r="AS155" i="4"/>
  <c r="AR155" i="4"/>
  <c r="AQ155" i="4"/>
  <c r="AP155" i="4"/>
  <c r="AS154" i="4"/>
  <c r="AR154" i="4"/>
  <c r="AQ154" i="4"/>
  <c r="AP154" i="4"/>
  <c r="AS153" i="4"/>
  <c r="AR153" i="4"/>
  <c r="AQ153" i="4"/>
  <c r="AP153" i="4"/>
  <c r="AS152" i="4"/>
  <c r="AR152" i="4"/>
  <c r="AQ152" i="4"/>
  <c r="AP152" i="4"/>
  <c r="AS151" i="4"/>
  <c r="AR151" i="4"/>
  <c r="AQ151" i="4"/>
  <c r="AP151" i="4"/>
  <c r="AS150" i="4"/>
  <c r="AR150" i="4"/>
  <c r="AQ150" i="4"/>
  <c r="AP150" i="4"/>
  <c r="AS149" i="4"/>
  <c r="AR149" i="4"/>
  <c r="AQ149" i="4"/>
  <c r="AP149" i="4"/>
  <c r="AS148" i="4"/>
  <c r="AR148" i="4"/>
  <c r="AQ148" i="4"/>
  <c r="AP148" i="4"/>
  <c r="AS147" i="4"/>
  <c r="AR147" i="4"/>
  <c r="AQ147" i="4"/>
  <c r="AP147" i="4"/>
  <c r="AS146" i="4"/>
  <c r="AR146" i="4"/>
  <c r="AQ146" i="4"/>
  <c r="AP146" i="4"/>
  <c r="AS145" i="4"/>
  <c r="AR145" i="4"/>
  <c r="AQ145" i="4"/>
  <c r="AP145" i="4"/>
  <c r="AS144" i="4"/>
  <c r="AR144" i="4"/>
  <c r="AQ144" i="4"/>
  <c r="AP144" i="4"/>
  <c r="AS143" i="4"/>
  <c r="AR143" i="4"/>
  <c r="AQ143" i="4"/>
  <c r="AP143" i="4"/>
  <c r="AS142" i="4"/>
  <c r="AR142" i="4"/>
  <c r="AQ142" i="4"/>
  <c r="AP142" i="4"/>
  <c r="AS141" i="4"/>
  <c r="AR141" i="4"/>
  <c r="AQ141" i="4"/>
  <c r="AP141" i="4"/>
  <c r="AP138" i="4"/>
  <c r="AQ140" i="4" s="1"/>
  <c r="AS132" i="4"/>
  <c r="AR132" i="4"/>
  <c r="AQ132" i="4"/>
  <c r="AP132" i="4"/>
  <c r="AS131" i="4"/>
  <c r="AR131" i="4"/>
  <c r="AQ131" i="4"/>
  <c r="AP131" i="4"/>
  <c r="AS130" i="4"/>
  <c r="AR130" i="4"/>
  <c r="AQ130" i="4"/>
  <c r="AP130" i="4"/>
  <c r="AS129" i="4"/>
  <c r="AR129" i="4"/>
  <c r="AQ129" i="4"/>
  <c r="AP129" i="4"/>
  <c r="AS128" i="4"/>
  <c r="AR128" i="4"/>
  <c r="AQ128" i="4"/>
  <c r="AP128" i="4"/>
  <c r="AS127" i="4"/>
  <c r="AR127" i="4"/>
  <c r="AQ127" i="4"/>
  <c r="AP127" i="4"/>
  <c r="AS126" i="4"/>
  <c r="AR126" i="4"/>
  <c r="AQ126" i="4"/>
  <c r="AP126" i="4"/>
  <c r="AS125" i="4"/>
  <c r="AR125" i="4"/>
  <c r="AQ125" i="4"/>
  <c r="AP125" i="4"/>
  <c r="AS124" i="4"/>
  <c r="AR124" i="4"/>
  <c r="AQ124" i="4"/>
  <c r="AP124" i="4"/>
  <c r="AS123" i="4"/>
  <c r="AR123" i="4"/>
  <c r="AQ123" i="4"/>
  <c r="AP123" i="4"/>
  <c r="AS122" i="4"/>
  <c r="AR122" i="4"/>
  <c r="AQ122" i="4"/>
  <c r="AP122" i="4"/>
  <c r="AS121" i="4"/>
  <c r="AR121" i="4"/>
  <c r="AQ121" i="4"/>
  <c r="AP121" i="4"/>
  <c r="AS120" i="4"/>
  <c r="AR120" i="4"/>
  <c r="AQ120" i="4"/>
  <c r="AP120" i="4"/>
  <c r="AS119" i="4"/>
  <c r="AR119" i="4"/>
  <c r="AQ119" i="4"/>
  <c r="AP119" i="4"/>
  <c r="AS118" i="4"/>
  <c r="AR118" i="4"/>
  <c r="AQ118" i="4"/>
  <c r="AP118" i="4"/>
  <c r="AS117" i="4"/>
  <c r="AR117" i="4"/>
  <c r="AQ117" i="4"/>
  <c r="AP117" i="4"/>
  <c r="AS116" i="4"/>
  <c r="AR116" i="4"/>
  <c r="AQ116" i="4"/>
  <c r="AP116" i="4"/>
  <c r="AS115" i="4"/>
  <c r="AR115" i="4"/>
  <c r="AQ115" i="4"/>
  <c r="AP115" i="4"/>
  <c r="AS114" i="4"/>
  <c r="AR114" i="4"/>
  <c r="AQ114" i="4"/>
  <c r="AP114" i="4"/>
  <c r="AS113" i="4"/>
  <c r="AR113" i="4"/>
  <c r="AQ113" i="4"/>
  <c r="AP113" i="4"/>
  <c r="AS112" i="4"/>
  <c r="AR112" i="4"/>
  <c r="AQ112" i="4"/>
  <c r="AP112" i="4"/>
  <c r="AS111" i="4"/>
  <c r="AR111" i="4"/>
  <c r="AQ111" i="4"/>
  <c r="AP111" i="4"/>
  <c r="AS110" i="4"/>
  <c r="AR110" i="4"/>
  <c r="AQ110" i="4"/>
  <c r="AP110" i="4"/>
  <c r="AS109" i="4"/>
  <c r="AR109" i="4"/>
  <c r="AQ109" i="4"/>
  <c r="AP109" i="4"/>
  <c r="AS108" i="4"/>
  <c r="AR108" i="4"/>
  <c r="AQ108" i="4"/>
  <c r="AP108" i="4"/>
  <c r="AS107" i="4"/>
  <c r="AR107" i="4"/>
  <c r="AQ107" i="4"/>
  <c r="AP107" i="4"/>
  <c r="AS106" i="4"/>
  <c r="AR106" i="4"/>
  <c r="AQ106" i="4"/>
  <c r="AP106" i="4"/>
  <c r="AS105" i="4"/>
  <c r="AR105" i="4"/>
  <c r="AQ105" i="4"/>
  <c r="AP105" i="4"/>
  <c r="AS104" i="4"/>
  <c r="AR104" i="4"/>
  <c r="AQ104" i="4"/>
  <c r="AP104" i="4"/>
  <c r="AS103" i="4"/>
  <c r="AR103" i="4"/>
  <c r="AQ103" i="4"/>
  <c r="AP103" i="4"/>
  <c r="AS102" i="4"/>
  <c r="AR102" i="4"/>
  <c r="AQ102" i="4"/>
  <c r="AP102" i="4"/>
  <c r="AS101" i="4"/>
  <c r="AR101" i="4"/>
  <c r="AQ101" i="4"/>
  <c r="AP101" i="4"/>
  <c r="AS100" i="4"/>
  <c r="AR100" i="4"/>
  <c r="AQ100" i="4"/>
  <c r="AP100" i="4"/>
  <c r="AS99" i="4"/>
  <c r="AR99" i="4"/>
  <c r="AQ99" i="4"/>
  <c r="AP99" i="4"/>
  <c r="AS98" i="4"/>
  <c r="AR98" i="4"/>
  <c r="AQ98" i="4"/>
  <c r="AP98" i="4"/>
  <c r="AS97" i="4"/>
  <c r="AR97" i="4"/>
  <c r="AQ97" i="4"/>
  <c r="AP97" i="4"/>
  <c r="AS96" i="4"/>
  <c r="AR96" i="4"/>
  <c r="AQ96" i="4"/>
  <c r="AP96" i="4"/>
  <c r="AS95" i="4"/>
  <c r="AR95" i="4"/>
  <c r="AQ95" i="4"/>
  <c r="AP95" i="4"/>
  <c r="AS94" i="4"/>
  <c r="AR94" i="4"/>
  <c r="AQ94" i="4"/>
  <c r="AP94" i="4"/>
  <c r="AS93" i="4"/>
  <c r="AR93" i="4"/>
  <c r="AQ93" i="4"/>
  <c r="AP93" i="4"/>
  <c r="AS92" i="4"/>
  <c r="AR92" i="4"/>
  <c r="AQ92" i="4"/>
  <c r="AP92" i="4"/>
  <c r="AS91" i="4"/>
  <c r="AR91" i="4"/>
  <c r="AQ91" i="4"/>
  <c r="AP91" i="4"/>
  <c r="AS90" i="4"/>
  <c r="AR90" i="4"/>
  <c r="AQ90" i="4"/>
  <c r="AP90" i="4"/>
  <c r="AS89" i="4"/>
  <c r="AR89" i="4"/>
  <c r="AQ89" i="4"/>
  <c r="AP89" i="4"/>
  <c r="AS88" i="4"/>
  <c r="AR88" i="4"/>
  <c r="AQ88" i="4"/>
  <c r="AP88" i="4"/>
  <c r="AS87" i="4"/>
  <c r="AR87" i="4"/>
  <c r="AQ87" i="4"/>
  <c r="AP87" i="4"/>
  <c r="AS86" i="4"/>
  <c r="AR86" i="4"/>
  <c r="AQ86" i="4"/>
  <c r="AP86" i="4"/>
  <c r="AS85" i="4"/>
  <c r="AR85" i="4"/>
  <c r="AQ85" i="4"/>
  <c r="AP85" i="4"/>
  <c r="AS84" i="4"/>
  <c r="AR84" i="4"/>
  <c r="AQ84" i="4"/>
  <c r="AP84" i="4"/>
  <c r="AS83" i="4"/>
  <c r="AR83" i="4"/>
  <c r="AQ83" i="4"/>
  <c r="AP83" i="4"/>
  <c r="AS82" i="4"/>
  <c r="AR82" i="4"/>
  <c r="AQ82" i="4"/>
  <c r="AP82" i="4"/>
  <c r="AS81" i="4"/>
  <c r="AR81" i="4"/>
  <c r="AQ81" i="4"/>
  <c r="AP81" i="4"/>
  <c r="AS80" i="4"/>
  <c r="AR80" i="4"/>
  <c r="AQ80" i="4"/>
  <c r="AP80" i="4"/>
  <c r="AS79" i="4"/>
  <c r="AR79" i="4"/>
  <c r="AQ79" i="4"/>
  <c r="AP79" i="4"/>
  <c r="AS78" i="4"/>
  <c r="AR78" i="4"/>
  <c r="AQ78" i="4"/>
  <c r="AP78" i="4"/>
  <c r="AS77" i="4"/>
  <c r="AR77" i="4"/>
  <c r="AQ77" i="4"/>
  <c r="AP77" i="4"/>
  <c r="AS76" i="4"/>
  <c r="AR76" i="4"/>
  <c r="AQ76" i="4"/>
  <c r="AP76" i="4"/>
  <c r="AS75" i="4"/>
  <c r="AR75" i="4"/>
  <c r="AQ75" i="4"/>
  <c r="AP75" i="4"/>
  <c r="AS74" i="4"/>
  <c r="AR74" i="4"/>
  <c r="AQ74" i="4"/>
  <c r="AP74" i="4"/>
  <c r="AN227" i="4"/>
  <c r="AM227" i="4"/>
  <c r="AL227" i="4"/>
  <c r="AK227" i="4"/>
  <c r="AN199" i="4"/>
  <c r="AM199" i="4"/>
  <c r="AL199" i="4"/>
  <c r="AK199" i="4"/>
  <c r="AN198" i="4"/>
  <c r="AM198" i="4"/>
  <c r="AL198" i="4"/>
  <c r="AK198" i="4"/>
  <c r="AN197" i="4"/>
  <c r="AM197" i="4"/>
  <c r="AL197" i="4"/>
  <c r="AK197" i="4"/>
  <c r="AN196" i="4"/>
  <c r="AM196" i="4"/>
  <c r="AL196" i="4"/>
  <c r="AK196" i="4"/>
  <c r="AN195" i="4"/>
  <c r="AM195" i="4"/>
  <c r="AL195" i="4"/>
  <c r="AK195" i="4"/>
  <c r="AN194" i="4"/>
  <c r="AM194" i="4"/>
  <c r="AL194" i="4"/>
  <c r="AK194" i="4"/>
  <c r="AN193" i="4"/>
  <c r="AM193" i="4"/>
  <c r="AL193" i="4"/>
  <c r="AK193" i="4"/>
  <c r="AN192" i="4"/>
  <c r="AM192" i="4"/>
  <c r="AL192" i="4"/>
  <c r="AK192" i="4"/>
  <c r="AN191" i="4"/>
  <c r="AM191" i="4"/>
  <c r="AL191" i="4"/>
  <c r="AK191" i="4"/>
  <c r="AN190" i="4"/>
  <c r="AM190" i="4"/>
  <c r="AL190" i="4"/>
  <c r="AK190" i="4"/>
  <c r="AN189" i="4"/>
  <c r="AM189" i="4"/>
  <c r="AL189" i="4"/>
  <c r="AK189" i="4"/>
  <c r="AN188" i="4"/>
  <c r="AM188" i="4"/>
  <c r="AL188" i="4"/>
  <c r="AK188" i="4"/>
  <c r="AN187" i="4"/>
  <c r="AM187" i="4"/>
  <c r="AL187" i="4"/>
  <c r="AK187" i="4"/>
  <c r="AN186" i="4"/>
  <c r="AM186" i="4"/>
  <c r="AL186" i="4"/>
  <c r="AK186" i="4"/>
  <c r="AN185" i="4"/>
  <c r="AM185" i="4"/>
  <c r="AL185" i="4"/>
  <c r="AK185" i="4"/>
  <c r="AN184" i="4"/>
  <c r="AM184" i="4"/>
  <c r="AL184" i="4"/>
  <c r="AK184" i="4"/>
  <c r="AN183" i="4"/>
  <c r="AM183" i="4"/>
  <c r="AL183" i="4"/>
  <c r="AK183" i="4"/>
  <c r="AN182" i="4"/>
  <c r="AM182" i="4"/>
  <c r="AL182" i="4"/>
  <c r="AK182" i="4"/>
  <c r="AN181" i="4"/>
  <c r="AM181" i="4"/>
  <c r="AL181" i="4"/>
  <c r="AK181" i="4"/>
  <c r="AN180" i="4"/>
  <c r="AM180" i="4"/>
  <c r="AL180" i="4"/>
  <c r="AK180" i="4"/>
  <c r="AN179" i="4"/>
  <c r="AM179" i="4"/>
  <c r="AL179" i="4"/>
  <c r="AK179" i="4"/>
  <c r="AN178" i="4"/>
  <c r="AM178" i="4"/>
  <c r="AL178" i="4"/>
  <c r="AK178" i="4"/>
  <c r="AN177" i="4"/>
  <c r="AM177" i="4"/>
  <c r="AL177" i="4"/>
  <c r="AK177" i="4"/>
  <c r="AN176" i="4"/>
  <c r="AM176" i="4"/>
  <c r="AL176" i="4"/>
  <c r="AK176" i="4"/>
  <c r="AN175" i="4"/>
  <c r="AM175" i="4"/>
  <c r="AL175" i="4"/>
  <c r="AK175" i="4"/>
  <c r="AN174" i="4"/>
  <c r="AM174" i="4"/>
  <c r="AL174" i="4"/>
  <c r="AK174" i="4"/>
  <c r="AN173" i="4"/>
  <c r="AM173" i="4"/>
  <c r="AL173" i="4"/>
  <c r="AK173" i="4"/>
  <c r="AN172" i="4"/>
  <c r="AM172" i="4"/>
  <c r="AL172" i="4"/>
  <c r="AK172" i="4"/>
  <c r="AN171" i="4"/>
  <c r="AM171" i="4"/>
  <c r="AL171" i="4"/>
  <c r="AK171" i="4"/>
  <c r="AN170" i="4"/>
  <c r="AM170" i="4"/>
  <c r="AL170" i="4"/>
  <c r="AK170" i="4"/>
  <c r="AN169" i="4"/>
  <c r="AM169" i="4"/>
  <c r="AL169" i="4"/>
  <c r="AK169" i="4"/>
  <c r="AN168" i="4"/>
  <c r="AM168" i="4"/>
  <c r="AL168" i="4"/>
  <c r="AK168" i="4"/>
  <c r="AN167" i="4"/>
  <c r="AM167" i="4"/>
  <c r="AL167" i="4"/>
  <c r="AK167" i="4"/>
  <c r="AN166" i="4"/>
  <c r="AM166" i="4"/>
  <c r="AL166" i="4"/>
  <c r="AK166" i="4"/>
  <c r="AN165" i="4"/>
  <c r="AM165" i="4"/>
  <c r="AL165" i="4"/>
  <c r="AK165" i="4"/>
  <c r="AN164" i="4"/>
  <c r="AM164" i="4"/>
  <c r="AL164" i="4"/>
  <c r="AK164" i="4"/>
  <c r="AN163" i="4"/>
  <c r="AM163" i="4"/>
  <c r="AL163" i="4"/>
  <c r="AK163" i="4"/>
  <c r="AN162" i="4"/>
  <c r="AM162" i="4"/>
  <c r="AL162" i="4"/>
  <c r="AK162" i="4"/>
  <c r="AN161" i="4"/>
  <c r="AM161" i="4"/>
  <c r="AL161" i="4"/>
  <c r="AK161" i="4"/>
  <c r="AN160" i="4"/>
  <c r="AM160" i="4"/>
  <c r="AL160" i="4"/>
  <c r="AK160" i="4"/>
  <c r="AN159" i="4"/>
  <c r="AM159" i="4"/>
  <c r="AL159" i="4"/>
  <c r="AK159" i="4"/>
  <c r="AN158" i="4"/>
  <c r="AM158" i="4"/>
  <c r="AL158" i="4"/>
  <c r="AK158" i="4"/>
  <c r="AN157" i="4"/>
  <c r="AM157" i="4"/>
  <c r="AL157" i="4"/>
  <c r="AK157" i="4"/>
  <c r="AN156" i="4"/>
  <c r="AM156" i="4"/>
  <c r="AL156" i="4"/>
  <c r="AK156" i="4"/>
  <c r="AN155" i="4"/>
  <c r="AM155" i="4"/>
  <c r="AL155" i="4"/>
  <c r="AK155" i="4"/>
  <c r="AN154" i="4"/>
  <c r="AM154" i="4"/>
  <c r="AL154" i="4"/>
  <c r="AK154" i="4"/>
  <c r="AN153" i="4"/>
  <c r="AM153" i="4"/>
  <c r="AL153" i="4"/>
  <c r="AK153" i="4"/>
  <c r="AN152" i="4"/>
  <c r="AM152" i="4"/>
  <c r="AL152" i="4"/>
  <c r="AK152" i="4"/>
  <c r="AN151" i="4"/>
  <c r="AM151" i="4"/>
  <c r="AL151" i="4"/>
  <c r="AK151" i="4"/>
  <c r="AN150" i="4"/>
  <c r="AM150" i="4"/>
  <c r="AL150" i="4"/>
  <c r="AK150" i="4"/>
  <c r="AN149" i="4"/>
  <c r="AM149" i="4"/>
  <c r="AL149" i="4"/>
  <c r="AK149" i="4"/>
  <c r="AN148" i="4"/>
  <c r="AM148" i="4"/>
  <c r="AL148" i="4"/>
  <c r="AK148" i="4"/>
  <c r="AN147" i="4"/>
  <c r="AM147" i="4"/>
  <c r="AL147" i="4"/>
  <c r="AK147" i="4"/>
  <c r="AN146" i="4"/>
  <c r="AM146" i="4"/>
  <c r="AL146" i="4"/>
  <c r="AK146" i="4"/>
  <c r="AN145" i="4"/>
  <c r="AM145" i="4"/>
  <c r="AL145" i="4"/>
  <c r="AK145" i="4"/>
  <c r="AN144" i="4"/>
  <c r="AM144" i="4"/>
  <c r="AL144" i="4"/>
  <c r="AK144" i="4"/>
  <c r="AN143" i="4"/>
  <c r="AM143" i="4"/>
  <c r="AL143" i="4"/>
  <c r="AK143" i="4"/>
  <c r="AN142" i="4"/>
  <c r="AM142" i="4"/>
  <c r="AL142" i="4"/>
  <c r="AK142" i="4"/>
  <c r="AN141" i="4"/>
  <c r="AM141" i="4"/>
  <c r="AL141" i="4"/>
  <c r="AK141" i="4"/>
  <c r="AK138" i="4"/>
  <c r="AK140" i="4" s="1"/>
  <c r="AN132" i="4"/>
  <c r="AM132" i="4"/>
  <c r="AL132" i="4"/>
  <c r="AK132" i="4"/>
  <c r="AN131" i="4"/>
  <c r="AM131" i="4"/>
  <c r="AL131" i="4"/>
  <c r="AK131" i="4"/>
  <c r="AN130" i="4"/>
  <c r="AM130" i="4"/>
  <c r="AL130" i="4"/>
  <c r="AK130" i="4"/>
  <c r="AN129" i="4"/>
  <c r="AM129" i="4"/>
  <c r="AL129" i="4"/>
  <c r="AK129" i="4"/>
  <c r="AN128" i="4"/>
  <c r="AM128" i="4"/>
  <c r="AL128" i="4"/>
  <c r="AK128" i="4"/>
  <c r="AN127" i="4"/>
  <c r="AM127" i="4"/>
  <c r="AL127" i="4"/>
  <c r="AK127" i="4"/>
  <c r="AN126" i="4"/>
  <c r="AM126" i="4"/>
  <c r="AL126" i="4"/>
  <c r="AK126" i="4"/>
  <c r="AN125" i="4"/>
  <c r="AM125" i="4"/>
  <c r="AL125" i="4"/>
  <c r="AK125" i="4"/>
  <c r="AN124" i="4"/>
  <c r="AM124" i="4"/>
  <c r="AL124" i="4"/>
  <c r="AK124" i="4"/>
  <c r="AN123" i="4"/>
  <c r="AM123" i="4"/>
  <c r="AL123" i="4"/>
  <c r="AK123" i="4"/>
  <c r="AN122" i="4"/>
  <c r="AM122" i="4"/>
  <c r="AL122" i="4"/>
  <c r="AK122" i="4"/>
  <c r="AN121" i="4"/>
  <c r="AM121" i="4"/>
  <c r="AL121" i="4"/>
  <c r="AK121" i="4"/>
  <c r="AN120" i="4"/>
  <c r="AM120" i="4"/>
  <c r="AL120" i="4"/>
  <c r="AK120" i="4"/>
  <c r="AN119" i="4"/>
  <c r="AM119" i="4"/>
  <c r="AL119" i="4"/>
  <c r="AK119" i="4"/>
  <c r="AN118" i="4"/>
  <c r="AM118" i="4"/>
  <c r="AL118" i="4"/>
  <c r="AK118" i="4"/>
  <c r="AN117" i="4"/>
  <c r="AM117" i="4"/>
  <c r="AL117" i="4"/>
  <c r="AK117" i="4"/>
  <c r="AN116" i="4"/>
  <c r="AM116" i="4"/>
  <c r="AL116" i="4"/>
  <c r="AK116" i="4"/>
  <c r="AN115" i="4"/>
  <c r="AM115" i="4"/>
  <c r="AL115" i="4"/>
  <c r="AK115" i="4"/>
  <c r="AN114" i="4"/>
  <c r="AM114" i="4"/>
  <c r="AL114" i="4"/>
  <c r="AK114" i="4"/>
  <c r="AN113" i="4"/>
  <c r="AM113" i="4"/>
  <c r="AL113" i="4"/>
  <c r="AK113" i="4"/>
  <c r="AN112" i="4"/>
  <c r="AM112" i="4"/>
  <c r="AL112" i="4"/>
  <c r="AK112" i="4"/>
  <c r="AN111" i="4"/>
  <c r="AM111" i="4"/>
  <c r="AL111" i="4"/>
  <c r="AK111" i="4"/>
  <c r="AN110" i="4"/>
  <c r="AM110" i="4"/>
  <c r="AL110" i="4"/>
  <c r="AK110" i="4"/>
  <c r="AN109" i="4"/>
  <c r="AM109" i="4"/>
  <c r="AL109" i="4"/>
  <c r="AK109" i="4"/>
  <c r="AN108" i="4"/>
  <c r="AM108" i="4"/>
  <c r="AL108" i="4"/>
  <c r="AK108" i="4"/>
  <c r="AN107" i="4"/>
  <c r="AM107" i="4"/>
  <c r="AL107" i="4"/>
  <c r="AK107" i="4"/>
  <c r="AN106" i="4"/>
  <c r="AM106" i="4"/>
  <c r="AL106" i="4"/>
  <c r="AK106" i="4"/>
  <c r="AN105" i="4"/>
  <c r="AM105" i="4"/>
  <c r="AL105" i="4"/>
  <c r="AK105" i="4"/>
  <c r="AN104" i="4"/>
  <c r="AM104" i="4"/>
  <c r="AL104" i="4"/>
  <c r="AK104" i="4"/>
  <c r="AN103" i="4"/>
  <c r="AM103" i="4"/>
  <c r="AL103" i="4"/>
  <c r="AK103" i="4"/>
  <c r="AN102" i="4"/>
  <c r="AM102" i="4"/>
  <c r="AL102" i="4"/>
  <c r="AK102" i="4"/>
  <c r="AN101" i="4"/>
  <c r="AM101" i="4"/>
  <c r="AL101" i="4"/>
  <c r="AK101" i="4"/>
  <c r="AN100" i="4"/>
  <c r="AM100" i="4"/>
  <c r="AL100" i="4"/>
  <c r="AK100" i="4"/>
  <c r="AN99" i="4"/>
  <c r="AM99" i="4"/>
  <c r="AL99" i="4"/>
  <c r="AK99" i="4"/>
  <c r="AN98" i="4"/>
  <c r="AM98" i="4"/>
  <c r="AL98" i="4"/>
  <c r="AK98" i="4"/>
  <c r="AN97" i="4"/>
  <c r="AM97" i="4"/>
  <c r="AL97" i="4"/>
  <c r="AK97" i="4"/>
  <c r="AN96" i="4"/>
  <c r="AM96" i="4"/>
  <c r="AL96" i="4"/>
  <c r="AK96" i="4"/>
  <c r="AN95" i="4"/>
  <c r="AM95" i="4"/>
  <c r="AL95" i="4"/>
  <c r="AK95" i="4"/>
  <c r="AN94" i="4"/>
  <c r="AM94" i="4"/>
  <c r="AL94" i="4"/>
  <c r="AK94" i="4"/>
  <c r="AN93" i="4"/>
  <c r="AM93" i="4"/>
  <c r="AL93" i="4"/>
  <c r="AK93" i="4"/>
  <c r="AN92" i="4"/>
  <c r="AM92" i="4"/>
  <c r="AL92" i="4"/>
  <c r="AK92" i="4"/>
  <c r="AN91" i="4"/>
  <c r="AM91" i="4"/>
  <c r="AL91" i="4"/>
  <c r="AK91" i="4"/>
  <c r="AN90" i="4"/>
  <c r="AM90" i="4"/>
  <c r="AL90" i="4"/>
  <c r="AK90" i="4"/>
  <c r="AN89" i="4"/>
  <c r="AM89" i="4"/>
  <c r="AL89" i="4"/>
  <c r="AK89" i="4"/>
  <c r="AN88" i="4"/>
  <c r="AM88" i="4"/>
  <c r="AL88" i="4"/>
  <c r="AK88" i="4"/>
  <c r="AN87" i="4"/>
  <c r="AM87" i="4"/>
  <c r="AL87" i="4"/>
  <c r="AK87" i="4"/>
  <c r="AN86" i="4"/>
  <c r="AM86" i="4"/>
  <c r="AL86" i="4"/>
  <c r="AK86" i="4"/>
  <c r="AN85" i="4"/>
  <c r="AM85" i="4"/>
  <c r="AL85" i="4"/>
  <c r="AK85" i="4"/>
  <c r="AN84" i="4"/>
  <c r="AM84" i="4"/>
  <c r="AL84" i="4"/>
  <c r="AK84" i="4"/>
  <c r="AN83" i="4"/>
  <c r="AM83" i="4"/>
  <c r="AL83" i="4"/>
  <c r="AK83" i="4"/>
  <c r="AN82" i="4"/>
  <c r="AM82" i="4"/>
  <c r="AL82" i="4"/>
  <c r="AK82" i="4"/>
  <c r="AN81" i="4"/>
  <c r="AM81" i="4"/>
  <c r="AL81" i="4"/>
  <c r="AK81" i="4"/>
  <c r="AN80" i="4"/>
  <c r="AM80" i="4"/>
  <c r="AL80" i="4"/>
  <c r="AK80" i="4"/>
  <c r="AN79" i="4"/>
  <c r="AM79" i="4"/>
  <c r="AL79" i="4"/>
  <c r="AK79" i="4"/>
  <c r="AN78" i="4"/>
  <c r="AM78" i="4"/>
  <c r="AL78" i="4"/>
  <c r="AK78" i="4"/>
  <c r="AN77" i="4"/>
  <c r="AM77" i="4"/>
  <c r="AL77" i="4"/>
  <c r="AK77" i="4"/>
  <c r="AN76" i="4"/>
  <c r="AM76" i="4"/>
  <c r="AL76" i="4"/>
  <c r="AK76" i="4"/>
  <c r="AN75" i="4"/>
  <c r="AM75" i="4"/>
  <c r="AL75" i="4"/>
  <c r="AK75" i="4"/>
  <c r="AN74" i="4"/>
  <c r="AM74" i="4"/>
  <c r="AL74" i="4"/>
  <c r="AK74" i="4"/>
  <c r="Y227" i="4"/>
  <c r="X227" i="4"/>
  <c r="W227" i="4"/>
  <c r="V227" i="4"/>
  <c r="Y199" i="4"/>
  <c r="X199" i="4"/>
  <c r="W199" i="4"/>
  <c r="V199" i="4"/>
  <c r="Y198" i="4"/>
  <c r="X198" i="4"/>
  <c r="W198" i="4"/>
  <c r="V198" i="4"/>
  <c r="Y197" i="4"/>
  <c r="X197" i="4"/>
  <c r="W197" i="4"/>
  <c r="V197" i="4"/>
  <c r="Y196" i="4"/>
  <c r="X196" i="4"/>
  <c r="W196" i="4"/>
  <c r="V196" i="4"/>
  <c r="Y195" i="4"/>
  <c r="X195" i="4"/>
  <c r="W195" i="4"/>
  <c r="V195" i="4"/>
  <c r="Y194" i="4"/>
  <c r="X194" i="4"/>
  <c r="W194" i="4"/>
  <c r="V194" i="4"/>
  <c r="Y193" i="4"/>
  <c r="X193" i="4"/>
  <c r="W193" i="4"/>
  <c r="V193" i="4"/>
  <c r="Y192" i="4"/>
  <c r="X192" i="4"/>
  <c r="W192" i="4"/>
  <c r="V192" i="4"/>
  <c r="Y191" i="4"/>
  <c r="X191" i="4"/>
  <c r="W191" i="4"/>
  <c r="V191" i="4"/>
  <c r="Y190" i="4"/>
  <c r="X190" i="4"/>
  <c r="W190" i="4"/>
  <c r="V190" i="4"/>
  <c r="Y189" i="4"/>
  <c r="X189" i="4"/>
  <c r="W189" i="4"/>
  <c r="V189" i="4"/>
  <c r="Y188" i="4"/>
  <c r="X188" i="4"/>
  <c r="W188" i="4"/>
  <c r="V188" i="4"/>
  <c r="Y187" i="4"/>
  <c r="X187" i="4"/>
  <c r="W187" i="4"/>
  <c r="V187" i="4"/>
  <c r="Y186" i="4"/>
  <c r="X186" i="4"/>
  <c r="W186" i="4"/>
  <c r="V186" i="4"/>
  <c r="Y185" i="4"/>
  <c r="X185" i="4"/>
  <c r="W185" i="4"/>
  <c r="V185" i="4"/>
  <c r="Y184" i="4"/>
  <c r="X184" i="4"/>
  <c r="W184" i="4"/>
  <c r="V184" i="4"/>
  <c r="Y183" i="4"/>
  <c r="X183" i="4"/>
  <c r="W183" i="4"/>
  <c r="V183" i="4"/>
  <c r="Y182" i="4"/>
  <c r="X182" i="4"/>
  <c r="W182" i="4"/>
  <c r="V182" i="4"/>
  <c r="Y181" i="4"/>
  <c r="X181" i="4"/>
  <c r="W181" i="4"/>
  <c r="V181" i="4"/>
  <c r="Y180" i="4"/>
  <c r="X180" i="4"/>
  <c r="W180" i="4"/>
  <c r="V180" i="4"/>
  <c r="Y179" i="4"/>
  <c r="X179" i="4"/>
  <c r="W179" i="4"/>
  <c r="V179" i="4"/>
  <c r="Y178" i="4"/>
  <c r="X178" i="4"/>
  <c r="W178" i="4"/>
  <c r="V178" i="4"/>
  <c r="Y177" i="4"/>
  <c r="X177" i="4"/>
  <c r="W177" i="4"/>
  <c r="V177" i="4"/>
  <c r="Y176" i="4"/>
  <c r="X176" i="4"/>
  <c r="W176" i="4"/>
  <c r="V176" i="4"/>
  <c r="Y175" i="4"/>
  <c r="X175" i="4"/>
  <c r="W175" i="4"/>
  <c r="V175" i="4"/>
  <c r="Y174" i="4"/>
  <c r="X174" i="4"/>
  <c r="W174" i="4"/>
  <c r="V174" i="4"/>
  <c r="Y173" i="4"/>
  <c r="X173" i="4"/>
  <c r="W173" i="4"/>
  <c r="V173" i="4"/>
  <c r="Y172" i="4"/>
  <c r="X172" i="4"/>
  <c r="W172" i="4"/>
  <c r="V172" i="4"/>
  <c r="Y171" i="4"/>
  <c r="X171" i="4"/>
  <c r="W171" i="4"/>
  <c r="V171" i="4"/>
  <c r="Y170" i="4"/>
  <c r="X170" i="4"/>
  <c r="W170" i="4"/>
  <c r="V170" i="4"/>
  <c r="Y169" i="4"/>
  <c r="X169" i="4"/>
  <c r="W169" i="4"/>
  <c r="V169" i="4"/>
  <c r="Y168" i="4"/>
  <c r="X168" i="4"/>
  <c r="W168" i="4"/>
  <c r="V168" i="4"/>
  <c r="Y167" i="4"/>
  <c r="X167" i="4"/>
  <c r="W167" i="4"/>
  <c r="V167" i="4"/>
  <c r="Y166" i="4"/>
  <c r="X166" i="4"/>
  <c r="W166" i="4"/>
  <c r="V166" i="4"/>
  <c r="Y165" i="4"/>
  <c r="X165" i="4"/>
  <c r="W165" i="4"/>
  <c r="V165" i="4"/>
  <c r="Y164" i="4"/>
  <c r="X164" i="4"/>
  <c r="W164" i="4"/>
  <c r="V164" i="4"/>
  <c r="Y163" i="4"/>
  <c r="X163" i="4"/>
  <c r="W163" i="4"/>
  <c r="V163" i="4"/>
  <c r="Y162" i="4"/>
  <c r="X162" i="4"/>
  <c r="W162" i="4"/>
  <c r="V162" i="4"/>
  <c r="Y161" i="4"/>
  <c r="X161" i="4"/>
  <c r="W161" i="4"/>
  <c r="V161" i="4"/>
  <c r="Y160" i="4"/>
  <c r="X160" i="4"/>
  <c r="W160" i="4"/>
  <c r="V160" i="4"/>
  <c r="Y159" i="4"/>
  <c r="X159" i="4"/>
  <c r="W159" i="4"/>
  <c r="V159" i="4"/>
  <c r="Y158" i="4"/>
  <c r="X158" i="4"/>
  <c r="W158" i="4"/>
  <c r="V158" i="4"/>
  <c r="Y157" i="4"/>
  <c r="X157" i="4"/>
  <c r="W157" i="4"/>
  <c r="V157" i="4"/>
  <c r="Y156" i="4"/>
  <c r="X156" i="4"/>
  <c r="W156" i="4"/>
  <c r="V156" i="4"/>
  <c r="Y155" i="4"/>
  <c r="X155" i="4"/>
  <c r="W155" i="4"/>
  <c r="V155" i="4"/>
  <c r="Y154" i="4"/>
  <c r="X154" i="4"/>
  <c r="W154" i="4"/>
  <c r="V154" i="4"/>
  <c r="Y153" i="4"/>
  <c r="X153" i="4"/>
  <c r="W153" i="4"/>
  <c r="V153" i="4"/>
  <c r="Y152" i="4"/>
  <c r="X152" i="4"/>
  <c r="W152" i="4"/>
  <c r="V152" i="4"/>
  <c r="Y151" i="4"/>
  <c r="X151" i="4"/>
  <c r="W151" i="4"/>
  <c r="V151" i="4"/>
  <c r="Y150" i="4"/>
  <c r="X150" i="4"/>
  <c r="W150" i="4"/>
  <c r="V150" i="4"/>
  <c r="Y149" i="4"/>
  <c r="X149" i="4"/>
  <c r="W149" i="4"/>
  <c r="V149" i="4"/>
  <c r="Y148" i="4"/>
  <c r="X148" i="4"/>
  <c r="W148" i="4"/>
  <c r="V148" i="4"/>
  <c r="Y147" i="4"/>
  <c r="X147" i="4"/>
  <c r="W147" i="4"/>
  <c r="V147" i="4"/>
  <c r="Y146" i="4"/>
  <c r="X146" i="4"/>
  <c r="W146" i="4"/>
  <c r="V146" i="4"/>
  <c r="Y145" i="4"/>
  <c r="X145" i="4"/>
  <c r="W145" i="4"/>
  <c r="V145" i="4"/>
  <c r="Y144" i="4"/>
  <c r="X144" i="4"/>
  <c r="W144" i="4"/>
  <c r="V144" i="4"/>
  <c r="Y143" i="4"/>
  <c r="X143" i="4"/>
  <c r="W143" i="4"/>
  <c r="V143" i="4"/>
  <c r="Y142" i="4"/>
  <c r="X142" i="4"/>
  <c r="W142" i="4"/>
  <c r="V142" i="4"/>
  <c r="Y141" i="4"/>
  <c r="X141" i="4"/>
  <c r="W141" i="4"/>
  <c r="V141" i="4"/>
  <c r="V138" i="4"/>
  <c r="V140" i="4" s="1"/>
  <c r="Y132" i="4"/>
  <c r="X132" i="4"/>
  <c r="W132" i="4"/>
  <c r="V132" i="4"/>
  <c r="Y131" i="4"/>
  <c r="X131" i="4"/>
  <c r="W131" i="4"/>
  <c r="V131" i="4"/>
  <c r="Y130" i="4"/>
  <c r="X130" i="4"/>
  <c r="W130" i="4"/>
  <c r="V130" i="4"/>
  <c r="Y129" i="4"/>
  <c r="X129" i="4"/>
  <c r="W129" i="4"/>
  <c r="V129" i="4"/>
  <c r="Y128" i="4"/>
  <c r="X128" i="4"/>
  <c r="W128" i="4"/>
  <c r="V128" i="4"/>
  <c r="Y127" i="4"/>
  <c r="X127" i="4"/>
  <c r="W127" i="4"/>
  <c r="V127" i="4"/>
  <c r="Y126" i="4"/>
  <c r="X126" i="4"/>
  <c r="W126" i="4"/>
  <c r="V126" i="4"/>
  <c r="Y125" i="4"/>
  <c r="X125" i="4"/>
  <c r="W125" i="4"/>
  <c r="V125" i="4"/>
  <c r="Y124" i="4"/>
  <c r="X124" i="4"/>
  <c r="W124" i="4"/>
  <c r="V124" i="4"/>
  <c r="Y123" i="4"/>
  <c r="X123" i="4"/>
  <c r="W123" i="4"/>
  <c r="V123" i="4"/>
  <c r="Y122" i="4"/>
  <c r="X122" i="4"/>
  <c r="W122" i="4"/>
  <c r="V122" i="4"/>
  <c r="Y121" i="4"/>
  <c r="X121" i="4"/>
  <c r="W121" i="4"/>
  <c r="V121" i="4"/>
  <c r="Y120" i="4"/>
  <c r="X120" i="4"/>
  <c r="W120" i="4"/>
  <c r="V120" i="4"/>
  <c r="Y119" i="4"/>
  <c r="X119" i="4"/>
  <c r="W119" i="4"/>
  <c r="V119" i="4"/>
  <c r="Y118" i="4"/>
  <c r="X118" i="4"/>
  <c r="W118" i="4"/>
  <c r="V118" i="4"/>
  <c r="Y117" i="4"/>
  <c r="X117" i="4"/>
  <c r="W117" i="4"/>
  <c r="V117" i="4"/>
  <c r="Y116" i="4"/>
  <c r="X116" i="4"/>
  <c r="W116" i="4"/>
  <c r="V116" i="4"/>
  <c r="Y115" i="4"/>
  <c r="X115" i="4"/>
  <c r="W115" i="4"/>
  <c r="V115" i="4"/>
  <c r="Y114" i="4"/>
  <c r="X114" i="4"/>
  <c r="W114" i="4"/>
  <c r="V114" i="4"/>
  <c r="Y113" i="4"/>
  <c r="X113" i="4"/>
  <c r="W113" i="4"/>
  <c r="V113" i="4"/>
  <c r="Y112" i="4"/>
  <c r="X112" i="4"/>
  <c r="W112" i="4"/>
  <c r="V112" i="4"/>
  <c r="Y111" i="4"/>
  <c r="X111" i="4"/>
  <c r="W111" i="4"/>
  <c r="V111" i="4"/>
  <c r="Y110" i="4"/>
  <c r="X110" i="4"/>
  <c r="W110" i="4"/>
  <c r="V110" i="4"/>
  <c r="Y109" i="4"/>
  <c r="X109" i="4"/>
  <c r="W109" i="4"/>
  <c r="V109" i="4"/>
  <c r="Y108" i="4"/>
  <c r="X108" i="4"/>
  <c r="W108" i="4"/>
  <c r="V108" i="4"/>
  <c r="Y107" i="4"/>
  <c r="X107" i="4"/>
  <c r="W107" i="4"/>
  <c r="V107" i="4"/>
  <c r="Y106" i="4"/>
  <c r="X106" i="4"/>
  <c r="W106" i="4"/>
  <c r="V106" i="4"/>
  <c r="Y105" i="4"/>
  <c r="X105" i="4"/>
  <c r="W105" i="4"/>
  <c r="V105" i="4"/>
  <c r="Y104" i="4"/>
  <c r="X104" i="4"/>
  <c r="W104" i="4"/>
  <c r="V104" i="4"/>
  <c r="Y103" i="4"/>
  <c r="X103" i="4"/>
  <c r="W103" i="4"/>
  <c r="V103" i="4"/>
  <c r="Y102" i="4"/>
  <c r="X102" i="4"/>
  <c r="W102" i="4"/>
  <c r="V102" i="4"/>
  <c r="Y101" i="4"/>
  <c r="X101" i="4"/>
  <c r="W101" i="4"/>
  <c r="V101" i="4"/>
  <c r="Y100" i="4"/>
  <c r="X100" i="4"/>
  <c r="W100" i="4"/>
  <c r="V100" i="4"/>
  <c r="Y99" i="4"/>
  <c r="X99" i="4"/>
  <c r="W99" i="4"/>
  <c r="V99" i="4"/>
  <c r="Y98" i="4"/>
  <c r="X98" i="4"/>
  <c r="W98" i="4"/>
  <c r="V98" i="4"/>
  <c r="Y97" i="4"/>
  <c r="X97" i="4"/>
  <c r="W97" i="4"/>
  <c r="V97" i="4"/>
  <c r="Y96" i="4"/>
  <c r="X96" i="4"/>
  <c r="W96" i="4"/>
  <c r="V96" i="4"/>
  <c r="Y95" i="4"/>
  <c r="X95" i="4"/>
  <c r="W95" i="4"/>
  <c r="V95" i="4"/>
  <c r="Y94" i="4"/>
  <c r="X94" i="4"/>
  <c r="W94" i="4"/>
  <c r="V94" i="4"/>
  <c r="Y93" i="4"/>
  <c r="X93" i="4"/>
  <c r="W93" i="4"/>
  <c r="V93" i="4"/>
  <c r="Y92" i="4"/>
  <c r="X92" i="4"/>
  <c r="W92" i="4"/>
  <c r="V92" i="4"/>
  <c r="Y91" i="4"/>
  <c r="X91" i="4"/>
  <c r="W91" i="4"/>
  <c r="V91" i="4"/>
  <c r="Y90" i="4"/>
  <c r="X90" i="4"/>
  <c r="W90" i="4"/>
  <c r="V90" i="4"/>
  <c r="Y89" i="4"/>
  <c r="X89" i="4"/>
  <c r="W89" i="4"/>
  <c r="V89" i="4"/>
  <c r="Y88" i="4"/>
  <c r="X88" i="4"/>
  <c r="W88" i="4"/>
  <c r="V88" i="4"/>
  <c r="Y87" i="4"/>
  <c r="X87" i="4"/>
  <c r="W87" i="4"/>
  <c r="V87" i="4"/>
  <c r="Y86" i="4"/>
  <c r="X86" i="4"/>
  <c r="W86" i="4"/>
  <c r="V86" i="4"/>
  <c r="Y85" i="4"/>
  <c r="X85" i="4"/>
  <c r="W85" i="4"/>
  <c r="V85" i="4"/>
  <c r="Y84" i="4"/>
  <c r="X84" i="4"/>
  <c r="W84" i="4"/>
  <c r="V84" i="4"/>
  <c r="Y83" i="4"/>
  <c r="X83" i="4"/>
  <c r="W83" i="4"/>
  <c r="V83" i="4"/>
  <c r="Y82" i="4"/>
  <c r="X82" i="4"/>
  <c r="W82" i="4"/>
  <c r="V82" i="4"/>
  <c r="Y81" i="4"/>
  <c r="X81" i="4"/>
  <c r="W81" i="4"/>
  <c r="V81" i="4"/>
  <c r="Y80" i="4"/>
  <c r="X80" i="4"/>
  <c r="W80" i="4"/>
  <c r="V80" i="4"/>
  <c r="Y79" i="4"/>
  <c r="X79" i="4"/>
  <c r="W79" i="4"/>
  <c r="V79" i="4"/>
  <c r="Y78" i="4"/>
  <c r="X78" i="4"/>
  <c r="W78" i="4"/>
  <c r="V78" i="4"/>
  <c r="Y77" i="4"/>
  <c r="X77" i="4"/>
  <c r="W77" i="4"/>
  <c r="V77" i="4"/>
  <c r="Y76" i="4"/>
  <c r="X76" i="4"/>
  <c r="W76" i="4"/>
  <c r="V76" i="4"/>
  <c r="Y75" i="4"/>
  <c r="X75" i="4"/>
  <c r="W75" i="4"/>
  <c r="V75" i="4"/>
  <c r="Y74" i="4"/>
  <c r="X74" i="4"/>
  <c r="W74" i="4"/>
  <c r="V74" i="4"/>
  <c r="T227" i="4"/>
  <c r="S227" i="4"/>
  <c r="R227" i="4"/>
  <c r="Q227" i="4"/>
  <c r="T199" i="4"/>
  <c r="S199" i="4"/>
  <c r="R199" i="4"/>
  <c r="Q199" i="4"/>
  <c r="T198" i="4"/>
  <c r="S198" i="4"/>
  <c r="R198" i="4"/>
  <c r="Q198" i="4"/>
  <c r="T197" i="4"/>
  <c r="S197" i="4"/>
  <c r="R197" i="4"/>
  <c r="Q197" i="4"/>
  <c r="T196" i="4"/>
  <c r="S196" i="4"/>
  <c r="R196" i="4"/>
  <c r="Q196" i="4"/>
  <c r="T195" i="4"/>
  <c r="S195" i="4"/>
  <c r="R195" i="4"/>
  <c r="Q195" i="4"/>
  <c r="T194" i="4"/>
  <c r="S194" i="4"/>
  <c r="R194" i="4"/>
  <c r="Q194" i="4"/>
  <c r="T193" i="4"/>
  <c r="S193" i="4"/>
  <c r="R193" i="4"/>
  <c r="Q193" i="4"/>
  <c r="T192" i="4"/>
  <c r="S192" i="4"/>
  <c r="R192" i="4"/>
  <c r="Q192" i="4"/>
  <c r="T191" i="4"/>
  <c r="S191" i="4"/>
  <c r="R191" i="4"/>
  <c r="Q191" i="4"/>
  <c r="T190" i="4"/>
  <c r="S190" i="4"/>
  <c r="R190" i="4"/>
  <c r="Q190" i="4"/>
  <c r="T189" i="4"/>
  <c r="S189" i="4"/>
  <c r="R189" i="4"/>
  <c r="Q189" i="4"/>
  <c r="T188" i="4"/>
  <c r="S188" i="4"/>
  <c r="R188" i="4"/>
  <c r="Q188" i="4"/>
  <c r="T187" i="4"/>
  <c r="S187" i="4"/>
  <c r="R187" i="4"/>
  <c r="Q187" i="4"/>
  <c r="T186" i="4"/>
  <c r="S186" i="4"/>
  <c r="R186" i="4"/>
  <c r="Q186" i="4"/>
  <c r="T185" i="4"/>
  <c r="S185" i="4"/>
  <c r="R185" i="4"/>
  <c r="Q185" i="4"/>
  <c r="T184" i="4"/>
  <c r="S184" i="4"/>
  <c r="R184" i="4"/>
  <c r="Q184" i="4"/>
  <c r="T183" i="4"/>
  <c r="S183" i="4"/>
  <c r="R183" i="4"/>
  <c r="Q183" i="4"/>
  <c r="T182" i="4"/>
  <c r="S182" i="4"/>
  <c r="R182" i="4"/>
  <c r="Q182" i="4"/>
  <c r="T181" i="4"/>
  <c r="S181" i="4"/>
  <c r="R181" i="4"/>
  <c r="Q181" i="4"/>
  <c r="T180" i="4"/>
  <c r="S180" i="4"/>
  <c r="R180" i="4"/>
  <c r="Q180" i="4"/>
  <c r="T179" i="4"/>
  <c r="S179" i="4"/>
  <c r="R179" i="4"/>
  <c r="Q179" i="4"/>
  <c r="T178" i="4"/>
  <c r="S178" i="4"/>
  <c r="R178" i="4"/>
  <c r="Q178" i="4"/>
  <c r="T177" i="4"/>
  <c r="S177" i="4"/>
  <c r="R177" i="4"/>
  <c r="Q177" i="4"/>
  <c r="T176" i="4"/>
  <c r="S176" i="4"/>
  <c r="R176" i="4"/>
  <c r="Q176" i="4"/>
  <c r="T175" i="4"/>
  <c r="S175" i="4"/>
  <c r="R175" i="4"/>
  <c r="Q175" i="4"/>
  <c r="T174" i="4"/>
  <c r="S174" i="4"/>
  <c r="R174" i="4"/>
  <c r="Q174" i="4"/>
  <c r="T173" i="4"/>
  <c r="S173" i="4"/>
  <c r="R173" i="4"/>
  <c r="Q173" i="4"/>
  <c r="T172" i="4"/>
  <c r="S172" i="4"/>
  <c r="R172" i="4"/>
  <c r="Q172" i="4"/>
  <c r="T171" i="4"/>
  <c r="S171" i="4"/>
  <c r="R171" i="4"/>
  <c r="Q171" i="4"/>
  <c r="T170" i="4"/>
  <c r="S170" i="4"/>
  <c r="R170" i="4"/>
  <c r="Q170" i="4"/>
  <c r="T169" i="4"/>
  <c r="S169" i="4"/>
  <c r="R169" i="4"/>
  <c r="Q169" i="4"/>
  <c r="T168" i="4"/>
  <c r="S168" i="4"/>
  <c r="R168" i="4"/>
  <c r="Q168" i="4"/>
  <c r="T167" i="4"/>
  <c r="S167" i="4"/>
  <c r="R167" i="4"/>
  <c r="Q167" i="4"/>
  <c r="T166" i="4"/>
  <c r="S166" i="4"/>
  <c r="R166" i="4"/>
  <c r="Q166" i="4"/>
  <c r="T165" i="4"/>
  <c r="S165" i="4"/>
  <c r="R165" i="4"/>
  <c r="Q165" i="4"/>
  <c r="T164" i="4"/>
  <c r="S164" i="4"/>
  <c r="R164" i="4"/>
  <c r="Q164" i="4"/>
  <c r="T163" i="4"/>
  <c r="S163" i="4"/>
  <c r="R163" i="4"/>
  <c r="Q163" i="4"/>
  <c r="T162" i="4"/>
  <c r="S162" i="4"/>
  <c r="R162" i="4"/>
  <c r="Q162" i="4"/>
  <c r="T161" i="4"/>
  <c r="S161" i="4"/>
  <c r="R161" i="4"/>
  <c r="Q161" i="4"/>
  <c r="T160" i="4"/>
  <c r="S160" i="4"/>
  <c r="R160" i="4"/>
  <c r="Q160" i="4"/>
  <c r="T159" i="4"/>
  <c r="S159" i="4"/>
  <c r="R159" i="4"/>
  <c r="Q159" i="4"/>
  <c r="T158" i="4"/>
  <c r="S158" i="4"/>
  <c r="R158" i="4"/>
  <c r="Q158" i="4"/>
  <c r="T157" i="4"/>
  <c r="S157" i="4"/>
  <c r="R157" i="4"/>
  <c r="Q157" i="4"/>
  <c r="T156" i="4"/>
  <c r="S156" i="4"/>
  <c r="R156" i="4"/>
  <c r="Q156" i="4"/>
  <c r="T155" i="4"/>
  <c r="S155" i="4"/>
  <c r="R155" i="4"/>
  <c r="Q155" i="4"/>
  <c r="T154" i="4"/>
  <c r="S154" i="4"/>
  <c r="R154" i="4"/>
  <c r="Q154" i="4"/>
  <c r="T153" i="4"/>
  <c r="S153" i="4"/>
  <c r="R153" i="4"/>
  <c r="Q153" i="4"/>
  <c r="T152" i="4"/>
  <c r="S152" i="4"/>
  <c r="R152" i="4"/>
  <c r="Q152" i="4"/>
  <c r="T151" i="4"/>
  <c r="S151" i="4"/>
  <c r="R151" i="4"/>
  <c r="Q151" i="4"/>
  <c r="T150" i="4"/>
  <c r="S150" i="4"/>
  <c r="R150" i="4"/>
  <c r="Q150" i="4"/>
  <c r="T149" i="4"/>
  <c r="S149" i="4"/>
  <c r="R149" i="4"/>
  <c r="Q149" i="4"/>
  <c r="T148" i="4"/>
  <c r="S148" i="4"/>
  <c r="R148" i="4"/>
  <c r="Q148" i="4"/>
  <c r="T147" i="4"/>
  <c r="S147" i="4"/>
  <c r="R147" i="4"/>
  <c r="Q147" i="4"/>
  <c r="T146" i="4"/>
  <c r="S146" i="4"/>
  <c r="R146" i="4"/>
  <c r="Q146" i="4"/>
  <c r="T145" i="4"/>
  <c r="S145" i="4"/>
  <c r="R145" i="4"/>
  <c r="Q145" i="4"/>
  <c r="T144" i="4"/>
  <c r="S144" i="4"/>
  <c r="R144" i="4"/>
  <c r="Q144" i="4"/>
  <c r="T143" i="4"/>
  <c r="S143" i="4"/>
  <c r="R143" i="4"/>
  <c r="Q143" i="4"/>
  <c r="T142" i="4"/>
  <c r="S142" i="4"/>
  <c r="R142" i="4"/>
  <c r="Q142" i="4"/>
  <c r="T141" i="4"/>
  <c r="S141" i="4"/>
  <c r="R141" i="4"/>
  <c r="Q141" i="4"/>
  <c r="Q138" i="4"/>
  <c r="Q140" i="4" s="1"/>
  <c r="T132" i="4"/>
  <c r="S132" i="4"/>
  <c r="R132" i="4"/>
  <c r="Q132" i="4"/>
  <c r="T131" i="4"/>
  <c r="S131" i="4"/>
  <c r="R131" i="4"/>
  <c r="Q131" i="4"/>
  <c r="T130" i="4"/>
  <c r="S130" i="4"/>
  <c r="R130" i="4"/>
  <c r="Q130" i="4"/>
  <c r="T129" i="4"/>
  <c r="S129" i="4"/>
  <c r="R129" i="4"/>
  <c r="Q129" i="4"/>
  <c r="T128" i="4"/>
  <c r="S128" i="4"/>
  <c r="R128" i="4"/>
  <c r="Q128" i="4"/>
  <c r="T127" i="4"/>
  <c r="S127" i="4"/>
  <c r="R127" i="4"/>
  <c r="Q127" i="4"/>
  <c r="T126" i="4"/>
  <c r="S126" i="4"/>
  <c r="R126" i="4"/>
  <c r="Q126" i="4"/>
  <c r="T125" i="4"/>
  <c r="S125" i="4"/>
  <c r="R125" i="4"/>
  <c r="Q125" i="4"/>
  <c r="T124" i="4"/>
  <c r="S124" i="4"/>
  <c r="R124" i="4"/>
  <c r="Q124" i="4"/>
  <c r="T123" i="4"/>
  <c r="S123" i="4"/>
  <c r="R123" i="4"/>
  <c r="Q123" i="4"/>
  <c r="T122" i="4"/>
  <c r="S122" i="4"/>
  <c r="R122" i="4"/>
  <c r="Q122" i="4"/>
  <c r="T121" i="4"/>
  <c r="S121" i="4"/>
  <c r="R121" i="4"/>
  <c r="Q121" i="4"/>
  <c r="T120" i="4"/>
  <c r="S120" i="4"/>
  <c r="R120" i="4"/>
  <c r="Q120" i="4"/>
  <c r="T119" i="4"/>
  <c r="S119" i="4"/>
  <c r="R119" i="4"/>
  <c r="Q119" i="4"/>
  <c r="T118" i="4"/>
  <c r="S118" i="4"/>
  <c r="R118" i="4"/>
  <c r="Q118" i="4"/>
  <c r="T117" i="4"/>
  <c r="S117" i="4"/>
  <c r="R117" i="4"/>
  <c r="Q117" i="4"/>
  <c r="T116" i="4"/>
  <c r="S116" i="4"/>
  <c r="R116" i="4"/>
  <c r="Q116" i="4"/>
  <c r="T115" i="4"/>
  <c r="S115" i="4"/>
  <c r="R115" i="4"/>
  <c r="Q115" i="4"/>
  <c r="T114" i="4"/>
  <c r="S114" i="4"/>
  <c r="R114" i="4"/>
  <c r="Q114" i="4"/>
  <c r="T113" i="4"/>
  <c r="S113" i="4"/>
  <c r="R113" i="4"/>
  <c r="Q113" i="4"/>
  <c r="T112" i="4"/>
  <c r="S112" i="4"/>
  <c r="R112" i="4"/>
  <c r="Q112" i="4"/>
  <c r="T111" i="4"/>
  <c r="S111" i="4"/>
  <c r="R111" i="4"/>
  <c r="Q111" i="4"/>
  <c r="T110" i="4"/>
  <c r="S110" i="4"/>
  <c r="R110" i="4"/>
  <c r="Q110" i="4"/>
  <c r="T109" i="4"/>
  <c r="S109" i="4"/>
  <c r="R109" i="4"/>
  <c r="Q109" i="4"/>
  <c r="T108" i="4"/>
  <c r="S108" i="4"/>
  <c r="R108" i="4"/>
  <c r="Q108" i="4"/>
  <c r="T107" i="4"/>
  <c r="S107" i="4"/>
  <c r="R107" i="4"/>
  <c r="Q107" i="4"/>
  <c r="T106" i="4"/>
  <c r="S106" i="4"/>
  <c r="R106" i="4"/>
  <c r="Q106" i="4"/>
  <c r="T105" i="4"/>
  <c r="S105" i="4"/>
  <c r="R105" i="4"/>
  <c r="Q105" i="4"/>
  <c r="T104" i="4"/>
  <c r="S104" i="4"/>
  <c r="R104" i="4"/>
  <c r="Q104" i="4"/>
  <c r="T103" i="4"/>
  <c r="S103" i="4"/>
  <c r="R103" i="4"/>
  <c r="Q103" i="4"/>
  <c r="T102" i="4"/>
  <c r="S102" i="4"/>
  <c r="R102" i="4"/>
  <c r="Q102" i="4"/>
  <c r="T101" i="4"/>
  <c r="S101" i="4"/>
  <c r="R101" i="4"/>
  <c r="Q101" i="4"/>
  <c r="T100" i="4"/>
  <c r="S100" i="4"/>
  <c r="R100" i="4"/>
  <c r="Q100" i="4"/>
  <c r="T99" i="4"/>
  <c r="S99" i="4"/>
  <c r="R99" i="4"/>
  <c r="Q99" i="4"/>
  <c r="T98" i="4"/>
  <c r="S98" i="4"/>
  <c r="R98" i="4"/>
  <c r="Q98" i="4"/>
  <c r="T97" i="4"/>
  <c r="S97" i="4"/>
  <c r="R97" i="4"/>
  <c r="Q97" i="4"/>
  <c r="T96" i="4"/>
  <c r="S96" i="4"/>
  <c r="R96" i="4"/>
  <c r="Q96" i="4"/>
  <c r="T95" i="4"/>
  <c r="S95" i="4"/>
  <c r="R95" i="4"/>
  <c r="Q95" i="4"/>
  <c r="T94" i="4"/>
  <c r="S94" i="4"/>
  <c r="R94" i="4"/>
  <c r="Q94" i="4"/>
  <c r="T93" i="4"/>
  <c r="S93" i="4"/>
  <c r="R93" i="4"/>
  <c r="Q93" i="4"/>
  <c r="T92" i="4"/>
  <c r="S92" i="4"/>
  <c r="R92" i="4"/>
  <c r="Q92" i="4"/>
  <c r="T91" i="4"/>
  <c r="S91" i="4"/>
  <c r="R91" i="4"/>
  <c r="Q91" i="4"/>
  <c r="T90" i="4"/>
  <c r="S90" i="4"/>
  <c r="R90" i="4"/>
  <c r="Q90" i="4"/>
  <c r="T89" i="4"/>
  <c r="S89" i="4"/>
  <c r="R89" i="4"/>
  <c r="Q89" i="4"/>
  <c r="T88" i="4"/>
  <c r="S88" i="4"/>
  <c r="R88" i="4"/>
  <c r="Q88" i="4"/>
  <c r="T87" i="4"/>
  <c r="S87" i="4"/>
  <c r="R87" i="4"/>
  <c r="Q87" i="4"/>
  <c r="T86" i="4"/>
  <c r="S86" i="4"/>
  <c r="R86" i="4"/>
  <c r="Q86" i="4"/>
  <c r="T85" i="4"/>
  <c r="S85" i="4"/>
  <c r="R85" i="4"/>
  <c r="Q85" i="4"/>
  <c r="T84" i="4"/>
  <c r="S84" i="4"/>
  <c r="R84" i="4"/>
  <c r="Q84" i="4"/>
  <c r="T83" i="4"/>
  <c r="S83" i="4"/>
  <c r="R83" i="4"/>
  <c r="Q83" i="4"/>
  <c r="T82" i="4"/>
  <c r="S82" i="4"/>
  <c r="R82" i="4"/>
  <c r="Q82" i="4"/>
  <c r="T81" i="4"/>
  <c r="S81" i="4"/>
  <c r="R81" i="4"/>
  <c r="Q81" i="4"/>
  <c r="T80" i="4"/>
  <c r="S80" i="4"/>
  <c r="R80" i="4"/>
  <c r="Q80" i="4"/>
  <c r="T79" i="4"/>
  <c r="S79" i="4"/>
  <c r="R79" i="4"/>
  <c r="Q79" i="4"/>
  <c r="T78" i="4"/>
  <c r="S78" i="4"/>
  <c r="R78" i="4"/>
  <c r="Q78" i="4"/>
  <c r="T77" i="4"/>
  <c r="S77" i="4"/>
  <c r="R77" i="4"/>
  <c r="Q77" i="4"/>
  <c r="T76" i="4"/>
  <c r="S76" i="4"/>
  <c r="R76" i="4"/>
  <c r="Q76" i="4"/>
  <c r="T75" i="4"/>
  <c r="S75" i="4"/>
  <c r="R75" i="4"/>
  <c r="Q75" i="4"/>
  <c r="T74" i="4"/>
  <c r="S74" i="4"/>
  <c r="R74" i="4"/>
  <c r="Q74" i="4"/>
  <c r="E227" i="4"/>
  <c r="D227" i="4"/>
  <c r="C227" i="4"/>
  <c r="B227" i="4"/>
  <c r="E199" i="4"/>
  <c r="D199" i="4"/>
  <c r="C199" i="4"/>
  <c r="B199" i="4"/>
  <c r="E198" i="4"/>
  <c r="D198" i="4"/>
  <c r="C198" i="4"/>
  <c r="B198" i="4"/>
  <c r="E197" i="4"/>
  <c r="D197" i="4"/>
  <c r="C197" i="4"/>
  <c r="B197" i="4"/>
  <c r="E196" i="4"/>
  <c r="D196" i="4"/>
  <c r="C196" i="4"/>
  <c r="B196" i="4"/>
  <c r="E195" i="4"/>
  <c r="D195" i="4"/>
  <c r="C195" i="4"/>
  <c r="B195" i="4"/>
  <c r="E194" i="4"/>
  <c r="D194" i="4"/>
  <c r="C194" i="4"/>
  <c r="B194" i="4"/>
  <c r="E193" i="4"/>
  <c r="D193" i="4"/>
  <c r="C193" i="4"/>
  <c r="B193" i="4"/>
  <c r="E192" i="4"/>
  <c r="D192" i="4"/>
  <c r="C192" i="4"/>
  <c r="B192" i="4"/>
  <c r="E191" i="4"/>
  <c r="D191" i="4"/>
  <c r="C191" i="4"/>
  <c r="B191" i="4"/>
  <c r="E190" i="4"/>
  <c r="D190" i="4"/>
  <c r="C190" i="4"/>
  <c r="B190" i="4"/>
  <c r="E189" i="4"/>
  <c r="D189" i="4"/>
  <c r="C189" i="4"/>
  <c r="B189" i="4"/>
  <c r="E188" i="4"/>
  <c r="D188" i="4"/>
  <c r="C188" i="4"/>
  <c r="B188" i="4"/>
  <c r="E187" i="4"/>
  <c r="D187" i="4"/>
  <c r="C187" i="4"/>
  <c r="B187" i="4"/>
  <c r="E186" i="4"/>
  <c r="D186" i="4"/>
  <c r="C186" i="4"/>
  <c r="B186" i="4"/>
  <c r="E185" i="4"/>
  <c r="D185" i="4"/>
  <c r="C185" i="4"/>
  <c r="B185" i="4"/>
  <c r="E184" i="4"/>
  <c r="D184" i="4"/>
  <c r="C184" i="4"/>
  <c r="B184" i="4"/>
  <c r="E183" i="4"/>
  <c r="D183" i="4"/>
  <c r="C183" i="4"/>
  <c r="B183" i="4"/>
  <c r="E182" i="4"/>
  <c r="D182" i="4"/>
  <c r="C182" i="4"/>
  <c r="B182" i="4"/>
  <c r="E181" i="4"/>
  <c r="D181" i="4"/>
  <c r="C181" i="4"/>
  <c r="B181" i="4"/>
  <c r="E180" i="4"/>
  <c r="D180" i="4"/>
  <c r="C180" i="4"/>
  <c r="B180" i="4"/>
  <c r="E179" i="4"/>
  <c r="D179" i="4"/>
  <c r="C179" i="4"/>
  <c r="B179" i="4"/>
  <c r="E178" i="4"/>
  <c r="D178" i="4"/>
  <c r="C178" i="4"/>
  <c r="B178" i="4"/>
  <c r="E177" i="4"/>
  <c r="D177" i="4"/>
  <c r="C177" i="4"/>
  <c r="B177" i="4"/>
  <c r="E176" i="4"/>
  <c r="D176" i="4"/>
  <c r="C176" i="4"/>
  <c r="B176" i="4"/>
  <c r="E175" i="4"/>
  <c r="D175" i="4"/>
  <c r="C175" i="4"/>
  <c r="B175" i="4"/>
  <c r="E174" i="4"/>
  <c r="D174" i="4"/>
  <c r="C174" i="4"/>
  <c r="B174" i="4"/>
  <c r="E173" i="4"/>
  <c r="D173" i="4"/>
  <c r="C173" i="4"/>
  <c r="B173" i="4"/>
  <c r="E172" i="4"/>
  <c r="D172" i="4"/>
  <c r="C172" i="4"/>
  <c r="B172" i="4"/>
  <c r="E171" i="4"/>
  <c r="D171" i="4"/>
  <c r="C171" i="4"/>
  <c r="B171" i="4"/>
  <c r="E170" i="4"/>
  <c r="D170" i="4"/>
  <c r="C170" i="4"/>
  <c r="B170" i="4"/>
  <c r="E169" i="4"/>
  <c r="D169" i="4"/>
  <c r="C169" i="4"/>
  <c r="B169" i="4"/>
  <c r="E168" i="4"/>
  <c r="D168" i="4"/>
  <c r="C168" i="4"/>
  <c r="B168" i="4"/>
  <c r="E167" i="4"/>
  <c r="D167" i="4"/>
  <c r="C167" i="4"/>
  <c r="B167" i="4"/>
  <c r="E166" i="4"/>
  <c r="D166" i="4"/>
  <c r="C166" i="4"/>
  <c r="B166" i="4"/>
  <c r="E165" i="4"/>
  <c r="D165" i="4"/>
  <c r="C165" i="4"/>
  <c r="B165" i="4"/>
  <c r="E164" i="4"/>
  <c r="D164" i="4"/>
  <c r="C164" i="4"/>
  <c r="B164" i="4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B138" i="4"/>
  <c r="C140" i="4" s="1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BQ227" i="3"/>
  <c r="BP227" i="3"/>
  <c r="BO227" i="3"/>
  <c r="BN227" i="3"/>
  <c r="BQ199" i="3"/>
  <c r="BP199" i="3"/>
  <c r="BO199" i="3"/>
  <c r="BN199" i="3"/>
  <c r="BQ198" i="3"/>
  <c r="BP198" i="3"/>
  <c r="BO198" i="3"/>
  <c r="BN198" i="3"/>
  <c r="BQ197" i="3"/>
  <c r="BP197" i="3"/>
  <c r="BO197" i="3"/>
  <c r="BN197" i="3"/>
  <c r="BQ196" i="3"/>
  <c r="BP196" i="3"/>
  <c r="BO196" i="3"/>
  <c r="BN196" i="3"/>
  <c r="BQ195" i="3"/>
  <c r="BP195" i="3"/>
  <c r="BO195" i="3"/>
  <c r="BN195" i="3"/>
  <c r="BQ194" i="3"/>
  <c r="BP194" i="3"/>
  <c r="BO194" i="3"/>
  <c r="BN194" i="3"/>
  <c r="BQ193" i="3"/>
  <c r="BP193" i="3"/>
  <c r="BO193" i="3"/>
  <c r="BN193" i="3"/>
  <c r="BQ192" i="3"/>
  <c r="BP192" i="3"/>
  <c r="BO192" i="3"/>
  <c r="BN192" i="3"/>
  <c r="BQ191" i="3"/>
  <c r="BP191" i="3"/>
  <c r="BO191" i="3"/>
  <c r="BN191" i="3"/>
  <c r="BQ190" i="3"/>
  <c r="BP190" i="3"/>
  <c r="BO190" i="3"/>
  <c r="BN190" i="3"/>
  <c r="BQ189" i="3"/>
  <c r="BP189" i="3"/>
  <c r="BO189" i="3"/>
  <c r="BN189" i="3"/>
  <c r="BQ188" i="3"/>
  <c r="BP188" i="3"/>
  <c r="BO188" i="3"/>
  <c r="BN188" i="3"/>
  <c r="BQ187" i="3"/>
  <c r="BP187" i="3"/>
  <c r="BO187" i="3"/>
  <c r="BN187" i="3"/>
  <c r="BQ186" i="3"/>
  <c r="BP186" i="3"/>
  <c r="BO186" i="3"/>
  <c r="BN186" i="3"/>
  <c r="BQ185" i="3"/>
  <c r="BP185" i="3"/>
  <c r="BO185" i="3"/>
  <c r="BN185" i="3"/>
  <c r="BQ184" i="3"/>
  <c r="BP184" i="3"/>
  <c r="BO184" i="3"/>
  <c r="BN184" i="3"/>
  <c r="BQ183" i="3"/>
  <c r="BP183" i="3"/>
  <c r="BO183" i="3"/>
  <c r="BN183" i="3"/>
  <c r="BQ182" i="3"/>
  <c r="BP182" i="3"/>
  <c r="BO182" i="3"/>
  <c r="BN182" i="3"/>
  <c r="BQ181" i="3"/>
  <c r="BP181" i="3"/>
  <c r="BO181" i="3"/>
  <c r="BN181" i="3"/>
  <c r="BQ180" i="3"/>
  <c r="BP180" i="3"/>
  <c r="BO180" i="3"/>
  <c r="BN180" i="3"/>
  <c r="BQ179" i="3"/>
  <c r="BP179" i="3"/>
  <c r="BO179" i="3"/>
  <c r="BN179" i="3"/>
  <c r="BQ178" i="3"/>
  <c r="BP178" i="3"/>
  <c r="BO178" i="3"/>
  <c r="BN178" i="3"/>
  <c r="BQ177" i="3"/>
  <c r="BP177" i="3"/>
  <c r="BO177" i="3"/>
  <c r="BN177" i="3"/>
  <c r="BQ176" i="3"/>
  <c r="BP176" i="3"/>
  <c r="BO176" i="3"/>
  <c r="BN176" i="3"/>
  <c r="BQ175" i="3"/>
  <c r="BP175" i="3"/>
  <c r="BO175" i="3"/>
  <c r="BN175" i="3"/>
  <c r="BQ174" i="3"/>
  <c r="BP174" i="3"/>
  <c r="BO174" i="3"/>
  <c r="BN174" i="3"/>
  <c r="BQ173" i="3"/>
  <c r="BP173" i="3"/>
  <c r="BO173" i="3"/>
  <c r="BN173" i="3"/>
  <c r="BQ172" i="3"/>
  <c r="BP172" i="3"/>
  <c r="BO172" i="3"/>
  <c r="BN172" i="3"/>
  <c r="BQ171" i="3"/>
  <c r="BP171" i="3"/>
  <c r="BO171" i="3"/>
  <c r="BN171" i="3"/>
  <c r="BQ170" i="3"/>
  <c r="BP170" i="3"/>
  <c r="BO170" i="3"/>
  <c r="BN170" i="3"/>
  <c r="BQ169" i="3"/>
  <c r="BP169" i="3"/>
  <c r="BO169" i="3"/>
  <c r="BN169" i="3"/>
  <c r="BQ168" i="3"/>
  <c r="BP168" i="3"/>
  <c r="BO168" i="3"/>
  <c r="BN168" i="3"/>
  <c r="BQ167" i="3"/>
  <c r="BP167" i="3"/>
  <c r="BO167" i="3"/>
  <c r="BN167" i="3"/>
  <c r="BQ166" i="3"/>
  <c r="BP166" i="3"/>
  <c r="BO166" i="3"/>
  <c r="BN166" i="3"/>
  <c r="BQ165" i="3"/>
  <c r="BP165" i="3"/>
  <c r="BO165" i="3"/>
  <c r="BN165" i="3"/>
  <c r="BQ164" i="3"/>
  <c r="BP164" i="3"/>
  <c r="BO164" i="3"/>
  <c r="BN164" i="3"/>
  <c r="BQ163" i="3"/>
  <c r="BP163" i="3"/>
  <c r="BO163" i="3"/>
  <c r="BN163" i="3"/>
  <c r="BQ162" i="3"/>
  <c r="BP162" i="3"/>
  <c r="BO162" i="3"/>
  <c r="BN162" i="3"/>
  <c r="BQ161" i="3"/>
  <c r="BP161" i="3"/>
  <c r="BO161" i="3"/>
  <c r="BN161" i="3"/>
  <c r="BQ160" i="3"/>
  <c r="BP160" i="3"/>
  <c r="BO160" i="3"/>
  <c r="BN160" i="3"/>
  <c r="BQ159" i="3"/>
  <c r="BP159" i="3"/>
  <c r="BO159" i="3"/>
  <c r="BN159" i="3"/>
  <c r="BQ158" i="3"/>
  <c r="BP158" i="3"/>
  <c r="BO158" i="3"/>
  <c r="BN158" i="3"/>
  <c r="BQ157" i="3"/>
  <c r="BP157" i="3"/>
  <c r="BO157" i="3"/>
  <c r="BN157" i="3"/>
  <c r="BQ156" i="3"/>
  <c r="BP156" i="3"/>
  <c r="BO156" i="3"/>
  <c r="BN156" i="3"/>
  <c r="BQ155" i="3"/>
  <c r="BP155" i="3"/>
  <c r="BO155" i="3"/>
  <c r="BN155" i="3"/>
  <c r="BQ154" i="3"/>
  <c r="BP154" i="3"/>
  <c r="BO154" i="3"/>
  <c r="BN154" i="3"/>
  <c r="BQ153" i="3"/>
  <c r="BP153" i="3"/>
  <c r="BO153" i="3"/>
  <c r="BN153" i="3"/>
  <c r="BQ152" i="3"/>
  <c r="BP152" i="3"/>
  <c r="BO152" i="3"/>
  <c r="BN152" i="3"/>
  <c r="BQ151" i="3"/>
  <c r="BP151" i="3"/>
  <c r="BO151" i="3"/>
  <c r="BN151" i="3"/>
  <c r="BQ150" i="3"/>
  <c r="BP150" i="3"/>
  <c r="BO150" i="3"/>
  <c r="BN150" i="3"/>
  <c r="BQ149" i="3"/>
  <c r="BP149" i="3"/>
  <c r="BO149" i="3"/>
  <c r="BN149" i="3"/>
  <c r="BQ148" i="3"/>
  <c r="BP148" i="3"/>
  <c r="BO148" i="3"/>
  <c r="BN148" i="3"/>
  <c r="BQ147" i="3"/>
  <c r="BP147" i="3"/>
  <c r="BO147" i="3"/>
  <c r="BN147" i="3"/>
  <c r="BQ146" i="3"/>
  <c r="BP146" i="3"/>
  <c r="BO146" i="3"/>
  <c r="BN146" i="3"/>
  <c r="BQ145" i="3"/>
  <c r="BP145" i="3"/>
  <c r="BO145" i="3"/>
  <c r="BN145" i="3"/>
  <c r="BQ144" i="3"/>
  <c r="BP144" i="3"/>
  <c r="BO144" i="3"/>
  <c r="BN144" i="3"/>
  <c r="BQ143" i="3"/>
  <c r="BP143" i="3"/>
  <c r="BO143" i="3"/>
  <c r="BN143" i="3"/>
  <c r="BQ142" i="3"/>
  <c r="BP142" i="3"/>
  <c r="BO142" i="3"/>
  <c r="BN142" i="3"/>
  <c r="BQ141" i="3"/>
  <c r="BP141" i="3"/>
  <c r="BO141" i="3"/>
  <c r="BN141" i="3"/>
  <c r="BQ132" i="3"/>
  <c r="BP132" i="3"/>
  <c r="BO132" i="3"/>
  <c r="BN132" i="3"/>
  <c r="BQ131" i="3"/>
  <c r="BP131" i="3"/>
  <c r="BO131" i="3"/>
  <c r="BN131" i="3"/>
  <c r="BQ130" i="3"/>
  <c r="BP130" i="3"/>
  <c r="BO130" i="3"/>
  <c r="BN130" i="3"/>
  <c r="BQ129" i="3"/>
  <c r="BP129" i="3"/>
  <c r="BO129" i="3"/>
  <c r="BN129" i="3"/>
  <c r="BQ128" i="3"/>
  <c r="BP128" i="3"/>
  <c r="BO128" i="3"/>
  <c r="BN128" i="3"/>
  <c r="BQ127" i="3"/>
  <c r="BP127" i="3"/>
  <c r="BO127" i="3"/>
  <c r="BN127" i="3"/>
  <c r="BQ126" i="3"/>
  <c r="BP126" i="3"/>
  <c r="BO126" i="3"/>
  <c r="BN126" i="3"/>
  <c r="BQ125" i="3"/>
  <c r="BP125" i="3"/>
  <c r="BO125" i="3"/>
  <c r="BN125" i="3"/>
  <c r="BQ124" i="3"/>
  <c r="BP124" i="3"/>
  <c r="BO124" i="3"/>
  <c r="BN124" i="3"/>
  <c r="BQ123" i="3"/>
  <c r="BP123" i="3"/>
  <c r="BO123" i="3"/>
  <c r="BN123" i="3"/>
  <c r="BQ122" i="3"/>
  <c r="BP122" i="3"/>
  <c r="BO122" i="3"/>
  <c r="BN122" i="3"/>
  <c r="BQ121" i="3"/>
  <c r="BP121" i="3"/>
  <c r="BO121" i="3"/>
  <c r="BN121" i="3"/>
  <c r="BQ120" i="3"/>
  <c r="BP120" i="3"/>
  <c r="BO120" i="3"/>
  <c r="BN120" i="3"/>
  <c r="BQ119" i="3"/>
  <c r="BP119" i="3"/>
  <c r="BO119" i="3"/>
  <c r="BN119" i="3"/>
  <c r="BQ118" i="3"/>
  <c r="BP118" i="3"/>
  <c r="BO118" i="3"/>
  <c r="BN118" i="3"/>
  <c r="BQ117" i="3"/>
  <c r="BP117" i="3"/>
  <c r="BO117" i="3"/>
  <c r="BN117" i="3"/>
  <c r="BQ116" i="3"/>
  <c r="BP116" i="3"/>
  <c r="BO116" i="3"/>
  <c r="BN116" i="3"/>
  <c r="BQ115" i="3"/>
  <c r="BP115" i="3"/>
  <c r="BO115" i="3"/>
  <c r="BN115" i="3"/>
  <c r="BQ114" i="3"/>
  <c r="BP114" i="3"/>
  <c r="BO114" i="3"/>
  <c r="BN114" i="3"/>
  <c r="BQ113" i="3"/>
  <c r="BP113" i="3"/>
  <c r="BO113" i="3"/>
  <c r="BN113" i="3"/>
  <c r="BQ112" i="3"/>
  <c r="BP112" i="3"/>
  <c r="BO112" i="3"/>
  <c r="BN112" i="3"/>
  <c r="BQ111" i="3"/>
  <c r="BP111" i="3"/>
  <c r="BO111" i="3"/>
  <c r="BN111" i="3"/>
  <c r="BQ110" i="3"/>
  <c r="BP110" i="3"/>
  <c r="BO110" i="3"/>
  <c r="BN110" i="3"/>
  <c r="BQ109" i="3"/>
  <c r="BP109" i="3"/>
  <c r="BO109" i="3"/>
  <c r="BN109" i="3"/>
  <c r="BQ108" i="3"/>
  <c r="BP108" i="3"/>
  <c r="BO108" i="3"/>
  <c r="BN108" i="3"/>
  <c r="BQ107" i="3"/>
  <c r="BP107" i="3"/>
  <c r="BO107" i="3"/>
  <c r="BN107" i="3"/>
  <c r="BQ106" i="3"/>
  <c r="BP106" i="3"/>
  <c r="BO106" i="3"/>
  <c r="BN106" i="3"/>
  <c r="BQ105" i="3"/>
  <c r="BP105" i="3"/>
  <c r="BO105" i="3"/>
  <c r="BN105" i="3"/>
  <c r="BQ104" i="3"/>
  <c r="BP104" i="3"/>
  <c r="BO104" i="3"/>
  <c r="BN104" i="3"/>
  <c r="BQ103" i="3"/>
  <c r="BP103" i="3"/>
  <c r="BO103" i="3"/>
  <c r="BN103" i="3"/>
  <c r="BQ102" i="3"/>
  <c r="BP102" i="3"/>
  <c r="BO102" i="3"/>
  <c r="BN102" i="3"/>
  <c r="BQ101" i="3"/>
  <c r="BP101" i="3"/>
  <c r="BO101" i="3"/>
  <c r="BN101" i="3"/>
  <c r="BQ100" i="3"/>
  <c r="BP100" i="3"/>
  <c r="BO100" i="3"/>
  <c r="BN100" i="3"/>
  <c r="BQ99" i="3"/>
  <c r="BP99" i="3"/>
  <c r="BO99" i="3"/>
  <c r="BN99" i="3"/>
  <c r="BQ98" i="3"/>
  <c r="BP98" i="3"/>
  <c r="BO98" i="3"/>
  <c r="BN98" i="3"/>
  <c r="BQ97" i="3"/>
  <c r="BP97" i="3"/>
  <c r="BO97" i="3"/>
  <c r="BN97" i="3"/>
  <c r="BQ96" i="3"/>
  <c r="BP96" i="3"/>
  <c r="BO96" i="3"/>
  <c r="BN96" i="3"/>
  <c r="BQ95" i="3"/>
  <c r="BP95" i="3"/>
  <c r="BO95" i="3"/>
  <c r="BN95" i="3"/>
  <c r="BQ94" i="3"/>
  <c r="BP94" i="3"/>
  <c r="BO94" i="3"/>
  <c r="BN94" i="3"/>
  <c r="BQ93" i="3"/>
  <c r="BP93" i="3"/>
  <c r="BO93" i="3"/>
  <c r="BN93" i="3"/>
  <c r="BQ92" i="3"/>
  <c r="BP92" i="3"/>
  <c r="BO92" i="3"/>
  <c r="BN92" i="3"/>
  <c r="BQ91" i="3"/>
  <c r="BP91" i="3"/>
  <c r="BO91" i="3"/>
  <c r="BN91" i="3"/>
  <c r="BQ90" i="3"/>
  <c r="BP90" i="3"/>
  <c r="BO90" i="3"/>
  <c r="BN90" i="3"/>
  <c r="BQ89" i="3"/>
  <c r="BP89" i="3"/>
  <c r="BO89" i="3"/>
  <c r="BN89" i="3"/>
  <c r="BQ88" i="3"/>
  <c r="BP88" i="3"/>
  <c r="BO88" i="3"/>
  <c r="BN88" i="3"/>
  <c r="BQ87" i="3"/>
  <c r="BP87" i="3"/>
  <c r="BO87" i="3"/>
  <c r="BN87" i="3"/>
  <c r="BQ86" i="3"/>
  <c r="BP86" i="3"/>
  <c r="BO86" i="3"/>
  <c r="BN86" i="3"/>
  <c r="BQ85" i="3"/>
  <c r="BP85" i="3"/>
  <c r="BO85" i="3"/>
  <c r="BN85" i="3"/>
  <c r="BQ84" i="3"/>
  <c r="BP84" i="3"/>
  <c r="BO84" i="3"/>
  <c r="BN84" i="3"/>
  <c r="BQ83" i="3"/>
  <c r="BP83" i="3"/>
  <c r="BO83" i="3"/>
  <c r="BN83" i="3"/>
  <c r="BQ82" i="3"/>
  <c r="BP82" i="3"/>
  <c r="BO82" i="3"/>
  <c r="BN82" i="3"/>
  <c r="BQ81" i="3"/>
  <c r="BP81" i="3"/>
  <c r="BO81" i="3"/>
  <c r="BN81" i="3"/>
  <c r="BQ80" i="3"/>
  <c r="BP80" i="3"/>
  <c r="BO80" i="3"/>
  <c r="BN80" i="3"/>
  <c r="BQ79" i="3"/>
  <c r="BP79" i="3"/>
  <c r="BO79" i="3"/>
  <c r="BN79" i="3"/>
  <c r="BQ78" i="3"/>
  <c r="BP78" i="3"/>
  <c r="BO78" i="3"/>
  <c r="BN78" i="3"/>
  <c r="BQ77" i="3"/>
  <c r="BP77" i="3"/>
  <c r="BO77" i="3"/>
  <c r="BN77" i="3"/>
  <c r="BQ76" i="3"/>
  <c r="BP76" i="3"/>
  <c r="BO76" i="3"/>
  <c r="BN76" i="3"/>
  <c r="BQ75" i="3"/>
  <c r="BP75" i="3"/>
  <c r="BO75" i="3"/>
  <c r="BN75" i="3"/>
  <c r="BQ74" i="3"/>
  <c r="BP74" i="3"/>
  <c r="BO74" i="3"/>
  <c r="BN74" i="3"/>
  <c r="CB201" i="3"/>
  <c r="CA201" i="3"/>
  <c r="BZ201" i="3"/>
  <c r="BY201" i="3"/>
  <c r="BX201" i="3"/>
  <c r="BV201" i="3"/>
  <c r="BU201" i="3"/>
  <c r="BT201" i="3"/>
  <c r="BS201" i="3"/>
  <c r="BL200" i="3"/>
  <c r="BK200" i="3"/>
  <c r="BJ200" i="3"/>
  <c r="BI200" i="3"/>
  <c r="CB200" i="3"/>
  <c r="CA200" i="3"/>
  <c r="BZ200" i="3"/>
  <c r="BY200" i="3"/>
  <c r="BX200" i="3"/>
  <c r="BV200" i="3"/>
  <c r="BU200" i="3"/>
  <c r="BT200" i="3"/>
  <c r="BS200" i="3"/>
  <c r="BL199" i="3"/>
  <c r="BK199" i="3"/>
  <c r="BJ199" i="3"/>
  <c r="BI199" i="3"/>
  <c r="CB199" i="3"/>
  <c r="CA199" i="3"/>
  <c r="BZ199" i="3"/>
  <c r="BY199" i="3"/>
  <c r="BX199" i="3"/>
  <c r="BV199" i="3"/>
  <c r="BU199" i="3"/>
  <c r="BT199" i="3"/>
  <c r="BS199" i="3"/>
  <c r="BL198" i="3"/>
  <c r="BK198" i="3"/>
  <c r="BJ198" i="3"/>
  <c r="BI198" i="3"/>
  <c r="CB198" i="3"/>
  <c r="CA198" i="3"/>
  <c r="BZ198" i="3"/>
  <c r="BY198" i="3"/>
  <c r="BX198" i="3"/>
  <c r="BV198" i="3"/>
  <c r="BU198" i="3"/>
  <c r="BT198" i="3"/>
  <c r="BS198" i="3"/>
  <c r="BL197" i="3"/>
  <c r="BK197" i="3"/>
  <c r="BJ197" i="3"/>
  <c r="BI197" i="3"/>
  <c r="CB197" i="3"/>
  <c r="CA197" i="3"/>
  <c r="BZ197" i="3"/>
  <c r="BY197" i="3"/>
  <c r="BX197" i="3"/>
  <c r="BV197" i="3"/>
  <c r="BU197" i="3"/>
  <c r="BT197" i="3"/>
  <c r="BS197" i="3"/>
  <c r="BL196" i="3"/>
  <c r="BK196" i="3"/>
  <c r="BJ196" i="3"/>
  <c r="BI196" i="3"/>
  <c r="CB196" i="3"/>
  <c r="CA196" i="3"/>
  <c r="BZ196" i="3"/>
  <c r="BY196" i="3"/>
  <c r="BX196" i="3"/>
  <c r="BV196" i="3"/>
  <c r="BU196" i="3"/>
  <c r="BT196" i="3"/>
  <c r="BS196" i="3"/>
  <c r="BL195" i="3"/>
  <c r="BK195" i="3"/>
  <c r="BJ195" i="3"/>
  <c r="BI195" i="3"/>
  <c r="CB195" i="3"/>
  <c r="CA195" i="3"/>
  <c r="BZ195" i="3"/>
  <c r="BY195" i="3"/>
  <c r="BX195" i="3"/>
  <c r="BV195" i="3"/>
  <c r="BU195" i="3"/>
  <c r="BT195" i="3"/>
  <c r="BS195" i="3"/>
  <c r="BL194" i="3"/>
  <c r="BK194" i="3"/>
  <c r="BJ194" i="3"/>
  <c r="BI194" i="3"/>
  <c r="CB194" i="3"/>
  <c r="CA194" i="3"/>
  <c r="BZ194" i="3"/>
  <c r="BY194" i="3"/>
  <c r="BX194" i="3"/>
  <c r="BV194" i="3"/>
  <c r="BU194" i="3"/>
  <c r="BT194" i="3"/>
  <c r="BS194" i="3"/>
  <c r="BL193" i="3"/>
  <c r="BK193" i="3"/>
  <c r="BJ193" i="3"/>
  <c r="BI193" i="3"/>
  <c r="CB193" i="3"/>
  <c r="CA193" i="3"/>
  <c r="BZ193" i="3"/>
  <c r="BY193" i="3"/>
  <c r="BX193" i="3"/>
  <c r="BV193" i="3"/>
  <c r="BU193" i="3"/>
  <c r="BT193" i="3"/>
  <c r="BS193" i="3"/>
  <c r="BL192" i="3"/>
  <c r="BK192" i="3"/>
  <c r="BJ192" i="3"/>
  <c r="BI192" i="3"/>
  <c r="CB192" i="3"/>
  <c r="CA192" i="3"/>
  <c r="BZ192" i="3"/>
  <c r="BY192" i="3"/>
  <c r="BX192" i="3"/>
  <c r="BV192" i="3"/>
  <c r="BU192" i="3"/>
  <c r="BT192" i="3"/>
  <c r="BS192" i="3"/>
  <c r="BL191" i="3"/>
  <c r="BK191" i="3"/>
  <c r="BJ191" i="3"/>
  <c r="BI191" i="3"/>
  <c r="CB191" i="3"/>
  <c r="CA191" i="3"/>
  <c r="BZ191" i="3"/>
  <c r="BY191" i="3"/>
  <c r="BX191" i="3"/>
  <c r="BV191" i="3"/>
  <c r="BU191" i="3"/>
  <c r="BT191" i="3"/>
  <c r="BS191" i="3"/>
  <c r="BL190" i="3"/>
  <c r="BK190" i="3"/>
  <c r="BJ190" i="3"/>
  <c r="BI190" i="3"/>
  <c r="CB190" i="3"/>
  <c r="CA190" i="3"/>
  <c r="BZ190" i="3"/>
  <c r="BY190" i="3"/>
  <c r="BX190" i="3"/>
  <c r="BV190" i="3"/>
  <c r="BU190" i="3"/>
  <c r="BT190" i="3"/>
  <c r="BS190" i="3"/>
  <c r="BL189" i="3"/>
  <c r="BK189" i="3"/>
  <c r="BJ189" i="3"/>
  <c r="BI189" i="3"/>
  <c r="CB189" i="3"/>
  <c r="CA189" i="3"/>
  <c r="BZ189" i="3"/>
  <c r="BY189" i="3"/>
  <c r="BX189" i="3"/>
  <c r="BV189" i="3"/>
  <c r="BU189" i="3"/>
  <c r="BT189" i="3"/>
  <c r="BS189" i="3"/>
  <c r="BL188" i="3"/>
  <c r="BK188" i="3"/>
  <c r="BJ188" i="3"/>
  <c r="BI188" i="3"/>
  <c r="CB188" i="3"/>
  <c r="CA188" i="3"/>
  <c r="BZ188" i="3"/>
  <c r="BY188" i="3"/>
  <c r="BX188" i="3"/>
  <c r="BV188" i="3"/>
  <c r="BU188" i="3"/>
  <c r="BT188" i="3"/>
  <c r="BS188" i="3"/>
  <c r="BL187" i="3"/>
  <c r="BK187" i="3"/>
  <c r="BJ187" i="3"/>
  <c r="BI187" i="3"/>
  <c r="CB187" i="3"/>
  <c r="CA187" i="3"/>
  <c r="BZ187" i="3"/>
  <c r="BY187" i="3"/>
  <c r="BX187" i="3"/>
  <c r="BV187" i="3"/>
  <c r="BU187" i="3"/>
  <c r="BT187" i="3"/>
  <c r="BS187" i="3"/>
  <c r="BL186" i="3"/>
  <c r="BK186" i="3"/>
  <c r="BJ186" i="3"/>
  <c r="BI186" i="3"/>
  <c r="CB186" i="3"/>
  <c r="CA186" i="3"/>
  <c r="BZ186" i="3"/>
  <c r="BY186" i="3"/>
  <c r="BX186" i="3"/>
  <c r="BV186" i="3"/>
  <c r="BU186" i="3"/>
  <c r="BT186" i="3"/>
  <c r="BS186" i="3"/>
  <c r="BL185" i="3"/>
  <c r="BK185" i="3"/>
  <c r="BJ185" i="3"/>
  <c r="BI185" i="3"/>
  <c r="CB185" i="3"/>
  <c r="CA185" i="3"/>
  <c r="BZ185" i="3"/>
  <c r="BY185" i="3"/>
  <c r="BX185" i="3"/>
  <c r="BV185" i="3"/>
  <c r="BU185" i="3"/>
  <c r="BT185" i="3"/>
  <c r="BS185" i="3"/>
  <c r="BL184" i="3"/>
  <c r="BK184" i="3"/>
  <c r="BJ184" i="3"/>
  <c r="BI184" i="3"/>
  <c r="CB184" i="3"/>
  <c r="CA184" i="3"/>
  <c r="BZ184" i="3"/>
  <c r="BY184" i="3"/>
  <c r="BX184" i="3"/>
  <c r="BV184" i="3"/>
  <c r="BU184" i="3"/>
  <c r="BT184" i="3"/>
  <c r="BS184" i="3"/>
  <c r="BL183" i="3"/>
  <c r="BK183" i="3"/>
  <c r="BJ183" i="3"/>
  <c r="BI183" i="3"/>
  <c r="CB183" i="3"/>
  <c r="CA183" i="3"/>
  <c r="BZ183" i="3"/>
  <c r="BY183" i="3"/>
  <c r="BX183" i="3"/>
  <c r="BV183" i="3"/>
  <c r="BU183" i="3"/>
  <c r="BT183" i="3"/>
  <c r="BS183" i="3"/>
  <c r="BL182" i="3"/>
  <c r="BK182" i="3"/>
  <c r="BJ182" i="3"/>
  <c r="BI182" i="3"/>
  <c r="CB182" i="3"/>
  <c r="CA182" i="3"/>
  <c r="BZ182" i="3"/>
  <c r="BY182" i="3"/>
  <c r="BX182" i="3"/>
  <c r="BV182" i="3"/>
  <c r="BU182" i="3"/>
  <c r="BT182" i="3"/>
  <c r="BS182" i="3"/>
  <c r="BL181" i="3"/>
  <c r="BK181" i="3"/>
  <c r="BJ181" i="3"/>
  <c r="BI181" i="3"/>
  <c r="CB181" i="3"/>
  <c r="CA181" i="3"/>
  <c r="BZ181" i="3"/>
  <c r="BY181" i="3"/>
  <c r="BX181" i="3"/>
  <c r="BV181" i="3"/>
  <c r="BU181" i="3"/>
  <c r="BT181" i="3"/>
  <c r="BS181" i="3"/>
  <c r="BL180" i="3"/>
  <c r="BK180" i="3"/>
  <c r="BJ180" i="3"/>
  <c r="BI180" i="3"/>
  <c r="CB180" i="3"/>
  <c r="CA180" i="3"/>
  <c r="BZ180" i="3"/>
  <c r="BY180" i="3"/>
  <c r="BX180" i="3"/>
  <c r="BV180" i="3"/>
  <c r="BU180" i="3"/>
  <c r="BT180" i="3"/>
  <c r="BS180" i="3"/>
  <c r="BL179" i="3"/>
  <c r="BK179" i="3"/>
  <c r="BJ179" i="3"/>
  <c r="BI179" i="3"/>
  <c r="CB179" i="3"/>
  <c r="CA179" i="3"/>
  <c r="BZ179" i="3"/>
  <c r="BY179" i="3"/>
  <c r="BX179" i="3"/>
  <c r="BV179" i="3"/>
  <c r="BU179" i="3"/>
  <c r="BT179" i="3"/>
  <c r="BS179" i="3"/>
  <c r="BL178" i="3"/>
  <c r="BK178" i="3"/>
  <c r="BJ178" i="3"/>
  <c r="BI178" i="3"/>
  <c r="CB178" i="3"/>
  <c r="CA178" i="3"/>
  <c r="BZ178" i="3"/>
  <c r="BY178" i="3"/>
  <c r="BX178" i="3"/>
  <c r="BV178" i="3"/>
  <c r="BU178" i="3"/>
  <c r="BT178" i="3"/>
  <c r="BS178" i="3"/>
  <c r="BL177" i="3"/>
  <c r="BK177" i="3"/>
  <c r="BJ177" i="3"/>
  <c r="BI177" i="3"/>
  <c r="CB177" i="3"/>
  <c r="CA177" i="3"/>
  <c r="BZ177" i="3"/>
  <c r="BY177" i="3"/>
  <c r="BX177" i="3"/>
  <c r="BV177" i="3"/>
  <c r="BU177" i="3"/>
  <c r="BT177" i="3"/>
  <c r="BS177" i="3"/>
  <c r="BL176" i="3"/>
  <c r="BK176" i="3"/>
  <c r="BJ176" i="3"/>
  <c r="BI176" i="3"/>
  <c r="CB176" i="3"/>
  <c r="CA176" i="3"/>
  <c r="BZ176" i="3"/>
  <c r="BY176" i="3"/>
  <c r="BX176" i="3"/>
  <c r="BV176" i="3"/>
  <c r="BU176" i="3"/>
  <c r="BT176" i="3"/>
  <c r="BS176" i="3"/>
  <c r="BL175" i="3"/>
  <c r="BK175" i="3"/>
  <c r="BJ175" i="3"/>
  <c r="BI175" i="3"/>
  <c r="CB175" i="3"/>
  <c r="CA175" i="3"/>
  <c r="BZ175" i="3"/>
  <c r="BY175" i="3"/>
  <c r="BX175" i="3"/>
  <c r="BV175" i="3"/>
  <c r="BU175" i="3"/>
  <c r="BT175" i="3"/>
  <c r="BS175" i="3"/>
  <c r="BL174" i="3"/>
  <c r="BK174" i="3"/>
  <c r="BJ174" i="3"/>
  <c r="BI174" i="3"/>
  <c r="CB174" i="3"/>
  <c r="CA174" i="3"/>
  <c r="BZ174" i="3"/>
  <c r="BY174" i="3"/>
  <c r="BX174" i="3"/>
  <c r="BV174" i="3"/>
  <c r="BU174" i="3"/>
  <c r="BT174" i="3"/>
  <c r="BS174" i="3"/>
  <c r="BL173" i="3"/>
  <c r="BK173" i="3"/>
  <c r="BJ173" i="3"/>
  <c r="BI173" i="3"/>
  <c r="CB173" i="3"/>
  <c r="CA173" i="3"/>
  <c r="BZ173" i="3"/>
  <c r="BY173" i="3"/>
  <c r="BX173" i="3"/>
  <c r="BV173" i="3"/>
  <c r="BU173" i="3"/>
  <c r="BT173" i="3"/>
  <c r="BS173" i="3"/>
  <c r="BL172" i="3"/>
  <c r="BK172" i="3"/>
  <c r="BJ172" i="3"/>
  <c r="BI172" i="3"/>
  <c r="CB172" i="3"/>
  <c r="CA172" i="3"/>
  <c r="BZ172" i="3"/>
  <c r="BY172" i="3"/>
  <c r="BX172" i="3"/>
  <c r="BV172" i="3"/>
  <c r="BU172" i="3"/>
  <c r="BT172" i="3"/>
  <c r="BS172" i="3"/>
  <c r="BL171" i="3"/>
  <c r="BK171" i="3"/>
  <c r="BJ171" i="3"/>
  <c r="BI171" i="3"/>
  <c r="CB171" i="3"/>
  <c r="CA171" i="3"/>
  <c r="BZ171" i="3"/>
  <c r="BY171" i="3"/>
  <c r="BX171" i="3"/>
  <c r="BV171" i="3"/>
  <c r="BU171" i="3"/>
  <c r="BT171" i="3"/>
  <c r="BS171" i="3"/>
  <c r="BL170" i="3"/>
  <c r="BK170" i="3"/>
  <c r="BJ170" i="3"/>
  <c r="BI170" i="3"/>
  <c r="CB170" i="3"/>
  <c r="CA170" i="3"/>
  <c r="BZ170" i="3"/>
  <c r="BY170" i="3"/>
  <c r="BX170" i="3"/>
  <c r="BV170" i="3"/>
  <c r="BU170" i="3"/>
  <c r="BT170" i="3"/>
  <c r="BS170" i="3"/>
  <c r="BL169" i="3"/>
  <c r="BK169" i="3"/>
  <c r="BJ169" i="3"/>
  <c r="BI169" i="3"/>
  <c r="CB169" i="3"/>
  <c r="CA169" i="3"/>
  <c r="BZ169" i="3"/>
  <c r="BY169" i="3"/>
  <c r="BX169" i="3"/>
  <c r="BV169" i="3"/>
  <c r="BU169" i="3"/>
  <c r="BT169" i="3"/>
  <c r="BS169" i="3"/>
  <c r="BL168" i="3"/>
  <c r="BK168" i="3"/>
  <c r="BJ168" i="3"/>
  <c r="BI168" i="3"/>
  <c r="CB168" i="3"/>
  <c r="CA168" i="3"/>
  <c r="BZ168" i="3"/>
  <c r="BY168" i="3"/>
  <c r="BX168" i="3"/>
  <c r="BV168" i="3"/>
  <c r="BU168" i="3"/>
  <c r="BT168" i="3"/>
  <c r="BS168" i="3"/>
  <c r="BL167" i="3"/>
  <c r="BK167" i="3"/>
  <c r="BJ167" i="3"/>
  <c r="BI167" i="3"/>
  <c r="CB167" i="3"/>
  <c r="CA167" i="3"/>
  <c r="BZ167" i="3"/>
  <c r="BY167" i="3"/>
  <c r="BX167" i="3"/>
  <c r="BV167" i="3"/>
  <c r="BU167" i="3"/>
  <c r="BT167" i="3"/>
  <c r="BS167" i="3"/>
  <c r="BL166" i="3"/>
  <c r="BK166" i="3"/>
  <c r="BJ166" i="3"/>
  <c r="BI166" i="3"/>
  <c r="CB166" i="3"/>
  <c r="CA166" i="3"/>
  <c r="BZ166" i="3"/>
  <c r="BY166" i="3"/>
  <c r="BX166" i="3"/>
  <c r="BV166" i="3"/>
  <c r="BU166" i="3"/>
  <c r="BT166" i="3"/>
  <c r="BS166" i="3"/>
  <c r="BL165" i="3"/>
  <c r="BK165" i="3"/>
  <c r="BJ165" i="3"/>
  <c r="BI165" i="3"/>
  <c r="CB165" i="3"/>
  <c r="CA165" i="3"/>
  <c r="BZ165" i="3"/>
  <c r="BY165" i="3"/>
  <c r="BX165" i="3"/>
  <c r="BV165" i="3"/>
  <c r="BU165" i="3"/>
  <c r="BT165" i="3"/>
  <c r="BS165" i="3"/>
  <c r="BL164" i="3"/>
  <c r="BK164" i="3"/>
  <c r="BJ164" i="3"/>
  <c r="BI164" i="3"/>
  <c r="CB164" i="3"/>
  <c r="CA164" i="3"/>
  <c r="BZ164" i="3"/>
  <c r="BY164" i="3"/>
  <c r="BX164" i="3"/>
  <c r="BV164" i="3"/>
  <c r="BU164" i="3"/>
  <c r="BT164" i="3"/>
  <c r="BS164" i="3"/>
  <c r="BL163" i="3"/>
  <c r="BK163" i="3"/>
  <c r="BJ163" i="3"/>
  <c r="BI163" i="3"/>
  <c r="CB163" i="3"/>
  <c r="CA163" i="3"/>
  <c r="BZ163" i="3"/>
  <c r="BY163" i="3"/>
  <c r="BX163" i="3"/>
  <c r="BV163" i="3"/>
  <c r="BU163" i="3"/>
  <c r="BT163" i="3"/>
  <c r="BS163" i="3"/>
  <c r="BL162" i="3"/>
  <c r="BK162" i="3"/>
  <c r="BJ162" i="3"/>
  <c r="BI162" i="3"/>
  <c r="CB162" i="3"/>
  <c r="CA162" i="3"/>
  <c r="BZ162" i="3"/>
  <c r="BY162" i="3"/>
  <c r="BX162" i="3"/>
  <c r="BV162" i="3"/>
  <c r="BU162" i="3"/>
  <c r="BT162" i="3"/>
  <c r="BS162" i="3"/>
  <c r="BL161" i="3"/>
  <c r="BK161" i="3"/>
  <c r="BJ161" i="3"/>
  <c r="BI161" i="3"/>
  <c r="CB161" i="3"/>
  <c r="CA161" i="3"/>
  <c r="BZ161" i="3"/>
  <c r="BY161" i="3"/>
  <c r="BX161" i="3"/>
  <c r="BV161" i="3"/>
  <c r="BU161" i="3"/>
  <c r="BT161" i="3"/>
  <c r="BS161" i="3"/>
  <c r="BL160" i="3"/>
  <c r="BK160" i="3"/>
  <c r="BJ160" i="3"/>
  <c r="BI160" i="3"/>
  <c r="CB160" i="3"/>
  <c r="CA160" i="3"/>
  <c r="BZ160" i="3"/>
  <c r="BY160" i="3"/>
  <c r="BX160" i="3"/>
  <c r="BV160" i="3"/>
  <c r="BU160" i="3"/>
  <c r="BT160" i="3"/>
  <c r="BS160" i="3"/>
  <c r="BL159" i="3"/>
  <c r="BK159" i="3"/>
  <c r="BJ159" i="3"/>
  <c r="BI159" i="3"/>
  <c r="CB159" i="3"/>
  <c r="CA159" i="3"/>
  <c r="BZ159" i="3"/>
  <c r="BY159" i="3"/>
  <c r="BX159" i="3"/>
  <c r="BV159" i="3"/>
  <c r="BU159" i="3"/>
  <c r="BT159" i="3"/>
  <c r="BS159" i="3"/>
  <c r="BL158" i="3"/>
  <c r="BK158" i="3"/>
  <c r="BJ158" i="3"/>
  <c r="BI158" i="3"/>
  <c r="CB158" i="3"/>
  <c r="CA158" i="3"/>
  <c r="BZ158" i="3"/>
  <c r="BY158" i="3"/>
  <c r="BX158" i="3"/>
  <c r="BV158" i="3"/>
  <c r="BU158" i="3"/>
  <c r="BT158" i="3"/>
  <c r="BS158" i="3"/>
  <c r="BL157" i="3"/>
  <c r="BK157" i="3"/>
  <c r="BJ157" i="3"/>
  <c r="BI157" i="3"/>
  <c r="CB157" i="3"/>
  <c r="CA157" i="3"/>
  <c r="BZ157" i="3"/>
  <c r="BY157" i="3"/>
  <c r="BX157" i="3"/>
  <c r="BV157" i="3"/>
  <c r="BU157" i="3"/>
  <c r="BT157" i="3"/>
  <c r="BS157" i="3"/>
  <c r="BL156" i="3"/>
  <c r="BK156" i="3"/>
  <c r="BJ156" i="3"/>
  <c r="BI156" i="3"/>
  <c r="CB156" i="3"/>
  <c r="CA156" i="3"/>
  <c r="BZ156" i="3"/>
  <c r="BY156" i="3"/>
  <c r="BX156" i="3"/>
  <c r="BV156" i="3"/>
  <c r="BU156" i="3"/>
  <c r="BT156" i="3"/>
  <c r="BS156" i="3"/>
  <c r="BL155" i="3"/>
  <c r="BK155" i="3"/>
  <c r="BJ155" i="3"/>
  <c r="BI155" i="3"/>
  <c r="CB155" i="3"/>
  <c r="CA155" i="3"/>
  <c r="BZ155" i="3"/>
  <c r="BY155" i="3"/>
  <c r="BX155" i="3"/>
  <c r="BV155" i="3"/>
  <c r="BU155" i="3"/>
  <c r="BT155" i="3"/>
  <c r="BS155" i="3"/>
  <c r="BL154" i="3"/>
  <c r="BK154" i="3"/>
  <c r="BJ154" i="3"/>
  <c r="BI154" i="3"/>
  <c r="CB154" i="3"/>
  <c r="CA154" i="3"/>
  <c r="BZ154" i="3"/>
  <c r="BY154" i="3"/>
  <c r="BX154" i="3"/>
  <c r="BV154" i="3"/>
  <c r="BU154" i="3"/>
  <c r="BT154" i="3"/>
  <c r="BS154" i="3"/>
  <c r="BL153" i="3"/>
  <c r="BK153" i="3"/>
  <c r="BJ153" i="3"/>
  <c r="BI153" i="3"/>
  <c r="CB153" i="3"/>
  <c r="CA153" i="3"/>
  <c r="BZ153" i="3"/>
  <c r="BY153" i="3"/>
  <c r="BX153" i="3"/>
  <c r="BV153" i="3"/>
  <c r="BU153" i="3"/>
  <c r="BT153" i="3"/>
  <c r="BS153" i="3"/>
  <c r="BL152" i="3"/>
  <c r="BK152" i="3"/>
  <c r="BJ152" i="3"/>
  <c r="BI152" i="3"/>
  <c r="CB152" i="3"/>
  <c r="CA152" i="3"/>
  <c r="BZ152" i="3"/>
  <c r="BY152" i="3"/>
  <c r="BX152" i="3"/>
  <c r="BV152" i="3"/>
  <c r="BU152" i="3"/>
  <c r="BT152" i="3"/>
  <c r="BS152" i="3"/>
  <c r="BL151" i="3"/>
  <c r="BK151" i="3"/>
  <c r="BJ151" i="3"/>
  <c r="BI151" i="3"/>
  <c r="CB151" i="3"/>
  <c r="CA151" i="3"/>
  <c r="BZ151" i="3"/>
  <c r="BY151" i="3"/>
  <c r="BX151" i="3"/>
  <c r="BV151" i="3"/>
  <c r="BU151" i="3"/>
  <c r="BT151" i="3"/>
  <c r="BS151" i="3"/>
  <c r="BL150" i="3"/>
  <c r="BK150" i="3"/>
  <c r="BJ150" i="3"/>
  <c r="BI150" i="3"/>
  <c r="CB150" i="3"/>
  <c r="CA150" i="3"/>
  <c r="BZ150" i="3"/>
  <c r="BY150" i="3"/>
  <c r="BX150" i="3"/>
  <c r="BV150" i="3"/>
  <c r="BU150" i="3"/>
  <c r="BT150" i="3"/>
  <c r="BS150" i="3"/>
  <c r="BL149" i="3"/>
  <c r="BK149" i="3"/>
  <c r="BJ149" i="3"/>
  <c r="BI149" i="3"/>
  <c r="CB149" i="3"/>
  <c r="CA149" i="3"/>
  <c r="BZ149" i="3"/>
  <c r="BY149" i="3"/>
  <c r="BX149" i="3"/>
  <c r="BV149" i="3"/>
  <c r="BU149" i="3"/>
  <c r="BT149" i="3"/>
  <c r="BS149" i="3"/>
  <c r="BL148" i="3"/>
  <c r="BK148" i="3"/>
  <c r="BJ148" i="3"/>
  <c r="BI148" i="3"/>
  <c r="CB148" i="3"/>
  <c r="CA148" i="3"/>
  <c r="BZ148" i="3"/>
  <c r="BY148" i="3"/>
  <c r="BX148" i="3"/>
  <c r="BV148" i="3"/>
  <c r="BU148" i="3"/>
  <c r="BT148" i="3"/>
  <c r="BS148" i="3"/>
  <c r="BL147" i="3"/>
  <c r="BK147" i="3"/>
  <c r="BJ147" i="3"/>
  <c r="BI147" i="3"/>
  <c r="CB147" i="3"/>
  <c r="CA147" i="3"/>
  <c r="BZ147" i="3"/>
  <c r="BY147" i="3"/>
  <c r="BX147" i="3"/>
  <c r="BV147" i="3"/>
  <c r="BU147" i="3"/>
  <c r="BT147" i="3"/>
  <c r="BS147" i="3"/>
  <c r="BL146" i="3"/>
  <c r="BK146" i="3"/>
  <c r="BJ146" i="3"/>
  <c r="BI146" i="3"/>
  <c r="CB146" i="3"/>
  <c r="CA146" i="3"/>
  <c r="BZ146" i="3"/>
  <c r="BY146" i="3"/>
  <c r="BX146" i="3"/>
  <c r="BV146" i="3"/>
  <c r="BU146" i="3"/>
  <c r="BT146" i="3"/>
  <c r="BS146" i="3"/>
  <c r="BL145" i="3"/>
  <c r="BK145" i="3"/>
  <c r="BJ145" i="3"/>
  <c r="BI145" i="3"/>
  <c r="CB145" i="3"/>
  <c r="CA145" i="3"/>
  <c r="BZ145" i="3"/>
  <c r="BY145" i="3"/>
  <c r="BX145" i="3"/>
  <c r="BV145" i="3"/>
  <c r="BU145" i="3"/>
  <c r="BT145" i="3"/>
  <c r="BS145" i="3"/>
  <c r="BL144" i="3"/>
  <c r="BK144" i="3"/>
  <c r="BJ144" i="3"/>
  <c r="BI144" i="3"/>
  <c r="CB144" i="3"/>
  <c r="CA144" i="3"/>
  <c r="BZ144" i="3"/>
  <c r="BY144" i="3"/>
  <c r="BX144" i="3"/>
  <c r="BV144" i="3"/>
  <c r="BU144" i="3"/>
  <c r="BT144" i="3"/>
  <c r="BS144" i="3"/>
  <c r="BL143" i="3"/>
  <c r="BK143" i="3"/>
  <c r="BJ143" i="3"/>
  <c r="BI143" i="3"/>
  <c r="CB143" i="3"/>
  <c r="CA143" i="3"/>
  <c r="BZ143" i="3"/>
  <c r="BY143" i="3"/>
  <c r="BX143" i="3"/>
  <c r="BV143" i="3"/>
  <c r="BU143" i="3"/>
  <c r="BT143" i="3"/>
  <c r="BS143" i="3"/>
  <c r="BL142" i="3"/>
  <c r="BK142" i="3"/>
  <c r="BJ142" i="3"/>
  <c r="BI142" i="3"/>
  <c r="BI139" i="3"/>
  <c r="BJ139" i="3" s="1"/>
  <c r="CB133" i="3"/>
  <c r="CA133" i="3"/>
  <c r="BZ133" i="3"/>
  <c r="BY133" i="3"/>
  <c r="BX133" i="3"/>
  <c r="BV133" i="3"/>
  <c r="BU133" i="3"/>
  <c r="BT133" i="3"/>
  <c r="BS133" i="3"/>
  <c r="BL132" i="3"/>
  <c r="BK132" i="3"/>
  <c r="BJ132" i="3"/>
  <c r="BI132" i="3"/>
  <c r="CB132" i="3"/>
  <c r="CA132" i="3"/>
  <c r="BZ132" i="3"/>
  <c r="BY132" i="3"/>
  <c r="BX132" i="3"/>
  <c r="BV132" i="3"/>
  <c r="BU132" i="3"/>
  <c r="BT132" i="3"/>
  <c r="BS132" i="3"/>
  <c r="BL131" i="3"/>
  <c r="BK131" i="3"/>
  <c r="BJ131" i="3"/>
  <c r="BI131" i="3"/>
  <c r="CB131" i="3"/>
  <c r="CA131" i="3"/>
  <c r="BZ131" i="3"/>
  <c r="BY131" i="3"/>
  <c r="BX131" i="3"/>
  <c r="BV131" i="3"/>
  <c r="BU131" i="3"/>
  <c r="BT131" i="3"/>
  <c r="BS131" i="3"/>
  <c r="BL130" i="3"/>
  <c r="BK130" i="3"/>
  <c r="BJ130" i="3"/>
  <c r="BI130" i="3"/>
  <c r="CB130" i="3"/>
  <c r="CA130" i="3"/>
  <c r="BZ130" i="3"/>
  <c r="BY130" i="3"/>
  <c r="BX130" i="3"/>
  <c r="BV130" i="3"/>
  <c r="BU130" i="3"/>
  <c r="BT130" i="3"/>
  <c r="BS130" i="3"/>
  <c r="BL129" i="3"/>
  <c r="BK129" i="3"/>
  <c r="BJ129" i="3"/>
  <c r="BI129" i="3"/>
  <c r="CB129" i="3"/>
  <c r="CA129" i="3"/>
  <c r="BZ129" i="3"/>
  <c r="BY129" i="3"/>
  <c r="BX129" i="3"/>
  <c r="BV129" i="3"/>
  <c r="BU129" i="3"/>
  <c r="BT129" i="3"/>
  <c r="BS129" i="3"/>
  <c r="BL128" i="3"/>
  <c r="BK128" i="3"/>
  <c r="BJ128" i="3"/>
  <c r="BI128" i="3"/>
  <c r="CB128" i="3"/>
  <c r="CA128" i="3"/>
  <c r="BZ128" i="3"/>
  <c r="BY128" i="3"/>
  <c r="BX128" i="3"/>
  <c r="BV128" i="3"/>
  <c r="BU128" i="3"/>
  <c r="BT128" i="3"/>
  <c r="BS128" i="3"/>
  <c r="BL127" i="3"/>
  <c r="BK127" i="3"/>
  <c r="BJ127" i="3"/>
  <c r="BI127" i="3"/>
  <c r="CB127" i="3"/>
  <c r="CA127" i="3"/>
  <c r="BZ127" i="3"/>
  <c r="BY127" i="3"/>
  <c r="BX127" i="3"/>
  <c r="BV127" i="3"/>
  <c r="BU127" i="3"/>
  <c r="BT127" i="3"/>
  <c r="BS127" i="3"/>
  <c r="BL126" i="3"/>
  <c r="BK126" i="3"/>
  <c r="BJ126" i="3"/>
  <c r="BI126" i="3"/>
  <c r="CB126" i="3"/>
  <c r="CA126" i="3"/>
  <c r="BZ126" i="3"/>
  <c r="BY126" i="3"/>
  <c r="BX126" i="3"/>
  <c r="BV126" i="3"/>
  <c r="BU126" i="3"/>
  <c r="BT126" i="3"/>
  <c r="BS126" i="3"/>
  <c r="BL125" i="3"/>
  <c r="BK125" i="3"/>
  <c r="BJ125" i="3"/>
  <c r="BI125" i="3"/>
  <c r="CB125" i="3"/>
  <c r="CA125" i="3"/>
  <c r="BZ125" i="3"/>
  <c r="BY125" i="3"/>
  <c r="BX125" i="3"/>
  <c r="BV125" i="3"/>
  <c r="BU125" i="3"/>
  <c r="BT125" i="3"/>
  <c r="BS125" i="3"/>
  <c r="BL124" i="3"/>
  <c r="BK124" i="3"/>
  <c r="BJ124" i="3"/>
  <c r="BI124" i="3"/>
  <c r="CB124" i="3"/>
  <c r="CA124" i="3"/>
  <c r="BZ124" i="3"/>
  <c r="BY124" i="3"/>
  <c r="BX124" i="3"/>
  <c r="BV124" i="3"/>
  <c r="BU124" i="3"/>
  <c r="BT124" i="3"/>
  <c r="BS124" i="3"/>
  <c r="BL123" i="3"/>
  <c r="BK123" i="3"/>
  <c r="BJ123" i="3"/>
  <c r="BI123" i="3"/>
  <c r="CB123" i="3"/>
  <c r="CA123" i="3"/>
  <c r="BZ123" i="3"/>
  <c r="BY123" i="3"/>
  <c r="BX123" i="3"/>
  <c r="BV123" i="3"/>
  <c r="BU123" i="3"/>
  <c r="BT123" i="3"/>
  <c r="BS123" i="3"/>
  <c r="BL122" i="3"/>
  <c r="BK122" i="3"/>
  <c r="BJ122" i="3"/>
  <c r="BI122" i="3"/>
  <c r="CB122" i="3"/>
  <c r="CA122" i="3"/>
  <c r="BZ122" i="3"/>
  <c r="BY122" i="3"/>
  <c r="BX122" i="3"/>
  <c r="BV122" i="3"/>
  <c r="BU122" i="3"/>
  <c r="BT122" i="3"/>
  <c r="BS122" i="3"/>
  <c r="BL121" i="3"/>
  <c r="BK121" i="3"/>
  <c r="BJ121" i="3"/>
  <c r="BI121" i="3"/>
  <c r="CB121" i="3"/>
  <c r="CA121" i="3"/>
  <c r="BZ121" i="3"/>
  <c r="BY121" i="3"/>
  <c r="BX121" i="3"/>
  <c r="BV121" i="3"/>
  <c r="BU121" i="3"/>
  <c r="BT121" i="3"/>
  <c r="BS121" i="3"/>
  <c r="BL120" i="3"/>
  <c r="BK120" i="3"/>
  <c r="BJ120" i="3"/>
  <c r="BI120" i="3"/>
  <c r="CB120" i="3"/>
  <c r="CA120" i="3"/>
  <c r="BZ120" i="3"/>
  <c r="BY120" i="3"/>
  <c r="BX120" i="3"/>
  <c r="BV120" i="3"/>
  <c r="BU120" i="3"/>
  <c r="BT120" i="3"/>
  <c r="BS120" i="3"/>
  <c r="BL119" i="3"/>
  <c r="BK119" i="3"/>
  <c r="BJ119" i="3"/>
  <c r="BI119" i="3"/>
  <c r="CB119" i="3"/>
  <c r="CA119" i="3"/>
  <c r="BZ119" i="3"/>
  <c r="BY119" i="3"/>
  <c r="BX119" i="3"/>
  <c r="BV119" i="3"/>
  <c r="BU119" i="3"/>
  <c r="BT119" i="3"/>
  <c r="BS119" i="3"/>
  <c r="BL118" i="3"/>
  <c r="BK118" i="3"/>
  <c r="BJ118" i="3"/>
  <c r="BI118" i="3"/>
  <c r="CB118" i="3"/>
  <c r="CA118" i="3"/>
  <c r="BZ118" i="3"/>
  <c r="BY118" i="3"/>
  <c r="BX118" i="3"/>
  <c r="BV118" i="3"/>
  <c r="BU118" i="3"/>
  <c r="BT118" i="3"/>
  <c r="BS118" i="3"/>
  <c r="BL117" i="3"/>
  <c r="BK117" i="3"/>
  <c r="BJ117" i="3"/>
  <c r="BI117" i="3"/>
  <c r="CB117" i="3"/>
  <c r="CA117" i="3"/>
  <c r="BZ117" i="3"/>
  <c r="BY117" i="3"/>
  <c r="BX117" i="3"/>
  <c r="BV117" i="3"/>
  <c r="BU117" i="3"/>
  <c r="BT117" i="3"/>
  <c r="BS117" i="3"/>
  <c r="BL116" i="3"/>
  <c r="BK116" i="3"/>
  <c r="BJ116" i="3"/>
  <c r="BI116" i="3"/>
  <c r="CB116" i="3"/>
  <c r="CA116" i="3"/>
  <c r="BZ116" i="3"/>
  <c r="BY116" i="3"/>
  <c r="BX116" i="3"/>
  <c r="BV116" i="3"/>
  <c r="BU116" i="3"/>
  <c r="BT116" i="3"/>
  <c r="BS116" i="3"/>
  <c r="BL115" i="3"/>
  <c r="BK115" i="3"/>
  <c r="BJ115" i="3"/>
  <c r="BI115" i="3"/>
  <c r="CB115" i="3"/>
  <c r="CA115" i="3"/>
  <c r="BZ115" i="3"/>
  <c r="BY115" i="3"/>
  <c r="BX115" i="3"/>
  <c r="BV115" i="3"/>
  <c r="BU115" i="3"/>
  <c r="BT115" i="3"/>
  <c r="BS115" i="3"/>
  <c r="BL114" i="3"/>
  <c r="BK114" i="3"/>
  <c r="BJ114" i="3"/>
  <c r="BI114" i="3"/>
  <c r="CB114" i="3"/>
  <c r="CA114" i="3"/>
  <c r="BZ114" i="3"/>
  <c r="BY114" i="3"/>
  <c r="BX114" i="3"/>
  <c r="BV114" i="3"/>
  <c r="BU114" i="3"/>
  <c r="BT114" i="3"/>
  <c r="BS114" i="3"/>
  <c r="BL113" i="3"/>
  <c r="BK113" i="3"/>
  <c r="BJ113" i="3"/>
  <c r="BI113" i="3"/>
  <c r="CB113" i="3"/>
  <c r="CA113" i="3"/>
  <c r="BZ113" i="3"/>
  <c r="BY113" i="3"/>
  <c r="BX113" i="3"/>
  <c r="BV113" i="3"/>
  <c r="BU113" i="3"/>
  <c r="BT113" i="3"/>
  <c r="BS113" i="3"/>
  <c r="BL112" i="3"/>
  <c r="BK112" i="3"/>
  <c r="BJ112" i="3"/>
  <c r="BI112" i="3"/>
  <c r="CB112" i="3"/>
  <c r="CA112" i="3"/>
  <c r="BZ112" i="3"/>
  <c r="BY112" i="3"/>
  <c r="BX112" i="3"/>
  <c r="BV112" i="3"/>
  <c r="BU112" i="3"/>
  <c r="BT112" i="3"/>
  <c r="BS112" i="3"/>
  <c r="BL111" i="3"/>
  <c r="BK111" i="3"/>
  <c r="BJ111" i="3"/>
  <c r="BI111" i="3"/>
  <c r="CB111" i="3"/>
  <c r="CA111" i="3"/>
  <c r="BZ111" i="3"/>
  <c r="BY111" i="3"/>
  <c r="BX111" i="3"/>
  <c r="BV111" i="3"/>
  <c r="BU111" i="3"/>
  <c r="BT111" i="3"/>
  <c r="BS111" i="3"/>
  <c r="BL110" i="3"/>
  <c r="BK110" i="3"/>
  <c r="BJ110" i="3"/>
  <c r="BI110" i="3"/>
  <c r="CB110" i="3"/>
  <c r="CA110" i="3"/>
  <c r="BZ110" i="3"/>
  <c r="BY110" i="3"/>
  <c r="BX110" i="3"/>
  <c r="BV110" i="3"/>
  <c r="BU110" i="3"/>
  <c r="BT110" i="3"/>
  <c r="BS110" i="3"/>
  <c r="BL109" i="3"/>
  <c r="BK109" i="3"/>
  <c r="BJ109" i="3"/>
  <c r="BI109" i="3"/>
  <c r="CB109" i="3"/>
  <c r="CA109" i="3"/>
  <c r="BZ109" i="3"/>
  <c r="BY109" i="3"/>
  <c r="BX109" i="3"/>
  <c r="BV109" i="3"/>
  <c r="BU109" i="3"/>
  <c r="BT109" i="3"/>
  <c r="BS109" i="3"/>
  <c r="BL108" i="3"/>
  <c r="BK108" i="3"/>
  <c r="BJ108" i="3"/>
  <c r="BI108" i="3"/>
  <c r="CB108" i="3"/>
  <c r="CA108" i="3"/>
  <c r="BZ108" i="3"/>
  <c r="BY108" i="3"/>
  <c r="BX108" i="3"/>
  <c r="BV108" i="3"/>
  <c r="BU108" i="3"/>
  <c r="BT108" i="3"/>
  <c r="BS108" i="3"/>
  <c r="BL107" i="3"/>
  <c r="BK107" i="3"/>
  <c r="BJ107" i="3"/>
  <c r="BI107" i="3"/>
  <c r="CB107" i="3"/>
  <c r="CA107" i="3"/>
  <c r="BZ107" i="3"/>
  <c r="BY107" i="3"/>
  <c r="BX107" i="3"/>
  <c r="BV107" i="3"/>
  <c r="BU107" i="3"/>
  <c r="BT107" i="3"/>
  <c r="BS107" i="3"/>
  <c r="BL106" i="3"/>
  <c r="BK106" i="3"/>
  <c r="BJ106" i="3"/>
  <c r="BI106" i="3"/>
  <c r="CB106" i="3"/>
  <c r="CA106" i="3"/>
  <c r="BZ106" i="3"/>
  <c r="BY106" i="3"/>
  <c r="BX106" i="3"/>
  <c r="BV106" i="3"/>
  <c r="BU106" i="3"/>
  <c r="BT106" i="3"/>
  <c r="BS106" i="3"/>
  <c r="BL105" i="3"/>
  <c r="BK105" i="3"/>
  <c r="BJ105" i="3"/>
  <c r="BI105" i="3"/>
  <c r="CB105" i="3"/>
  <c r="CA105" i="3"/>
  <c r="BZ105" i="3"/>
  <c r="BY105" i="3"/>
  <c r="BX105" i="3"/>
  <c r="BV105" i="3"/>
  <c r="BU105" i="3"/>
  <c r="BT105" i="3"/>
  <c r="BS105" i="3"/>
  <c r="BL104" i="3"/>
  <c r="BK104" i="3"/>
  <c r="BJ104" i="3"/>
  <c r="BI104" i="3"/>
  <c r="CB104" i="3"/>
  <c r="CA104" i="3"/>
  <c r="BZ104" i="3"/>
  <c r="BY104" i="3"/>
  <c r="BX104" i="3"/>
  <c r="BV104" i="3"/>
  <c r="BU104" i="3"/>
  <c r="BT104" i="3"/>
  <c r="BS104" i="3"/>
  <c r="BL103" i="3"/>
  <c r="BK103" i="3"/>
  <c r="BJ103" i="3"/>
  <c r="BI103" i="3"/>
  <c r="CB103" i="3"/>
  <c r="CA103" i="3"/>
  <c r="BZ103" i="3"/>
  <c r="BY103" i="3"/>
  <c r="BX103" i="3"/>
  <c r="BV103" i="3"/>
  <c r="BU103" i="3"/>
  <c r="BT103" i="3"/>
  <c r="BS103" i="3"/>
  <c r="BL102" i="3"/>
  <c r="BK102" i="3"/>
  <c r="BJ102" i="3"/>
  <c r="BI102" i="3"/>
  <c r="CB102" i="3"/>
  <c r="CA102" i="3"/>
  <c r="BZ102" i="3"/>
  <c r="BY102" i="3"/>
  <c r="BX102" i="3"/>
  <c r="BV102" i="3"/>
  <c r="BU102" i="3"/>
  <c r="BT102" i="3"/>
  <c r="BS102" i="3"/>
  <c r="BL101" i="3"/>
  <c r="BK101" i="3"/>
  <c r="BJ101" i="3"/>
  <c r="BI101" i="3"/>
  <c r="CB101" i="3"/>
  <c r="CA101" i="3"/>
  <c r="BZ101" i="3"/>
  <c r="BY101" i="3"/>
  <c r="BX101" i="3"/>
  <c r="BV101" i="3"/>
  <c r="BU101" i="3"/>
  <c r="BT101" i="3"/>
  <c r="BS101" i="3"/>
  <c r="BL100" i="3"/>
  <c r="BK100" i="3"/>
  <c r="BJ100" i="3"/>
  <c r="BI100" i="3"/>
  <c r="CB100" i="3"/>
  <c r="CA100" i="3"/>
  <c r="BZ100" i="3"/>
  <c r="BY100" i="3"/>
  <c r="BX100" i="3"/>
  <c r="BV100" i="3"/>
  <c r="BU100" i="3"/>
  <c r="BT100" i="3"/>
  <c r="BS100" i="3"/>
  <c r="BL99" i="3"/>
  <c r="BK99" i="3"/>
  <c r="BJ99" i="3"/>
  <c r="BI99" i="3"/>
  <c r="CB99" i="3"/>
  <c r="CA99" i="3"/>
  <c r="BZ99" i="3"/>
  <c r="BY99" i="3"/>
  <c r="BX99" i="3"/>
  <c r="BV99" i="3"/>
  <c r="BU99" i="3"/>
  <c r="BT99" i="3"/>
  <c r="BS99" i="3"/>
  <c r="BL98" i="3"/>
  <c r="BK98" i="3"/>
  <c r="BJ98" i="3"/>
  <c r="BI98" i="3"/>
  <c r="CB98" i="3"/>
  <c r="CA98" i="3"/>
  <c r="BZ98" i="3"/>
  <c r="BY98" i="3"/>
  <c r="BX98" i="3"/>
  <c r="BV98" i="3"/>
  <c r="BU98" i="3"/>
  <c r="BT98" i="3"/>
  <c r="BS98" i="3"/>
  <c r="BL97" i="3"/>
  <c r="BK97" i="3"/>
  <c r="BJ97" i="3"/>
  <c r="BI97" i="3"/>
  <c r="CB97" i="3"/>
  <c r="CA97" i="3"/>
  <c r="BZ97" i="3"/>
  <c r="BY97" i="3"/>
  <c r="BX97" i="3"/>
  <c r="BV97" i="3"/>
  <c r="BU97" i="3"/>
  <c r="BT97" i="3"/>
  <c r="BS97" i="3"/>
  <c r="BL96" i="3"/>
  <c r="BK96" i="3"/>
  <c r="BJ96" i="3"/>
  <c r="BI96" i="3"/>
  <c r="CB96" i="3"/>
  <c r="CA96" i="3"/>
  <c r="BZ96" i="3"/>
  <c r="BY96" i="3"/>
  <c r="BX96" i="3"/>
  <c r="BV96" i="3"/>
  <c r="BU96" i="3"/>
  <c r="BT96" i="3"/>
  <c r="BS96" i="3"/>
  <c r="BL95" i="3"/>
  <c r="BK95" i="3"/>
  <c r="BJ95" i="3"/>
  <c r="BI95" i="3"/>
  <c r="CB95" i="3"/>
  <c r="CA95" i="3"/>
  <c r="BZ95" i="3"/>
  <c r="BY95" i="3"/>
  <c r="BX95" i="3"/>
  <c r="BV95" i="3"/>
  <c r="BU95" i="3"/>
  <c r="BT95" i="3"/>
  <c r="BS95" i="3"/>
  <c r="BL94" i="3"/>
  <c r="BK94" i="3"/>
  <c r="BJ94" i="3"/>
  <c r="BI94" i="3"/>
  <c r="CB94" i="3"/>
  <c r="CA94" i="3"/>
  <c r="BZ94" i="3"/>
  <c r="BY94" i="3"/>
  <c r="BX94" i="3"/>
  <c r="BV94" i="3"/>
  <c r="BU94" i="3"/>
  <c r="BT94" i="3"/>
  <c r="BS94" i="3"/>
  <c r="BL93" i="3"/>
  <c r="BK93" i="3"/>
  <c r="BJ93" i="3"/>
  <c r="BI93" i="3"/>
  <c r="CB93" i="3"/>
  <c r="CA93" i="3"/>
  <c r="BZ93" i="3"/>
  <c r="BY93" i="3"/>
  <c r="BX93" i="3"/>
  <c r="BV93" i="3"/>
  <c r="BU93" i="3"/>
  <c r="BT93" i="3"/>
  <c r="BS93" i="3"/>
  <c r="BL92" i="3"/>
  <c r="BK92" i="3"/>
  <c r="BJ92" i="3"/>
  <c r="BI92" i="3"/>
  <c r="CB92" i="3"/>
  <c r="CA92" i="3"/>
  <c r="BZ92" i="3"/>
  <c r="BY92" i="3"/>
  <c r="BX92" i="3"/>
  <c r="BV92" i="3"/>
  <c r="BU92" i="3"/>
  <c r="BT92" i="3"/>
  <c r="BS92" i="3"/>
  <c r="BL91" i="3"/>
  <c r="BK91" i="3"/>
  <c r="BJ91" i="3"/>
  <c r="BI91" i="3"/>
  <c r="CB91" i="3"/>
  <c r="CA91" i="3"/>
  <c r="BZ91" i="3"/>
  <c r="BY91" i="3"/>
  <c r="BX91" i="3"/>
  <c r="BV91" i="3"/>
  <c r="BU91" i="3"/>
  <c r="BT91" i="3"/>
  <c r="BS91" i="3"/>
  <c r="BL90" i="3"/>
  <c r="BK90" i="3"/>
  <c r="BJ90" i="3"/>
  <c r="BI90" i="3"/>
  <c r="CB90" i="3"/>
  <c r="CA90" i="3"/>
  <c r="BZ90" i="3"/>
  <c r="BY90" i="3"/>
  <c r="BX90" i="3"/>
  <c r="BV90" i="3"/>
  <c r="BU90" i="3"/>
  <c r="BT90" i="3"/>
  <c r="BS90" i="3"/>
  <c r="BL89" i="3"/>
  <c r="BK89" i="3"/>
  <c r="BJ89" i="3"/>
  <c r="BI89" i="3"/>
  <c r="CB89" i="3"/>
  <c r="CA89" i="3"/>
  <c r="BZ89" i="3"/>
  <c r="BY89" i="3"/>
  <c r="BX89" i="3"/>
  <c r="BV89" i="3"/>
  <c r="BU89" i="3"/>
  <c r="BT89" i="3"/>
  <c r="BS89" i="3"/>
  <c r="BL88" i="3"/>
  <c r="BK88" i="3"/>
  <c r="BJ88" i="3"/>
  <c r="BI88" i="3"/>
  <c r="CB88" i="3"/>
  <c r="CA88" i="3"/>
  <c r="BZ88" i="3"/>
  <c r="BY88" i="3"/>
  <c r="BX88" i="3"/>
  <c r="BV88" i="3"/>
  <c r="BU88" i="3"/>
  <c r="BT88" i="3"/>
  <c r="BS88" i="3"/>
  <c r="BL87" i="3"/>
  <c r="BK87" i="3"/>
  <c r="BJ87" i="3"/>
  <c r="BI87" i="3"/>
  <c r="CB87" i="3"/>
  <c r="CA87" i="3"/>
  <c r="BZ87" i="3"/>
  <c r="BY87" i="3"/>
  <c r="BX87" i="3"/>
  <c r="BV87" i="3"/>
  <c r="BU87" i="3"/>
  <c r="BT87" i="3"/>
  <c r="BS87" i="3"/>
  <c r="BL86" i="3"/>
  <c r="BK86" i="3"/>
  <c r="BJ86" i="3"/>
  <c r="BI86" i="3"/>
  <c r="CB86" i="3"/>
  <c r="CA86" i="3"/>
  <c r="BZ86" i="3"/>
  <c r="BY86" i="3"/>
  <c r="BX86" i="3"/>
  <c r="BV86" i="3"/>
  <c r="BU86" i="3"/>
  <c r="BT86" i="3"/>
  <c r="BS86" i="3"/>
  <c r="BL85" i="3"/>
  <c r="BK85" i="3"/>
  <c r="BJ85" i="3"/>
  <c r="BI85" i="3"/>
  <c r="CB85" i="3"/>
  <c r="CA85" i="3"/>
  <c r="BZ85" i="3"/>
  <c r="BY85" i="3"/>
  <c r="BX85" i="3"/>
  <c r="BV85" i="3"/>
  <c r="BU85" i="3"/>
  <c r="BT85" i="3"/>
  <c r="BS85" i="3"/>
  <c r="BL84" i="3"/>
  <c r="BK84" i="3"/>
  <c r="BJ84" i="3"/>
  <c r="BI84" i="3"/>
  <c r="CB84" i="3"/>
  <c r="CA84" i="3"/>
  <c r="BZ84" i="3"/>
  <c r="BY84" i="3"/>
  <c r="BX84" i="3"/>
  <c r="BV84" i="3"/>
  <c r="BU84" i="3"/>
  <c r="BT84" i="3"/>
  <c r="BS84" i="3"/>
  <c r="BL83" i="3"/>
  <c r="BK83" i="3"/>
  <c r="BJ83" i="3"/>
  <c r="BI83" i="3"/>
  <c r="CB83" i="3"/>
  <c r="CA83" i="3"/>
  <c r="BZ83" i="3"/>
  <c r="BY83" i="3"/>
  <c r="BX83" i="3"/>
  <c r="BV83" i="3"/>
  <c r="BU83" i="3"/>
  <c r="BT83" i="3"/>
  <c r="BS83" i="3"/>
  <c r="BL82" i="3"/>
  <c r="BK82" i="3"/>
  <c r="BJ82" i="3"/>
  <c r="BI82" i="3"/>
  <c r="CB82" i="3"/>
  <c r="CA82" i="3"/>
  <c r="BZ82" i="3"/>
  <c r="BY82" i="3"/>
  <c r="BX82" i="3"/>
  <c r="BV82" i="3"/>
  <c r="BU82" i="3"/>
  <c r="BT82" i="3"/>
  <c r="BS82" i="3"/>
  <c r="BL81" i="3"/>
  <c r="BK81" i="3"/>
  <c r="BJ81" i="3"/>
  <c r="BI81" i="3"/>
  <c r="CB81" i="3"/>
  <c r="CA81" i="3"/>
  <c r="BZ81" i="3"/>
  <c r="BY81" i="3"/>
  <c r="BX81" i="3"/>
  <c r="BV81" i="3"/>
  <c r="BU81" i="3"/>
  <c r="BT81" i="3"/>
  <c r="BS81" i="3"/>
  <c r="BL80" i="3"/>
  <c r="BK80" i="3"/>
  <c r="BJ80" i="3"/>
  <c r="BI80" i="3"/>
  <c r="CB80" i="3"/>
  <c r="CA80" i="3"/>
  <c r="BZ80" i="3"/>
  <c r="BY80" i="3"/>
  <c r="BX80" i="3"/>
  <c r="BV80" i="3"/>
  <c r="BU80" i="3"/>
  <c r="BT80" i="3"/>
  <c r="BS80" i="3"/>
  <c r="BL79" i="3"/>
  <c r="BK79" i="3"/>
  <c r="BJ79" i="3"/>
  <c r="BI79" i="3"/>
  <c r="CB79" i="3"/>
  <c r="CA79" i="3"/>
  <c r="BZ79" i="3"/>
  <c r="BY79" i="3"/>
  <c r="BX79" i="3"/>
  <c r="BV79" i="3"/>
  <c r="BU79" i="3"/>
  <c r="BT79" i="3"/>
  <c r="BS79" i="3"/>
  <c r="BL78" i="3"/>
  <c r="BK78" i="3"/>
  <c r="BJ78" i="3"/>
  <c r="BI78" i="3"/>
  <c r="CB78" i="3"/>
  <c r="CA78" i="3"/>
  <c r="BZ78" i="3"/>
  <c r="BY78" i="3"/>
  <c r="BX78" i="3"/>
  <c r="BV78" i="3"/>
  <c r="BU78" i="3"/>
  <c r="BT78" i="3"/>
  <c r="BS78" i="3"/>
  <c r="BL77" i="3"/>
  <c r="BK77" i="3"/>
  <c r="BJ77" i="3"/>
  <c r="BI77" i="3"/>
  <c r="CB77" i="3"/>
  <c r="CA77" i="3"/>
  <c r="BZ77" i="3"/>
  <c r="BY77" i="3"/>
  <c r="BX77" i="3"/>
  <c r="BV77" i="3"/>
  <c r="BU77" i="3"/>
  <c r="BT77" i="3"/>
  <c r="BS77" i="3"/>
  <c r="BL76" i="3"/>
  <c r="BK76" i="3"/>
  <c r="BJ76" i="3"/>
  <c r="BI76" i="3"/>
  <c r="CB76" i="3"/>
  <c r="CA76" i="3"/>
  <c r="BZ76" i="3"/>
  <c r="BY76" i="3"/>
  <c r="BX76" i="3"/>
  <c r="BV76" i="3"/>
  <c r="BU76" i="3"/>
  <c r="BT76" i="3"/>
  <c r="BS76" i="3"/>
  <c r="BL75" i="3"/>
  <c r="BK75" i="3"/>
  <c r="BJ75" i="3"/>
  <c r="BI75" i="3"/>
  <c r="CB75" i="3"/>
  <c r="CA75" i="3"/>
  <c r="BZ75" i="3"/>
  <c r="BY75" i="3"/>
  <c r="BX75" i="3"/>
  <c r="BV75" i="3"/>
  <c r="BU75" i="3"/>
  <c r="BT75" i="3"/>
  <c r="BS75" i="3"/>
  <c r="BL74" i="3"/>
  <c r="BK74" i="3"/>
  <c r="BJ74" i="3"/>
  <c r="BI74" i="3"/>
  <c r="CB2" i="3"/>
  <c r="CB229" i="3" s="1"/>
  <c r="CA2" i="3"/>
  <c r="CA229" i="3" s="1"/>
  <c r="BZ2" i="3"/>
  <c r="BZ229" i="3" s="1"/>
  <c r="BY2" i="3"/>
  <c r="BY229" i="3" s="1"/>
  <c r="BX2" i="3"/>
  <c r="BX229" i="3" s="1"/>
  <c r="BV2" i="3"/>
  <c r="BV229" i="3" s="1"/>
  <c r="BU2" i="3"/>
  <c r="BU229" i="3" s="1"/>
  <c r="BT2" i="3"/>
  <c r="BT229" i="3" s="1"/>
  <c r="BS2" i="3"/>
  <c r="BS229" i="3" s="1"/>
  <c r="BL2" i="3"/>
  <c r="BL228" i="3" s="1"/>
  <c r="BK2" i="3"/>
  <c r="BK228" i="3" s="1"/>
  <c r="BJ2" i="3"/>
  <c r="BJ228" i="3" s="1"/>
  <c r="BI2" i="3"/>
  <c r="BI228" i="3" s="1"/>
  <c r="BF200" i="3"/>
  <c r="BE200" i="3"/>
  <c r="BD200" i="3"/>
  <c r="BC200" i="3"/>
  <c r="BF199" i="3"/>
  <c r="BE199" i="3"/>
  <c r="BD199" i="3"/>
  <c r="BC199" i="3"/>
  <c r="BF198" i="3"/>
  <c r="BE198" i="3"/>
  <c r="BD198" i="3"/>
  <c r="BC198" i="3"/>
  <c r="BF197" i="3"/>
  <c r="BE197" i="3"/>
  <c r="BD197" i="3"/>
  <c r="BC197" i="3"/>
  <c r="BF196" i="3"/>
  <c r="BE196" i="3"/>
  <c r="BD196" i="3"/>
  <c r="BC196" i="3"/>
  <c r="BF195" i="3"/>
  <c r="BE195" i="3"/>
  <c r="BD195" i="3"/>
  <c r="BC195" i="3"/>
  <c r="BF194" i="3"/>
  <c r="BE194" i="3"/>
  <c r="BD194" i="3"/>
  <c r="BC194" i="3"/>
  <c r="BF193" i="3"/>
  <c r="BE193" i="3"/>
  <c r="BD193" i="3"/>
  <c r="BC193" i="3"/>
  <c r="BF192" i="3"/>
  <c r="BE192" i="3"/>
  <c r="BD192" i="3"/>
  <c r="BC192" i="3"/>
  <c r="BF191" i="3"/>
  <c r="BE191" i="3"/>
  <c r="BD191" i="3"/>
  <c r="BC191" i="3"/>
  <c r="BF190" i="3"/>
  <c r="BE190" i="3"/>
  <c r="BD190" i="3"/>
  <c r="BC190" i="3"/>
  <c r="BF189" i="3"/>
  <c r="BE189" i="3"/>
  <c r="BD189" i="3"/>
  <c r="BC189" i="3"/>
  <c r="BF188" i="3"/>
  <c r="BE188" i="3"/>
  <c r="BD188" i="3"/>
  <c r="BC188" i="3"/>
  <c r="BF187" i="3"/>
  <c r="BE187" i="3"/>
  <c r="BD187" i="3"/>
  <c r="BC187" i="3"/>
  <c r="BF186" i="3"/>
  <c r="BE186" i="3"/>
  <c r="BD186" i="3"/>
  <c r="BC186" i="3"/>
  <c r="BF185" i="3"/>
  <c r="BE185" i="3"/>
  <c r="BD185" i="3"/>
  <c r="BC185" i="3"/>
  <c r="BF184" i="3"/>
  <c r="BE184" i="3"/>
  <c r="BD184" i="3"/>
  <c r="BC184" i="3"/>
  <c r="BF183" i="3"/>
  <c r="BE183" i="3"/>
  <c r="BD183" i="3"/>
  <c r="BC183" i="3"/>
  <c r="BF182" i="3"/>
  <c r="BE182" i="3"/>
  <c r="BD182" i="3"/>
  <c r="BC182" i="3"/>
  <c r="BF181" i="3"/>
  <c r="BE181" i="3"/>
  <c r="BD181" i="3"/>
  <c r="BC181" i="3"/>
  <c r="BF180" i="3"/>
  <c r="BE180" i="3"/>
  <c r="BD180" i="3"/>
  <c r="BC180" i="3"/>
  <c r="BF179" i="3"/>
  <c r="BE179" i="3"/>
  <c r="BD179" i="3"/>
  <c r="BC179" i="3"/>
  <c r="BF178" i="3"/>
  <c r="BE178" i="3"/>
  <c r="BD178" i="3"/>
  <c r="BC178" i="3"/>
  <c r="BF177" i="3"/>
  <c r="BE177" i="3"/>
  <c r="BD177" i="3"/>
  <c r="BC177" i="3"/>
  <c r="BF176" i="3"/>
  <c r="BE176" i="3"/>
  <c r="BD176" i="3"/>
  <c r="BC176" i="3"/>
  <c r="BF175" i="3"/>
  <c r="BE175" i="3"/>
  <c r="BD175" i="3"/>
  <c r="BC175" i="3"/>
  <c r="BF174" i="3"/>
  <c r="BE174" i="3"/>
  <c r="BD174" i="3"/>
  <c r="BC174" i="3"/>
  <c r="BF173" i="3"/>
  <c r="BE173" i="3"/>
  <c r="BD173" i="3"/>
  <c r="BC173" i="3"/>
  <c r="BF172" i="3"/>
  <c r="BE172" i="3"/>
  <c r="BD172" i="3"/>
  <c r="BC172" i="3"/>
  <c r="BF171" i="3"/>
  <c r="BE171" i="3"/>
  <c r="BD171" i="3"/>
  <c r="BC171" i="3"/>
  <c r="BF170" i="3"/>
  <c r="BE170" i="3"/>
  <c r="BD170" i="3"/>
  <c r="BC170" i="3"/>
  <c r="BF169" i="3"/>
  <c r="BE169" i="3"/>
  <c r="BD169" i="3"/>
  <c r="BC169" i="3"/>
  <c r="BF168" i="3"/>
  <c r="BE168" i="3"/>
  <c r="BD168" i="3"/>
  <c r="BC168" i="3"/>
  <c r="BF167" i="3"/>
  <c r="BE167" i="3"/>
  <c r="BD167" i="3"/>
  <c r="BC167" i="3"/>
  <c r="BF166" i="3"/>
  <c r="BE166" i="3"/>
  <c r="BD166" i="3"/>
  <c r="BC166" i="3"/>
  <c r="BF165" i="3"/>
  <c r="BE165" i="3"/>
  <c r="BD165" i="3"/>
  <c r="BC165" i="3"/>
  <c r="BF164" i="3"/>
  <c r="BE164" i="3"/>
  <c r="BD164" i="3"/>
  <c r="BC164" i="3"/>
  <c r="BF163" i="3"/>
  <c r="BE163" i="3"/>
  <c r="BD163" i="3"/>
  <c r="BC163" i="3"/>
  <c r="BF162" i="3"/>
  <c r="BE162" i="3"/>
  <c r="BD162" i="3"/>
  <c r="BC162" i="3"/>
  <c r="BF161" i="3"/>
  <c r="BE161" i="3"/>
  <c r="BD161" i="3"/>
  <c r="BC161" i="3"/>
  <c r="BF160" i="3"/>
  <c r="BE160" i="3"/>
  <c r="BD160" i="3"/>
  <c r="BC160" i="3"/>
  <c r="BF159" i="3"/>
  <c r="BE159" i="3"/>
  <c r="BD159" i="3"/>
  <c r="BC159" i="3"/>
  <c r="BF158" i="3"/>
  <c r="BE158" i="3"/>
  <c r="BD158" i="3"/>
  <c r="BC158" i="3"/>
  <c r="BF157" i="3"/>
  <c r="BE157" i="3"/>
  <c r="BD157" i="3"/>
  <c r="BC157" i="3"/>
  <c r="BF156" i="3"/>
  <c r="BE156" i="3"/>
  <c r="BD156" i="3"/>
  <c r="BC156" i="3"/>
  <c r="BF155" i="3"/>
  <c r="BE155" i="3"/>
  <c r="BD155" i="3"/>
  <c r="BC155" i="3"/>
  <c r="BF154" i="3"/>
  <c r="BE154" i="3"/>
  <c r="BD154" i="3"/>
  <c r="BC154" i="3"/>
  <c r="BF153" i="3"/>
  <c r="BE153" i="3"/>
  <c r="BD153" i="3"/>
  <c r="BC153" i="3"/>
  <c r="BF152" i="3"/>
  <c r="BE152" i="3"/>
  <c r="BD152" i="3"/>
  <c r="BC152" i="3"/>
  <c r="BF151" i="3"/>
  <c r="BE151" i="3"/>
  <c r="BD151" i="3"/>
  <c r="BC151" i="3"/>
  <c r="BF150" i="3"/>
  <c r="BE150" i="3"/>
  <c r="BD150" i="3"/>
  <c r="BC150" i="3"/>
  <c r="BF149" i="3"/>
  <c r="BE149" i="3"/>
  <c r="BD149" i="3"/>
  <c r="BC149" i="3"/>
  <c r="BF148" i="3"/>
  <c r="BE148" i="3"/>
  <c r="BD148" i="3"/>
  <c r="BC148" i="3"/>
  <c r="BF147" i="3"/>
  <c r="BE147" i="3"/>
  <c r="BD147" i="3"/>
  <c r="BC147" i="3"/>
  <c r="BF146" i="3"/>
  <c r="BE146" i="3"/>
  <c r="BD146" i="3"/>
  <c r="BC146" i="3"/>
  <c r="BF145" i="3"/>
  <c r="BE145" i="3"/>
  <c r="BD145" i="3"/>
  <c r="BC145" i="3"/>
  <c r="BF144" i="3"/>
  <c r="BE144" i="3"/>
  <c r="BD144" i="3"/>
  <c r="BC144" i="3"/>
  <c r="BF143" i="3"/>
  <c r="BE143" i="3"/>
  <c r="BD143" i="3"/>
  <c r="BC143" i="3"/>
  <c r="BF142" i="3"/>
  <c r="BE142" i="3"/>
  <c r="BD142" i="3"/>
  <c r="BC142" i="3"/>
  <c r="BC139" i="3"/>
  <c r="BF132" i="3"/>
  <c r="BE132" i="3"/>
  <c r="BD132" i="3"/>
  <c r="BC132" i="3"/>
  <c r="BF131" i="3"/>
  <c r="BE131" i="3"/>
  <c r="BD131" i="3"/>
  <c r="BC131" i="3"/>
  <c r="BF130" i="3"/>
  <c r="BE130" i="3"/>
  <c r="BD130" i="3"/>
  <c r="BC130" i="3"/>
  <c r="BF129" i="3"/>
  <c r="BE129" i="3"/>
  <c r="BD129" i="3"/>
  <c r="BC129" i="3"/>
  <c r="BF128" i="3"/>
  <c r="BE128" i="3"/>
  <c r="BD128" i="3"/>
  <c r="BC128" i="3"/>
  <c r="BF127" i="3"/>
  <c r="BE127" i="3"/>
  <c r="BD127" i="3"/>
  <c r="BC127" i="3"/>
  <c r="BF126" i="3"/>
  <c r="BE126" i="3"/>
  <c r="BD126" i="3"/>
  <c r="BC126" i="3"/>
  <c r="BF125" i="3"/>
  <c r="BE125" i="3"/>
  <c r="BD125" i="3"/>
  <c r="BC125" i="3"/>
  <c r="BF124" i="3"/>
  <c r="BE124" i="3"/>
  <c r="BD124" i="3"/>
  <c r="BC124" i="3"/>
  <c r="BF123" i="3"/>
  <c r="BE123" i="3"/>
  <c r="BD123" i="3"/>
  <c r="BC123" i="3"/>
  <c r="BF122" i="3"/>
  <c r="BE122" i="3"/>
  <c r="BD122" i="3"/>
  <c r="BC122" i="3"/>
  <c r="BF121" i="3"/>
  <c r="BE121" i="3"/>
  <c r="BD121" i="3"/>
  <c r="BC121" i="3"/>
  <c r="BF120" i="3"/>
  <c r="BE120" i="3"/>
  <c r="BD120" i="3"/>
  <c r="BC120" i="3"/>
  <c r="BF119" i="3"/>
  <c r="BE119" i="3"/>
  <c r="BD119" i="3"/>
  <c r="BC119" i="3"/>
  <c r="BF118" i="3"/>
  <c r="BE118" i="3"/>
  <c r="BD118" i="3"/>
  <c r="BC118" i="3"/>
  <c r="BF117" i="3"/>
  <c r="BE117" i="3"/>
  <c r="BD117" i="3"/>
  <c r="BC117" i="3"/>
  <c r="BF116" i="3"/>
  <c r="BE116" i="3"/>
  <c r="BD116" i="3"/>
  <c r="BC116" i="3"/>
  <c r="BF115" i="3"/>
  <c r="BE115" i="3"/>
  <c r="BD115" i="3"/>
  <c r="BC115" i="3"/>
  <c r="BF114" i="3"/>
  <c r="BE114" i="3"/>
  <c r="BD114" i="3"/>
  <c r="BC114" i="3"/>
  <c r="BF113" i="3"/>
  <c r="BE113" i="3"/>
  <c r="BD113" i="3"/>
  <c r="BC113" i="3"/>
  <c r="BF112" i="3"/>
  <c r="BE112" i="3"/>
  <c r="BD112" i="3"/>
  <c r="BC112" i="3"/>
  <c r="BF111" i="3"/>
  <c r="BE111" i="3"/>
  <c r="BD111" i="3"/>
  <c r="BC111" i="3"/>
  <c r="BF110" i="3"/>
  <c r="BE110" i="3"/>
  <c r="BD110" i="3"/>
  <c r="BC110" i="3"/>
  <c r="BF109" i="3"/>
  <c r="BE109" i="3"/>
  <c r="BD109" i="3"/>
  <c r="BC109" i="3"/>
  <c r="BF108" i="3"/>
  <c r="BE108" i="3"/>
  <c r="BD108" i="3"/>
  <c r="BC108" i="3"/>
  <c r="BF107" i="3"/>
  <c r="BE107" i="3"/>
  <c r="BD107" i="3"/>
  <c r="BC107" i="3"/>
  <c r="BF106" i="3"/>
  <c r="BE106" i="3"/>
  <c r="BD106" i="3"/>
  <c r="BC106" i="3"/>
  <c r="BF105" i="3"/>
  <c r="BE105" i="3"/>
  <c r="BD105" i="3"/>
  <c r="BC105" i="3"/>
  <c r="BF104" i="3"/>
  <c r="BE104" i="3"/>
  <c r="BD104" i="3"/>
  <c r="BC104" i="3"/>
  <c r="BF103" i="3"/>
  <c r="BE103" i="3"/>
  <c r="BD103" i="3"/>
  <c r="BC103" i="3"/>
  <c r="BF102" i="3"/>
  <c r="BE102" i="3"/>
  <c r="BD102" i="3"/>
  <c r="BC102" i="3"/>
  <c r="BF101" i="3"/>
  <c r="BE101" i="3"/>
  <c r="BD101" i="3"/>
  <c r="BC101" i="3"/>
  <c r="BF100" i="3"/>
  <c r="BE100" i="3"/>
  <c r="BD100" i="3"/>
  <c r="BC100" i="3"/>
  <c r="BF99" i="3"/>
  <c r="BE99" i="3"/>
  <c r="BD99" i="3"/>
  <c r="BC99" i="3"/>
  <c r="BF98" i="3"/>
  <c r="BE98" i="3"/>
  <c r="BD98" i="3"/>
  <c r="BC98" i="3"/>
  <c r="BF97" i="3"/>
  <c r="BE97" i="3"/>
  <c r="BD97" i="3"/>
  <c r="BC97" i="3"/>
  <c r="BF96" i="3"/>
  <c r="BE96" i="3"/>
  <c r="BD96" i="3"/>
  <c r="BC96" i="3"/>
  <c r="BF95" i="3"/>
  <c r="BE95" i="3"/>
  <c r="BD95" i="3"/>
  <c r="BC95" i="3"/>
  <c r="BF94" i="3"/>
  <c r="BE94" i="3"/>
  <c r="BD94" i="3"/>
  <c r="BC94" i="3"/>
  <c r="BF93" i="3"/>
  <c r="BE93" i="3"/>
  <c r="BD93" i="3"/>
  <c r="BC93" i="3"/>
  <c r="BF92" i="3"/>
  <c r="BE92" i="3"/>
  <c r="BD92" i="3"/>
  <c r="BC92" i="3"/>
  <c r="BF91" i="3"/>
  <c r="BE91" i="3"/>
  <c r="BD91" i="3"/>
  <c r="BC91" i="3"/>
  <c r="BF90" i="3"/>
  <c r="BE90" i="3"/>
  <c r="BD90" i="3"/>
  <c r="BC90" i="3"/>
  <c r="BF89" i="3"/>
  <c r="BE89" i="3"/>
  <c r="BD89" i="3"/>
  <c r="BC89" i="3"/>
  <c r="BF88" i="3"/>
  <c r="BE88" i="3"/>
  <c r="BD88" i="3"/>
  <c r="BC88" i="3"/>
  <c r="BF87" i="3"/>
  <c r="BE87" i="3"/>
  <c r="BD87" i="3"/>
  <c r="BC87" i="3"/>
  <c r="BF86" i="3"/>
  <c r="BE86" i="3"/>
  <c r="BD86" i="3"/>
  <c r="BC86" i="3"/>
  <c r="BF85" i="3"/>
  <c r="BE85" i="3"/>
  <c r="BD85" i="3"/>
  <c r="BC85" i="3"/>
  <c r="BF84" i="3"/>
  <c r="BE84" i="3"/>
  <c r="BD84" i="3"/>
  <c r="BC84" i="3"/>
  <c r="BF83" i="3"/>
  <c r="BE83" i="3"/>
  <c r="BD83" i="3"/>
  <c r="BC83" i="3"/>
  <c r="BF82" i="3"/>
  <c r="BE82" i="3"/>
  <c r="BD82" i="3"/>
  <c r="BC82" i="3"/>
  <c r="BF81" i="3"/>
  <c r="BE81" i="3"/>
  <c r="BD81" i="3"/>
  <c r="BC81" i="3"/>
  <c r="BF80" i="3"/>
  <c r="BE80" i="3"/>
  <c r="BD80" i="3"/>
  <c r="BC80" i="3"/>
  <c r="BF79" i="3"/>
  <c r="BE79" i="3"/>
  <c r="BD79" i="3"/>
  <c r="BC79" i="3"/>
  <c r="BF78" i="3"/>
  <c r="BE78" i="3"/>
  <c r="BD78" i="3"/>
  <c r="BC78" i="3"/>
  <c r="BF77" i="3"/>
  <c r="BE77" i="3"/>
  <c r="BD77" i="3"/>
  <c r="BC77" i="3"/>
  <c r="BF76" i="3"/>
  <c r="BE76" i="3"/>
  <c r="BD76" i="3"/>
  <c r="BC76" i="3"/>
  <c r="BF75" i="3"/>
  <c r="BE75" i="3"/>
  <c r="BD75" i="3"/>
  <c r="BC75" i="3"/>
  <c r="BF74" i="3"/>
  <c r="BE74" i="3"/>
  <c r="BD74" i="3"/>
  <c r="BC74" i="3"/>
  <c r="BF2" i="3"/>
  <c r="BF228" i="3" s="1"/>
  <c r="BE2" i="3"/>
  <c r="BE228" i="3" s="1"/>
  <c r="BD2" i="3"/>
  <c r="BD228" i="3" s="1"/>
  <c r="BC2" i="3"/>
  <c r="BC228" i="3" s="1"/>
  <c r="CY2" i="4"/>
  <c r="CY228" i="4" s="1"/>
  <c r="CZ2" i="4"/>
  <c r="CZ228" i="4" s="1"/>
  <c r="DA2" i="4"/>
  <c r="DA228" i="4" s="1"/>
  <c r="DB2" i="4"/>
  <c r="DB228" i="4" s="1"/>
  <c r="DE2" i="4"/>
  <c r="DE228" i="4" s="1"/>
  <c r="DF2" i="4"/>
  <c r="DF228" i="4" s="1"/>
  <c r="DG2" i="4"/>
  <c r="DG228" i="4" s="1"/>
  <c r="DH2" i="4"/>
  <c r="CY74" i="4"/>
  <c r="CZ74" i="4"/>
  <c r="DA74" i="4"/>
  <c r="DB74" i="4"/>
  <c r="DE74" i="4"/>
  <c r="DF74" i="4"/>
  <c r="DG74" i="4"/>
  <c r="DH74" i="4"/>
  <c r="CY75" i="4"/>
  <c r="CZ75" i="4"/>
  <c r="DA75" i="4"/>
  <c r="DB75" i="4"/>
  <c r="DE75" i="4"/>
  <c r="DF75" i="4"/>
  <c r="DG75" i="4"/>
  <c r="DH75" i="4"/>
  <c r="CY76" i="4"/>
  <c r="CZ76" i="4"/>
  <c r="DA76" i="4"/>
  <c r="DB76" i="4"/>
  <c r="DE76" i="4"/>
  <c r="DF76" i="4"/>
  <c r="DG76" i="4"/>
  <c r="DH76" i="4"/>
  <c r="CY77" i="4"/>
  <c r="CZ77" i="4"/>
  <c r="DA77" i="4"/>
  <c r="DB77" i="4"/>
  <c r="DE77" i="4"/>
  <c r="DF77" i="4"/>
  <c r="DG77" i="4"/>
  <c r="DH77" i="4"/>
  <c r="CY78" i="4"/>
  <c r="CZ78" i="4"/>
  <c r="DA78" i="4"/>
  <c r="DB78" i="4"/>
  <c r="DE78" i="4"/>
  <c r="DF78" i="4"/>
  <c r="DG78" i="4"/>
  <c r="DH78" i="4"/>
  <c r="CY79" i="4"/>
  <c r="CZ79" i="4"/>
  <c r="DA79" i="4"/>
  <c r="DB79" i="4"/>
  <c r="DE79" i="4"/>
  <c r="DF79" i="4"/>
  <c r="DG79" i="4"/>
  <c r="DH79" i="4"/>
  <c r="CY80" i="4"/>
  <c r="CZ80" i="4"/>
  <c r="DA80" i="4"/>
  <c r="DB80" i="4"/>
  <c r="DE80" i="4"/>
  <c r="DF80" i="4"/>
  <c r="DG80" i="4"/>
  <c r="DH80" i="4"/>
  <c r="CY81" i="4"/>
  <c r="CZ81" i="4"/>
  <c r="DA81" i="4"/>
  <c r="DB81" i="4"/>
  <c r="DE81" i="4"/>
  <c r="DF81" i="4"/>
  <c r="DG81" i="4"/>
  <c r="DH81" i="4"/>
  <c r="CY82" i="4"/>
  <c r="CZ82" i="4"/>
  <c r="DA82" i="4"/>
  <c r="DB82" i="4"/>
  <c r="DE82" i="4"/>
  <c r="DF82" i="4"/>
  <c r="DG82" i="4"/>
  <c r="DH82" i="4"/>
  <c r="CY83" i="4"/>
  <c r="CZ83" i="4"/>
  <c r="DA83" i="4"/>
  <c r="DB83" i="4"/>
  <c r="DE83" i="4"/>
  <c r="DF83" i="4"/>
  <c r="DG83" i="4"/>
  <c r="DH83" i="4"/>
  <c r="CY84" i="4"/>
  <c r="CZ84" i="4"/>
  <c r="DA84" i="4"/>
  <c r="DB84" i="4"/>
  <c r="DE84" i="4"/>
  <c r="DF84" i="4"/>
  <c r="DG84" i="4"/>
  <c r="DH84" i="4"/>
  <c r="CY85" i="4"/>
  <c r="CZ85" i="4"/>
  <c r="DA85" i="4"/>
  <c r="DB85" i="4"/>
  <c r="DE85" i="4"/>
  <c r="DF85" i="4"/>
  <c r="DG85" i="4"/>
  <c r="DH85" i="4"/>
  <c r="CY86" i="4"/>
  <c r="CZ86" i="4"/>
  <c r="DA86" i="4"/>
  <c r="DB86" i="4"/>
  <c r="DE86" i="4"/>
  <c r="DF86" i="4"/>
  <c r="DG86" i="4"/>
  <c r="DH86" i="4"/>
  <c r="CY87" i="4"/>
  <c r="CZ87" i="4"/>
  <c r="DA87" i="4"/>
  <c r="DB87" i="4"/>
  <c r="DE87" i="4"/>
  <c r="DF87" i="4"/>
  <c r="DG87" i="4"/>
  <c r="DH87" i="4"/>
  <c r="CY88" i="4"/>
  <c r="CZ88" i="4"/>
  <c r="DA88" i="4"/>
  <c r="DB88" i="4"/>
  <c r="DE88" i="4"/>
  <c r="DF88" i="4"/>
  <c r="DG88" i="4"/>
  <c r="DH88" i="4"/>
  <c r="CY89" i="4"/>
  <c r="CZ89" i="4"/>
  <c r="DA89" i="4"/>
  <c r="DB89" i="4"/>
  <c r="DE89" i="4"/>
  <c r="DF89" i="4"/>
  <c r="DG89" i="4"/>
  <c r="DH89" i="4"/>
  <c r="CY90" i="4"/>
  <c r="CZ90" i="4"/>
  <c r="DA90" i="4"/>
  <c r="DB90" i="4"/>
  <c r="DE90" i="4"/>
  <c r="DF90" i="4"/>
  <c r="DG90" i="4"/>
  <c r="DH90" i="4"/>
  <c r="CY91" i="4"/>
  <c r="CZ91" i="4"/>
  <c r="DA91" i="4"/>
  <c r="DB91" i="4"/>
  <c r="DE91" i="4"/>
  <c r="DF91" i="4"/>
  <c r="DG91" i="4"/>
  <c r="DH91" i="4"/>
  <c r="CY92" i="4"/>
  <c r="CZ92" i="4"/>
  <c r="DA92" i="4"/>
  <c r="DB92" i="4"/>
  <c r="DE92" i="4"/>
  <c r="DF92" i="4"/>
  <c r="DG92" i="4"/>
  <c r="DH92" i="4"/>
  <c r="CY93" i="4"/>
  <c r="CZ93" i="4"/>
  <c r="DA93" i="4"/>
  <c r="DB93" i="4"/>
  <c r="DE93" i="4"/>
  <c r="DF93" i="4"/>
  <c r="DG93" i="4"/>
  <c r="DH93" i="4"/>
  <c r="CY94" i="4"/>
  <c r="CZ94" i="4"/>
  <c r="DA94" i="4"/>
  <c r="DB94" i="4"/>
  <c r="DE94" i="4"/>
  <c r="DF94" i="4"/>
  <c r="DG94" i="4"/>
  <c r="DH94" i="4"/>
  <c r="CY95" i="4"/>
  <c r="CZ95" i="4"/>
  <c r="DA95" i="4"/>
  <c r="DB95" i="4"/>
  <c r="DE95" i="4"/>
  <c r="DF95" i="4"/>
  <c r="DG95" i="4"/>
  <c r="DH95" i="4"/>
  <c r="CY96" i="4"/>
  <c r="CZ96" i="4"/>
  <c r="DA96" i="4"/>
  <c r="DB96" i="4"/>
  <c r="DE96" i="4"/>
  <c r="DF96" i="4"/>
  <c r="DG96" i="4"/>
  <c r="DH96" i="4"/>
  <c r="CY97" i="4"/>
  <c r="CZ97" i="4"/>
  <c r="DA97" i="4"/>
  <c r="DB97" i="4"/>
  <c r="DE97" i="4"/>
  <c r="DF97" i="4"/>
  <c r="DG97" i="4"/>
  <c r="DH97" i="4"/>
  <c r="CY98" i="4"/>
  <c r="CZ98" i="4"/>
  <c r="DA98" i="4"/>
  <c r="DB98" i="4"/>
  <c r="DE98" i="4"/>
  <c r="DF98" i="4"/>
  <c r="DG98" i="4"/>
  <c r="DH98" i="4"/>
  <c r="CY99" i="4"/>
  <c r="CZ99" i="4"/>
  <c r="DA99" i="4"/>
  <c r="DB99" i="4"/>
  <c r="DE99" i="4"/>
  <c r="DF99" i="4"/>
  <c r="DG99" i="4"/>
  <c r="DH99" i="4"/>
  <c r="CY100" i="4"/>
  <c r="CZ100" i="4"/>
  <c r="DA100" i="4"/>
  <c r="DB100" i="4"/>
  <c r="DE100" i="4"/>
  <c r="DF100" i="4"/>
  <c r="DG100" i="4"/>
  <c r="DH100" i="4"/>
  <c r="CY101" i="4"/>
  <c r="CZ101" i="4"/>
  <c r="DA101" i="4"/>
  <c r="DB101" i="4"/>
  <c r="DE101" i="4"/>
  <c r="DF101" i="4"/>
  <c r="DG101" i="4"/>
  <c r="DH101" i="4"/>
  <c r="CY102" i="4"/>
  <c r="CZ102" i="4"/>
  <c r="DA102" i="4"/>
  <c r="DB102" i="4"/>
  <c r="DE102" i="4"/>
  <c r="DF102" i="4"/>
  <c r="DG102" i="4"/>
  <c r="DH102" i="4"/>
  <c r="CY103" i="4"/>
  <c r="CZ103" i="4"/>
  <c r="DA103" i="4"/>
  <c r="DB103" i="4"/>
  <c r="DE103" i="4"/>
  <c r="DF103" i="4"/>
  <c r="DG103" i="4"/>
  <c r="DH103" i="4"/>
  <c r="CY104" i="4"/>
  <c r="CZ104" i="4"/>
  <c r="DA104" i="4"/>
  <c r="DB104" i="4"/>
  <c r="DE104" i="4"/>
  <c r="DF104" i="4"/>
  <c r="DG104" i="4"/>
  <c r="DH104" i="4"/>
  <c r="CY105" i="4"/>
  <c r="CZ105" i="4"/>
  <c r="DA105" i="4"/>
  <c r="DB105" i="4"/>
  <c r="DE105" i="4"/>
  <c r="DF105" i="4"/>
  <c r="DG105" i="4"/>
  <c r="DH105" i="4"/>
  <c r="CY106" i="4"/>
  <c r="CZ106" i="4"/>
  <c r="DA106" i="4"/>
  <c r="DB106" i="4"/>
  <c r="DE106" i="4"/>
  <c r="DF106" i="4"/>
  <c r="DG106" i="4"/>
  <c r="DH106" i="4"/>
  <c r="CY107" i="4"/>
  <c r="CZ107" i="4"/>
  <c r="DA107" i="4"/>
  <c r="DB107" i="4"/>
  <c r="DE107" i="4"/>
  <c r="DF107" i="4"/>
  <c r="DG107" i="4"/>
  <c r="DH107" i="4"/>
  <c r="CY108" i="4"/>
  <c r="CZ108" i="4"/>
  <c r="DA108" i="4"/>
  <c r="DB108" i="4"/>
  <c r="DE108" i="4"/>
  <c r="DF108" i="4"/>
  <c r="DG108" i="4"/>
  <c r="DH108" i="4"/>
  <c r="CY109" i="4"/>
  <c r="CZ109" i="4"/>
  <c r="DA109" i="4"/>
  <c r="DB109" i="4"/>
  <c r="DE109" i="4"/>
  <c r="DF109" i="4"/>
  <c r="DG109" i="4"/>
  <c r="DH109" i="4"/>
  <c r="CY110" i="4"/>
  <c r="CZ110" i="4"/>
  <c r="DA110" i="4"/>
  <c r="DB110" i="4"/>
  <c r="DE110" i="4"/>
  <c r="DF110" i="4"/>
  <c r="DG110" i="4"/>
  <c r="DH110" i="4"/>
  <c r="CY111" i="4"/>
  <c r="CZ111" i="4"/>
  <c r="DA111" i="4"/>
  <c r="DB111" i="4"/>
  <c r="DE111" i="4"/>
  <c r="DF111" i="4"/>
  <c r="DG111" i="4"/>
  <c r="DH111" i="4"/>
  <c r="CY112" i="4"/>
  <c r="CZ112" i="4"/>
  <c r="DA112" i="4"/>
  <c r="DB112" i="4"/>
  <c r="DE112" i="4"/>
  <c r="DF112" i="4"/>
  <c r="DG112" i="4"/>
  <c r="DH112" i="4"/>
  <c r="CY113" i="4"/>
  <c r="CZ113" i="4"/>
  <c r="DA113" i="4"/>
  <c r="DB113" i="4"/>
  <c r="DE113" i="4"/>
  <c r="DF113" i="4"/>
  <c r="DG113" i="4"/>
  <c r="DH113" i="4"/>
  <c r="CY114" i="4"/>
  <c r="CZ114" i="4"/>
  <c r="DA114" i="4"/>
  <c r="DB114" i="4"/>
  <c r="DE114" i="4"/>
  <c r="DF114" i="4"/>
  <c r="DG114" i="4"/>
  <c r="DH114" i="4"/>
  <c r="CY115" i="4"/>
  <c r="CZ115" i="4"/>
  <c r="DA115" i="4"/>
  <c r="DB115" i="4"/>
  <c r="DE115" i="4"/>
  <c r="DF115" i="4"/>
  <c r="DG115" i="4"/>
  <c r="DH115" i="4"/>
  <c r="CY116" i="4"/>
  <c r="CZ116" i="4"/>
  <c r="DA116" i="4"/>
  <c r="DB116" i="4"/>
  <c r="DE116" i="4"/>
  <c r="DF116" i="4"/>
  <c r="DG116" i="4"/>
  <c r="DH116" i="4"/>
  <c r="CY117" i="4"/>
  <c r="CZ117" i="4"/>
  <c r="DA117" i="4"/>
  <c r="DB117" i="4"/>
  <c r="DE117" i="4"/>
  <c r="DF117" i="4"/>
  <c r="DG117" i="4"/>
  <c r="DH117" i="4"/>
  <c r="CY118" i="4"/>
  <c r="CZ118" i="4"/>
  <c r="DA118" i="4"/>
  <c r="DB118" i="4"/>
  <c r="DE118" i="4"/>
  <c r="DF118" i="4"/>
  <c r="DG118" i="4"/>
  <c r="DH118" i="4"/>
  <c r="CY119" i="4"/>
  <c r="CZ119" i="4"/>
  <c r="DA119" i="4"/>
  <c r="DB119" i="4"/>
  <c r="DE119" i="4"/>
  <c r="DF119" i="4"/>
  <c r="DG119" i="4"/>
  <c r="DH119" i="4"/>
  <c r="CY120" i="4"/>
  <c r="CZ120" i="4"/>
  <c r="DA120" i="4"/>
  <c r="DB120" i="4"/>
  <c r="DE120" i="4"/>
  <c r="DF120" i="4"/>
  <c r="DG120" i="4"/>
  <c r="DH120" i="4"/>
  <c r="CY121" i="4"/>
  <c r="CZ121" i="4"/>
  <c r="DA121" i="4"/>
  <c r="DB121" i="4"/>
  <c r="DE121" i="4"/>
  <c r="DF121" i="4"/>
  <c r="DG121" i="4"/>
  <c r="DH121" i="4"/>
  <c r="CY122" i="4"/>
  <c r="CZ122" i="4"/>
  <c r="DA122" i="4"/>
  <c r="DB122" i="4"/>
  <c r="DE122" i="4"/>
  <c r="DF122" i="4"/>
  <c r="DG122" i="4"/>
  <c r="DH122" i="4"/>
  <c r="CY123" i="4"/>
  <c r="CZ123" i="4"/>
  <c r="DA123" i="4"/>
  <c r="DB123" i="4"/>
  <c r="DE123" i="4"/>
  <c r="DF123" i="4"/>
  <c r="DG123" i="4"/>
  <c r="DH123" i="4"/>
  <c r="CY124" i="4"/>
  <c r="CZ124" i="4"/>
  <c r="DA124" i="4"/>
  <c r="DB124" i="4"/>
  <c r="DE124" i="4"/>
  <c r="DF124" i="4"/>
  <c r="DG124" i="4"/>
  <c r="DH124" i="4"/>
  <c r="CY125" i="4"/>
  <c r="CZ125" i="4"/>
  <c r="DA125" i="4"/>
  <c r="DB125" i="4"/>
  <c r="DE125" i="4"/>
  <c r="DF125" i="4"/>
  <c r="DG125" i="4"/>
  <c r="DH125" i="4"/>
  <c r="CY126" i="4"/>
  <c r="CZ126" i="4"/>
  <c r="DA126" i="4"/>
  <c r="DB126" i="4"/>
  <c r="DE126" i="4"/>
  <c r="DF126" i="4"/>
  <c r="DG126" i="4"/>
  <c r="DH126" i="4"/>
  <c r="CY127" i="4"/>
  <c r="CZ127" i="4"/>
  <c r="DA127" i="4"/>
  <c r="DB127" i="4"/>
  <c r="DE127" i="4"/>
  <c r="DF127" i="4"/>
  <c r="DG127" i="4"/>
  <c r="DH127" i="4"/>
  <c r="CY128" i="4"/>
  <c r="CZ128" i="4"/>
  <c r="DA128" i="4"/>
  <c r="DB128" i="4"/>
  <c r="DE128" i="4"/>
  <c r="DF128" i="4"/>
  <c r="DG128" i="4"/>
  <c r="DH128" i="4"/>
  <c r="CY129" i="4"/>
  <c r="CZ129" i="4"/>
  <c r="DA129" i="4"/>
  <c r="DB129" i="4"/>
  <c r="DE129" i="4"/>
  <c r="DF129" i="4"/>
  <c r="DG129" i="4"/>
  <c r="DH129" i="4"/>
  <c r="CY130" i="4"/>
  <c r="CZ130" i="4"/>
  <c r="DA130" i="4"/>
  <c r="DB130" i="4"/>
  <c r="DE130" i="4"/>
  <c r="DF130" i="4"/>
  <c r="DG130" i="4"/>
  <c r="DH130" i="4"/>
  <c r="CY131" i="4"/>
  <c r="CZ131" i="4"/>
  <c r="DA131" i="4"/>
  <c r="DB131" i="4"/>
  <c r="DE131" i="4"/>
  <c r="DF131" i="4"/>
  <c r="DG131" i="4"/>
  <c r="DH131" i="4"/>
  <c r="CY132" i="4"/>
  <c r="CZ132" i="4"/>
  <c r="CZ134" i="4" s="1"/>
  <c r="CZ135" i="4" s="1" a="1"/>
  <c r="CZ135" i="4" s="1"/>
  <c r="CZ136" i="4" s="1"/>
  <c r="DA132" i="4"/>
  <c r="DB132" i="4"/>
  <c r="DE132" i="4"/>
  <c r="DF132" i="4"/>
  <c r="DG132" i="4"/>
  <c r="DH132" i="4"/>
  <c r="CY139" i="4"/>
  <c r="CZ139" i="4" s="1"/>
  <c r="DE139" i="4"/>
  <c r="DF139" i="4" s="1"/>
  <c r="CY142" i="4"/>
  <c r="CZ142" i="4"/>
  <c r="DA142" i="4"/>
  <c r="DB142" i="4"/>
  <c r="DE142" i="4"/>
  <c r="DF142" i="4"/>
  <c r="DG142" i="4"/>
  <c r="DH142" i="4"/>
  <c r="CY143" i="4"/>
  <c r="CZ143" i="4"/>
  <c r="DA143" i="4"/>
  <c r="DB143" i="4"/>
  <c r="DE143" i="4"/>
  <c r="DF143" i="4"/>
  <c r="DG143" i="4"/>
  <c r="DH143" i="4"/>
  <c r="CY144" i="4"/>
  <c r="CZ144" i="4"/>
  <c r="DA144" i="4"/>
  <c r="DB144" i="4"/>
  <c r="DE144" i="4"/>
  <c r="DF144" i="4"/>
  <c r="DG144" i="4"/>
  <c r="DH144" i="4"/>
  <c r="CY145" i="4"/>
  <c r="CZ145" i="4"/>
  <c r="DA145" i="4"/>
  <c r="DB145" i="4"/>
  <c r="DE145" i="4"/>
  <c r="DF145" i="4"/>
  <c r="DG145" i="4"/>
  <c r="DH145" i="4"/>
  <c r="CY146" i="4"/>
  <c r="CZ146" i="4"/>
  <c r="DA146" i="4"/>
  <c r="DB146" i="4"/>
  <c r="DE146" i="4"/>
  <c r="DF146" i="4"/>
  <c r="DG146" i="4"/>
  <c r="DH146" i="4"/>
  <c r="CY147" i="4"/>
  <c r="CZ147" i="4"/>
  <c r="DA147" i="4"/>
  <c r="DB147" i="4"/>
  <c r="DE147" i="4"/>
  <c r="DF147" i="4"/>
  <c r="DG147" i="4"/>
  <c r="DH147" i="4"/>
  <c r="CY148" i="4"/>
  <c r="CZ148" i="4"/>
  <c r="DA148" i="4"/>
  <c r="DB148" i="4"/>
  <c r="DE148" i="4"/>
  <c r="DF148" i="4"/>
  <c r="DG148" i="4"/>
  <c r="DH148" i="4"/>
  <c r="CY149" i="4"/>
  <c r="CZ149" i="4"/>
  <c r="DA149" i="4"/>
  <c r="DB149" i="4"/>
  <c r="DE149" i="4"/>
  <c r="DF149" i="4"/>
  <c r="DG149" i="4"/>
  <c r="DH149" i="4"/>
  <c r="CY150" i="4"/>
  <c r="CZ150" i="4"/>
  <c r="DA150" i="4"/>
  <c r="DB150" i="4"/>
  <c r="DE150" i="4"/>
  <c r="DF150" i="4"/>
  <c r="DG150" i="4"/>
  <c r="DH150" i="4"/>
  <c r="CY151" i="4"/>
  <c r="CZ151" i="4"/>
  <c r="DA151" i="4"/>
  <c r="DB151" i="4"/>
  <c r="DE151" i="4"/>
  <c r="DF151" i="4"/>
  <c r="DG151" i="4"/>
  <c r="DH151" i="4"/>
  <c r="CY152" i="4"/>
  <c r="CZ152" i="4"/>
  <c r="DA152" i="4"/>
  <c r="DB152" i="4"/>
  <c r="DE152" i="4"/>
  <c r="DF152" i="4"/>
  <c r="DG152" i="4"/>
  <c r="DH152" i="4"/>
  <c r="CY153" i="4"/>
  <c r="CZ153" i="4"/>
  <c r="DA153" i="4"/>
  <c r="DB153" i="4"/>
  <c r="DE153" i="4"/>
  <c r="DF153" i="4"/>
  <c r="DG153" i="4"/>
  <c r="DH153" i="4"/>
  <c r="CY154" i="4"/>
  <c r="CZ154" i="4"/>
  <c r="DA154" i="4"/>
  <c r="DB154" i="4"/>
  <c r="DE154" i="4"/>
  <c r="DF154" i="4"/>
  <c r="DG154" i="4"/>
  <c r="DH154" i="4"/>
  <c r="CY155" i="4"/>
  <c r="CZ155" i="4"/>
  <c r="DA155" i="4"/>
  <c r="DB155" i="4"/>
  <c r="DE155" i="4"/>
  <c r="DF155" i="4"/>
  <c r="DG155" i="4"/>
  <c r="DH155" i="4"/>
  <c r="CY156" i="4"/>
  <c r="CZ156" i="4"/>
  <c r="DA156" i="4"/>
  <c r="DB156" i="4"/>
  <c r="DE156" i="4"/>
  <c r="DF156" i="4"/>
  <c r="DG156" i="4"/>
  <c r="DH156" i="4"/>
  <c r="CY157" i="4"/>
  <c r="CZ157" i="4"/>
  <c r="DA157" i="4"/>
  <c r="DB157" i="4"/>
  <c r="DE157" i="4"/>
  <c r="DF157" i="4"/>
  <c r="DG157" i="4"/>
  <c r="DH157" i="4"/>
  <c r="CY158" i="4"/>
  <c r="CZ158" i="4"/>
  <c r="DA158" i="4"/>
  <c r="DB158" i="4"/>
  <c r="DE158" i="4"/>
  <c r="DF158" i="4"/>
  <c r="DG158" i="4"/>
  <c r="DH158" i="4"/>
  <c r="CY159" i="4"/>
  <c r="CZ159" i="4"/>
  <c r="DA159" i="4"/>
  <c r="DB159" i="4"/>
  <c r="DE159" i="4"/>
  <c r="DF159" i="4"/>
  <c r="DG159" i="4"/>
  <c r="DH159" i="4"/>
  <c r="CY160" i="4"/>
  <c r="CZ160" i="4"/>
  <c r="DA160" i="4"/>
  <c r="DB160" i="4"/>
  <c r="DE160" i="4"/>
  <c r="DF160" i="4"/>
  <c r="DG160" i="4"/>
  <c r="DH160" i="4"/>
  <c r="CY161" i="4"/>
  <c r="CZ161" i="4"/>
  <c r="DA161" i="4"/>
  <c r="DB161" i="4"/>
  <c r="DE161" i="4"/>
  <c r="DF161" i="4"/>
  <c r="DG161" i="4"/>
  <c r="DH161" i="4"/>
  <c r="CY162" i="4"/>
  <c r="CZ162" i="4"/>
  <c r="DA162" i="4"/>
  <c r="DB162" i="4"/>
  <c r="DE162" i="4"/>
  <c r="DF162" i="4"/>
  <c r="DG162" i="4"/>
  <c r="DH162" i="4"/>
  <c r="CY163" i="4"/>
  <c r="CZ163" i="4"/>
  <c r="DA163" i="4"/>
  <c r="DB163" i="4"/>
  <c r="DE163" i="4"/>
  <c r="DF163" i="4"/>
  <c r="DG163" i="4"/>
  <c r="DH163" i="4"/>
  <c r="CY164" i="4"/>
  <c r="CZ164" i="4"/>
  <c r="DA164" i="4"/>
  <c r="DB164" i="4"/>
  <c r="DE164" i="4"/>
  <c r="DF164" i="4"/>
  <c r="DG164" i="4"/>
  <c r="DH164" i="4"/>
  <c r="CY165" i="4"/>
  <c r="CZ165" i="4"/>
  <c r="DA165" i="4"/>
  <c r="DB165" i="4"/>
  <c r="DE165" i="4"/>
  <c r="DF165" i="4"/>
  <c r="DG165" i="4"/>
  <c r="DH165" i="4"/>
  <c r="CY166" i="4"/>
  <c r="CZ166" i="4"/>
  <c r="DA166" i="4"/>
  <c r="DB166" i="4"/>
  <c r="DE166" i="4"/>
  <c r="DF166" i="4"/>
  <c r="DG166" i="4"/>
  <c r="DH166" i="4"/>
  <c r="CY167" i="4"/>
  <c r="CZ167" i="4"/>
  <c r="DA167" i="4"/>
  <c r="DB167" i="4"/>
  <c r="DE167" i="4"/>
  <c r="DF167" i="4"/>
  <c r="DG167" i="4"/>
  <c r="DH167" i="4"/>
  <c r="CY168" i="4"/>
  <c r="CZ168" i="4"/>
  <c r="DA168" i="4"/>
  <c r="DB168" i="4"/>
  <c r="DE168" i="4"/>
  <c r="DF168" i="4"/>
  <c r="DG168" i="4"/>
  <c r="DH168" i="4"/>
  <c r="CY169" i="4"/>
  <c r="CZ169" i="4"/>
  <c r="DA169" i="4"/>
  <c r="DB169" i="4"/>
  <c r="DE169" i="4"/>
  <c r="DF169" i="4"/>
  <c r="DG169" i="4"/>
  <c r="DH169" i="4"/>
  <c r="CY170" i="4"/>
  <c r="CZ170" i="4"/>
  <c r="DA170" i="4"/>
  <c r="DB170" i="4"/>
  <c r="DE170" i="4"/>
  <c r="DF170" i="4"/>
  <c r="DG170" i="4"/>
  <c r="DH170" i="4"/>
  <c r="CY171" i="4"/>
  <c r="CZ171" i="4"/>
  <c r="DA171" i="4"/>
  <c r="DB171" i="4"/>
  <c r="DE171" i="4"/>
  <c r="DF171" i="4"/>
  <c r="DG171" i="4"/>
  <c r="DH171" i="4"/>
  <c r="CY172" i="4"/>
  <c r="CZ172" i="4"/>
  <c r="DA172" i="4"/>
  <c r="DB172" i="4"/>
  <c r="DE172" i="4"/>
  <c r="DF172" i="4"/>
  <c r="DG172" i="4"/>
  <c r="DH172" i="4"/>
  <c r="CY173" i="4"/>
  <c r="CZ173" i="4"/>
  <c r="DA173" i="4"/>
  <c r="DB173" i="4"/>
  <c r="DE173" i="4"/>
  <c r="DF173" i="4"/>
  <c r="DG173" i="4"/>
  <c r="DH173" i="4"/>
  <c r="CY174" i="4"/>
  <c r="CZ174" i="4"/>
  <c r="DA174" i="4"/>
  <c r="DB174" i="4"/>
  <c r="DE174" i="4"/>
  <c r="DF174" i="4"/>
  <c r="DG174" i="4"/>
  <c r="DH174" i="4"/>
  <c r="CY175" i="4"/>
  <c r="CZ175" i="4"/>
  <c r="DA175" i="4"/>
  <c r="DB175" i="4"/>
  <c r="DE175" i="4"/>
  <c r="DF175" i="4"/>
  <c r="DG175" i="4"/>
  <c r="DH175" i="4"/>
  <c r="CY176" i="4"/>
  <c r="CZ176" i="4"/>
  <c r="DA176" i="4"/>
  <c r="DB176" i="4"/>
  <c r="DE176" i="4"/>
  <c r="DF176" i="4"/>
  <c r="DG176" i="4"/>
  <c r="DH176" i="4"/>
  <c r="CY177" i="4"/>
  <c r="CZ177" i="4"/>
  <c r="DA177" i="4"/>
  <c r="DB177" i="4"/>
  <c r="DE177" i="4"/>
  <c r="DF177" i="4"/>
  <c r="DG177" i="4"/>
  <c r="DH177" i="4"/>
  <c r="CY178" i="4"/>
  <c r="CZ178" i="4"/>
  <c r="DA178" i="4"/>
  <c r="DB178" i="4"/>
  <c r="DE178" i="4"/>
  <c r="DF178" i="4"/>
  <c r="DG178" i="4"/>
  <c r="DH178" i="4"/>
  <c r="CY179" i="4"/>
  <c r="CZ179" i="4"/>
  <c r="DA179" i="4"/>
  <c r="DB179" i="4"/>
  <c r="DE179" i="4"/>
  <c r="DF179" i="4"/>
  <c r="DG179" i="4"/>
  <c r="DH179" i="4"/>
  <c r="CY180" i="4"/>
  <c r="CZ180" i="4"/>
  <c r="DA180" i="4"/>
  <c r="DB180" i="4"/>
  <c r="DE180" i="4"/>
  <c r="DF180" i="4"/>
  <c r="DG180" i="4"/>
  <c r="DH180" i="4"/>
  <c r="CY181" i="4"/>
  <c r="CZ181" i="4"/>
  <c r="DA181" i="4"/>
  <c r="DB181" i="4"/>
  <c r="DE181" i="4"/>
  <c r="DF181" i="4"/>
  <c r="DG181" i="4"/>
  <c r="DH181" i="4"/>
  <c r="CY182" i="4"/>
  <c r="CZ182" i="4"/>
  <c r="DA182" i="4"/>
  <c r="DB182" i="4"/>
  <c r="DE182" i="4"/>
  <c r="DF182" i="4"/>
  <c r="DG182" i="4"/>
  <c r="DH182" i="4"/>
  <c r="CY183" i="4"/>
  <c r="CZ183" i="4"/>
  <c r="DA183" i="4"/>
  <c r="DB183" i="4"/>
  <c r="DE183" i="4"/>
  <c r="DF183" i="4"/>
  <c r="DG183" i="4"/>
  <c r="DH183" i="4"/>
  <c r="CY184" i="4"/>
  <c r="CZ184" i="4"/>
  <c r="DA184" i="4"/>
  <c r="DB184" i="4"/>
  <c r="DE184" i="4"/>
  <c r="DF184" i="4"/>
  <c r="DG184" i="4"/>
  <c r="DH184" i="4"/>
  <c r="CY185" i="4"/>
  <c r="CZ185" i="4"/>
  <c r="DA185" i="4"/>
  <c r="DB185" i="4"/>
  <c r="DE185" i="4"/>
  <c r="DF185" i="4"/>
  <c r="DG185" i="4"/>
  <c r="DH185" i="4"/>
  <c r="CY186" i="4"/>
  <c r="CZ186" i="4"/>
  <c r="DA186" i="4"/>
  <c r="DB186" i="4"/>
  <c r="DE186" i="4"/>
  <c r="DF186" i="4"/>
  <c r="DG186" i="4"/>
  <c r="DH186" i="4"/>
  <c r="CY187" i="4"/>
  <c r="CZ187" i="4"/>
  <c r="DA187" i="4"/>
  <c r="DB187" i="4"/>
  <c r="DE187" i="4"/>
  <c r="DF187" i="4"/>
  <c r="DG187" i="4"/>
  <c r="DH187" i="4"/>
  <c r="CY188" i="4"/>
  <c r="CZ188" i="4"/>
  <c r="DA188" i="4"/>
  <c r="DB188" i="4"/>
  <c r="DE188" i="4"/>
  <c r="DF188" i="4"/>
  <c r="DG188" i="4"/>
  <c r="DH188" i="4"/>
  <c r="CY189" i="4"/>
  <c r="CZ189" i="4"/>
  <c r="DA189" i="4"/>
  <c r="DB189" i="4"/>
  <c r="DE189" i="4"/>
  <c r="DF189" i="4"/>
  <c r="DG189" i="4"/>
  <c r="DH189" i="4"/>
  <c r="CY190" i="4"/>
  <c r="CZ190" i="4"/>
  <c r="DA190" i="4"/>
  <c r="DB190" i="4"/>
  <c r="DE190" i="4"/>
  <c r="DF190" i="4"/>
  <c r="DG190" i="4"/>
  <c r="DH190" i="4"/>
  <c r="CY191" i="4"/>
  <c r="CZ191" i="4"/>
  <c r="DA191" i="4"/>
  <c r="DB191" i="4"/>
  <c r="DE191" i="4"/>
  <c r="DF191" i="4"/>
  <c r="DG191" i="4"/>
  <c r="DH191" i="4"/>
  <c r="CY192" i="4"/>
  <c r="CZ192" i="4"/>
  <c r="DA192" i="4"/>
  <c r="DB192" i="4"/>
  <c r="DE192" i="4"/>
  <c r="DF192" i="4"/>
  <c r="DG192" i="4"/>
  <c r="DH192" i="4"/>
  <c r="CY193" i="4"/>
  <c r="CZ193" i="4"/>
  <c r="DA193" i="4"/>
  <c r="DB193" i="4"/>
  <c r="DE193" i="4"/>
  <c r="DF193" i="4"/>
  <c r="DG193" i="4"/>
  <c r="DH193" i="4"/>
  <c r="CY194" i="4"/>
  <c r="CZ194" i="4"/>
  <c r="DA194" i="4"/>
  <c r="DB194" i="4"/>
  <c r="DE194" i="4"/>
  <c r="DF194" i="4"/>
  <c r="DG194" i="4"/>
  <c r="DH194" i="4"/>
  <c r="CY195" i="4"/>
  <c r="CZ195" i="4"/>
  <c r="DA195" i="4"/>
  <c r="DB195" i="4"/>
  <c r="DE195" i="4"/>
  <c r="DF195" i="4"/>
  <c r="DG195" i="4"/>
  <c r="DH195" i="4"/>
  <c r="CY196" i="4"/>
  <c r="CZ196" i="4"/>
  <c r="DA196" i="4"/>
  <c r="DB196" i="4"/>
  <c r="DE196" i="4"/>
  <c r="DF196" i="4"/>
  <c r="DG196" i="4"/>
  <c r="DH196" i="4"/>
  <c r="CY197" i="4"/>
  <c r="CZ197" i="4"/>
  <c r="DA197" i="4"/>
  <c r="DB197" i="4"/>
  <c r="DE197" i="4"/>
  <c r="DF197" i="4"/>
  <c r="DG197" i="4"/>
  <c r="DH197" i="4"/>
  <c r="CY198" i="4"/>
  <c r="CZ198" i="4"/>
  <c r="DA198" i="4"/>
  <c r="DB198" i="4"/>
  <c r="DE198" i="4"/>
  <c r="DF198" i="4"/>
  <c r="DG198" i="4"/>
  <c r="DH198" i="4"/>
  <c r="CY199" i="4"/>
  <c r="CZ199" i="4"/>
  <c r="DA199" i="4"/>
  <c r="DB199" i="4"/>
  <c r="DE199" i="4"/>
  <c r="DF199" i="4"/>
  <c r="DG199" i="4"/>
  <c r="DH199" i="4"/>
  <c r="CY200" i="4"/>
  <c r="CZ200" i="4"/>
  <c r="DA200" i="4"/>
  <c r="DB200" i="4"/>
  <c r="DE200" i="4"/>
  <c r="DF200" i="4"/>
  <c r="DG200" i="4"/>
  <c r="DH200" i="4"/>
  <c r="DH228" i="4"/>
  <c r="CW200" i="4"/>
  <c r="CV200" i="4"/>
  <c r="CU200" i="4"/>
  <c r="CT200" i="4"/>
  <c r="CW199" i="4"/>
  <c r="CV199" i="4"/>
  <c r="CU199" i="4"/>
  <c r="CT199" i="4"/>
  <c r="CW198" i="4"/>
  <c r="CV198" i="4"/>
  <c r="CU198" i="4"/>
  <c r="CT198" i="4"/>
  <c r="CW197" i="4"/>
  <c r="CV197" i="4"/>
  <c r="CU197" i="4"/>
  <c r="CT197" i="4"/>
  <c r="CW196" i="4"/>
  <c r="CV196" i="4"/>
  <c r="CU196" i="4"/>
  <c r="CT196" i="4"/>
  <c r="CW195" i="4"/>
  <c r="CV195" i="4"/>
  <c r="CU195" i="4"/>
  <c r="CT195" i="4"/>
  <c r="CW194" i="4"/>
  <c r="CV194" i="4"/>
  <c r="CU194" i="4"/>
  <c r="CT194" i="4"/>
  <c r="CW193" i="4"/>
  <c r="CV193" i="4"/>
  <c r="CU193" i="4"/>
  <c r="CT193" i="4"/>
  <c r="CW192" i="4"/>
  <c r="CV192" i="4"/>
  <c r="CU192" i="4"/>
  <c r="CT192" i="4"/>
  <c r="CW191" i="4"/>
  <c r="CV191" i="4"/>
  <c r="CU191" i="4"/>
  <c r="CT191" i="4"/>
  <c r="CW190" i="4"/>
  <c r="CV190" i="4"/>
  <c r="CU190" i="4"/>
  <c r="CT190" i="4"/>
  <c r="CW189" i="4"/>
  <c r="CV189" i="4"/>
  <c r="CU189" i="4"/>
  <c r="CT189" i="4"/>
  <c r="CW188" i="4"/>
  <c r="CV188" i="4"/>
  <c r="CU188" i="4"/>
  <c r="CT188" i="4"/>
  <c r="CW187" i="4"/>
  <c r="CV187" i="4"/>
  <c r="CU187" i="4"/>
  <c r="CT187" i="4"/>
  <c r="CW186" i="4"/>
  <c r="CV186" i="4"/>
  <c r="CU186" i="4"/>
  <c r="CT186" i="4"/>
  <c r="CW185" i="4"/>
  <c r="CV185" i="4"/>
  <c r="CU185" i="4"/>
  <c r="CT185" i="4"/>
  <c r="CW184" i="4"/>
  <c r="CV184" i="4"/>
  <c r="CU184" i="4"/>
  <c r="CT184" i="4"/>
  <c r="CW183" i="4"/>
  <c r="CV183" i="4"/>
  <c r="CU183" i="4"/>
  <c r="CT183" i="4"/>
  <c r="CW182" i="4"/>
  <c r="CV182" i="4"/>
  <c r="CU182" i="4"/>
  <c r="CT182" i="4"/>
  <c r="CW181" i="4"/>
  <c r="CV181" i="4"/>
  <c r="CU181" i="4"/>
  <c r="CT181" i="4"/>
  <c r="CW180" i="4"/>
  <c r="CV180" i="4"/>
  <c r="CU180" i="4"/>
  <c r="CT180" i="4"/>
  <c r="CW179" i="4"/>
  <c r="CV179" i="4"/>
  <c r="CU179" i="4"/>
  <c r="CT179" i="4"/>
  <c r="CW178" i="4"/>
  <c r="CV178" i="4"/>
  <c r="CU178" i="4"/>
  <c r="CT178" i="4"/>
  <c r="CW177" i="4"/>
  <c r="CV177" i="4"/>
  <c r="CU177" i="4"/>
  <c r="CT177" i="4"/>
  <c r="CW176" i="4"/>
  <c r="CV176" i="4"/>
  <c r="CU176" i="4"/>
  <c r="CT176" i="4"/>
  <c r="CW175" i="4"/>
  <c r="CV175" i="4"/>
  <c r="CU175" i="4"/>
  <c r="CT175" i="4"/>
  <c r="CW174" i="4"/>
  <c r="CV174" i="4"/>
  <c r="CU174" i="4"/>
  <c r="CT174" i="4"/>
  <c r="CW173" i="4"/>
  <c r="CV173" i="4"/>
  <c r="CU173" i="4"/>
  <c r="CT173" i="4"/>
  <c r="CW172" i="4"/>
  <c r="CV172" i="4"/>
  <c r="CU172" i="4"/>
  <c r="CT172" i="4"/>
  <c r="CW171" i="4"/>
  <c r="CV171" i="4"/>
  <c r="CU171" i="4"/>
  <c r="CT171" i="4"/>
  <c r="CW170" i="4"/>
  <c r="CV170" i="4"/>
  <c r="CU170" i="4"/>
  <c r="CT170" i="4"/>
  <c r="CW169" i="4"/>
  <c r="CV169" i="4"/>
  <c r="CU169" i="4"/>
  <c r="CT169" i="4"/>
  <c r="CW168" i="4"/>
  <c r="CV168" i="4"/>
  <c r="CU168" i="4"/>
  <c r="CT168" i="4"/>
  <c r="CW167" i="4"/>
  <c r="CV167" i="4"/>
  <c r="CU167" i="4"/>
  <c r="CT167" i="4"/>
  <c r="CW166" i="4"/>
  <c r="CV166" i="4"/>
  <c r="CU166" i="4"/>
  <c r="CT166" i="4"/>
  <c r="CW165" i="4"/>
  <c r="CV165" i="4"/>
  <c r="CU165" i="4"/>
  <c r="CT165" i="4"/>
  <c r="CW164" i="4"/>
  <c r="CV164" i="4"/>
  <c r="CU164" i="4"/>
  <c r="CT164" i="4"/>
  <c r="CW163" i="4"/>
  <c r="CV163" i="4"/>
  <c r="CU163" i="4"/>
  <c r="CT163" i="4"/>
  <c r="CW162" i="4"/>
  <c r="CV162" i="4"/>
  <c r="CU162" i="4"/>
  <c r="CT162" i="4"/>
  <c r="CW161" i="4"/>
  <c r="CV161" i="4"/>
  <c r="CU161" i="4"/>
  <c r="CT161" i="4"/>
  <c r="CW160" i="4"/>
  <c r="CV160" i="4"/>
  <c r="CU160" i="4"/>
  <c r="CT160" i="4"/>
  <c r="CW159" i="4"/>
  <c r="CV159" i="4"/>
  <c r="CU159" i="4"/>
  <c r="CT159" i="4"/>
  <c r="CW158" i="4"/>
  <c r="CV158" i="4"/>
  <c r="CU158" i="4"/>
  <c r="CT158" i="4"/>
  <c r="CW157" i="4"/>
  <c r="CV157" i="4"/>
  <c r="CU157" i="4"/>
  <c r="CT157" i="4"/>
  <c r="CW156" i="4"/>
  <c r="CV156" i="4"/>
  <c r="CU156" i="4"/>
  <c r="CT156" i="4"/>
  <c r="CW155" i="4"/>
  <c r="CV155" i="4"/>
  <c r="CU155" i="4"/>
  <c r="CT155" i="4"/>
  <c r="CW154" i="4"/>
  <c r="CV154" i="4"/>
  <c r="CU154" i="4"/>
  <c r="CT154" i="4"/>
  <c r="CW153" i="4"/>
  <c r="CV153" i="4"/>
  <c r="CU153" i="4"/>
  <c r="CT153" i="4"/>
  <c r="CW152" i="4"/>
  <c r="CV152" i="4"/>
  <c r="CU152" i="4"/>
  <c r="CT152" i="4"/>
  <c r="CW151" i="4"/>
  <c r="CV151" i="4"/>
  <c r="CU151" i="4"/>
  <c r="CT151" i="4"/>
  <c r="CW150" i="4"/>
  <c r="CV150" i="4"/>
  <c r="CU150" i="4"/>
  <c r="CT150" i="4"/>
  <c r="CW149" i="4"/>
  <c r="CV149" i="4"/>
  <c r="CU149" i="4"/>
  <c r="CT149" i="4"/>
  <c r="CW148" i="4"/>
  <c r="CV148" i="4"/>
  <c r="CU148" i="4"/>
  <c r="CT148" i="4"/>
  <c r="CW147" i="4"/>
  <c r="CV147" i="4"/>
  <c r="CU147" i="4"/>
  <c r="CT147" i="4"/>
  <c r="CW146" i="4"/>
  <c r="CV146" i="4"/>
  <c r="CU146" i="4"/>
  <c r="CT146" i="4"/>
  <c r="CW145" i="4"/>
  <c r="CV145" i="4"/>
  <c r="CU145" i="4"/>
  <c r="CT145" i="4"/>
  <c r="CW144" i="4"/>
  <c r="CV144" i="4"/>
  <c r="CU144" i="4"/>
  <c r="CT144" i="4"/>
  <c r="CW143" i="4"/>
  <c r="CV143" i="4"/>
  <c r="CU143" i="4"/>
  <c r="CT143" i="4"/>
  <c r="CW142" i="4"/>
  <c r="CV142" i="4"/>
  <c r="CU142" i="4"/>
  <c r="CT142" i="4"/>
  <c r="CT139" i="4"/>
  <c r="CW132" i="4"/>
  <c r="CV132" i="4"/>
  <c r="CU132" i="4"/>
  <c r="CT132" i="4"/>
  <c r="CW131" i="4"/>
  <c r="CV131" i="4"/>
  <c r="CU131" i="4"/>
  <c r="CT131" i="4"/>
  <c r="CW130" i="4"/>
  <c r="CV130" i="4"/>
  <c r="CU130" i="4"/>
  <c r="CT130" i="4"/>
  <c r="CW129" i="4"/>
  <c r="CV129" i="4"/>
  <c r="CU129" i="4"/>
  <c r="CT129" i="4"/>
  <c r="CW128" i="4"/>
  <c r="CV128" i="4"/>
  <c r="CU128" i="4"/>
  <c r="CT128" i="4"/>
  <c r="CW127" i="4"/>
  <c r="CV127" i="4"/>
  <c r="CU127" i="4"/>
  <c r="CT127" i="4"/>
  <c r="CW126" i="4"/>
  <c r="CV126" i="4"/>
  <c r="CU126" i="4"/>
  <c r="CT126" i="4"/>
  <c r="CW125" i="4"/>
  <c r="CV125" i="4"/>
  <c r="CU125" i="4"/>
  <c r="CT125" i="4"/>
  <c r="CW124" i="4"/>
  <c r="CV124" i="4"/>
  <c r="CU124" i="4"/>
  <c r="CT124" i="4"/>
  <c r="CW123" i="4"/>
  <c r="CV123" i="4"/>
  <c r="CU123" i="4"/>
  <c r="CT123" i="4"/>
  <c r="CW122" i="4"/>
  <c r="CV122" i="4"/>
  <c r="CU122" i="4"/>
  <c r="CT122" i="4"/>
  <c r="CW121" i="4"/>
  <c r="CV121" i="4"/>
  <c r="CU121" i="4"/>
  <c r="CT121" i="4"/>
  <c r="CW120" i="4"/>
  <c r="CV120" i="4"/>
  <c r="CU120" i="4"/>
  <c r="CT120" i="4"/>
  <c r="CW119" i="4"/>
  <c r="CV119" i="4"/>
  <c r="CU119" i="4"/>
  <c r="CT119" i="4"/>
  <c r="CW118" i="4"/>
  <c r="CV118" i="4"/>
  <c r="CU118" i="4"/>
  <c r="CT118" i="4"/>
  <c r="CW117" i="4"/>
  <c r="CV117" i="4"/>
  <c r="CU117" i="4"/>
  <c r="CT117" i="4"/>
  <c r="CW116" i="4"/>
  <c r="CV116" i="4"/>
  <c r="CU116" i="4"/>
  <c r="CT116" i="4"/>
  <c r="CW115" i="4"/>
  <c r="CV115" i="4"/>
  <c r="CU115" i="4"/>
  <c r="CT115" i="4"/>
  <c r="CW114" i="4"/>
  <c r="CV114" i="4"/>
  <c r="CU114" i="4"/>
  <c r="CT114" i="4"/>
  <c r="CW113" i="4"/>
  <c r="CV113" i="4"/>
  <c r="CU113" i="4"/>
  <c r="CT113" i="4"/>
  <c r="CW112" i="4"/>
  <c r="CV112" i="4"/>
  <c r="CU112" i="4"/>
  <c r="CT112" i="4"/>
  <c r="CW111" i="4"/>
  <c r="CV111" i="4"/>
  <c r="CU111" i="4"/>
  <c r="CT111" i="4"/>
  <c r="CW110" i="4"/>
  <c r="CV110" i="4"/>
  <c r="CU110" i="4"/>
  <c r="CT110" i="4"/>
  <c r="CW109" i="4"/>
  <c r="CV109" i="4"/>
  <c r="CU109" i="4"/>
  <c r="CT109" i="4"/>
  <c r="CW108" i="4"/>
  <c r="CV108" i="4"/>
  <c r="CU108" i="4"/>
  <c r="CT108" i="4"/>
  <c r="CW107" i="4"/>
  <c r="CV107" i="4"/>
  <c r="CU107" i="4"/>
  <c r="CT107" i="4"/>
  <c r="CW106" i="4"/>
  <c r="CV106" i="4"/>
  <c r="CU106" i="4"/>
  <c r="CT106" i="4"/>
  <c r="CW105" i="4"/>
  <c r="CV105" i="4"/>
  <c r="CU105" i="4"/>
  <c r="CT105" i="4"/>
  <c r="CW104" i="4"/>
  <c r="CV104" i="4"/>
  <c r="CU104" i="4"/>
  <c r="CT104" i="4"/>
  <c r="CW103" i="4"/>
  <c r="CV103" i="4"/>
  <c r="CU103" i="4"/>
  <c r="CT103" i="4"/>
  <c r="CW102" i="4"/>
  <c r="CV102" i="4"/>
  <c r="CU102" i="4"/>
  <c r="CT102" i="4"/>
  <c r="CW101" i="4"/>
  <c r="CV101" i="4"/>
  <c r="CU101" i="4"/>
  <c r="CT101" i="4"/>
  <c r="CW100" i="4"/>
  <c r="CV100" i="4"/>
  <c r="CU100" i="4"/>
  <c r="CT100" i="4"/>
  <c r="CW99" i="4"/>
  <c r="CV99" i="4"/>
  <c r="CU99" i="4"/>
  <c r="CT99" i="4"/>
  <c r="CW98" i="4"/>
  <c r="CV98" i="4"/>
  <c r="CU98" i="4"/>
  <c r="CT98" i="4"/>
  <c r="CW97" i="4"/>
  <c r="CV97" i="4"/>
  <c r="CU97" i="4"/>
  <c r="CT97" i="4"/>
  <c r="CW96" i="4"/>
  <c r="CV96" i="4"/>
  <c r="CU96" i="4"/>
  <c r="CT96" i="4"/>
  <c r="CW95" i="4"/>
  <c r="CV95" i="4"/>
  <c r="CU95" i="4"/>
  <c r="CT95" i="4"/>
  <c r="CW94" i="4"/>
  <c r="CV94" i="4"/>
  <c r="CU94" i="4"/>
  <c r="CT94" i="4"/>
  <c r="CW93" i="4"/>
  <c r="CV93" i="4"/>
  <c r="CU93" i="4"/>
  <c r="CT93" i="4"/>
  <c r="CW92" i="4"/>
  <c r="CV92" i="4"/>
  <c r="CU92" i="4"/>
  <c r="CT92" i="4"/>
  <c r="CW91" i="4"/>
  <c r="CV91" i="4"/>
  <c r="CU91" i="4"/>
  <c r="CT91" i="4"/>
  <c r="CW90" i="4"/>
  <c r="CV90" i="4"/>
  <c r="CU90" i="4"/>
  <c r="CT90" i="4"/>
  <c r="CW89" i="4"/>
  <c r="CV89" i="4"/>
  <c r="CU89" i="4"/>
  <c r="CT89" i="4"/>
  <c r="CW88" i="4"/>
  <c r="CV88" i="4"/>
  <c r="CU88" i="4"/>
  <c r="CT88" i="4"/>
  <c r="CW87" i="4"/>
  <c r="CV87" i="4"/>
  <c r="CU87" i="4"/>
  <c r="CT87" i="4"/>
  <c r="CW86" i="4"/>
  <c r="CV86" i="4"/>
  <c r="CU86" i="4"/>
  <c r="CT86" i="4"/>
  <c r="CW85" i="4"/>
  <c r="CV85" i="4"/>
  <c r="CU85" i="4"/>
  <c r="CT85" i="4"/>
  <c r="CW84" i="4"/>
  <c r="CV84" i="4"/>
  <c r="CU84" i="4"/>
  <c r="CT84" i="4"/>
  <c r="CW83" i="4"/>
  <c r="CV83" i="4"/>
  <c r="CU83" i="4"/>
  <c r="CT83" i="4"/>
  <c r="CW82" i="4"/>
  <c r="CV82" i="4"/>
  <c r="CU82" i="4"/>
  <c r="CT82" i="4"/>
  <c r="CW81" i="4"/>
  <c r="CV81" i="4"/>
  <c r="CU81" i="4"/>
  <c r="CT81" i="4"/>
  <c r="CW80" i="4"/>
  <c r="CV80" i="4"/>
  <c r="CU80" i="4"/>
  <c r="CT80" i="4"/>
  <c r="CW79" i="4"/>
  <c r="CV79" i="4"/>
  <c r="CU79" i="4"/>
  <c r="CT79" i="4"/>
  <c r="CW78" i="4"/>
  <c r="CV78" i="4"/>
  <c r="CU78" i="4"/>
  <c r="CT78" i="4"/>
  <c r="CW77" i="4"/>
  <c r="CV77" i="4"/>
  <c r="CU77" i="4"/>
  <c r="CT77" i="4"/>
  <c r="CW76" i="4"/>
  <c r="CV76" i="4"/>
  <c r="CU76" i="4"/>
  <c r="CT76" i="4"/>
  <c r="CW75" i="4"/>
  <c r="CV75" i="4"/>
  <c r="CU75" i="4"/>
  <c r="CT75" i="4"/>
  <c r="CW74" i="4"/>
  <c r="CV74" i="4"/>
  <c r="CU74" i="4"/>
  <c r="CT74" i="4"/>
  <c r="CW2" i="4"/>
  <c r="CW228" i="4" s="1"/>
  <c r="CV2" i="4"/>
  <c r="CV228" i="4" s="1"/>
  <c r="CU2" i="4"/>
  <c r="CU228" i="4" s="1"/>
  <c r="CT2" i="4"/>
  <c r="CT228" i="4" s="1"/>
  <c r="BD139" i="3" l="1"/>
  <c r="AG202" i="3"/>
  <c r="AA202" i="3"/>
  <c r="AF134" i="3"/>
  <c r="AF135" i="3" s="1" a="1"/>
  <c r="AF135" i="3" s="1"/>
  <c r="AF201" i="3"/>
  <c r="CU139" i="4"/>
  <c r="CU141" i="4" s="1"/>
  <c r="DE134" i="4"/>
  <c r="DE135" i="4" s="1" a="1"/>
  <c r="DE135" i="4" s="1"/>
  <c r="DE136" i="4" s="1"/>
  <c r="DF134" i="4"/>
  <c r="DF135" i="4" s="1" a="1"/>
  <c r="DF135" i="4" s="1"/>
  <c r="DF136" i="4" s="1"/>
  <c r="DA134" i="4"/>
  <c r="DA135" i="4" s="1" a="1"/>
  <c r="DA135" i="4" s="1"/>
  <c r="DA136" i="4" s="1"/>
  <c r="X202" i="3"/>
  <c r="AB201" i="3"/>
  <c r="AR202" i="4"/>
  <c r="CZ202" i="4"/>
  <c r="DH134" i="4"/>
  <c r="DH135" i="4" s="1" a="1"/>
  <c r="DH135" i="4" s="1"/>
  <c r="DH136" i="4" s="1"/>
  <c r="AD141" i="4"/>
  <c r="AD137" i="4" s="1"/>
  <c r="AI141" i="4"/>
  <c r="DG134" i="4"/>
  <c r="DG135" i="4" s="1" a="1"/>
  <c r="DG135" i="4" s="1"/>
  <c r="DG136" i="4" s="1"/>
  <c r="DA202" i="4"/>
  <c r="DB202" i="4"/>
  <c r="CY202" i="4"/>
  <c r="CY134" i="4"/>
  <c r="CY135" i="4" s="1" a="1"/>
  <c r="CY135" i="4" s="1"/>
  <c r="CY136" i="4" s="1"/>
  <c r="DB134" i="4"/>
  <c r="DB135" i="4" s="1" a="1"/>
  <c r="DB135" i="4" s="1"/>
  <c r="DB136" i="4" s="1"/>
  <c r="J141" i="4"/>
  <c r="J137" i="4" s="1"/>
  <c r="O141" i="4"/>
  <c r="AR134" i="4"/>
  <c r="AR135" i="4" s="1" a="1"/>
  <c r="AR135" i="4" s="1"/>
  <c r="AQ201" i="4"/>
  <c r="DF202" i="4"/>
  <c r="DA203" i="4"/>
  <c r="DH203" i="4"/>
  <c r="AH202" i="3"/>
  <c r="AE202" i="3"/>
  <c r="AF202" i="3"/>
  <c r="I202" i="3"/>
  <c r="X134" i="3"/>
  <c r="X135" i="3" s="1" a="1"/>
  <c r="X135" i="3" s="1"/>
  <c r="Z202" i="3"/>
  <c r="AE134" i="3"/>
  <c r="AE135" i="3" s="1" a="1"/>
  <c r="AE135" i="3" s="1"/>
  <c r="AE201" i="3"/>
  <c r="AB202" i="3"/>
  <c r="AB203" i="3" s="1"/>
  <c r="AG134" i="3"/>
  <c r="AG135" i="3" s="1" a="1"/>
  <c r="AG135" i="3" s="1"/>
  <c r="AH134" i="3"/>
  <c r="AH135" i="3" s="1" a="1"/>
  <c r="AH135" i="3" s="1"/>
  <c r="AG201" i="3"/>
  <c r="AG203" i="3" s="1"/>
  <c r="Z134" i="3"/>
  <c r="Z135" i="3" s="1" a="1"/>
  <c r="Z135" i="3" s="1"/>
  <c r="AC202" i="3"/>
  <c r="AH201" i="3"/>
  <c r="AA134" i="3"/>
  <c r="AA135" i="3" s="1" a="1"/>
  <c r="AA135" i="3" s="1"/>
  <c r="AB134" i="3"/>
  <c r="AB135" i="3" s="1" a="1"/>
  <c r="AB135" i="3" s="1"/>
  <c r="AC134" i="3"/>
  <c r="AC135" i="3" s="1" a="1"/>
  <c r="AC135" i="3" s="1"/>
  <c r="Z140" i="3"/>
  <c r="Z201" i="3"/>
  <c r="AA138" i="3"/>
  <c r="AA201" i="3"/>
  <c r="AA203" i="3" s="1"/>
  <c r="AC201" i="3"/>
  <c r="X201" i="3"/>
  <c r="X203" i="3" s="1"/>
  <c r="V202" i="3"/>
  <c r="U202" i="3"/>
  <c r="F202" i="3"/>
  <c r="U134" i="3"/>
  <c r="U135" i="3" s="1" a="1"/>
  <c r="U135" i="3" s="1"/>
  <c r="W202" i="3"/>
  <c r="H202" i="3"/>
  <c r="W134" i="3"/>
  <c r="W135" i="3" s="1" a="1"/>
  <c r="W135" i="3" s="1"/>
  <c r="M202" i="3"/>
  <c r="H134" i="3"/>
  <c r="H135" i="3" s="1" a="1"/>
  <c r="H135" i="3" s="1"/>
  <c r="V134" i="3"/>
  <c r="V135" i="3" s="1" a="1"/>
  <c r="V135" i="3" s="1"/>
  <c r="U201" i="3"/>
  <c r="V201" i="3"/>
  <c r="G202" i="3"/>
  <c r="W138" i="3"/>
  <c r="W201" i="3"/>
  <c r="B140" i="3"/>
  <c r="B226" i="3" s="1"/>
  <c r="K202" i="3"/>
  <c r="F134" i="3"/>
  <c r="F135" i="3" s="1" a="1"/>
  <c r="F135" i="3" s="1"/>
  <c r="BP134" i="3"/>
  <c r="BP135" i="3" s="1" a="1"/>
  <c r="BP135" i="3" s="1"/>
  <c r="L202" i="3"/>
  <c r="G134" i="3"/>
  <c r="G135" i="3" s="1" a="1"/>
  <c r="G135" i="3" s="1"/>
  <c r="F201" i="3"/>
  <c r="BN202" i="3"/>
  <c r="N202" i="3"/>
  <c r="I134" i="3"/>
  <c r="I135" i="3" s="1" a="1"/>
  <c r="I135" i="3" s="1"/>
  <c r="G138" i="3"/>
  <c r="G140" i="3"/>
  <c r="G201" i="3"/>
  <c r="H201" i="3"/>
  <c r="K134" i="3"/>
  <c r="K135" i="3" s="1" a="1"/>
  <c r="K135" i="3" s="1"/>
  <c r="I201" i="3"/>
  <c r="BO202" i="3"/>
  <c r="B134" i="3"/>
  <c r="B135" i="3" s="1" a="1"/>
  <c r="B135" i="3" s="1"/>
  <c r="L134" i="3"/>
  <c r="L135" i="3" s="1" a="1"/>
  <c r="L135" i="3" s="1"/>
  <c r="K201" i="3"/>
  <c r="M134" i="3"/>
  <c r="M135" i="3" s="1" a="1"/>
  <c r="M135" i="3" s="1"/>
  <c r="N134" i="3"/>
  <c r="N135" i="3" s="1" a="1"/>
  <c r="N135" i="3" s="1"/>
  <c r="K140" i="3"/>
  <c r="C134" i="3"/>
  <c r="C135" i="3" s="1" a="1"/>
  <c r="C135" i="3" s="1"/>
  <c r="L138" i="3"/>
  <c r="L201" i="3"/>
  <c r="D134" i="3"/>
  <c r="D135" i="3" s="1" a="1"/>
  <c r="D135" i="3" s="1"/>
  <c r="M201" i="3"/>
  <c r="BN201" i="3"/>
  <c r="B202" i="3"/>
  <c r="N201" i="3"/>
  <c r="C201" i="3"/>
  <c r="C202" i="3"/>
  <c r="D201" i="3"/>
  <c r="D138" i="3"/>
  <c r="D140" i="3"/>
  <c r="BQ134" i="3"/>
  <c r="BQ135" i="3" s="1" a="1"/>
  <c r="BQ135" i="3" s="1"/>
  <c r="C140" i="3"/>
  <c r="D202" i="3"/>
  <c r="BP202" i="3"/>
  <c r="BQ202" i="3"/>
  <c r="B201" i="3"/>
  <c r="BD134" i="3"/>
  <c r="BD135" i="3" s="1" a="1"/>
  <c r="BD135" i="3" s="1"/>
  <c r="BD136" i="3" s="1"/>
  <c r="BN134" i="3"/>
  <c r="BN135" i="3" s="1" a="1"/>
  <c r="BN135" i="3" s="1"/>
  <c r="BO134" i="3"/>
  <c r="BO135" i="3" s="1" a="1"/>
  <c r="BO135" i="3" s="1"/>
  <c r="AP202" i="4"/>
  <c r="D134" i="4"/>
  <c r="D135" i="4" s="1" a="1"/>
  <c r="D135" i="4" s="1"/>
  <c r="AN134" i="4"/>
  <c r="AN135" i="4" s="1" a="1"/>
  <c r="AN135" i="4" s="1"/>
  <c r="AQ202" i="4"/>
  <c r="DH202" i="4"/>
  <c r="AK202" i="4"/>
  <c r="AP134" i="4"/>
  <c r="AP135" i="4" s="1" a="1"/>
  <c r="AP135" i="4" s="1"/>
  <c r="AS202" i="4"/>
  <c r="B202" i="4"/>
  <c r="Y134" i="4"/>
  <c r="Y135" i="4" s="1" a="1"/>
  <c r="Y135" i="4" s="1"/>
  <c r="AL202" i="4"/>
  <c r="AQ134" i="4"/>
  <c r="AQ135" i="4" s="1" a="1"/>
  <c r="AQ135" i="4" s="1"/>
  <c r="AP201" i="4"/>
  <c r="AS134" i="4"/>
  <c r="AS135" i="4" s="1" a="1"/>
  <c r="AS135" i="4" s="1"/>
  <c r="AR201" i="4"/>
  <c r="DE203" i="4"/>
  <c r="AP140" i="4"/>
  <c r="AS201" i="4"/>
  <c r="Q134" i="4"/>
  <c r="Q135" i="4" s="1" a="1"/>
  <c r="Q135" i="4" s="1"/>
  <c r="T202" i="4"/>
  <c r="AQ138" i="4"/>
  <c r="DE202" i="4"/>
  <c r="DB203" i="4"/>
  <c r="AM202" i="4"/>
  <c r="CZ203" i="4"/>
  <c r="CZ204" i="4" s="1"/>
  <c r="V202" i="4"/>
  <c r="AK134" i="4"/>
  <c r="AK135" i="4" s="1" a="1"/>
  <c r="AK135" i="4" s="1"/>
  <c r="AN202" i="4"/>
  <c r="CY203" i="4"/>
  <c r="W202" i="4"/>
  <c r="AL134" i="4"/>
  <c r="AL135" i="4" s="1" a="1"/>
  <c r="AL135" i="4" s="1"/>
  <c r="AK201" i="4"/>
  <c r="AM134" i="4"/>
  <c r="AM135" i="4" s="1" a="1"/>
  <c r="AM135" i="4" s="1"/>
  <c r="DF203" i="4"/>
  <c r="DF204" i="4" s="1"/>
  <c r="AL138" i="4"/>
  <c r="AL140" i="4"/>
  <c r="AL201" i="4"/>
  <c r="X202" i="4"/>
  <c r="AM201" i="4"/>
  <c r="DG203" i="4"/>
  <c r="R134" i="4"/>
  <c r="R135" i="4" s="1" a="1"/>
  <c r="R135" i="4" s="1"/>
  <c r="Q202" i="4"/>
  <c r="V134" i="4"/>
  <c r="V135" i="4" s="1" a="1"/>
  <c r="V135" i="4" s="1"/>
  <c r="Y202" i="4"/>
  <c r="AN201" i="4"/>
  <c r="W134" i="4"/>
  <c r="W135" i="4" s="1" a="1"/>
  <c r="W135" i="4" s="1"/>
  <c r="V201" i="4"/>
  <c r="S202" i="4"/>
  <c r="X134" i="4"/>
  <c r="X135" i="4" s="1" a="1"/>
  <c r="X135" i="4" s="1"/>
  <c r="E134" i="4"/>
  <c r="E135" i="4" s="1" a="1"/>
  <c r="E135" i="4" s="1"/>
  <c r="S134" i="4"/>
  <c r="S135" i="4" s="1" a="1"/>
  <c r="S135" i="4" s="1"/>
  <c r="R202" i="4"/>
  <c r="W138" i="4"/>
  <c r="W140" i="4"/>
  <c r="W201" i="4"/>
  <c r="X201" i="4"/>
  <c r="Y201" i="4"/>
  <c r="Q201" i="4"/>
  <c r="Q203" i="4" s="1"/>
  <c r="DG202" i="4"/>
  <c r="T134" i="4"/>
  <c r="T135" i="4" s="1" a="1"/>
  <c r="T135" i="4" s="1"/>
  <c r="C202" i="4"/>
  <c r="R138" i="4"/>
  <c r="R140" i="4"/>
  <c r="R201" i="4"/>
  <c r="D202" i="4"/>
  <c r="S201" i="4"/>
  <c r="B134" i="4"/>
  <c r="B135" i="4" s="1" a="1"/>
  <c r="B135" i="4" s="1"/>
  <c r="E202" i="4"/>
  <c r="T201" i="4"/>
  <c r="CV134" i="4"/>
  <c r="CV135" i="4" s="1" a="1"/>
  <c r="CV135" i="4" s="1"/>
  <c r="CV136" i="4" s="1"/>
  <c r="C134" i="4"/>
  <c r="C135" i="4" s="1" a="1"/>
  <c r="C135" i="4" s="1"/>
  <c r="B201" i="4"/>
  <c r="C226" i="4"/>
  <c r="C136" i="4"/>
  <c r="B140" i="4"/>
  <c r="C138" i="4"/>
  <c r="C201" i="4"/>
  <c r="D201" i="4"/>
  <c r="E201" i="4"/>
  <c r="CT134" i="4"/>
  <c r="CT135" i="4" s="1" a="1"/>
  <c r="CT135" i="4" s="1"/>
  <c r="CT136" i="4" s="1"/>
  <c r="CV203" i="4"/>
  <c r="CW203" i="4"/>
  <c r="CW134" i="4"/>
  <c r="CW135" i="4" s="1" a="1"/>
  <c r="CW135" i="4" s="1"/>
  <c r="CW136" i="4" s="1"/>
  <c r="BE134" i="3"/>
  <c r="BE135" i="3" s="1" a="1"/>
  <c r="BE135" i="3" s="1"/>
  <c r="BE136" i="3" s="1"/>
  <c r="BO201" i="3"/>
  <c r="BP201" i="3"/>
  <c r="BQ201" i="3"/>
  <c r="BL134" i="3"/>
  <c r="BL135" i="3" s="1" a="1"/>
  <c r="BL135" i="3" s="1"/>
  <c r="BL136" i="3" s="1"/>
  <c r="CA135" i="3"/>
  <c r="CA136" i="3" s="1" a="1"/>
  <c r="CA136" i="3" s="1"/>
  <c r="CA137" i="3" s="1"/>
  <c r="BU204" i="3"/>
  <c r="BJ203" i="3"/>
  <c r="BY204" i="3"/>
  <c r="BS203" i="3"/>
  <c r="CB203" i="3"/>
  <c r="BV204" i="3"/>
  <c r="BC134" i="3"/>
  <c r="BC135" i="3" s="1" a="1"/>
  <c r="BC135" i="3" s="1"/>
  <c r="BC136" i="3" s="1"/>
  <c r="BF203" i="3"/>
  <c r="BS135" i="3"/>
  <c r="BS136" i="3" s="1" a="1"/>
  <c r="BS136" i="3" s="1"/>
  <c r="BS137" i="3" s="1"/>
  <c r="CB135" i="3"/>
  <c r="CB136" i="3" s="1" a="1"/>
  <c r="CB136" i="3" s="1"/>
  <c r="CB137" i="3" s="1"/>
  <c r="BV203" i="3"/>
  <c r="BI202" i="3"/>
  <c r="BX203" i="3"/>
  <c r="BJ202" i="3"/>
  <c r="BY203" i="3"/>
  <c r="BV135" i="3"/>
  <c r="BV136" i="3" s="1" a="1"/>
  <c r="BV136" i="3" s="1"/>
  <c r="BV137" i="3" s="1"/>
  <c r="BK134" i="3"/>
  <c r="BK135" i="3" s="1" a="1"/>
  <c r="BK135" i="3" s="1"/>
  <c r="BK136" i="3" s="1"/>
  <c r="BZ135" i="3"/>
  <c r="BZ136" i="3" s="1" a="1"/>
  <c r="BZ136" i="3" s="1"/>
  <c r="BZ137" i="3" s="1"/>
  <c r="BI134" i="3"/>
  <c r="BI135" i="3" s="1" a="1"/>
  <c r="BI135" i="3" s="1"/>
  <c r="BI136" i="3" s="1"/>
  <c r="BX135" i="3"/>
  <c r="BX136" i="3" s="1" a="1"/>
  <c r="BX136" i="3" s="1"/>
  <c r="BX137" i="3" s="1"/>
  <c r="BK202" i="3"/>
  <c r="BZ203" i="3"/>
  <c r="BC203" i="3"/>
  <c r="BL202" i="3"/>
  <c r="CA203" i="3"/>
  <c r="BD202" i="3"/>
  <c r="BJ134" i="3"/>
  <c r="BJ135" i="3" s="1" a="1"/>
  <c r="BJ135" i="3" s="1"/>
  <c r="BJ136" i="3" s="1"/>
  <c r="BY135" i="3"/>
  <c r="BY136" i="3" s="1" a="1"/>
  <c r="BY136" i="3" s="1"/>
  <c r="BY137" i="3" s="1"/>
  <c r="BS204" i="3"/>
  <c r="CB204" i="3"/>
  <c r="BF134" i="3"/>
  <c r="BF135" i="3" s="1" a="1"/>
  <c r="BF135" i="3" s="1"/>
  <c r="BF136" i="3" s="1"/>
  <c r="BE203" i="3"/>
  <c r="BT204" i="3"/>
  <c r="BU135" i="3"/>
  <c r="BU136" i="3" s="1" a="1"/>
  <c r="BU136" i="3" s="1"/>
  <c r="BU137" i="3" s="1"/>
  <c r="BK141" i="3"/>
  <c r="BI141" i="3"/>
  <c r="BK139" i="3"/>
  <c r="BT135" i="3"/>
  <c r="BT136" i="3" s="1" a="1"/>
  <c r="BT136" i="3" s="1"/>
  <c r="BT137" i="3" s="1"/>
  <c r="BJ141" i="3"/>
  <c r="BT203" i="3"/>
  <c r="BI203" i="3"/>
  <c r="BX204" i="3"/>
  <c r="BU203" i="3"/>
  <c r="BK203" i="3"/>
  <c r="BZ204" i="3"/>
  <c r="BL203" i="3"/>
  <c r="CA204" i="3"/>
  <c r="BE139" i="3"/>
  <c r="BC141" i="3"/>
  <c r="BC202" i="3"/>
  <c r="BF202" i="3"/>
  <c r="BD141" i="3"/>
  <c r="BE202" i="3"/>
  <c r="BD203" i="3"/>
  <c r="DG139" i="4"/>
  <c r="DE141" i="4"/>
  <c r="DG141" i="4"/>
  <c r="CY141" i="4"/>
  <c r="DA139" i="4"/>
  <c r="DA141" i="4"/>
  <c r="CU134" i="4"/>
  <c r="CU135" i="4" s="1" a="1"/>
  <c r="CU135" i="4" s="1"/>
  <c r="CU136" i="4" s="1"/>
  <c r="DF141" i="4"/>
  <c r="CT203" i="4"/>
  <c r="CU203" i="4"/>
  <c r="CZ141" i="4"/>
  <c r="CT202" i="4"/>
  <c r="CV141" i="4"/>
  <c r="CU202" i="4"/>
  <c r="CV202" i="4"/>
  <c r="CW202" i="4"/>
  <c r="AF203" i="3" l="1"/>
  <c r="CV139" i="4"/>
  <c r="CW139" i="4" s="1"/>
  <c r="CW141" i="4" s="1"/>
  <c r="CT141" i="4"/>
  <c r="I203" i="3"/>
  <c r="AH203" i="3"/>
  <c r="CY204" i="4"/>
  <c r="AR203" i="4"/>
  <c r="AQ203" i="4"/>
  <c r="DA204" i="4"/>
  <c r="AD227" i="4"/>
  <c r="AK203" i="4"/>
  <c r="Z203" i="3"/>
  <c r="DB204" i="4"/>
  <c r="S203" i="4"/>
  <c r="AI227" i="4"/>
  <c r="AI137" i="4"/>
  <c r="AQ136" i="4"/>
  <c r="AQ210" i="4" s="1"/>
  <c r="J227" i="4"/>
  <c r="AD211" i="4"/>
  <c r="AD209" i="4"/>
  <c r="AD140" i="4"/>
  <c r="AD138" i="4" s="1"/>
  <c r="AD212" i="4"/>
  <c r="AD210" i="4"/>
  <c r="B203" i="4"/>
  <c r="R203" i="4"/>
  <c r="E203" i="4"/>
  <c r="W203" i="4"/>
  <c r="DH204" i="4"/>
  <c r="O227" i="4"/>
  <c r="O137" i="4"/>
  <c r="AM203" i="4"/>
  <c r="AQ226" i="4"/>
  <c r="J212" i="4"/>
  <c r="J210" i="4"/>
  <c r="J211" i="4"/>
  <c r="J140" i="4"/>
  <c r="J138" i="4" s="1"/>
  <c r="J209" i="4"/>
  <c r="AP203" i="4"/>
  <c r="T203" i="4"/>
  <c r="AL203" i="4"/>
  <c r="DE204" i="4"/>
  <c r="AA226" i="3"/>
  <c r="AE203" i="3"/>
  <c r="W203" i="3"/>
  <c r="BF204" i="3"/>
  <c r="BN203" i="3"/>
  <c r="V203" i="3"/>
  <c r="M203" i="3"/>
  <c r="K203" i="3"/>
  <c r="F203" i="3"/>
  <c r="H203" i="3"/>
  <c r="F226" i="3"/>
  <c r="U203" i="3"/>
  <c r="AA136" i="3"/>
  <c r="AA210" i="3" s="1"/>
  <c r="AC203" i="3"/>
  <c r="Z226" i="3"/>
  <c r="Z136" i="3"/>
  <c r="BQ203" i="3"/>
  <c r="AB138" i="3"/>
  <c r="W226" i="3"/>
  <c r="F136" i="3"/>
  <c r="F210" i="3" s="1"/>
  <c r="W136" i="3"/>
  <c r="BP203" i="3"/>
  <c r="L136" i="3"/>
  <c r="L211" i="3" s="1"/>
  <c r="G203" i="3"/>
  <c r="N203" i="3"/>
  <c r="X138" i="3"/>
  <c r="X140" i="3" s="1"/>
  <c r="L226" i="3"/>
  <c r="B203" i="3"/>
  <c r="B136" i="3"/>
  <c r="B211" i="3" s="1"/>
  <c r="L203" i="3"/>
  <c r="BU205" i="3"/>
  <c r="BO203" i="3"/>
  <c r="D203" i="3"/>
  <c r="C203" i="3"/>
  <c r="G226" i="3"/>
  <c r="G136" i="3"/>
  <c r="H138" i="3"/>
  <c r="M138" i="3"/>
  <c r="K136" i="3"/>
  <c r="K226" i="3"/>
  <c r="BD204" i="3"/>
  <c r="BY205" i="3"/>
  <c r="D136" i="3"/>
  <c r="D226" i="3"/>
  <c r="C136" i="3"/>
  <c r="C226" i="3"/>
  <c r="BZ205" i="3"/>
  <c r="BS205" i="3"/>
  <c r="V226" i="4"/>
  <c r="AK226" i="4"/>
  <c r="Q136" i="4"/>
  <c r="Q208" i="4" s="1"/>
  <c r="AS203" i="4"/>
  <c r="V203" i="4"/>
  <c r="CV204" i="4"/>
  <c r="AP136" i="4"/>
  <c r="AP226" i="4"/>
  <c r="Q226" i="4"/>
  <c r="AN203" i="4"/>
  <c r="Y203" i="4"/>
  <c r="AR138" i="4"/>
  <c r="AQ209" i="4"/>
  <c r="AK136" i="4"/>
  <c r="AK211" i="4" s="1"/>
  <c r="CU204" i="4"/>
  <c r="D203" i="4"/>
  <c r="V136" i="4"/>
  <c r="V211" i="4" s="1"/>
  <c r="X203" i="4"/>
  <c r="AL226" i="4"/>
  <c r="AL136" i="4"/>
  <c r="AM138" i="4"/>
  <c r="DG204" i="4"/>
  <c r="W226" i="4"/>
  <c r="W136" i="4"/>
  <c r="X138" i="4"/>
  <c r="CW204" i="4"/>
  <c r="R226" i="4"/>
  <c r="R136" i="4"/>
  <c r="C203" i="4"/>
  <c r="S138" i="4"/>
  <c r="CT204" i="4"/>
  <c r="B226" i="4"/>
  <c r="B136" i="4"/>
  <c r="CT137" i="4"/>
  <c r="CT140" i="4" s="1"/>
  <c r="C210" i="4"/>
  <c r="C208" i="4"/>
  <c r="C139" i="4"/>
  <c r="C137" i="4" s="1"/>
  <c r="C211" i="4"/>
  <c r="C209" i="4"/>
  <c r="D140" i="4"/>
  <c r="D138" i="4"/>
  <c r="BK204" i="3"/>
  <c r="BT205" i="3"/>
  <c r="CA205" i="3"/>
  <c r="CB205" i="3"/>
  <c r="BJ204" i="3"/>
  <c r="BX205" i="3"/>
  <c r="BV205" i="3"/>
  <c r="BE204" i="3"/>
  <c r="BI204" i="3"/>
  <c r="BC204" i="3"/>
  <c r="BL204" i="3"/>
  <c r="BL139" i="3"/>
  <c r="BI137" i="3"/>
  <c r="BI227" i="3"/>
  <c r="BK137" i="3"/>
  <c r="BK227" i="3"/>
  <c r="BJ137" i="3"/>
  <c r="BJ227" i="3"/>
  <c r="BD137" i="3"/>
  <c r="BD227" i="3"/>
  <c r="BC227" i="3"/>
  <c r="BC137" i="3"/>
  <c r="BF139" i="3"/>
  <c r="BE141" i="3" s="1"/>
  <c r="CU137" i="4"/>
  <c r="CU140" i="4" s="1"/>
  <c r="CU227" i="4"/>
  <c r="DF137" i="4"/>
  <c r="DF227" i="4"/>
  <c r="CZ137" i="4"/>
  <c r="CZ227" i="4"/>
  <c r="DA137" i="4"/>
  <c r="DA227" i="4"/>
  <c r="CT227" i="4"/>
  <c r="DB139" i="4"/>
  <c r="DB141" i="4" s="1"/>
  <c r="CY137" i="4"/>
  <c r="CY227" i="4"/>
  <c r="DG227" i="4"/>
  <c r="DG137" i="4"/>
  <c r="DE137" i="4"/>
  <c r="DE227" i="4"/>
  <c r="DH139" i="4"/>
  <c r="CV227" i="4"/>
  <c r="CV137" i="4"/>
  <c r="AQ208" i="4" l="1"/>
  <c r="AQ218" i="4" s="1"/>
  <c r="AQ211" i="4"/>
  <c r="AQ139" i="4"/>
  <c r="AQ137" i="4" s="1"/>
  <c r="AI211" i="4"/>
  <c r="AI209" i="4"/>
  <c r="AI140" i="4"/>
  <c r="AI138" i="4" s="1"/>
  <c r="AI212" i="4"/>
  <c r="AI210" i="4"/>
  <c r="AD220" i="4"/>
  <c r="AD215" i="4"/>
  <c r="V139" i="4"/>
  <c r="V137" i="4" s="1"/>
  <c r="AD223" i="4"/>
  <c r="AD229" i="4" s="1"/>
  <c r="AD225" i="4" s="1"/>
  <c r="AD217" i="4"/>
  <c r="AD219" i="4"/>
  <c r="AD214" i="4"/>
  <c r="AD221" i="4"/>
  <c r="AD216" i="4"/>
  <c r="Q209" i="4"/>
  <c r="Q219" i="4" s="1"/>
  <c r="Q210" i="4"/>
  <c r="Q220" i="4" s="1"/>
  <c r="O211" i="4"/>
  <c r="O209" i="4"/>
  <c r="O140" i="4"/>
  <c r="O138" i="4" s="1"/>
  <c r="O212" i="4"/>
  <c r="O210" i="4"/>
  <c r="V208" i="4"/>
  <c r="V218" i="4" s="1"/>
  <c r="J219" i="4"/>
  <c r="J214" i="4"/>
  <c r="Q211" i="4"/>
  <c r="J221" i="4"/>
  <c r="J216" i="4"/>
  <c r="J220" i="4"/>
  <c r="J215" i="4"/>
  <c r="J223" i="4"/>
  <c r="J229" i="4" s="1"/>
  <c r="J225" i="4" s="1"/>
  <c r="J217" i="4"/>
  <c r="F209" i="3"/>
  <c r="F214" i="3" s="1"/>
  <c r="AA209" i="3"/>
  <c r="AA219" i="3" s="1"/>
  <c r="F211" i="3"/>
  <c r="AA208" i="3"/>
  <c r="AA213" i="3" s="1"/>
  <c r="L208" i="3"/>
  <c r="L218" i="3" s="1"/>
  <c r="F208" i="3"/>
  <c r="F218" i="3" s="1"/>
  <c r="AA211" i="3"/>
  <c r="AA216" i="3" s="1"/>
  <c r="AA139" i="3"/>
  <c r="AA137" i="3" s="1"/>
  <c r="L210" i="3"/>
  <c r="F139" i="3"/>
  <c r="F137" i="3" s="1"/>
  <c r="W208" i="3"/>
  <c r="W218" i="3" s="1"/>
  <c r="W210" i="3"/>
  <c r="W220" i="3" s="1"/>
  <c r="AA220" i="3"/>
  <c r="AA215" i="3"/>
  <c r="AC138" i="3"/>
  <c r="Z210" i="3"/>
  <c r="Z208" i="3"/>
  <c r="Z139" i="3"/>
  <c r="Z137" i="3" s="1"/>
  <c r="Z211" i="3"/>
  <c r="Z209" i="3"/>
  <c r="L139" i="3"/>
  <c r="W209" i="3"/>
  <c r="B209" i="3"/>
  <c r="B214" i="3" s="1"/>
  <c r="L209" i="3"/>
  <c r="L214" i="3" s="1"/>
  <c r="B210" i="3"/>
  <c r="B215" i="3" s="1"/>
  <c r="X226" i="3"/>
  <c r="X136" i="3"/>
  <c r="B139" i="3"/>
  <c r="B137" i="3" s="1"/>
  <c r="B208" i="3"/>
  <c r="B213" i="3" s="1"/>
  <c r="B223" i="3" s="1"/>
  <c r="F220" i="3"/>
  <c r="F215" i="3"/>
  <c r="I138" i="3"/>
  <c r="I140" i="3" s="1"/>
  <c r="G210" i="3"/>
  <c r="G208" i="3"/>
  <c r="G139" i="3"/>
  <c r="G137" i="3" s="1"/>
  <c r="G211" i="3"/>
  <c r="G209" i="3"/>
  <c r="F219" i="3"/>
  <c r="F216" i="3"/>
  <c r="K211" i="3"/>
  <c r="K209" i="3"/>
  <c r="K210" i="3"/>
  <c r="K208" i="3"/>
  <c r="K139" i="3"/>
  <c r="K137" i="3" s="1"/>
  <c r="N138" i="3"/>
  <c r="L216" i="3"/>
  <c r="D208" i="3"/>
  <c r="D139" i="3"/>
  <c r="D137" i="3" s="1"/>
  <c r="D210" i="3"/>
  <c r="D209" i="3"/>
  <c r="D211" i="3"/>
  <c r="B222" i="3"/>
  <c r="B228" i="3" s="1"/>
  <c r="B224" i="3" s="1"/>
  <c r="B216" i="3"/>
  <c r="C211" i="3"/>
  <c r="C208" i="3"/>
  <c r="C139" i="3"/>
  <c r="C137" i="3" s="1"/>
  <c r="C210" i="3"/>
  <c r="C209" i="3"/>
  <c r="V209" i="4"/>
  <c r="V219" i="4" s="1"/>
  <c r="V210" i="4"/>
  <c r="V215" i="4" s="1"/>
  <c r="AS138" i="4"/>
  <c r="AR140" i="4" s="1"/>
  <c r="AK208" i="4"/>
  <c r="AK218" i="4" s="1"/>
  <c r="CU209" i="4"/>
  <c r="CU219" i="4" s="1"/>
  <c r="AQ219" i="4"/>
  <c r="AQ214" i="4"/>
  <c r="CU211" i="4"/>
  <c r="CU221" i="4" s="1"/>
  <c r="AK210" i="4"/>
  <c r="AK220" i="4" s="1"/>
  <c r="AP211" i="4"/>
  <c r="AP209" i="4"/>
  <c r="AP210" i="4"/>
  <c r="AP208" i="4"/>
  <c r="AP139" i="4"/>
  <c r="AP137" i="4" s="1"/>
  <c r="AQ220" i="4"/>
  <c r="AQ215" i="4"/>
  <c r="AK209" i="4"/>
  <c r="AK219" i="4" s="1"/>
  <c r="CU138" i="4"/>
  <c r="AL210" i="4"/>
  <c r="AL208" i="4"/>
  <c r="AL211" i="4"/>
  <c r="AL209" i="4"/>
  <c r="AN138" i="4"/>
  <c r="AM140" i="4" s="1"/>
  <c r="AK216" i="4"/>
  <c r="CT138" i="4"/>
  <c r="W210" i="4"/>
  <c r="W208" i="4"/>
  <c r="W139" i="4"/>
  <c r="W137" i="4" s="1"/>
  <c r="W211" i="4"/>
  <c r="W209" i="4"/>
  <c r="CT212" i="4"/>
  <c r="CT217" i="4" s="1"/>
  <c r="CT209" i="4"/>
  <c r="CT219" i="4" s="1"/>
  <c r="CT211" i="4"/>
  <c r="CT221" i="4" s="1"/>
  <c r="Y138" i="4"/>
  <c r="X140" i="4" s="1"/>
  <c r="V216" i="4"/>
  <c r="CU210" i="4"/>
  <c r="CU220" i="4" s="1"/>
  <c r="Q218" i="4"/>
  <c r="Q213" i="4"/>
  <c r="T138" i="4"/>
  <c r="S140" i="4" s="1"/>
  <c r="CT210" i="4"/>
  <c r="CT220" i="4" s="1"/>
  <c r="CU212" i="4"/>
  <c r="Q214" i="4"/>
  <c r="R210" i="4"/>
  <c r="R208" i="4"/>
  <c r="R211" i="4"/>
  <c r="R209" i="4"/>
  <c r="Q216" i="4"/>
  <c r="C219" i="4"/>
  <c r="C214" i="4"/>
  <c r="C222" i="4"/>
  <c r="C228" i="4" s="1"/>
  <c r="C224" i="4" s="1"/>
  <c r="C216" i="4"/>
  <c r="C218" i="4"/>
  <c r="C213" i="4"/>
  <c r="C223" i="4" s="1"/>
  <c r="C220" i="4"/>
  <c r="C215" i="4"/>
  <c r="E140" i="4"/>
  <c r="E138" i="4"/>
  <c r="B210" i="4"/>
  <c r="B208" i="4"/>
  <c r="B139" i="4"/>
  <c r="B137" i="4" s="1"/>
  <c r="B211" i="4"/>
  <c r="B209" i="4"/>
  <c r="D226" i="4"/>
  <c r="D136" i="4"/>
  <c r="BF141" i="3"/>
  <c r="BF137" i="3" s="1"/>
  <c r="BJ211" i="3"/>
  <c r="BJ209" i="3"/>
  <c r="BJ140" i="3"/>
  <c r="BJ138" i="3" s="1"/>
  <c r="BJ212" i="3"/>
  <c r="BJ210" i="3"/>
  <c r="BK211" i="3"/>
  <c r="BK209" i="3"/>
  <c r="BK140" i="3"/>
  <c r="BK138" i="3" s="1"/>
  <c r="BK212" i="3"/>
  <c r="BK210" i="3"/>
  <c r="BI211" i="3"/>
  <c r="BI209" i="3"/>
  <c r="BI140" i="3"/>
  <c r="BI138" i="3" s="1"/>
  <c r="BI212" i="3"/>
  <c r="BI210" i="3"/>
  <c r="BS140" i="3"/>
  <c r="BE137" i="3"/>
  <c r="BE227" i="3"/>
  <c r="BC211" i="3"/>
  <c r="BC209" i="3"/>
  <c r="BC140" i="3"/>
  <c r="BC212" i="3"/>
  <c r="BC210" i="3"/>
  <c r="BD212" i="3"/>
  <c r="BD210" i="3"/>
  <c r="BD211" i="3"/>
  <c r="BD209" i="3"/>
  <c r="BD140" i="3"/>
  <c r="BD138" i="3" s="1"/>
  <c r="DB137" i="4"/>
  <c r="DB227" i="4"/>
  <c r="DE140" i="4"/>
  <c r="DE138" i="4" s="1"/>
  <c r="DE209" i="4"/>
  <c r="DE210" i="4"/>
  <c r="DE211" i="4"/>
  <c r="DE212" i="4"/>
  <c r="DG140" i="4"/>
  <c r="DG138" i="4" s="1"/>
  <c r="DG212" i="4"/>
  <c r="DG210" i="4"/>
  <c r="DG211" i="4"/>
  <c r="DG209" i="4"/>
  <c r="DA140" i="4"/>
  <c r="DA138" i="4" s="1"/>
  <c r="DA209" i="4"/>
  <c r="DA210" i="4"/>
  <c r="DA211" i="4"/>
  <c r="DA212" i="4"/>
  <c r="CZ140" i="4"/>
  <c r="CZ138" i="4" s="1"/>
  <c r="CZ209" i="4"/>
  <c r="CZ210" i="4"/>
  <c r="CZ211" i="4"/>
  <c r="CZ212" i="4"/>
  <c r="CY140" i="4"/>
  <c r="CY138" i="4" s="1"/>
  <c r="CY209" i="4"/>
  <c r="CY210" i="4"/>
  <c r="CY211" i="4"/>
  <c r="CY212" i="4"/>
  <c r="DF140" i="4"/>
  <c r="DF138" i="4" s="1"/>
  <c r="DF209" i="4"/>
  <c r="DF210" i="4"/>
  <c r="DF211" i="4"/>
  <c r="DF212" i="4"/>
  <c r="CW227" i="4"/>
  <c r="CW137" i="4"/>
  <c r="CV210" i="4"/>
  <c r="CV211" i="4"/>
  <c r="CV209" i="4"/>
  <c r="CV140" i="4"/>
  <c r="CV138" i="4" s="1"/>
  <c r="CV212" i="4"/>
  <c r="L219" i="3" l="1"/>
  <c r="BC138" i="3"/>
  <c r="BF227" i="3"/>
  <c r="AQ213" i="4"/>
  <c r="AQ223" i="4" s="1"/>
  <c r="Q215" i="4"/>
  <c r="Q223" i="4" s="1"/>
  <c r="AQ222" i="4"/>
  <c r="AQ228" i="4" s="1"/>
  <c r="AQ224" i="4" s="1"/>
  <c r="Q222" i="4"/>
  <c r="Q228" i="4" s="1"/>
  <c r="Q224" i="4" s="1"/>
  <c r="Q139" i="4" s="1"/>
  <c r="Q137" i="4" s="1"/>
  <c r="L213" i="3"/>
  <c r="L137" i="3"/>
  <c r="AQ216" i="4"/>
  <c r="V214" i="4"/>
  <c r="AI220" i="4"/>
  <c r="AI215" i="4"/>
  <c r="AI223" i="4"/>
  <c r="AI229" i="4" s="1"/>
  <c r="AI225" i="4" s="1"/>
  <c r="AI217" i="4"/>
  <c r="AI219" i="4"/>
  <c r="AI214" i="4"/>
  <c r="AI221" i="4"/>
  <c r="AI216" i="4"/>
  <c r="V220" i="4"/>
  <c r="AD224" i="4"/>
  <c r="CT215" i="4"/>
  <c r="AK214" i="4"/>
  <c r="O220" i="4"/>
  <c r="O215" i="4"/>
  <c r="O223" i="4"/>
  <c r="O229" i="4" s="1"/>
  <c r="O225" i="4" s="1"/>
  <c r="O217" i="4"/>
  <c r="V213" i="4"/>
  <c r="O219" i="4"/>
  <c r="O214" i="4"/>
  <c r="CU215" i="4"/>
  <c r="O221" i="4"/>
  <c r="O216" i="4"/>
  <c r="CU214" i="4"/>
  <c r="AK213" i="4"/>
  <c r="AK215" i="4"/>
  <c r="W213" i="3"/>
  <c r="AK222" i="4"/>
  <c r="AK228" i="4" s="1"/>
  <c r="AK224" i="4" s="1"/>
  <c r="AK139" i="4" s="1"/>
  <c r="AA214" i="3"/>
  <c r="J224" i="4"/>
  <c r="AA218" i="3"/>
  <c r="AA222" i="3"/>
  <c r="AA228" i="3" s="1"/>
  <c r="AA224" i="3" s="1"/>
  <c r="F222" i="3"/>
  <c r="F228" i="3" s="1"/>
  <c r="F224" i="3" s="1"/>
  <c r="L222" i="3"/>
  <c r="L228" i="3" s="1"/>
  <c r="L224" i="3" s="1"/>
  <c r="F213" i="3"/>
  <c r="F223" i="3" s="1"/>
  <c r="B220" i="3"/>
  <c r="L215" i="3"/>
  <c r="B218" i="3"/>
  <c r="L220" i="3"/>
  <c r="W214" i="3"/>
  <c r="W215" i="3"/>
  <c r="AB140" i="3"/>
  <c r="AB226" i="3" s="1"/>
  <c r="AE138" i="3"/>
  <c r="Z220" i="3"/>
  <c r="Z215" i="3"/>
  <c r="W219" i="3"/>
  <c r="B219" i="3"/>
  <c r="Z219" i="3"/>
  <c r="Z214" i="3"/>
  <c r="Z222" i="3"/>
  <c r="Z228" i="3" s="1"/>
  <c r="Z224" i="3" s="1"/>
  <c r="Z216" i="3"/>
  <c r="Z218" i="3"/>
  <c r="Z213" i="3"/>
  <c r="H140" i="3"/>
  <c r="H226" i="3" s="1"/>
  <c r="X210" i="3"/>
  <c r="X208" i="3"/>
  <c r="X139" i="3"/>
  <c r="X137" i="3" s="1"/>
  <c r="X211" i="3"/>
  <c r="X209" i="3"/>
  <c r="M140" i="3"/>
  <c r="M136" i="3" s="1"/>
  <c r="U140" i="3"/>
  <c r="V136" i="3"/>
  <c r="V226" i="3"/>
  <c r="I226" i="3"/>
  <c r="I136" i="3"/>
  <c r="G220" i="3"/>
  <c r="G215" i="3"/>
  <c r="G219" i="3"/>
  <c r="G214" i="3"/>
  <c r="G222" i="3"/>
  <c r="G228" i="3" s="1"/>
  <c r="G224" i="3" s="1"/>
  <c r="G216" i="3"/>
  <c r="G218" i="3"/>
  <c r="G213" i="3"/>
  <c r="N140" i="3"/>
  <c r="K218" i="3"/>
  <c r="K213" i="3"/>
  <c r="K220" i="3"/>
  <c r="K215" i="3"/>
  <c r="K214" i="3"/>
  <c r="K219" i="3"/>
  <c r="K216" i="3"/>
  <c r="K222" i="3"/>
  <c r="K228" i="3" s="1"/>
  <c r="K224" i="3" s="1"/>
  <c r="C218" i="3"/>
  <c r="C213" i="3"/>
  <c r="C223" i="3" s="1"/>
  <c r="C222" i="3"/>
  <c r="C228" i="3" s="1"/>
  <c r="C224" i="3" s="1"/>
  <c r="C216" i="3"/>
  <c r="D222" i="3"/>
  <c r="D228" i="3" s="1"/>
  <c r="D224" i="3" s="1"/>
  <c r="D216" i="3"/>
  <c r="D214" i="3"/>
  <c r="D219" i="3"/>
  <c r="D220" i="3"/>
  <c r="D215" i="3"/>
  <c r="C214" i="3"/>
  <c r="C219" i="3"/>
  <c r="C220" i="3"/>
  <c r="C215" i="3"/>
  <c r="D218" i="3"/>
  <c r="D213" i="3"/>
  <c r="D223" i="3" s="1"/>
  <c r="CU223" i="4"/>
  <c r="CU229" i="4" s="1"/>
  <c r="CU225" i="4" s="1"/>
  <c r="V222" i="4"/>
  <c r="V228" i="4" s="1"/>
  <c r="V224" i="4" s="1"/>
  <c r="CU216" i="4"/>
  <c r="AP220" i="4"/>
  <c r="AP215" i="4"/>
  <c r="AP219" i="4"/>
  <c r="AP214" i="4"/>
  <c r="AP222" i="4"/>
  <c r="AP228" i="4" s="1"/>
  <c r="AP224" i="4" s="1"/>
  <c r="AP216" i="4"/>
  <c r="T140" i="4"/>
  <c r="T226" i="4" s="1"/>
  <c r="CT214" i="4"/>
  <c r="Y140" i="4"/>
  <c r="Y226" i="4" s="1"/>
  <c r="AR226" i="4"/>
  <c r="AR136" i="4"/>
  <c r="AP218" i="4"/>
  <c r="AP213" i="4"/>
  <c r="CT216" i="4"/>
  <c r="CT223" i="4"/>
  <c r="CT229" i="4" s="1"/>
  <c r="CT225" i="4" s="1"/>
  <c r="AM226" i="4"/>
  <c r="AM136" i="4"/>
  <c r="AL219" i="4"/>
  <c r="AL214" i="4"/>
  <c r="AL216" i="4"/>
  <c r="AL218" i="4"/>
  <c r="AL222" i="4" s="1"/>
  <c r="AL228" i="4" s="1"/>
  <c r="AL224" i="4" s="1"/>
  <c r="AL139" i="4" s="1"/>
  <c r="AL137" i="4" s="1"/>
  <c r="AL213" i="4"/>
  <c r="AL220" i="4"/>
  <c r="AL215" i="4"/>
  <c r="CU217" i="4"/>
  <c r="W219" i="4"/>
  <c r="W214" i="4"/>
  <c r="W222" i="4"/>
  <c r="W228" i="4" s="1"/>
  <c r="W224" i="4" s="1"/>
  <c r="W216" i="4"/>
  <c r="W218" i="4"/>
  <c r="W213" i="4"/>
  <c r="W220" i="4"/>
  <c r="W215" i="4"/>
  <c r="X226" i="4"/>
  <c r="X136" i="4"/>
  <c r="S226" i="4"/>
  <c r="S136" i="4"/>
  <c r="R216" i="4"/>
  <c r="R218" i="4"/>
  <c r="R222" i="4" s="1"/>
  <c r="R228" i="4" s="1"/>
  <c r="R224" i="4" s="1"/>
  <c r="R139" i="4" s="1"/>
  <c r="R137" i="4" s="1"/>
  <c r="R213" i="4"/>
  <c r="R220" i="4"/>
  <c r="R215" i="4"/>
  <c r="R219" i="4"/>
  <c r="R214" i="4"/>
  <c r="B219" i="4"/>
  <c r="B214" i="4"/>
  <c r="B222" i="4"/>
  <c r="B228" i="4" s="1"/>
  <c r="B224" i="4" s="1"/>
  <c r="B216" i="4"/>
  <c r="B218" i="4"/>
  <c r="B213" i="4"/>
  <c r="B223" i="4" s="1"/>
  <c r="B220" i="4"/>
  <c r="B215" i="4"/>
  <c r="D210" i="4"/>
  <c r="D208" i="4"/>
  <c r="D139" i="4"/>
  <c r="D211" i="4"/>
  <c r="D209" i="4"/>
  <c r="E226" i="4"/>
  <c r="E136" i="4"/>
  <c r="BI215" i="3"/>
  <c r="BI220" i="3"/>
  <c r="BK219" i="3"/>
  <c r="BK214" i="3"/>
  <c r="BI217" i="3"/>
  <c r="BI223" i="3"/>
  <c r="BI229" i="3" s="1"/>
  <c r="BI225" i="3" s="1"/>
  <c r="BK221" i="3"/>
  <c r="BK216" i="3"/>
  <c r="BJ215" i="3"/>
  <c r="BJ220" i="3"/>
  <c r="BI214" i="3"/>
  <c r="BI219" i="3"/>
  <c r="BJ217" i="3"/>
  <c r="BJ223" i="3"/>
  <c r="BJ229" i="3" s="1"/>
  <c r="BJ225" i="3" s="1"/>
  <c r="BI221" i="3"/>
  <c r="BI216" i="3"/>
  <c r="BK215" i="3"/>
  <c r="BK220" i="3"/>
  <c r="BJ219" i="3"/>
  <c r="BJ214" i="3"/>
  <c r="BT140" i="3"/>
  <c r="BL141" i="3"/>
  <c r="BK223" i="3"/>
  <c r="BK229" i="3" s="1"/>
  <c r="BK225" i="3" s="1"/>
  <c r="BK217" i="3"/>
  <c r="BJ221" i="3"/>
  <c r="BJ216" i="3"/>
  <c r="DH141" i="4"/>
  <c r="BD217" i="3"/>
  <c r="BD223" i="3"/>
  <c r="BD229" i="3" s="1"/>
  <c r="BD225" i="3" s="1"/>
  <c r="BC220" i="3"/>
  <c r="BC215" i="3"/>
  <c r="BF211" i="3"/>
  <c r="BF209" i="3"/>
  <c r="BF140" i="3"/>
  <c r="BF138" i="3" s="1"/>
  <c r="BF212" i="3"/>
  <c r="BF210" i="3"/>
  <c r="BC217" i="3"/>
  <c r="BC223" i="3"/>
  <c r="BC229" i="3" s="1"/>
  <c r="BC225" i="3" s="1"/>
  <c r="BC219" i="3"/>
  <c r="BC214" i="3"/>
  <c r="BD219" i="3"/>
  <c r="BD214" i="3"/>
  <c r="BC221" i="3"/>
  <c r="BC216" i="3"/>
  <c r="BD221" i="3"/>
  <c r="BD216" i="3"/>
  <c r="BD220" i="3"/>
  <c r="BD215" i="3"/>
  <c r="BE212" i="3"/>
  <c r="BE211" i="3"/>
  <c r="BE209" i="3"/>
  <c r="BE140" i="3"/>
  <c r="BE138" i="3" s="1"/>
  <c r="BE210" i="3"/>
  <c r="DF215" i="4"/>
  <c r="DF220" i="4"/>
  <c r="CZ217" i="4"/>
  <c r="CZ223" i="4"/>
  <c r="CZ229" i="4" s="1"/>
  <c r="CZ225" i="4" s="1"/>
  <c r="DA214" i="4"/>
  <c r="DA219" i="4"/>
  <c r="DE216" i="4"/>
  <c r="DE221" i="4"/>
  <c r="DF214" i="4"/>
  <c r="DF219" i="4"/>
  <c r="CZ216" i="4"/>
  <c r="CZ221" i="4"/>
  <c r="DE215" i="4"/>
  <c r="DE220" i="4"/>
  <c r="CZ215" i="4"/>
  <c r="CZ220" i="4"/>
  <c r="DG219" i="4"/>
  <c r="DG214" i="4"/>
  <c r="DE214" i="4"/>
  <c r="DE219" i="4"/>
  <c r="CY217" i="4"/>
  <c r="CY223" i="4"/>
  <c r="CY229" i="4" s="1"/>
  <c r="CY225" i="4" s="1"/>
  <c r="CZ214" i="4"/>
  <c r="CZ219" i="4"/>
  <c r="DG216" i="4"/>
  <c r="DG221" i="4"/>
  <c r="CY216" i="4"/>
  <c r="CY221" i="4"/>
  <c r="DG215" i="4"/>
  <c r="DG220" i="4"/>
  <c r="CY215" i="4"/>
  <c r="CY220" i="4"/>
  <c r="DA217" i="4"/>
  <c r="DA223" i="4"/>
  <c r="DA229" i="4" s="1"/>
  <c r="DA225" i="4" s="1"/>
  <c r="DG217" i="4"/>
  <c r="DG223" i="4"/>
  <c r="DG229" i="4" s="1"/>
  <c r="DG225" i="4" s="1"/>
  <c r="DF217" i="4"/>
  <c r="DF223" i="4"/>
  <c r="DF229" i="4" s="1"/>
  <c r="DF225" i="4" s="1"/>
  <c r="CY214" i="4"/>
  <c r="CY219" i="4"/>
  <c r="DA216" i="4"/>
  <c r="DA221" i="4"/>
  <c r="DF216" i="4"/>
  <c r="DF221" i="4"/>
  <c r="DA215" i="4"/>
  <c r="DA220" i="4"/>
  <c r="DE217" i="4"/>
  <c r="DE223" i="4"/>
  <c r="DE229" i="4" s="1"/>
  <c r="DE225" i="4" s="1"/>
  <c r="DB140" i="4"/>
  <c r="DB138" i="4" s="1"/>
  <c r="DB209" i="4"/>
  <c r="DB210" i="4"/>
  <c r="DB211" i="4"/>
  <c r="DB212" i="4"/>
  <c r="CV221" i="4"/>
  <c r="CV216" i="4"/>
  <c r="CV215" i="4"/>
  <c r="CV220" i="4"/>
  <c r="CV219" i="4"/>
  <c r="CV214" i="4"/>
  <c r="CV223" i="4"/>
  <c r="CV229" i="4" s="1"/>
  <c r="CV225" i="4" s="1"/>
  <c r="CV217" i="4"/>
  <c r="CW211" i="4"/>
  <c r="CW209" i="4"/>
  <c r="CW140" i="4"/>
  <c r="CW138" i="4" s="1"/>
  <c r="CW212" i="4"/>
  <c r="CW210" i="4"/>
  <c r="V223" i="4" l="1"/>
  <c r="L223" i="3"/>
  <c r="P139" i="3"/>
  <c r="AI224" i="4"/>
  <c r="AK223" i="4"/>
  <c r="AA223" i="3"/>
  <c r="AK137" i="4"/>
  <c r="T136" i="4"/>
  <c r="T209" i="4" s="1"/>
  <c r="O224" i="4"/>
  <c r="CU224" i="4"/>
  <c r="D137" i="4"/>
  <c r="CT224" i="4"/>
  <c r="AP223" i="4"/>
  <c r="H136" i="3"/>
  <c r="H210" i="3" s="1"/>
  <c r="AF138" i="3"/>
  <c r="AE140" i="3" s="1"/>
  <c r="AB136" i="3"/>
  <c r="AB211" i="3" s="1"/>
  <c r="Z223" i="3"/>
  <c r="M226" i="3"/>
  <c r="X219" i="3"/>
  <c r="X214" i="3"/>
  <c r="X222" i="3"/>
  <c r="X228" i="3" s="1"/>
  <c r="X224" i="3" s="1"/>
  <c r="X216" i="3"/>
  <c r="X218" i="3"/>
  <c r="X213" i="3"/>
  <c r="X220" i="3"/>
  <c r="X215" i="3"/>
  <c r="V210" i="3"/>
  <c r="V208" i="3"/>
  <c r="V211" i="3"/>
  <c r="V209" i="3"/>
  <c r="U226" i="3"/>
  <c r="U136" i="3"/>
  <c r="G223" i="3"/>
  <c r="I210" i="3"/>
  <c r="I208" i="3"/>
  <c r="I139" i="3"/>
  <c r="I137" i="3" s="1"/>
  <c r="I211" i="3"/>
  <c r="I209" i="3"/>
  <c r="K223" i="3"/>
  <c r="N226" i="3"/>
  <c r="N136" i="3"/>
  <c r="M210" i="3"/>
  <c r="M208" i="3"/>
  <c r="M139" i="3"/>
  <c r="M211" i="3"/>
  <c r="M209" i="3"/>
  <c r="Y136" i="4"/>
  <c r="Y208" i="4" s="1"/>
  <c r="AR210" i="4"/>
  <c r="AR208" i="4"/>
  <c r="AR139" i="4"/>
  <c r="AR211" i="4"/>
  <c r="AR209" i="4"/>
  <c r="AM210" i="4"/>
  <c r="AM208" i="4"/>
  <c r="AM139" i="4"/>
  <c r="AM137" i="4" s="1"/>
  <c r="AM211" i="4"/>
  <c r="AM209" i="4"/>
  <c r="AL223" i="4"/>
  <c r="X210" i="4"/>
  <c r="X208" i="4"/>
  <c r="X139" i="4"/>
  <c r="X211" i="4"/>
  <c r="X209" i="4"/>
  <c r="W223" i="4"/>
  <c r="R223" i="4"/>
  <c r="S210" i="4"/>
  <c r="S208" i="4"/>
  <c r="S139" i="4"/>
  <c r="S137" i="4" s="1"/>
  <c r="S211" i="4"/>
  <c r="S209" i="4"/>
  <c r="E210" i="4"/>
  <c r="E208" i="4"/>
  <c r="E139" i="4"/>
  <c r="E211" i="4"/>
  <c r="E209" i="4"/>
  <c r="D219" i="4"/>
  <c r="D214" i="4"/>
  <c r="D222" i="4"/>
  <c r="D228" i="4" s="1"/>
  <c r="D224" i="4" s="1"/>
  <c r="D216" i="4"/>
  <c r="D218" i="4"/>
  <c r="D213" i="4"/>
  <c r="D223" i="4" s="1"/>
  <c r="CV224" i="4"/>
  <c r="D220" i="4"/>
  <c r="D215" i="4"/>
  <c r="CY224" i="4"/>
  <c r="CZ224" i="4"/>
  <c r="BJ224" i="3"/>
  <c r="BD224" i="3"/>
  <c r="DF224" i="4"/>
  <c r="BK224" i="3"/>
  <c r="BL137" i="3"/>
  <c r="BL227" i="3"/>
  <c r="BI224" i="3"/>
  <c r="BU142" i="3"/>
  <c r="BU140" i="3"/>
  <c r="BS142" i="3"/>
  <c r="DH137" i="4"/>
  <c r="DH227" i="4"/>
  <c r="BT142" i="3"/>
  <c r="BF223" i="3"/>
  <c r="BF229" i="3" s="1"/>
  <c r="BF225" i="3" s="1"/>
  <c r="BF217" i="3"/>
  <c r="BE220" i="3"/>
  <c r="BE215" i="3"/>
  <c r="BF219" i="3"/>
  <c r="BF214" i="3"/>
  <c r="BF221" i="3"/>
  <c r="BF216" i="3"/>
  <c r="BE219" i="3"/>
  <c r="BE214" i="3"/>
  <c r="BE221" i="3"/>
  <c r="BE216" i="3"/>
  <c r="BE223" i="3"/>
  <c r="BE229" i="3" s="1"/>
  <c r="BE225" i="3" s="1"/>
  <c r="BE217" i="3"/>
  <c r="BC224" i="3"/>
  <c r="BF220" i="3"/>
  <c r="BF215" i="3"/>
  <c r="DB216" i="4"/>
  <c r="DB221" i="4"/>
  <c r="DB215" i="4"/>
  <c r="DB220" i="4"/>
  <c r="DB214" i="4"/>
  <c r="DB219" i="4"/>
  <c r="DA224" i="4"/>
  <c r="DE224" i="4"/>
  <c r="DG224" i="4"/>
  <c r="DB217" i="4"/>
  <c r="DB223" i="4"/>
  <c r="DB229" i="4" s="1"/>
  <c r="DB225" i="4" s="1"/>
  <c r="CW215" i="4"/>
  <c r="CW220" i="4"/>
  <c r="CW223" i="4"/>
  <c r="CW229" i="4" s="1"/>
  <c r="CW225" i="4" s="1"/>
  <c r="CW217" i="4"/>
  <c r="CW219" i="4"/>
  <c r="CW214" i="4"/>
  <c r="CW221" i="4"/>
  <c r="CW216" i="4"/>
  <c r="AR137" i="4" l="1"/>
  <c r="H209" i="3"/>
  <c r="H219" i="3" s="1"/>
  <c r="H211" i="3"/>
  <c r="H216" i="3" s="1"/>
  <c r="H139" i="3"/>
  <c r="H137" i="3" s="1"/>
  <c r="H208" i="3"/>
  <c r="H218" i="3" s="1"/>
  <c r="M137" i="3"/>
  <c r="Q141" i="3"/>
  <c r="Q139" i="3"/>
  <c r="P141" i="3"/>
  <c r="T211" i="4"/>
  <c r="T216" i="4" s="1"/>
  <c r="T139" i="4"/>
  <c r="T137" i="4" s="1"/>
  <c r="T208" i="4"/>
  <c r="T213" i="4" s="1"/>
  <c r="T210" i="4"/>
  <c r="X137" i="4"/>
  <c r="Y210" i="4"/>
  <c r="Y215" i="4" s="1"/>
  <c r="E137" i="4"/>
  <c r="AB209" i="3"/>
  <c r="AB214" i="3" s="1"/>
  <c r="AB139" i="3"/>
  <c r="AB137" i="3" s="1"/>
  <c r="AB208" i="3"/>
  <c r="AB213" i="3" s="1"/>
  <c r="AE136" i="3"/>
  <c r="AE226" i="3"/>
  <c r="AB210" i="3"/>
  <c r="AB215" i="3" s="1"/>
  <c r="AG140" i="3"/>
  <c r="AG138" i="3"/>
  <c r="AF140" i="3"/>
  <c r="AB216" i="3"/>
  <c r="U210" i="3"/>
  <c r="U208" i="3"/>
  <c r="U211" i="3"/>
  <c r="U209" i="3"/>
  <c r="X223" i="3"/>
  <c r="V219" i="3"/>
  <c r="V214" i="3"/>
  <c r="V222" i="3"/>
  <c r="V216" i="3"/>
  <c r="V218" i="3"/>
  <c r="V213" i="3"/>
  <c r="V220" i="3"/>
  <c r="V215" i="3"/>
  <c r="I218" i="3"/>
  <c r="I213" i="3"/>
  <c r="I220" i="3"/>
  <c r="I215" i="3"/>
  <c r="I219" i="3"/>
  <c r="I214" i="3"/>
  <c r="I222" i="3"/>
  <c r="I228" i="3" s="1"/>
  <c r="I224" i="3" s="1"/>
  <c r="I216" i="3"/>
  <c r="H220" i="3"/>
  <c r="H215" i="3"/>
  <c r="M219" i="3"/>
  <c r="M214" i="3"/>
  <c r="M222" i="3"/>
  <c r="M228" i="3" s="1"/>
  <c r="M224" i="3" s="1"/>
  <c r="M216" i="3"/>
  <c r="M218" i="3"/>
  <c r="M213" i="3"/>
  <c r="M220" i="3"/>
  <c r="M215" i="3"/>
  <c r="N210" i="3"/>
  <c r="N208" i="3"/>
  <c r="N139" i="3"/>
  <c r="N211" i="3"/>
  <c r="N209" i="3"/>
  <c r="Y209" i="4"/>
  <c r="Y219" i="4" s="1"/>
  <c r="Y211" i="4"/>
  <c r="Y216" i="4" s="1"/>
  <c r="Y139" i="4"/>
  <c r="AR219" i="4"/>
  <c r="AR214" i="4"/>
  <c r="AR222" i="4"/>
  <c r="AR228" i="4" s="1"/>
  <c r="AR224" i="4" s="1"/>
  <c r="AR216" i="4"/>
  <c r="AR218" i="4"/>
  <c r="AR213" i="4"/>
  <c r="AR220" i="4"/>
  <c r="AR215" i="4"/>
  <c r="AM219" i="4"/>
  <c r="AM214" i="4"/>
  <c r="AM222" i="4"/>
  <c r="AM228" i="4" s="1"/>
  <c r="AM224" i="4" s="1"/>
  <c r="AM216" i="4"/>
  <c r="AM218" i="4"/>
  <c r="AM213" i="4"/>
  <c r="AM220" i="4"/>
  <c r="AM215" i="4"/>
  <c r="Y218" i="4"/>
  <c r="Y213" i="4"/>
  <c r="X219" i="4"/>
  <c r="X214" i="4"/>
  <c r="X222" i="4"/>
  <c r="X228" i="4" s="1"/>
  <c r="X224" i="4" s="1"/>
  <c r="X216" i="4"/>
  <c r="X218" i="4"/>
  <c r="X213" i="4"/>
  <c r="X220" i="4"/>
  <c r="X215" i="4"/>
  <c r="S218" i="4"/>
  <c r="S213" i="4"/>
  <c r="S220" i="4"/>
  <c r="S215" i="4"/>
  <c r="T219" i="4"/>
  <c r="T214" i="4"/>
  <c r="S219" i="4"/>
  <c r="S214" i="4"/>
  <c r="S222" i="4"/>
  <c r="S228" i="4" s="1"/>
  <c r="S224" i="4" s="1"/>
  <c r="S216" i="4"/>
  <c r="E219" i="4"/>
  <c r="E214" i="4"/>
  <c r="E222" i="4"/>
  <c r="E228" i="4" s="1"/>
  <c r="E224" i="4" s="1"/>
  <c r="E216" i="4"/>
  <c r="E218" i="4"/>
  <c r="E213" i="4"/>
  <c r="E223" i="4" s="1"/>
  <c r="E220" i="4"/>
  <c r="E215" i="4"/>
  <c r="BU228" i="3"/>
  <c r="BU138" i="3"/>
  <c r="BT228" i="3"/>
  <c r="BT138" i="3"/>
  <c r="BL209" i="3"/>
  <c r="BL140" i="3"/>
  <c r="BL138" i="3" s="1"/>
  <c r="BL212" i="3"/>
  <c r="BL210" i="3"/>
  <c r="BL211" i="3"/>
  <c r="DH140" i="4"/>
  <c r="DH138" i="4" s="1"/>
  <c r="DH209" i="4"/>
  <c r="DH210" i="4"/>
  <c r="DH211" i="4"/>
  <c r="DH212" i="4"/>
  <c r="BS228" i="3"/>
  <c r="BS138" i="3"/>
  <c r="BV140" i="3"/>
  <c r="BF224" i="3"/>
  <c r="BE224" i="3"/>
  <c r="DB224" i="4"/>
  <c r="CW224" i="4"/>
  <c r="AB218" i="3" l="1"/>
  <c r="H214" i="3"/>
  <c r="H222" i="3"/>
  <c r="H228" i="3" s="1"/>
  <c r="H224" i="3" s="1"/>
  <c r="H213" i="3"/>
  <c r="P227" i="3"/>
  <c r="P137" i="3"/>
  <c r="R139" i="3"/>
  <c r="Q227" i="3"/>
  <c r="Q137" i="3"/>
  <c r="N137" i="3"/>
  <c r="Y220" i="4"/>
  <c r="T218" i="4"/>
  <c r="T222" i="4"/>
  <c r="T228" i="4" s="1"/>
  <c r="T224" i="4" s="1"/>
  <c r="Y222" i="4"/>
  <c r="Y228" i="4" s="1"/>
  <c r="Y224" i="4" s="1"/>
  <c r="T215" i="4"/>
  <c r="T220" i="4"/>
  <c r="Y137" i="4"/>
  <c r="Y214" i="4"/>
  <c r="AB220" i="3"/>
  <c r="AB222" i="3"/>
  <c r="AB228" i="3" s="1"/>
  <c r="AB224" i="3" s="1"/>
  <c r="AB219" i="3"/>
  <c r="AF226" i="3"/>
  <c r="AF136" i="3"/>
  <c r="AH138" i="3"/>
  <c r="AG226" i="3"/>
  <c r="AG136" i="3"/>
  <c r="AE209" i="3"/>
  <c r="AE211" i="3"/>
  <c r="AE210" i="3"/>
  <c r="AE208" i="3"/>
  <c r="AE139" i="3"/>
  <c r="AE137" i="3" s="1"/>
  <c r="U219" i="3"/>
  <c r="U214" i="3"/>
  <c r="V223" i="3"/>
  <c r="V228" i="3" s="1"/>
  <c r="V224" i="3" s="1"/>
  <c r="V139" i="3" s="1"/>
  <c r="V137" i="3" s="1"/>
  <c r="U216" i="3"/>
  <c r="U218" i="3"/>
  <c r="U213" i="3"/>
  <c r="U220" i="3"/>
  <c r="U215" i="3"/>
  <c r="U222" i="3" s="1"/>
  <c r="I223" i="3"/>
  <c r="M223" i="3"/>
  <c r="N219" i="3"/>
  <c r="N214" i="3"/>
  <c r="N222" i="3"/>
  <c r="N228" i="3" s="1"/>
  <c r="N224" i="3" s="1"/>
  <c r="N216" i="3"/>
  <c r="N218" i="3"/>
  <c r="N213" i="3"/>
  <c r="N220" i="3"/>
  <c r="N215" i="3"/>
  <c r="AR223" i="4"/>
  <c r="AM223" i="4"/>
  <c r="X223" i="4"/>
  <c r="S223" i="4"/>
  <c r="BL215" i="3"/>
  <c r="BL220" i="3"/>
  <c r="BL223" i="3"/>
  <c r="BL229" i="3" s="1"/>
  <c r="BL225" i="3" s="1"/>
  <c r="BL217" i="3"/>
  <c r="DH217" i="4"/>
  <c r="DH223" i="4"/>
  <c r="DH229" i="4" s="1"/>
  <c r="DH225" i="4" s="1"/>
  <c r="BS210" i="3"/>
  <c r="BS141" i="3"/>
  <c r="BS139" i="3" s="1"/>
  <c r="BS213" i="3"/>
  <c r="BS211" i="3"/>
  <c r="BS212" i="3"/>
  <c r="DH216" i="4"/>
  <c r="DH221" i="4"/>
  <c r="BL219" i="3"/>
  <c r="BL214" i="3"/>
  <c r="DH215" i="4"/>
  <c r="DH220" i="4"/>
  <c r="BT213" i="3"/>
  <c r="BT211" i="3"/>
  <c r="BT212" i="3"/>
  <c r="BT210" i="3"/>
  <c r="BT141" i="3"/>
  <c r="BT139" i="3" s="1"/>
  <c r="DH214" i="4"/>
  <c r="DH219" i="4"/>
  <c r="BX140" i="3"/>
  <c r="BV142" i="3" s="1"/>
  <c r="BU211" i="3"/>
  <c r="BU212" i="3"/>
  <c r="BU210" i="3"/>
  <c r="BU141" i="3"/>
  <c r="BU139" i="3" s="1"/>
  <c r="BU213" i="3"/>
  <c r="BL216" i="3"/>
  <c r="BL221" i="3"/>
  <c r="H223" i="3" l="1"/>
  <c r="U228" i="3"/>
  <c r="U224" i="3" s="1"/>
  <c r="U139" i="3" s="1"/>
  <c r="U137" i="3" s="1"/>
  <c r="Q211" i="3"/>
  <c r="Q209" i="3"/>
  <c r="Q212" i="3"/>
  <c r="Q210" i="3"/>
  <c r="S139" i="3"/>
  <c r="S141" i="3" s="1"/>
  <c r="P211" i="3"/>
  <c r="P209" i="3"/>
  <c r="P212" i="3"/>
  <c r="P210" i="3"/>
  <c r="Y223" i="4"/>
  <c r="T223" i="4"/>
  <c r="AB223" i="3"/>
  <c r="AE219" i="3"/>
  <c r="AE214" i="3"/>
  <c r="AG210" i="3"/>
  <c r="AG208" i="3"/>
  <c r="AG139" i="3"/>
  <c r="AG137" i="3" s="1"/>
  <c r="AG211" i="3"/>
  <c r="AG209" i="3"/>
  <c r="AE218" i="3"/>
  <c r="AE213" i="3"/>
  <c r="AE220" i="3"/>
  <c r="AE215" i="3"/>
  <c r="AF210" i="3"/>
  <c r="AF208" i="3"/>
  <c r="AF139" i="3"/>
  <c r="AF137" i="3" s="1"/>
  <c r="AF211" i="3"/>
  <c r="AF209" i="3"/>
  <c r="AE216" i="3"/>
  <c r="AE222" i="3"/>
  <c r="AE228" i="3" s="1"/>
  <c r="AE224" i="3" s="1"/>
  <c r="U223" i="3"/>
  <c r="N223" i="3"/>
  <c r="BV138" i="3"/>
  <c r="BV228" i="3"/>
  <c r="BS224" i="3"/>
  <c r="BS230" i="3" s="1"/>
  <c r="BS226" i="3" s="1"/>
  <c r="BS218" i="3"/>
  <c r="BU217" i="3"/>
  <c r="BU222" i="3"/>
  <c r="BU221" i="3"/>
  <c r="BU216" i="3"/>
  <c r="DH224" i="4"/>
  <c r="BL224" i="3"/>
  <c r="BS220" i="3"/>
  <c r="BS215" i="3"/>
  <c r="BU215" i="3"/>
  <c r="BU220" i="3"/>
  <c r="BT215" i="3"/>
  <c r="BT220" i="3"/>
  <c r="BN138" i="3"/>
  <c r="BT217" i="3"/>
  <c r="BT222" i="3"/>
  <c r="BY140" i="3"/>
  <c r="BU218" i="3"/>
  <c r="BU224" i="3"/>
  <c r="BU230" i="3" s="1"/>
  <c r="BU226" i="3" s="1"/>
  <c r="BT221" i="3"/>
  <c r="BT216" i="3"/>
  <c r="BS217" i="3"/>
  <c r="BS222" i="3"/>
  <c r="BT224" i="3"/>
  <c r="BT230" i="3" s="1"/>
  <c r="BT226" i="3" s="1"/>
  <c r="BT218" i="3"/>
  <c r="BS221" i="3"/>
  <c r="BS216" i="3"/>
  <c r="R141" i="3" l="1"/>
  <c r="R137" i="3" s="1"/>
  <c r="S227" i="3"/>
  <c r="S137" i="3"/>
  <c r="P220" i="3"/>
  <c r="P223" i="3" s="1"/>
  <c r="P215" i="3"/>
  <c r="Q220" i="3"/>
  <c r="Q215" i="3"/>
  <c r="P217" i="3"/>
  <c r="Q217" i="3"/>
  <c r="P219" i="3"/>
  <c r="P214" i="3"/>
  <c r="Q219" i="3"/>
  <c r="Q223" i="3" s="1"/>
  <c r="Q214" i="3"/>
  <c r="P221" i="3"/>
  <c r="P216" i="3"/>
  <c r="Q221" i="3"/>
  <c r="Q216" i="3"/>
  <c r="AF222" i="3"/>
  <c r="AF228" i="3" s="1"/>
  <c r="AF224" i="3" s="1"/>
  <c r="AF216" i="3"/>
  <c r="AG219" i="3"/>
  <c r="AG214" i="3"/>
  <c r="AG222" i="3"/>
  <c r="AG228" i="3" s="1"/>
  <c r="AG224" i="3" s="1"/>
  <c r="AG216" i="3"/>
  <c r="AF218" i="3"/>
  <c r="AF213" i="3"/>
  <c r="AF220" i="3"/>
  <c r="AF215" i="3"/>
  <c r="AG218" i="3"/>
  <c r="AG213" i="3"/>
  <c r="AG220" i="3"/>
  <c r="AG215" i="3"/>
  <c r="AE223" i="3"/>
  <c r="AF219" i="3"/>
  <c r="AF214" i="3"/>
  <c r="BO140" i="3"/>
  <c r="BO138" i="3"/>
  <c r="BN140" i="3"/>
  <c r="BU225" i="3"/>
  <c r="BS225" i="3"/>
  <c r="BZ142" i="3"/>
  <c r="BZ140" i="3"/>
  <c r="BX142" i="3"/>
  <c r="BT225" i="3"/>
  <c r="BY142" i="3"/>
  <c r="BV211" i="3"/>
  <c r="BV141" i="3"/>
  <c r="BV139" i="3" s="1"/>
  <c r="BV212" i="3"/>
  <c r="BV210" i="3"/>
  <c r="BV213" i="3"/>
  <c r="R227" i="3" l="1"/>
  <c r="P224" i="3"/>
  <c r="P229" i="3" s="1"/>
  <c r="P225" i="3" s="1"/>
  <c r="P140" i="3" s="1"/>
  <c r="P138" i="3" s="1"/>
  <c r="R211" i="3"/>
  <c r="R212" i="3"/>
  <c r="R210" i="3"/>
  <c r="R140" i="3"/>
  <c r="R138" i="3" s="1"/>
  <c r="R209" i="3"/>
  <c r="Q224" i="3"/>
  <c r="Q229" i="3" s="1"/>
  <c r="Q225" i="3" s="1"/>
  <c r="Q140" i="3" s="1"/>
  <c r="Q138" i="3" s="1"/>
  <c r="S211" i="3"/>
  <c r="S209" i="3"/>
  <c r="S140" i="3"/>
  <c r="S138" i="3" s="1"/>
  <c r="S212" i="3"/>
  <c r="S210" i="3"/>
  <c r="AF223" i="3"/>
  <c r="AG223" i="3"/>
  <c r="BN226" i="3"/>
  <c r="BN136" i="3"/>
  <c r="BP138" i="3"/>
  <c r="BO226" i="3"/>
  <c r="BO136" i="3"/>
  <c r="BS3" i="3"/>
  <c r="BV221" i="3"/>
  <c r="BV216" i="3"/>
  <c r="BY228" i="3"/>
  <c r="BY138" i="3"/>
  <c r="BX138" i="3"/>
  <c r="BX228" i="3"/>
  <c r="BV218" i="3"/>
  <c r="BV224" i="3"/>
  <c r="BV230" i="3" s="1"/>
  <c r="BV226" i="3" s="1"/>
  <c r="CA140" i="3"/>
  <c r="BV215" i="3"/>
  <c r="BV220" i="3"/>
  <c r="BZ138" i="3"/>
  <c r="BZ228" i="3"/>
  <c r="BV222" i="3"/>
  <c r="BV217" i="3"/>
  <c r="S221" i="3" l="1"/>
  <c r="S216" i="3"/>
  <c r="R219" i="3"/>
  <c r="R214" i="3"/>
  <c r="S220" i="3"/>
  <c r="S215" i="3"/>
  <c r="R220" i="3"/>
  <c r="R215" i="3"/>
  <c r="S223" i="3"/>
  <c r="S229" i="3" s="1"/>
  <c r="S225" i="3" s="1"/>
  <c r="S217" i="3"/>
  <c r="R223" i="3"/>
  <c r="R229" i="3" s="1"/>
  <c r="R225" i="3" s="1"/>
  <c r="R217" i="3"/>
  <c r="R216" i="3"/>
  <c r="R221" i="3"/>
  <c r="S219" i="3"/>
  <c r="S214" i="3"/>
  <c r="BO210" i="3"/>
  <c r="BO208" i="3"/>
  <c r="BO139" i="3"/>
  <c r="BO137" i="3" s="1"/>
  <c r="BO211" i="3"/>
  <c r="BO209" i="3"/>
  <c r="BQ138" i="3"/>
  <c r="BP140" i="3" s="1"/>
  <c r="BN210" i="3"/>
  <c r="BN208" i="3"/>
  <c r="BN139" i="3"/>
  <c r="BN137" i="3" s="1"/>
  <c r="BN211" i="3"/>
  <c r="BN209" i="3"/>
  <c r="BZ212" i="3"/>
  <c r="BZ210" i="3"/>
  <c r="BZ141" i="3"/>
  <c r="BZ139" i="3" s="1"/>
  <c r="BZ213" i="3"/>
  <c r="BZ211" i="3"/>
  <c r="BX212" i="3"/>
  <c r="BX210" i="3"/>
  <c r="BX141" i="3"/>
  <c r="BX139" i="3" s="1"/>
  <c r="BX213" i="3"/>
  <c r="BX211" i="3"/>
  <c r="BY212" i="3"/>
  <c r="BY210" i="3"/>
  <c r="BY141" i="3"/>
  <c r="BY139" i="3" s="1"/>
  <c r="BY213" i="3"/>
  <c r="BY211" i="3"/>
  <c r="BV225" i="3"/>
  <c r="CB140" i="3"/>
  <c r="CA142" i="3" s="1"/>
  <c r="S224" i="3" l="1"/>
  <c r="R224" i="3"/>
  <c r="BN220" i="3"/>
  <c r="BN215" i="3"/>
  <c r="BP226" i="3"/>
  <c r="BP136" i="3"/>
  <c r="BQ140" i="3"/>
  <c r="BO219" i="3"/>
  <c r="BO214" i="3"/>
  <c r="BN219" i="3"/>
  <c r="BN214" i="3"/>
  <c r="BO222" i="3"/>
  <c r="BO228" i="3" s="1"/>
  <c r="BO224" i="3" s="1"/>
  <c r="BO216" i="3"/>
  <c r="BN222" i="3"/>
  <c r="BN228" i="3" s="1"/>
  <c r="BN224" i="3" s="1"/>
  <c r="BN216" i="3"/>
  <c r="BO218" i="3"/>
  <c r="BO213" i="3"/>
  <c r="BN218" i="3"/>
  <c r="BN213" i="3"/>
  <c r="BO220" i="3"/>
  <c r="BO215" i="3"/>
  <c r="CB142" i="3"/>
  <c r="CB228" i="3" s="1"/>
  <c r="BV3" i="3"/>
  <c r="BT3" i="3"/>
  <c r="BU3" i="3"/>
  <c r="BY216" i="3"/>
  <c r="BY221" i="3"/>
  <c r="BX215" i="3"/>
  <c r="BX220" i="3"/>
  <c r="BY218" i="3"/>
  <c r="BY224" i="3"/>
  <c r="BY230" i="3" s="1"/>
  <c r="BY226" i="3" s="1"/>
  <c r="BX222" i="3"/>
  <c r="BX217" i="3"/>
  <c r="BZ216" i="3"/>
  <c r="BZ221" i="3"/>
  <c r="BY220" i="3"/>
  <c r="BY215" i="3"/>
  <c r="BZ224" i="3"/>
  <c r="BZ230" i="3" s="1"/>
  <c r="BZ226" i="3" s="1"/>
  <c r="BZ218" i="3"/>
  <c r="BY222" i="3"/>
  <c r="BY217" i="3"/>
  <c r="BX216" i="3"/>
  <c r="BX221" i="3"/>
  <c r="BZ220" i="3"/>
  <c r="BZ215" i="3"/>
  <c r="CA138" i="3"/>
  <c r="CA228" i="3"/>
  <c r="BX218" i="3"/>
  <c r="BX224" i="3"/>
  <c r="BX230" i="3" s="1"/>
  <c r="BX226" i="3" s="1"/>
  <c r="BZ222" i="3"/>
  <c r="BZ217" i="3"/>
  <c r="BO223" i="3" l="1"/>
  <c r="BQ226" i="3"/>
  <c r="BQ136" i="3"/>
  <c r="BP210" i="3"/>
  <c r="BP208" i="3"/>
  <c r="BP139" i="3"/>
  <c r="BP137" i="3" s="1"/>
  <c r="BP211" i="3"/>
  <c r="BP209" i="3"/>
  <c r="BN223" i="3"/>
  <c r="CB138" i="3"/>
  <c r="CB141" i="3" s="1"/>
  <c r="CB139" i="3" s="1"/>
  <c r="CA210" i="3"/>
  <c r="CA141" i="3"/>
  <c r="CA139" i="3" s="1"/>
  <c r="CA213" i="3"/>
  <c r="CA211" i="3"/>
  <c r="CA212" i="3"/>
  <c r="BZ225" i="3"/>
  <c r="BY225" i="3"/>
  <c r="BX225" i="3"/>
  <c r="BP219" i="3" l="1"/>
  <c r="BP214" i="3"/>
  <c r="BP222" i="3"/>
  <c r="BP228" i="3" s="1"/>
  <c r="BP224" i="3" s="1"/>
  <c r="BP216" i="3"/>
  <c r="BP218" i="3"/>
  <c r="BP213" i="3"/>
  <c r="BP220" i="3"/>
  <c r="BP215" i="3"/>
  <c r="BQ210" i="3"/>
  <c r="BQ208" i="3"/>
  <c r="BQ139" i="3"/>
  <c r="BQ137" i="3" s="1"/>
  <c r="BQ211" i="3"/>
  <c r="BQ209" i="3"/>
  <c r="CB210" i="3"/>
  <c r="CB220" i="3" s="1"/>
  <c r="CB212" i="3"/>
  <c r="CB217" i="3" s="1"/>
  <c r="CB211" i="3"/>
  <c r="CB216" i="3" s="1"/>
  <c r="CB213" i="3"/>
  <c r="CA217" i="3"/>
  <c r="CA222" i="3"/>
  <c r="CA216" i="3"/>
  <c r="CA221" i="3"/>
  <c r="CA224" i="3"/>
  <c r="CA230" i="3" s="1"/>
  <c r="CA226" i="3" s="1"/>
  <c r="CA218" i="3"/>
  <c r="CA3" i="3"/>
  <c r="BZ3" i="3"/>
  <c r="BY3" i="3"/>
  <c r="BX3" i="3"/>
  <c r="CB3" i="3"/>
  <c r="CA220" i="3"/>
  <c r="CA215" i="3"/>
  <c r="CB224" i="3" l="1"/>
  <c r="CB230" i="3" s="1"/>
  <c r="CB226" i="3" s="1"/>
  <c r="CB221" i="3"/>
  <c r="BP223" i="3"/>
  <c r="CB218" i="3"/>
  <c r="CB222" i="3"/>
  <c r="BQ219" i="3"/>
  <c r="BQ214" i="3"/>
  <c r="BQ222" i="3"/>
  <c r="BQ228" i="3" s="1"/>
  <c r="BQ224" i="3" s="1"/>
  <c r="BQ216" i="3"/>
  <c r="BQ218" i="3"/>
  <c r="BQ213" i="3"/>
  <c r="BQ220" i="3"/>
  <c r="BQ215" i="3"/>
  <c r="CB215" i="3"/>
  <c r="CA225" i="3"/>
  <c r="CB225" i="3" l="1"/>
  <c r="BQ223" i="3"/>
  <c r="BN200" i="4" l="1"/>
  <c r="BM200" i="4"/>
  <c r="BL200" i="4"/>
  <c r="BK200" i="4"/>
  <c r="BN199" i="4"/>
  <c r="BM199" i="4"/>
  <c r="BL199" i="4"/>
  <c r="BK199" i="4"/>
  <c r="BN198" i="4"/>
  <c r="BM198" i="4"/>
  <c r="BL198" i="4"/>
  <c r="BK198" i="4"/>
  <c r="BN197" i="4"/>
  <c r="BM197" i="4"/>
  <c r="BL197" i="4"/>
  <c r="BK197" i="4"/>
  <c r="BN196" i="4"/>
  <c r="BM196" i="4"/>
  <c r="BL196" i="4"/>
  <c r="BK196" i="4"/>
  <c r="BN195" i="4"/>
  <c r="BM195" i="4"/>
  <c r="BL195" i="4"/>
  <c r="BK195" i="4"/>
  <c r="BN194" i="4"/>
  <c r="BM194" i="4"/>
  <c r="BL194" i="4"/>
  <c r="BK194" i="4"/>
  <c r="BN193" i="4"/>
  <c r="BM193" i="4"/>
  <c r="BL193" i="4"/>
  <c r="BK193" i="4"/>
  <c r="BN192" i="4"/>
  <c r="BM192" i="4"/>
  <c r="BL192" i="4"/>
  <c r="BK192" i="4"/>
  <c r="BN191" i="4"/>
  <c r="BM191" i="4"/>
  <c r="BL191" i="4"/>
  <c r="BK191" i="4"/>
  <c r="BN190" i="4"/>
  <c r="BM190" i="4"/>
  <c r="BL190" i="4"/>
  <c r="BK190" i="4"/>
  <c r="BN189" i="4"/>
  <c r="BM189" i="4"/>
  <c r="BL189" i="4"/>
  <c r="BK189" i="4"/>
  <c r="BN188" i="4"/>
  <c r="BM188" i="4"/>
  <c r="BL188" i="4"/>
  <c r="BK188" i="4"/>
  <c r="BN187" i="4"/>
  <c r="BM187" i="4"/>
  <c r="BL187" i="4"/>
  <c r="BK187" i="4"/>
  <c r="BN186" i="4"/>
  <c r="BM186" i="4"/>
  <c r="BL186" i="4"/>
  <c r="BK186" i="4"/>
  <c r="BN185" i="4"/>
  <c r="BM185" i="4"/>
  <c r="BL185" i="4"/>
  <c r="BK185" i="4"/>
  <c r="BN184" i="4"/>
  <c r="BM184" i="4"/>
  <c r="BL184" i="4"/>
  <c r="BK184" i="4"/>
  <c r="BN183" i="4"/>
  <c r="BM183" i="4"/>
  <c r="BL183" i="4"/>
  <c r="BK183" i="4"/>
  <c r="BN182" i="4"/>
  <c r="BM182" i="4"/>
  <c r="BL182" i="4"/>
  <c r="BK182" i="4"/>
  <c r="BN181" i="4"/>
  <c r="BM181" i="4"/>
  <c r="BL181" i="4"/>
  <c r="BK181" i="4"/>
  <c r="BN180" i="4"/>
  <c r="BM180" i="4"/>
  <c r="BL180" i="4"/>
  <c r="BK180" i="4"/>
  <c r="BN179" i="4"/>
  <c r="BM179" i="4"/>
  <c r="BL179" i="4"/>
  <c r="BK179" i="4"/>
  <c r="BN178" i="4"/>
  <c r="BM178" i="4"/>
  <c r="BL178" i="4"/>
  <c r="BK178" i="4"/>
  <c r="BN177" i="4"/>
  <c r="BM177" i="4"/>
  <c r="BL177" i="4"/>
  <c r="BK177" i="4"/>
  <c r="BN176" i="4"/>
  <c r="BM176" i="4"/>
  <c r="BL176" i="4"/>
  <c r="BK176" i="4"/>
  <c r="BN175" i="4"/>
  <c r="BM175" i="4"/>
  <c r="BL175" i="4"/>
  <c r="BK175" i="4"/>
  <c r="BN174" i="4"/>
  <c r="BM174" i="4"/>
  <c r="BL174" i="4"/>
  <c r="BK174" i="4"/>
  <c r="BN173" i="4"/>
  <c r="BM173" i="4"/>
  <c r="BL173" i="4"/>
  <c r="BK173" i="4"/>
  <c r="BN172" i="4"/>
  <c r="BM172" i="4"/>
  <c r="BL172" i="4"/>
  <c r="BK172" i="4"/>
  <c r="BN171" i="4"/>
  <c r="BM171" i="4"/>
  <c r="BL171" i="4"/>
  <c r="BK171" i="4"/>
  <c r="BN170" i="4"/>
  <c r="BM170" i="4"/>
  <c r="BL170" i="4"/>
  <c r="BK170" i="4"/>
  <c r="BN169" i="4"/>
  <c r="BM169" i="4"/>
  <c r="BL169" i="4"/>
  <c r="BK169" i="4"/>
  <c r="BN168" i="4"/>
  <c r="BM168" i="4"/>
  <c r="BL168" i="4"/>
  <c r="BK168" i="4"/>
  <c r="BN167" i="4"/>
  <c r="BM167" i="4"/>
  <c r="BL167" i="4"/>
  <c r="BK167" i="4"/>
  <c r="BN166" i="4"/>
  <c r="BM166" i="4"/>
  <c r="BL166" i="4"/>
  <c r="BK166" i="4"/>
  <c r="BN165" i="4"/>
  <c r="BM165" i="4"/>
  <c r="BL165" i="4"/>
  <c r="BK165" i="4"/>
  <c r="BN164" i="4"/>
  <c r="BM164" i="4"/>
  <c r="BL164" i="4"/>
  <c r="BK164" i="4"/>
  <c r="BN163" i="4"/>
  <c r="BM163" i="4"/>
  <c r="BL163" i="4"/>
  <c r="BK163" i="4"/>
  <c r="BN162" i="4"/>
  <c r="BM162" i="4"/>
  <c r="BL162" i="4"/>
  <c r="BK162" i="4"/>
  <c r="BN161" i="4"/>
  <c r="BM161" i="4"/>
  <c r="BL161" i="4"/>
  <c r="BK161" i="4"/>
  <c r="BN160" i="4"/>
  <c r="BM160" i="4"/>
  <c r="BL160" i="4"/>
  <c r="BK160" i="4"/>
  <c r="BN159" i="4"/>
  <c r="BM159" i="4"/>
  <c r="BL159" i="4"/>
  <c r="BK159" i="4"/>
  <c r="BN158" i="4"/>
  <c r="BM158" i="4"/>
  <c r="BL158" i="4"/>
  <c r="BK158" i="4"/>
  <c r="BN157" i="4"/>
  <c r="BM157" i="4"/>
  <c r="BL157" i="4"/>
  <c r="BK157" i="4"/>
  <c r="BN156" i="4"/>
  <c r="BM156" i="4"/>
  <c r="BL156" i="4"/>
  <c r="BK156" i="4"/>
  <c r="BN155" i="4"/>
  <c r="BM155" i="4"/>
  <c r="BL155" i="4"/>
  <c r="BK155" i="4"/>
  <c r="BN154" i="4"/>
  <c r="BM154" i="4"/>
  <c r="BL154" i="4"/>
  <c r="BK154" i="4"/>
  <c r="BN153" i="4"/>
  <c r="BM153" i="4"/>
  <c r="BL153" i="4"/>
  <c r="BK153" i="4"/>
  <c r="BN152" i="4"/>
  <c r="BM152" i="4"/>
  <c r="BL152" i="4"/>
  <c r="BK152" i="4"/>
  <c r="BN151" i="4"/>
  <c r="BM151" i="4"/>
  <c r="BL151" i="4"/>
  <c r="BK151" i="4"/>
  <c r="BN150" i="4"/>
  <c r="BM150" i="4"/>
  <c r="BL150" i="4"/>
  <c r="BK150" i="4"/>
  <c r="BN149" i="4"/>
  <c r="BM149" i="4"/>
  <c r="BL149" i="4"/>
  <c r="BK149" i="4"/>
  <c r="BN148" i="4"/>
  <c r="BM148" i="4"/>
  <c r="BL148" i="4"/>
  <c r="BK148" i="4"/>
  <c r="BN147" i="4"/>
  <c r="BM147" i="4"/>
  <c r="BL147" i="4"/>
  <c r="BK147" i="4"/>
  <c r="BN146" i="4"/>
  <c r="BM146" i="4"/>
  <c r="BL146" i="4"/>
  <c r="BK146" i="4"/>
  <c r="BN145" i="4"/>
  <c r="BM145" i="4"/>
  <c r="BL145" i="4"/>
  <c r="BK145" i="4"/>
  <c r="BN144" i="4"/>
  <c r="BM144" i="4"/>
  <c r="BL144" i="4"/>
  <c r="BK144" i="4"/>
  <c r="BN143" i="4"/>
  <c r="BM143" i="4"/>
  <c r="BL143" i="4"/>
  <c r="BK143" i="4"/>
  <c r="BN142" i="4"/>
  <c r="BM142" i="4"/>
  <c r="BL142" i="4"/>
  <c r="BK142" i="4"/>
  <c r="BK139" i="4"/>
  <c r="BN132" i="4"/>
  <c r="BM132" i="4"/>
  <c r="BL132" i="4"/>
  <c r="BK132" i="4"/>
  <c r="BN131" i="4"/>
  <c r="BM131" i="4"/>
  <c r="BL131" i="4"/>
  <c r="BK131" i="4"/>
  <c r="BN130" i="4"/>
  <c r="BM130" i="4"/>
  <c r="BL130" i="4"/>
  <c r="BK130" i="4"/>
  <c r="BN129" i="4"/>
  <c r="BM129" i="4"/>
  <c r="BL129" i="4"/>
  <c r="BK129" i="4"/>
  <c r="BN128" i="4"/>
  <c r="BM128" i="4"/>
  <c r="BL128" i="4"/>
  <c r="BK128" i="4"/>
  <c r="BN127" i="4"/>
  <c r="BM127" i="4"/>
  <c r="BL127" i="4"/>
  <c r="BK127" i="4"/>
  <c r="BN126" i="4"/>
  <c r="BM126" i="4"/>
  <c r="BL126" i="4"/>
  <c r="BK126" i="4"/>
  <c r="BN125" i="4"/>
  <c r="BM125" i="4"/>
  <c r="BL125" i="4"/>
  <c r="BK125" i="4"/>
  <c r="BN124" i="4"/>
  <c r="BM124" i="4"/>
  <c r="BL124" i="4"/>
  <c r="BK124" i="4"/>
  <c r="BN123" i="4"/>
  <c r="BM123" i="4"/>
  <c r="BL123" i="4"/>
  <c r="BK123" i="4"/>
  <c r="BN122" i="4"/>
  <c r="BM122" i="4"/>
  <c r="BL122" i="4"/>
  <c r="BK122" i="4"/>
  <c r="BN121" i="4"/>
  <c r="BM121" i="4"/>
  <c r="BL121" i="4"/>
  <c r="BK121" i="4"/>
  <c r="BN120" i="4"/>
  <c r="BM120" i="4"/>
  <c r="BL120" i="4"/>
  <c r="BK120" i="4"/>
  <c r="BN119" i="4"/>
  <c r="BM119" i="4"/>
  <c r="BL119" i="4"/>
  <c r="BK119" i="4"/>
  <c r="BN118" i="4"/>
  <c r="BM118" i="4"/>
  <c r="BL118" i="4"/>
  <c r="BK118" i="4"/>
  <c r="BN117" i="4"/>
  <c r="BM117" i="4"/>
  <c r="BL117" i="4"/>
  <c r="BK117" i="4"/>
  <c r="BN116" i="4"/>
  <c r="BM116" i="4"/>
  <c r="BL116" i="4"/>
  <c r="BK116" i="4"/>
  <c r="BN115" i="4"/>
  <c r="BM115" i="4"/>
  <c r="BL115" i="4"/>
  <c r="BK115" i="4"/>
  <c r="BN114" i="4"/>
  <c r="BM114" i="4"/>
  <c r="BL114" i="4"/>
  <c r="BK114" i="4"/>
  <c r="BN113" i="4"/>
  <c r="BM113" i="4"/>
  <c r="BL113" i="4"/>
  <c r="BK113" i="4"/>
  <c r="BN112" i="4"/>
  <c r="BM112" i="4"/>
  <c r="BL112" i="4"/>
  <c r="BK112" i="4"/>
  <c r="BN111" i="4"/>
  <c r="BM111" i="4"/>
  <c r="BL111" i="4"/>
  <c r="BK111" i="4"/>
  <c r="BN110" i="4"/>
  <c r="BM110" i="4"/>
  <c r="BL110" i="4"/>
  <c r="BK110" i="4"/>
  <c r="BN109" i="4"/>
  <c r="BM109" i="4"/>
  <c r="BL109" i="4"/>
  <c r="BK109" i="4"/>
  <c r="BN108" i="4"/>
  <c r="BM108" i="4"/>
  <c r="BL108" i="4"/>
  <c r="BK108" i="4"/>
  <c r="BN107" i="4"/>
  <c r="BM107" i="4"/>
  <c r="BL107" i="4"/>
  <c r="BK107" i="4"/>
  <c r="BN106" i="4"/>
  <c r="BM106" i="4"/>
  <c r="BL106" i="4"/>
  <c r="BK106" i="4"/>
  <c r="BN105" i="4"/>
  <c r="BM105" i="4"/>
  <c r="BL105" i="4"/>
  <c r="BK105" i="4"/>
  <c r="BN104" i="4"/>
  <c r="BM104" i="4"/>
  <c r="BL104" i="4"/>
  <c r="BK104" i="4"/>
  <c r="BN103" i="4"/>
  <c r="BM103" i="4"/>
  <c r="BL103" i="4"/>
  <c r="BK103" i="4"/>
  <c r="BN102" i="4"/>
  <c r="BM102" i="4"/>
  <c r="BL102" i="4"/>
  <c r="BK102" i="4"/>
  <c r="BN101" i="4"/>
  <c r="BM101" i="4"/>
  <c r="BL101" i="4"/>
  <c r="BK101" i="4"/>
  <c r="BN100" i="4"/>
  <c r="BM100" i="4"/>
  <c r="BL100" i="4"/>
  <c r="BK100" i="4"/>
  <c r="BN99" i="4"/>
  <c r="BM99" i="4"/>
  <c r="BL99" i="4"/>
  <c r="BK99" i="4"/>
  <c r="BN98" i="4"/>
  <c r="BM98" i="4"/>
  <c r="BL98" i="4"/>
  <c r="BK98" i="4"/>
  <c r="BN97" i="4"/>
  <c r="BM97" i="4"/>
  <c r="BL97" i="4"/>
  <c r="BK97" i="4"/>
  <c r="BN96" i="4"/>
  <c r="BM96" i="4"/>
  <c r="BL96" i="4"/>
  <c r="BK96" i="4"/>
  <c r="BN95" i="4"/>
  <c r="BM95" i="4"/>
  <c r="BL95" i="4"/>
  <c r="BK95" i="4"/>
  <c r="BN94" i="4"/>
  <c r="BM94" i="4"/>
  <c r="BL94" i="4"/>
  <c r="BK94" i="4"/>
  <c r="BN93" i="4"/>
  <c r="BM93" i="4"/>
  <c r="BL93" i="4"/>
  <c r="BK93" i="4"/>
  <c r="BN92" i="4"/>
  <c r="BM92" i="4"/>
  <c r="BL92" i="4"/>
  <c r="BK92" i="4"/>
  <c r="BN91" i="4"/>
  <c r="BM91" i="4"/>
  <c r="BL91" i="4"/>
  <c r="BK91" i="4"/>
  <c r="BN90" i="4"/>
  <c r="BM90" i="4"/>
  <c r="BL90" i="4"/>
  <c r="BK90" i="4"/>
  <c r="BN89" i="4"/>
  <c r="BM89" i="4"/>
  <c r="BL89" i="4"/>
  <c r="BK89" i="4"/>
  <c r="BN88" i="4"/>
  <c r="BM88" i="4"/>
  <c r="BL88" i="4"/>
  <c r="BK88" i="4"/>
  <c r="BN87" i="4"/>
  <c r="BM87" i="4"/>
  <c r="BL87" i="4"/>
  <c r="BK87" i="4"/>
  <c r="BN86" i="4"/>
  <c r="BM86" i="4"/>
  <c r="BL86" i="4"/>
  <c r="BK86" i="4"/>
  <c r="BN85" i="4"/>
  <c r="BM85" i="4"/>
  <c r="BL85" i="4"/>
  <c r="BK85" i="4"/>
  <c r="BN84" i="4"/>
  <c r="BM84" i="4"/>
  <c r="BL84" i="4"/>
  <c r="BK84" i="4"/>
  <c r="BN83" i="4"/>
  <c r="BM83" i="4"/>
  <c r="BL83" i="4"/>
  <c r="BK83" i="4"/>
  <c r="BN82" i="4"/>
  <c r="BM82" i="4"/>
  <c r="BL82" i="4"/>
  <c r="BK82" i="4"/>
  <c r="BN81" i="4"/>
  <c r="BM81" i="4"/>
  <c r="BL81" i="4"/>
  <c r="BK81" i="4"/>
  <c r="BN80" i="4"/>
  <c r="BM80" i="4"/>
  <c r="BL80" i="4"/>
  <c r="BK80" i="4"/>
  <c r="BN79" i="4"/>
  <c r="BM79" i="4"/>
  <c r="BL79" i="4"/>
  <c r="BK79" i="4"/>
  <c r="BN78" i="4"/>
  <c r="BM78" i="4"/>
  <c r="BL78" i="4"/>
  <c r="BK78" i="4"/>
  <c r="BN77" i="4"/>
  <c r="BM77" i="4"/>
  <c r="BL77" i="4"/>
  <c r="BK77" i="4"/>
  <c r="BN76" i="4"/>
  <c r="BM76" i="4"/>
  <c r="BL76" i="4"/>
  <c r="BK76" i="4"/>
  <c r="BN75" i="4"/>
  <c r="BM75" i="4"/>
  <c r="BL75" i="4"/>
  <c r="BK75" i="4"/>
  <c r="BN74" i="4"/>
  <c r="BM74" i="4"/>
  <c r="BL74" i="4"/>
  <c r="BK74" i="4"/>
  <c r="BN2" i="4"/>
  <c r="BN228" i="4" s="1"/>
  <c r="BM2" i="4"/>
  <c r="BM228" i="4" s="1"/>
  <c r="BL2" i="4"/>
  <c r="BL228" i="4" s="1"/>
  <c r="BK2" i="4"/>
  <c r="BK228" i="4" s="1"/>
  <c r="AM200" i="3"/>
  <c r="AL200" i="3"/>
  <c r="AK200" i="3"/>
  <c r="AJ200" i="3"/>
  <c r="AM199" i="3"/>
  <c r="AL199" i="3"/>
  <c r="AK199" i="3"/>
  <c r="AJ199" i="3"/>
  <c r="AM198" i="3"/>
  <c r="AL198" i="3"/>
  <c r="AK198" i="3"/>
  <c r="AJ198" i="3"/>
  <c r="AM197" i="3"/>
  <c r="AL197" i="3"/>
  <c r="AK197" i="3"/>
  <c r="AJ197" i="3"/>
  <c r="AM196" i="3"/>
  <c r="AL196" i="3"/>
  <c r="AK196" i="3"/>
  <c r="AJ196" i="3"/>
  <c r="AM195" i="3"/>
  <c r="AL195" i="3"/>
  <c r="AK195" i="3"/>
  <c r="AJ195" i="3"/>
  <c r="AM194" i="3"/>
  <c r="AL194" i="3"/>
  <c r="AK194" i="3"/>
  <c r="AJ194" i="3"/>
  <c r="AM193" i="3"/>
  <c r="AL193" i="3"/>
  <c r="AK193" i="3"/>
  <c r="AJ193" i="3"/>
  <c r="AM192" i="3"/>
  <c r="AL192" i="3"/>
  <c r="AK192" i="3"/>
  <c r="AJ192" i="3"/>
  <c r="AM191" i="3"/>
  <c r="AL191" i="3"/>
  <c r="AK191" i="3"/>
  <c r="AJ191" i="3"/>
  <c r="AM190" i="3"/>
  <c r="AL190" i="3"/>
  <c r="AK190" i="3"/>
  <c r="AJ190" i="3"/>
  <c r="AM189" i="3"/>
  <c r="AL189" i="3"/>
  <c r="AK189" i="3"/>
  <c r="AJ189" i="3"/>
  <c r="AM188" i="3"/>
  <c r="AL188" i="3"/>
  <c r="AK188" i="3"/>
  <c r="AJ188" i="3"/>
  <c r="AM187" i="3"/>
  <c r="AL187" i="3"/>
  <c r="AK187" i="3"/>
  <c r="AJ187" i="3"/>
  <c r="AM186" i="3"/>
  <c r="AL186" i="3"/>
  <c r="AK186" i="3"/>
  <c r="AJ186" i="3"/>
  <c r="AM185" i="3"/>
  <c r="AL185" i="3"/>
  <c r="AK185" i="3"/>
  <c r="AJ185" i="3"/>
  <c r="AM184" i="3"/>
  <c r="AL184" i="3"/>
  <c r="AK184" i="3"/>
  <c r="AJ184" i="3"/>
  <c r="AM183" i="3"/>
  <c r="AL183" i="3"/>
  <c r="AK183" i="3"/>
  <c r="AJ183" i="3"/>
  <c r="AM182" i="3"/>
  <c r="AL182" i="3"/>
  <c r="AK182" i="3"/>
  <c r="AJ182" i="3"/>
  <c r="AM181" i="3"/>
  <c r="AL181" i="3"/>
  <c r="AK181" i="3"/>
  <c r="AJ181" i="3"/>
  <c r="AM180" i="3"/>
  <c r="AL180" i="3"/>
  <c r="AK180" i="3"/>
  <c r="AJ180" i="3"/>
  <c r="AM179" i="3"/>
  <c r="AL179" i="3"/>
  <c r="AK179" i="3"/>
  <c r="AJ179" i="3"/>
  <c r="AM178" i="3"/>
  <c r="AL178" i="3"/>
  <c r="AK178" i="3"/>
  <c r="AJ178" i="3"/>
  <c r="AM177" i="3"/>
  <c r="AL177" i="3"/>
  <c r="AK177" i="3"/>
  <c r="AJ177" i="3"/>
  <c r="AM176" i="3"/>
  <c r="AL176" i="3"/>
  <c r="AK176" i="3"/>
  <c r="AJ176" i="3"/>
  <c r="AM175" i="3"/>
  <c r="AL175" i="3"/>
  <c r="AK175" i="3"/>
  <c r="AJ175" i="3"/>
  <c r="AM174" i="3"/>
  <c r="AL174" i="3"/>
  <c r="AK174" i="3"/>
  <c r="AJ174" i="3"/>
  <c r="AM173" i="3"/>
  <c r="AL173" i="3"/>
  <c r="AK173" i="3"/>
  <c r="AJ173" i="3"/>
  <c r="AM172" i="3"/>
  <c r="AL172" i="3"/>
  <c r="AK172" i="3"/>
  <c r="AJ172" i="3"/>
  <c r="AM171" i="3"/>
  <c r="AL171" i="3"/>
  <c r="AK171" i="3"/>
  <c r="AJ171" i="3"/>
  <c r="AM170" i="3"/>
  <c r="AL170" i="3"/>
  <c r="AK170" i="3"/>
  <c r="AJ170" i="3"/>
  <c r="AM169" i="3"/>
  <c r="AL169" i="3"/>
  <c r="AK169" i="3"/>
  <c r="AJ169" i="3"/>
  <c r="AM168" i="3"/>
  <c r="AL168" i="3"/>
  <c r="AK168" i="3"/>
  <c r="AJ168" i="3"/>
  <c r="AM167" i="3"/>
  <c r="AL167" i="3"/>
  <c r="AK167" i="3"/>
  <c r="AJ167" i="3"/>
  <c r="AM166" i="3"/>
  <c r="AL166" i="3"/>
  <c r="AK166" i="3"/>
  <c r="AJ166" i="3"/>
  <c r="AM165" i="3"/>
  <c r="AL165" i="3"/>
  <c r="AK165" i="3"/>
  <c r="AJ165" i="3"/>
  <c r="AM164" i="3"/>
  <c r="AL164" i="3"/>
  <c r="AK164" i="3"/>
  <c r="AJ164" i="3"/>
  <c r="AM163" i="3"/>
  <c r="AL163" i="3"/>
  <c r="AK163" i="3"/>
  <c r="AJ163" i="3"/>
  <c r="AM162" i="3"/>
  <c r="AL162" i="3"/>
  <c r="AK162" i="3"/>
  <c r="AJ162" i="3"/>
  <c r="AM161" i="3"/>
  <c r="AL161" i="3"/>
  <c r="AK161" i="3"/>
  <c r="AJ161" i="3"/>
  <c r="AM160" i="3"/>
  <c r="AL160" i="3"/>
  <c r="AK160" i="3"/>
  <c r="AJ160" i="3"/>
  <c r="AM159" i="3"/>
  <c r="AL159" i="3"/>
  <c r="AK159" i="3"/>
  <c r="AJ159" i="3"/>
  <c r="AM158" i="3"/>
  <c r="AL158" i="3"/>
  <c r="AK158" i="3"/>
  <c r="AJ158" i="3"/>
  <c r="AM157" i="3"/>
  <c r="AL157" i="3"/>
  <c r="AK157" i="3"/>
  <c r="AJ157" i="3"/>
  <c r="AM156" i="3"/>
  <c r="AL156" i="3"/>
  <c r="AK156" i="3"/>
  <c r="AJ156" i="3"/>
  <c r="AM155" i="3"/>
  <c r="AL155" i="3"/>
  <c r="AK155" i="3"/>
  <c r="AJ155" i="3"/>
  <c r="AM154" i="3"/>
  <c r="AL154" i="3"/>
  <c r="AK154" i="3"/>
  <c r="AJ154" i="3"/>
  <c r="AM153" i="3"/>
  <c r="AL153" i="3"/>
  <c r="AK153" i="3"/>
  <c r="AJ153" i="3"/>
  <c r="AM152" i="3"/>
  <c r="AL152" i="3"/>
  <c r="AK152" i="3"/>
  <c r="AJ152" i="3"/>
  <c r="AM151" i="3"/>
  <c r="AL151" i="3"/>
  <c r="AK151" i="3"/>
  <c r="AJ151" i="3"/>
  <c r="AJ203" i="3" s="1"/>
  <c r="AM150" i="3"/>
  <c r="AL150" i="3"/>
  <c r="AK150" i="3"/>
  <c r="AJ150" i="3"/>
  <c r="AM149" i="3"/>
  <c r="AL149" i="3"/>
  <c r="AK149" i="3"/>
  <c r="AJ149" i="3"/>
  <c r="AM148" i="3"/>
  <c r="AL148" i="3"/>
  <c r="AK148" i="3"/>
  <c r="AJ148" i="3"/>
  <c r="AM147" i="3"/>
  <c r="AL147" i="3"/>
  <c r="AK147" i="3"/>
  <c r="AJ147" i="3"/>
  <c r="AM146" i="3"/>
  <c r="AL146" i="3"/>
  <c r="AK146" i="3"/>
  <c r="AJ146" i="3"/>
  <c r="AM145" i="3"/>
  <c r="AL145" i="3"/>
  <c r="AK145" i="3"/>
  <c r="AJ145" i="3"/>
  <c r="AM144" i="3"/>
  <c r="AL144" i="3"/>
  <c r="AK144" i="3"/>
  <c r="AJ144" i="3"/>
  <c r="AM143" i="3"/>
  <c r="AL143" i="3"/>
  <c r="AK143" i="3"/>
  <c r="AJ143" i="3"/>
  <c r="AM142" i="3"/>
  <c r="AL142" i="3"/>
  <c r="AK142" i="3"/>
  <c r="AJ142" i="3"/>
  <c r="AJ139" i="3"/>
  <c r="AK139" i="3" s="1"/>
  <c r="AM132" i="3"/>
  <c r="AL132" i="3"/>
  <c r="AK132" i="3"/>
  <c r="AJ132" i="3"/>
  <c r="AM131" i="3"/>
  <c r="AL131" i="3"/>
  <c r="AK131" i="3"/>
  <c r="AJ131" i="3"/>
  <c r="AM130" i="3"/>
  <c r="AL130" i="3"/>
  <c r="AK130" i="3"/>
  <c r="AJ130" i="3"/>
  <c r="AM129" i="3"/>
  <c r="AL129" i="3"/>
  <c r="AK129" i="3"/>
  <c r="AJ129" i="3"/>
  <c r="AM128" i="3"/>
  <c r="AL128" i="3"/>
  <c r="AK128" i="3"/>
  <c r="AJ128" i="3"/>
  <c r="AM127" i="3"/>
  <c r="AL127" i="3"/>
  <c r="AK127" i="3"/>
  <c r="AJ127" i="3"/>
  <c r="AM126" i="3"/>
  <c r="AL126" i="3"/>
  <c r="AK126" i="3"/>
  <c r="AJ126" i="3"/>
  <c r="AM125" i="3"/>
  <c r="AL125" i="3"/>
  <c r="AK125" i="3"/>
  <c r="AJ125" i="3"/>
  <c r="AM124" i="3"/>
  <c r="AL124" i="3"/>
  <c r="AK124" i="3"/>
  <c r="AJ124" i="3"/>
  <c r="AM123" i="3"/>
  <c r="AL123" i="3"/>
  <c r="AK123" i="3"/>
  <c r="AJ123" i="3"/>
  <c r="AM122" i="3"/>
  <c r="AL122" i="3"/>
  <c r="AK122" i="3"/>
  <c r="AJ122" i="3"/>
  <c r="AM121" i="3"/>
  <c r="AL121" i="3"/>
  <c r="AK121" i="3"/>
  <c r="AJ121" i="3"/>
  <c r="AM120" i="3"/>
  <c r="AL120" i="3"/>
  <c r="AK120" i="3"/>
  <c r="AJ120" i="3"/>
  <c r="AM119" i="3"/>
  <c r="AL119" i="3"/>
  <c r="AK119" i="3"/>
  <c r="AJ119" i="3"/>
  <c r="AM118" i="3"/>
  <c r="AL118" i="3"/>
  <c r="AK118" i="3"/>
  <c r="AJ118" i="3"/>
  <c r="AM117" i="3"/>
  <c r="AL117" i="3"/>
  <c r="AK117" i="3"/>
  <c r="AJ117" i="3"/>
  <c r="AM116" i="3"/>
  <c r="AL116" i="3"/>
  <c r="AK116" i="3"/>
  <c r="AJ116" i="3"/>
  <c r="AM115" i="3"/>
  <c r="AL115" i="3"/>
  <c r="AK115" i="3"/>
  <c r="AJ115" i="3"/>
  <c r="AM114" i="3"/>
  <c r="AL114" i="3"/>
  <c r="AK114" i="3"/>
  <c r="AJ114" i="3"/>
  <c r="AM113" i="3"/>
  <c r="AL113" i="3"/>
  <c r="AK113" i="3"/>
  <c r="AJ113" i="3"/>
  <c r="AM112" i="3"/>
  <c r="AL112" i="3"/>
  <c r="AK112" i="3"/>
  <c r="AJ112" i="3"/>
  <c r="AM111" i="3"/>
  <c r="AL111" i="3"/>
  <c r="AK111" i="3"/>
  <c r="AJ111" i="3"/>
  <c r="AM110" i="3"/>
  <c r="AL110" i="3"/>
  <c r="AK110" i="3"/>
  <c r="AJ110" i="3"/>
  <c r="AM109" i="3"/>
  <c r="AL109" i="3"/>
  <c r="AK109" i="3"/>
  <c r="AJ109" i="3"/>
  <c r="AM108" i="3"/>
  <c r="AL108" i="3"/>
  <c r="AK108" i="3"/>
  <c r="AJ108" i="3"/>
  <c r="AM107" i="3"/>
  <c r="AL107" i="3"/>
  <c r="AK107" i="3"/>
  <c r="AJ107" i="3"/>
  <c r="AM106" i="3"/>
  <c r="AL106" i="3"/>
  <c r="AK106" i="3"/>
  <c r="AJ106" i="3"/>
  <c r="AM105" i="3"/>
  <c r="AL105" i="3"/>
  <c r="AK105" i="3"/>
  <c r="AJ105" i="3"/>
  <c r="AM104" i="3"/>
  <c r="AL104" i="3"/>
  <c r="AK104" i="3"/>
  <c r="AJ104" i="3"/>
  <c r="AM103" i="3"/>
  <c r="AL103" i="3"/>
  <c r="AK103" i="3"/>
  <c r="AJ103" i="3"/>
  <c r="AM102" i="3"/>
  <c r="AL102" i="3"/>
  <c r="AK102" i="3"/>
  <c r="AJ102" i="3"/>
  <c r="AM101" i="3"/>
  <c r="AL101" i="3"/>
  <c r="AK101" i="3"/>
  <c r="AJ101" i="3"/>
  <c r="AM100" i="3"/>
  <c r="AL100" i="3"/>
  <c r="AK100" i="3"/>
  <c r="AJ100" i="3"/>
  <c r="AM99" i="3"/>
  <c r="AL99" i="3"/>
  <c r="AK99" i="3"/>
  <c r="AJ99" i="3"/>
  <c r="AM98" i="3"/>
  <c r="AL98" i="3"/>
  <c r="AK98" i="3"/>
  <c r="AJ98" i="3"/>
  <c r="AM97" i="3"/>
  <c r="AL97" i="3"/>
  <c r="AK97" i="3"/>
  <c r="AJ97" i="3"/>
  <c r="AM96" i="3"/>
  <c r="AL96" i="3"/>
  <c r="AK96" i="3"/>
  <c r="AJ96" i="3"/>
  <c r="AM95" i="3"/>
  <c r="AL95" i="3"/>
  <c r="AK95" i="3"/>
  <c r="AJ95" i="3"/>
  <c r="AM94" i="3"/>
  <c r="AL94" i="3"/>
  <c r="AK94" i="3"/>
  <c r="AJ94" i="3"/>
  <c r="AM93" i="3"/>
  <c r="AL93" i="3"/>
  <c r="AK93" i="3"/>
  <c r="AJ93" i="3"/>
  <c r="AM92" i="3"/>
  <c r="AL92" i="3"/>
  <c r="AK92" i="3"/>
  <c r="AJ92" i="3"/>
  <c r="AM91" i="3"/>
  <c r="AL91" i="3"/>
  <c r="AK91" i="3"/>
  <c r="AJ91" i="3"/>
  <c r="AM90" i="3"/>
  <c r="AL90" i="3"/>
  <c r="AK90" i="3"/>
  <c r="AJ90" i="3"/>
  <c r="AM89" i="3"/>
  <c r="AL89" i="3"/>
  <c r="AK89" i="3"/>
  <c r="AJ89" i="3"/>
  <c r="AM88" i="3"/>
  <c r="AL88" i="3"/>
  <c r="AK88" i="3"/>
  <c r="AJ88" i="3"/>
  <c r="AM87" i="3"/>
  <c r="AL87" i="3"/>
  <c r="AK87" i="3"/>
  <c r="AJ87" i="3"/>
  <c r="AM86" i="3"/>
  <c r="AL86" i="3"/>
  <c r="AK86" i="3"/>
  <c r="AJ86" i="3"/>
  <c r="AM85" i="3"/>
  <c r="AL85" i="3"/>
  <c r="AK85" i="3"/>
  <c r="AJ85" i="3"/>
  <c r="AM84" i="3"/>
  <c r="AL84" i="3"/>
  <c r="AK84" i="3"/>
  <c r="AJ84" i="3"/>
  <c r="AM83" i="3"/>
  <c r="AL83" i="3"/>
  <c r="AK83" i="3"/>
  <c r="AJ83" i="3"/>
  <c r="AM82" i="3"/>
  <c r="AL82" i="3"/>
  <c r="AK82" i="3"/>
  <c r="AJ82" i="3"/>
  <c r="AM81" i="3"/>
  <c r="AL81" i="3"/>
  <c r="AK81" i="3"/>
  <c r="AJ81" i="3"/>
  <c r="AM80" i="3"/>
  <c r="AL80" i="3"/>
  <c r="AK80" i="3"/>
  <c r="AJ80" i="3"/>
  <c r="AM79" i="3"/>
  <c r="AL79" i="3"/>
  <c r="AK79" i="3"/>
  <c r="AJ79" i="3"/>
  <c r="AM78" i="3"/>
  <c r="AL78" i="3"/>
  <c r="AK78" i="3"/>
  <c r="AJ78" i="3"/>
  <c r="AM77" i="3"/>
  <c r="AL77" i="3"/>
  <c r="AK77" i="3"/>
  <c r="AJ77" i="3"/>
  <c r="AM76" i="3"/>
  <c r="AL76" i="3"/>
  <c r="AK76" i="3"/>
  <c r="AJ76" i="3"/>
  <c r="AM75" i="3"/>
  <c r="AL75" i="3"/>
  <c r="AK75" i="3"/>
  <c r="AJ75" i="3"/>
  <c r="AM74" i="3"/>
  <c r="AL74" i="3"/>
  <c r="AK74" i="3"/>
  <c r="AJ74" i="3"/>
  <c r="AM2" i="3"/>
  <c r="AM228" i="3" s="1"/>
  <c r="AL2" i="3"/>
  <c r="AL228" i="3" s="1"/>
  <c r="AK2" i="3"/>
  <c r="AK228" i="3" s="1"/>
  <c r="AJ2" i="3"/>
  <c r="AJ228" i="3" s="1"/>
  <c r="BX141" i="4" l="1"/>
  <c r="AX141" i="4"/>
  <c r="AX227" i="4" s="1"/>
  <c r="BC141" i="4"/>
  <c r="BM203" i="4"/>
  <c r="BL203" i="4"/>
  <c r="BK134" i="4"/>
  <c r="BK135" i="4" s="1" a="1"/>
  <c r="BK135" i="4" s="1"/>
  <c r="BK136" i="4" s="1"/>
  <c r="BN203" i="4"/>
  <c r="BM134" i="4"/>
  <c r="BM135" i="4" s="1" a="1"/>
  <c r="BM135" i="4" s="1"/>
  <c r="BM136" i="4" s="1"/>
  <c r="AM203" i="3"/>
  <c r="BN134" i="4"/>
  <c r="BN135" i="4" s="1" a="1"/>
  <c r="BN135" i="4" s="1"/>
  <c r="BN136" i="4" s="1"/>
  <c r="BL134" i="4"/>
  <c r="BL135" i="4" s="1" a="1"/>
  <c r="BL135" i="4" s="1"/>
  <c r="BL136" i="4" s="1"/>
  <c r="BK203" i="4"/>
  <c r="AK141" i="3"/>
  <c r="AL139" i="3"/>
  <c r="AJ134" i="3"/>
  <c r="AL203" i="3"/>
  <c r="AJ141" i="3"/>
  <c r="AM134" i="3"/>
  <c r="AM135" i="3" s="1" a="1"/>
  <c r="AM135" i="3" s="1"/>
  <c r="AM136" i="3" s="1"/>
  <c r="AL202" i="3"/>
  <c r="AK134" i="3"/>
  <c r="AK135" i="3" s="1" a="1"/>
  <c r="AK135" i="3" s="1"/>
  <c r="AK136" i="3" s="1"/>
  <c r="AK203" i="3"/>
  <c r="AL141" i="3"/>
  <c r="AL134" i="3"/>
  <c r="AL135" i="3" s="1" a="1"/>
  <c r="AL135" i="3" s="1"/>
  <c r="AL136" i="3" s="1"/>
  <c r="BK202" i="4"/>
  <c r="BL139" i="4"/>
  <c r="BL141" i="4" s="1"/>
  <c r="BL202" i="4"/>
  <c r="BM202" i="4"/>
  <c r="BM204" i="4" s="1"/>
  <c r="BN202" i="4"/>
  <c r="AJ202" i="3"/>
  <c r="AJ204" i="3" s="1"/>
  <c r="AK202" i="3"/>
  <c r="AM202" i="3"/>
  <c r="AM139" i="3" l="1"/>
  <c r="BX227" i="4"/>
  <c r="BX137" i="4"/>
  <c r="AX137" i="4"/>
  <c r="AX210" i="4" s="1"/>
  <c r="BC227" i="4"/>
  <c r="BC137" i="4"/>
  <c r="BL204" i="4"/>
  <c r="BK204" i="4"/>
  <c r="AJ135" i="3" a="1"/>
  <c r="AJ135" i="3" s="1"/>
  <c r="AJ136" i="3" s="1"/>
  <c r="W211" i="3"/>
  <c r="AM204" i="3"/>
  <c r="BN204" i="4"/>
  <c r="AL204" i="3"/>
  <c r="BK141" i="4"/>
  <c r="BK227" i="4" s="1"/>
  <c r="AK204" i="3"/>
  <c r="BL227" i="4"/>
  <c r="BL137" i="4"/>
  <c r="BM141" i="4"/>
  <c r="BM139" i="4"/>
  <c r="AM141" i="3" l="1"/>
  <c r="AM137" i="3" s="1"/>
  <c r="AM140" i="3" s="1"/>
  <c r="AM138" i="3" s="1"/>
  <c r="BX212" i="4"/>
  <c r="BX211" i="4"/>
  <c r="BX210" i="4"/>
  <c r="BX209" i="4"/>
  <c r="BX140" i="4"/>
  <c r="BX138" i="4" s="1"/>
  <c r="AX212" i="4"/>
  <c r="AX217" i="4" s="1"/>
  <c r="AX140" i="4"/>
  <c r="AX138" i="4" s="1"/>
  <c r="AX209" i="4"/>
  <c r="AX219" i="4" s="1"/>
  <c r="AX211" i="4"/>
  <c r="AX221" i="4" s="1"/>
  <c r="BC211" i="4"/>
  <c r="BC209" i="4"/>
  <c r="BC140" i="4"/>
  <c r="BC212" i="4"/>
  <c r="BC210" i="4"/>
  <c r="AX220" i="4"/>
  <c r="AX215" i="4"/>
  <c r="AK137" i="3"/>
  <c r="AK212" i="3" s="1"/>
  <c r="AJ137" i="3"/>
  <c r="AH140" i="3" s="1"/>
  <c r="AJ227" i="3"/>
  <c r="AL227" i="3"/>
  <c r="AK227" i="3"/>
  <c r="AL137" i="3"/>
  <c r="AL209" i="3" s="1"/>
  <c r="W216" i="3"/>
  <c r="W223" i="3" s="1"/>
  <c r="W222" i="3"/>
  <c r="W228" i="3" s="1"/>
  <c r="W224" i="3" s="1"/>
  <c r="W139" i="3" s="1"/>
  <c r="W137" i="3" s="1"/>
  <c r="BK137" i="4"/>
  <c r="BK212" i="4" s="1"/>
  <c r="BN139" i="4"/>
  <c r="BM227" i="4"/>
  <c r="BM137" i="4"/>
  <c r="BL211" i="4"/>
  <c r="BL209" i="4"/>
  <c r="BL140" i="4"/>
  <c r="BL138" i="4" s="1"/>
  <c r="BL212" i="4"/>
  <c r="BL210" i="4"/>
  <c r="AM227" i="3" l="1"/>
  <c r="AM210" i="3"/>
  <c r="AM215" i="3" s="1"/>
  <c r="AM212" i="3"/>
  <c r="AM209" i="3"/>
  <c r="AM211" i="3"/>
  <c r="AC140" i="3"/>
  <c r="AC226" i="3" s="1"/>
  <c r="AX214" i="4"/>
  <c r="BN141" i="4"/>
  <c r="BN137" i="4" s="1"/>
  <c r="AX216" i="4"/>
  <c r="BX219" i="4"/>
  <c r="BX214" i="4"/>
  <c r="BX220" i="4"/>
  <c r="BX215" i="4"/>
  <c r="BX221" i="4"/>
  <c r="BX216" i="4"/>
  <c r="BX223" i="4"/>
  <c r="BX229" i="4" s="1"/>
  <c r="BX225" i="4" s="1"/>
  <c r="BX217" i="4"/>
  <c r="AK210" i="3"/>
  <c r="AK215" i="3" s="1"/>
  <c r="BC138" i="4"/>
  <c r="BF139" i="4"/>
  <c r="AL211" i="3"/>
  <c r="AL221" i="3" s="1"/>
  <c r="AX223" i="4"/>
  <c r="AX229" i="4" s="1"/>
  <c r="AX225" i="4" s="1"/>
  <c r="AJ209" i="3"/>
  <c r="AJ219" i="3" s="1"/>
  <c r="AJ212" i="3"/>
  <c r="AJ217" i="3" s="1"/>
  <c r="AJ140" i="3"/>
  <c r="AJ138" i="3" s="1"/>
  <c r="AJ211" i="3"/>
  <c r="AJ221" i="3" s="1"/>
  <c r="BC220" i="4"/>
  <c r="BC215" i="4"/>
  <c r="BC223" i="4"/>
  <c r="BC229" i="4" s="1"/>
  <c r="BC225" i="4" s="1"/>
  <c r="BC217" i="4"/>
  <c r="BC219" i="4"/>
  <c r="BC214" i="4"/>
  <c r="AJ210" i="3"/>
  <c r="AJ220" i="3" s="1"/>
  <c r="BC221" i="4"/>
  <c r="BC216" i="4"/>
  <c r="AL140" i="3"/>
  <c r="AL138" i="3" s="1"/>
  <c r="AL210" i="3"/>
  <c r="AL220" i="3" s="1"/>
  <c r="AL212" i="3"/>
  <c r="AL217" i="3" s="1"/>
  <c r="AK140" i="3"/>
  <c r="AK138" i="3" s="1"/>
  <c r="AK209" i="3"/>
  <c r="AK214" i="3" s="1"/>
  <c r="AK211" i="3"/>
  <c r="AK216" i="3" s="1"/>
  <c r="BK140" i="4"/>
  <c r="BK138" i="4" s="1"/>
  <c r="BK210" i="4"/>
  <c r="BK220" i="4" s="1"/>
  <c r="BK209" i="4"/>
  <c r="BK219" i="4" s="1"/>
  <c r="BK211" i="4"/>
  <c r="BK221" i="4" s="1"/>
  <c r="AH226" i="3"/>
  <c r="AH136" i="3"/>
  <c r="AN140" i="4"/>
  <c r="AN226" i="4" s="1"/>
  <c r="AS140" i="4"/>
  <c r="BN227" i="4"/>
  <c r="BL219" i="4"/>
  <c r="BL214" i="4"/>
  <c r="BK217" i="4"/>
  <c r="BL221" i="4"/>
  <c r="BL216" i="4"/>
  <c r="BL223" i="4"/>
  <c r="BL229" i="4" s="1"/>
  <c r="BL225" i="4" s="1"/>
  <c r="BL217" i="4"/>
  <c r="BM211" i="4"/>
  <c r="BM209" i="4"/>
  <c r="BM140" i="4"/>
  <c r="BM138" i="4" s="1"/>
  <c r="BM210" i="4"/>
  <c r="BM212" i="4"/>
  <c r="BL220" i="4"/>
  <c r="BL215" i="4"/>
  <c r="AM220" i="3"/>
  <c r="AM219" i="3"/>
  <c r="AM214" i="3"/>
  <c r="AM217" i="3"/>
  <c r="AM221" i="3"/>
  <c r="AM216" i="3"/>
  <c r="AL219" i="3"/>
  <c r="AL214" i="3"/>
  <c r="AK217" i="3"/>
  <c r="AK219" i="3" l="1"/>
  <c r="AM223" i="3"/>
  <c r="AM229" i="3" s="1"/>
  <c r="AM225" i="3" s="1"/>
  <c r="AC136" i="3"/>
  <c r="AC210" i="3" s="1"/>
  <c r="AC220" i="3" s="1"/>
  <c r="AJ214" i="3"/>
  <c r="AX224" i="4"/>
  <c r="AK220" i="3"/>
  <c r="AK221" i="3"/>
  <c r="BX224" i="4"/>
  <c r="AL216" i="3"/>
  <c r="AJ215" i="3"/>
  <c r="AK223" i="3"/>
  <c r="AK229" i="3" s="1"/>
  <c r="AK225" i="3" s="1"/>
  <c r="BG141" i="4"/>
  <c r="BG139" i="4"/>
  <c r="AJ223" i="3"/>
  <c r="AJ229" i="3" s="1"/>
  <c r="AJ225" i="3" s="1"/>
  <c r="AJ216" i="3"/>
  <c r="BF141" i="4"/>
  <c r="AL215" i="3"/>
  <c r="AL224" i="3" s="1"/>
  <c r="BK216" i="4"/>
  <c r="AL223" i="3"/>
  <c r="AL229" i="3" s="1"/>
  <c r="AL225" i="3" s="1"/>
  <c r="BC224" i="4"/>
  <c r="BK223" i="4"/>
  <c r="BK229" i="4" s="1"/>
  <c r="BK225" i="4" s="1"/>
  <c r="BK215" i="4"/>
  <c r="BK214" i="4"/>
  <c r="AC209" i="3"/>
  <c r="AC214" i="3" s="1"/>
  <c r="AH210" i="3"/>
  <c r="AH208" i="3"/>
  <c r="AH139" i="3"/>
  <c r="AH137" i="3" s="1"/>
  <c r="AH211" i="3"/>
  <c r="AH209" i="3"/>
  <c r="AN136" i="4"/>
  <c r="AN208" i="4" s="1"/>
  <c r="AS226" i="4"/>
  <c r="AS136" i="4"/>
  <c r="BL224" i="4"/>
  <c r="BM217" i="4"/>
  <c r="BM223" i="4"/>
  <c r="BM229" i="4" s="1"/>
  <c r="BM225" i="4" s="1"/>
  <c r="BM220" i="4"/>
  <c r="BM215" i="4"/>
  <c r="BM221" i="4"/>
  <c r="BM216" i="4"/>
  <c r="BN211" i="4"/>
  <c r="BN209" i="4"/>
  <c r="BN140" i="4"/>
  <c r="BN138" i="4" s="1"/>
  <c r="BN212" i="4"/>
  <c r="BN210" i="4"/>
  <c r="BM219" i="4"/>
  <c r="BM214" i="4"/>
  <c r="AM224" i="3"/>
  <c r="AC215" i="3" l="1"/>
  <c r="AK224" i="3"/>
  <c r="AC208" i="3"/>
  <c r="AC218" i="3" s="1"/>
  <c r="AC139" i="3"/>
  <c r="AC137" i="3" s="1"/>
  <c r="AC211" i="3"/>
  <c r="AC216" i="3" s="1"/>
  <c r="AJ224" i="3"/>
  <c r="BG227" i="4"/>
  <c r="BG137" i="4"/>
  <c r="BH139" i="4"/>
  <c r="BF227" i="4"/>
  <c r="BF137" i="4"/>
  <c r="BK224" i="4"/>
  <c r="AC219" i="3"/>
  <c r="AN139" i="4"/>
  <c r="AN137" i="4" s="1"/>
  <c r="AC213" i="3"/>
  <c r="AN209" i="4"/>
  <c r="AN219" i="4" s="1"/>
  <c r="AN211" i="4"/>
  <c r="AN216" i="4" s="1"/>
  <c r="AN210" i="4"/>
  <c r="AN220" i="4" s="1"/>
  <c r="AH219" i="3"/>
  <c r="AH214" i="3"/>
  <c r="AH222" i="3"/>
  <c r="AH228" i="3" s="1"/>
  <c r="AH224" i="3" s="1"/>
  <c r="AH216" i="3"/>
  <c r="AH218" i="3"/>
  <c r="AH213" i="3"/>
  <c r="AH220" i="3"/>
  <c r="AH215" i="3"/>
  <c r="AS210" i="4"/>
  <c r="AS208" i="4"/>
  <c r="AS139" i="4"/>
  <c r="AS211" i="4"/>
  <c r="AS209" i="4"/>
  <c r="AN218" i="4"/>
  <c r="AN213" i="4"/>
  <c r="BM224" i="4"/>
  <c r="BN223" i="4"/>
  <c r="BN229" i="4" s="1"/>
  <c r="BN225" i="4" s="1"/>
  <c r="BN217" i="4"/>
  <c r="BN215" i="4"/>
  <c r="BN220" i="4"/>
  <c r="BN219" i="4"/>
  <c r="BN214" i="4"/>
  <c r="BN221" i="4"/>
  <c r="BN216" i="4"/>
  <c r="AC222" i="3" l="1"/>
  <c r="AC228" i="3" s="1"/>
  <c r="AC224" i="3" s="1"/>
  <c r="BF211" i="4"/>
  <c r="BF209" i="4"/>
  <c r="BF212" i="4"/>
  <c r="BF210" i="4"/>
  <c r="BI139" i="4"/>
  <c r="BI141" i="4" s="1"/>
  <c r="BG211" i="4"/>
  <c r="BG209" i="4"/>
  <c r="BG212" i="4"/>
  <c r="BG210" i="4"/>
  <c r="AN214" i="4"/>
  <c r="AN222" i="4"/>
  <c r="AN228" i="4" s="1"/>
  <c r="AN224" i="4" s="1"/>
  <c r="AC223" i="3"/>
  <c r="AS137" i="4"/>
  <c r="AN215" i="4"/>
  <c r="AH223" i="3"/>
  <c r="AS219" i="4"/>
  <c r="AS214" i="4"/>
  <c r="AS222" i="4"/>
  <c r="AS228" i="4" s="1"/>
  <c r="AS224" i="4" s="1"/>
  <c r="AS216" i="4"/>
  <c r="AS218" i="4"/>
  <c r="AS213" i="4"/>
  <c r="AS220" i="4"/>
  <c r="AS215" i="4"/>
  <c r="BN224" i="4"/>
  <c r="BH141" i="4" l="1"/>
  <c r="BH227" i="4" s="1"/>
  <c r="AN223" i="4"/>
  <c r="BG221" i="4"/>
  <c r="BG216" i="4"/>
  <c r="BF221" i="4"/>
  <c r="BF216" i="4"/>
  <c r="BI227" i="4"/>
  <c r="BI137" i="4"/>
  <c r="BG220" i="4"/>
  <c r="BG215" i="4"/>
  <c r="BF220" i="4"/>
  <c r="BF223" i="4" s="1"/>
  <c r="BF215" i="4"/>
  <c r="BG217" i="4"/>
  <c r="BF217" i="4"/>
  <c r="BG219" i="4"/>
  <c r="BG223" i="4" s="1"/>
  <c r="BG214" i="4"/>
  <c r="BF219" i="4"/>
  <c r="BF214" i="4"/>
  <c r="AS223" i="4"/>
  <c r="BH137" i="4" l="1"/>
  <c r="BH209" i="4" s="1"/>
  <c r="BF224" i="4"/>
  <c r="BF229" i="4" s="1"/>
  <c r="BF225" i="4" s="1"/>
  <c r="BF140" i="4" s="1"/>
  <c r="BF138" i="4" s="1"/>
  <c r="BI211" i="4"/>
  <c r="BI209" i="4"/>
  <c r="BI140" i="4"/>
  <c r="BI138" i="4" s="1"/>
  <c r="BI212" i="4"/>
  <c r="BI210" i="4"/>
  <c r="BG224" i="4"/>
  <c r="BG229" i="4" s="1"/>
  <c r="BG225" i="4" s="1"/>
  <c r="BG140" i="4" s="1"/>
  <c r="BG138" i="4" s="1"/>
  <c r="BH211" i="4" l="1"/>
  <c r="BH216" i="4" s="1"/>
  <c r="BH210" i="4"/>
  <c r="BH220" i="4" s="1"/>
  <c r="BH212" i="4"/>
  <c r="BH140" i="4"/>
  <c r="BH138" i="4" s="1"/>
  <c r="BI219" i="4"/>
  <c r="BI214" i="4"/>
  <c r="BI221" i="4"/>
  <c r="BI216" i="4"/>
  <c r="BH219" i="4"/>
  <c r="BH214" i="4"/>
  <c r="BI223" i="4"/>
  <c r="BI229" i="4" s="1"/>
  <c r="BI225" i="4" s="1"/>
  <c r="BI217" i="4"/>
  <c r="BI220" i="4"/>
  <c r="BI215" i="4"/>
  <c r="BH221" i="4" l="1"/>
  <c r="BH223" i="4"/>
  <c r="BH229" i="4" s="1"/>
  <c r="BH225" i="4" s="1"/>
  <c r="BH217" i="4"/>
  <c r="BH215" i="4"/>
  <c r="BI224" i="4"/>
  <c r="BH224" i="4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<sst xmlns="http://schemas.openxmlformats.org/spreadsheetml/2006/main" count="1318" uniqueCount="122">
  <si>
    <t>1-320-35</t>
  </si>
  <si>
    <t>HV</t>
  </si>
  <si>
    <t>Pass</t>
  </si>
  <si>
    <t>-</t>
  </si>
  <si>
    <t>Four Samples</t>
  </si>
  <si>
    <t>Time Axis</t>
  </si>
  <si>
    <t>Seconds</t>
  </si>
  <si>
    <t>Mins</t>
  </si>
  <si>
    <t>1-320-39</t>
  </si>
  <si>
    <t>V</t>
  </si>
  <si>
    <t>1-320-40</t>
  </si>
  <si>
    <t>PASS</t>
  </si>
  <si>
    <t>Female CT Neg</t>
  </si>
  <si>
    <t>1-320-89</t>
  </si>
  <si>
    <t>1-320-90</t>
  </si>
  <si>
    <t>1-320-182</t>
  </si>
  <si>
    <t>1-320-182-1</t>
  </si>
  <si>
    <t>1-320-182-2</t>
  </si>
  <si>
    <t>1-320-183</t>
  </si>
  <si>
    <t>1-320-183-1</t>
  </si>
  <si>
    <t>1-320-183-2</t>
  </si>
  <si>
    <t>1-320-184</t>
  </si>
  <si>
    <t>Retest</t>
  </si>
  <si>
    <t>1-320-184-1</t>
  </si>
  <si>
    <t>1-320-184-2</t>
  </si>
  <si>
    <t>1-320-185</t>
  </si>
  <si>
    <t>1-320-186</t>
  </si>
  <si>
    <t>1-320-187</t>
  </si>
  <si>
    <t>1-320-191</t>
  </si>
  <si>
    <t>1-320-191-1</t>
  </si>
  <si>
    <t>1-320-191-2</t>
  </si>
  <si>
    <t>1-320-190</t>
  </si>
  <si>
    <t>1-320-190-1</t>
  </si>
  <si>
    <t>1-320-190-2</t>
  </si>
  <si>
    <t>Our criteria</t>
  </si>
  <si>
    <t>Type of Sample</t>
  </si>
  <si>
    <t>Sample Number</t>
  </si>
  <si>
    <t>1-320-189</t>
  </si>
  <si>
    <t>1-320-189-1</t>
  </si>
  <si>
    <t>1-320-189-2</t>
  </si>
  <si>
    <t>1-320-129</t>
  </si>
  <si>
    <t>EC</t>
  </si>
  <si>
    <t>1-320-132</t>
  </si>
  <si>
    <t>1-320-132-1</t>
  </si>
  <si>
    <t>1-320-132-2</t>
  </si>
  <si>
    <t>1-320-133</t>
  </si>
  <si>
    <t>1-320-135</t>
  </si>
  <si>
    <t>1-320-136</t>
  </si>
  <si>
    <t>1-320-136-1</t>
  </si>
  <si>
    <t>1-320-136-2</t>
  </si>
  <si>
    <t>1-320-137</t>
  </si>
  <si>
    <t>1-320-138</t>
  </si>
  <si>
    <t>1-320-196</t>
  </si>
  <si>
    <t>1-320-196-1</t>
  </si>
  <si>
    <t>1-320-196-2</t>
  </si>
  <si>
    <t>1-320-196-3</t>
  </si>
  <si>
    <t>1-320-196-4</t>
  </si>
  <si>
    <t>1-320-197</t>
  </si>
  <si>
    <t>1-320-197-1</t>
  </si>
  <si>
    <t>1-320-197-2</t>
  </si>
  <si>
    <t>1-320-198</t>
  </si>
  <si>
    <t>1-320-199</t>
  </si>
  <si>
    <t>1-320-198-1</t>
  </si>
  <si>
    <t>1-320-198-2</t>
  </si>
  <si>
    <t>1-320-200</t>
  </si>
  <si>
    <t>1-320-201</t>
  </si>
  <si>
    <t>1-320-201-1</t>
  </si>
  <si>
    <t>1-320-201-2</t>
  </si>
  <si>
    <t>1-320-202</t>
  </si>
  <si>
    <t>1-320-202-1</t>
  </si>
  <si>
    <t>1-320-202-2</t>
  </si>
  <si>
    <t>1-320-203</t>
  </si>
  <si>
    <t>1-320-205</t>
  </si>
  <si>
    <t>1-320-206</t>
  </si>
  <si>
    <t>1-320-246</t>
  </si>
  <si>
    <t>1-320-89-2</t>
  </si>
  <si>
    <t>1-320-89-1</t>
  </si>
  <si>
    <t>1-320-169</t>
  </si>
  <si>
    <t>1-320-172</t>
  </si>
  <si>
    <t>1-320-162</t>
  </si>
  <si>
    <t>1-320-161</t>
  </si>
  <si>
    <t>1-320-173</t>
  </si>
  <si>
    <t>1-320-177</t>
  </si>
  <si>
    <t>1-320-179</t>
  </si>
  <si>
    <t>1-320-180</t>
  </si>
  <si>
    <t>1-320-181</t>
  </si>
  <si>
    <t>M</t>
  </si>
  <si>
    <t>1-320-79</t>
  </si>
  <si>
    <t>1-320-49</t>
  </si>
  <si>
    <t>1-320-75</t>
  </si>
  <si>
    <t>1-320-76</t>
  </si>
  <si>
    <t>1-320-80</t>
  </si>
  <si>
    <t>1-320-101</t>
  </si>
  <si>
    <t>1-320-109</t>
  </si>
  <si>
    <t>1-320-103</t>
  </si>
  <si>
    <t>1-320-117</t>
  </si>
  <si>
    <t>1-320-73</t>
  </si>
  <si>
    <t>1-320-77</t>
  </si>
  <si>
    <t>1-320-78</t>
  </si>
  <si>
    <t>1-320-116</t>
  </si>
  <si>
    <t>1-320-159</t>
  </si>
  <si>
    <t>1-320-160</t>
  </si>
  <si>
    <t>1-320-163</t>
  </si>
  <si>
    <t>1-320-164</t>
  </si>
  <si>
    <t>1-320-165</t>
  </si>
  <si>
    <t>1-320-166</t>
  </si>
  <si>
    <t>1-320-167</t>
  </si>
  <si>
    <t>1-320-168</t>
  </si>
  <si>
    <t>1-320-174</t>
  </si>
  <si>
    <t>1-320-143</t>
  </si>
  <si>
    <t>1-320-144</t>
  </si>
  <si>
    <t>1-320-121</t>
  </si>
  <si>
    <t>1-320-146</t>
  </si>
  <si>
    <t>1-320-147</t>
  </si>
  <si>
    <t>1-320-150</t>
  </si>
  <si>
    <t>1-320-152</t>
  </si>
  <si>
    <t>1-320-156</t>
  </si>
  <si>
    <t>1-320-158</t>
  </si>
  <si>
    <t>1-320-43</t>
  </si>
  <si>
    <t>1-320-48</t>
  </si>
  <si>
    <t>1-320-50</t>
  </si>
  <si>
    <t>1-320-59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</si>
</sst>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2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6">
    <dxf>
      <font>
        <b val="0"/>
        <i val="0"/>
        <u val="none"/>
      </font>
      <fill>
        <patternFill>
          <bgColor rgb="FFFF0000"/>
        </patternFill>
      </fill>
    </dxf>
    <dxf>
      <font>
        <b val="0"/>
        <i val="0"/>
        <u val="none"/>
      </font>
      <fill>
        <patternFill>
          <bgColor rgb="FFFF0000"/>
        </patternFill>
      </fill>
    </dxf>
    <dxf>
      <font>
        <b val="0"/>
        <i val="0"/>
        <u val="none"/>
      </font>
      <fill>
        <patternFill>
          <bgColor rgb="FFFF0000"/>
        </patternFill>
      </fill>
    </dxf>
    <dxf>
      <font>
        <b val="0"/>
        <i val="0"/>
        <u val="none"/>
      </font>
      <fill>
        <patternFill>
          <bgColor rgb="FFFF0000"/>
        </patternFill>
      </fill>
    </dxf>
    <dxf>
      <font>
        <b val="0"/>
        <i val="0"/>
        <u val="none"/>
      </font>
      <fill>
        <patternFill>
          <bgColor rgb="FFFF0000"/>
        </patternFill>
      </fill>
    </dxf>
    <dxf>
      <font>
        <b val="0"/>
        <i val="0"/>
        <u val="none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neardiagnostics-my.sharepoint.com/personal/ldl_lineardiagnostics_com/Documents/_SHARED%20LDL/qPCR/Mic%20qPCR%20Machine/Analysis%20of%20CTNG%20using%20BioServ-LinearD_JakeRC.xlsx" TargetMode="External"/><Relationship Id="rId1" Type="http://schemas.openxmlformats.org/officeDocument/2006/relationships/externalLinkPath" Target="https://lineardiagnostics-my.sharepoint.com/personal/ldl_lineardiagnostics_com/Documents/_SHARED%20LDL/qPCR/Mic%20qPCR%20Machine/Analysis%20of%20CTNG%20using%20BioServ-LinearD_JakeR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an-Louis\Desktop\Grant%20Applications\BCU%20WMHTIA%20Project\Analysis%20of%20CTNG%20using%20BioServ-LinearD_JakeRC-2.xlsx" TargetMode="External"/><Relationship Id="rId1" Type="http://schemas.openxmlformats.org/officeDocument/2006/relationships/externalLinkPath" Target="Analysis%20of%20CTNG%20using%20BioServ-LinearD_JakeRC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ical Data Sheet"/>
      <sheetName val="Sequence 10 Analysis Hood"/>
      <sheetName val="Sequence 23 PmlI Analysis Hood"/>
      <sheetName val="Sequence 10 Data Hood"/>
      <sheetName val="Sequence 23 PmlI Data Hood"/>
      <sheetName val="Sequence 19 Analysis"/>
      <sheetName val="Sequence 19 Data"/>
    </sheetNames>
    <sheetDataSet>
      <sheetData sheetId="0"/>
      <sheetData sheetId="1">
        <row r="46">
          <cell r="L46">
            <v>42</v>
          </cell>
        </row>
        <row r="48">
          <cell r="L48">
            <v>35</v>
          </cell>
        </row>
        <row r="50">
          <cell r="L50">
            <v>30</v>
          </cell>
        </row>
        <row r="52">
          <cell r="L52">
            <v>30</v>
          </cell>
        </row>
      </sheetData>
      <sheetData sheetId="2">
        <row r="46">
          <cell r="L46">
            <v>41</v>
          </cell>
        </row>
        <row r="48">
          <cell r="L48">
            <v>26</v>
          </cell>
        </row>
        <row r="50">
          <cell r="L50">
            <v>24</v>
          </cell>
        </row>
        <row r="52">
          <cell r="L52">
            <v>28</v>
          </cell>
        </row>
      </sheetData>
      <sheetData sheetId="3"/>
      <sheetData sheetId="4"/>
      <sheetData sheetId="5">
        <row r="42">
          <cell r="I42">
            <v>32</v>
          </cell>
        </row>
        <row r="44">
          <cell r="I44">
            <v>26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ical Data Sheet"/>
      <sheetName val="Chart5"/>
      <sheetName val="Chart4"/>
      <sheetName val="Chart3"/>
      <sheetName val="Chart2"/>
      <sheetName val="Chart1"/>
      <sheetName val="Sequence 10 Analysis Hood"/>
      <sheetName val="Sequence 23 PmlI Analysis Hood"/>
      <sheetName val="Sequence 10 Data Hood"/>
      <sheetName val="Sequence 23 PmlI Data Hood"/>
      <sheetName val="Sequence 19 Analysis"/>
      <sheetName val="Sequence 19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6">
          <cell r="L46">
            <v>44</v>
          </cell>
        </row>
        <row r="48">
          <cell r="L48">
            <v>26</v>
          </cell>
        </row>
        <row r="50">
          <cell r="L50">
            <v>24</v>
          </cell>
        </row>
        <row r="52">
          <cell r="L52">
            <v>28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81AB-FD17-485D-A22B-EDB3440E6D15}">
  <dimension ref="A1:DC230"/>
  <sheetViews>
    <sheetView workbookViewId="0">
      <selection activeCell="DH5" sqref="DH5"/>
    </sheetView>
  </sheetViews>
  <sheetFormatPr defaultRowHeight="14.4" x14ac:dyDescent="0.3"/>
  <cols>
    <col min="3" max="3" width="16" customWidth="1"/>
  </cols>
  <sheetData>
    <row r="1" spans="1:107" x14ac:dyDescent="0.3">
      <c r="C1" t="s">
        <v>35</v>
      </c>
      <c r="D1" t="s">
        <v>12</v>
      </c>
      <c r="I1" t="s">
        <v>12</v>
      </c>
      <c r="N1" t="s">
        <v>12</v>
      </c>
      <c r="S1" t="s">
        <v>12</v>
      </c>
      <c r="X1" t="s">
        <v>12</v>
      </c>
      <c r="AC1" t="s">
        <v>12</v>
      </c>
      <c r="AH1">
        <v>44777</v>
      </c>
      <c r="AI1">
        <v>44777</v>
      </c>
      <c r="AJ1">
        <v>44777</v>
      </c>
      <c r="AK1">
        <v>44777</v>
      </c>
      <c r="AM1">
        <v>44809</v>
      </c>
      <c r="AN1">
        <v>44809</v>
      </c>
      <c r="AO1">
        <v>44809</v>
      </c>
      <c r="AP1">
        <v>44809</v>
      </c>
      <c r="AR1">
        <v>44757</v>
      </c>
      <c r="AS1">
        <v>44757</v>
      </c>
      <c r="AT1">
        <v>44757</v>
      </c>
      <c r="AU1">
        <v>44757</v>
      </c>
      <c r="AW1">
        <v>44757</v>
      </c>
      <c r="AX1">
        <v>44757</v>
      </c>
      <c r="AY1">
        <v>44757</v>
      </c>
      <c r="AZ1">
        <v>44757</v>
      </c>
      <c r="BB1">
        <v>44775</v>
      </c>
      <c r="BC1">
        <v>44775</v>
      </c>
      <c r="BD1">
        <v>44775</v>
      </c>
      <c r="BE1">
        <v>44775</v>
      </c>
      <c r="BG1">
        <v>44784</v>
      </c>
      <c r="BH1">
        <v>44784</v>
      </c>
      <c r="BI1">
        <v>44784</v>
      </c>
      <c r="BJ1">
        <v>44784</v>
      </c>
      <c r="BL1">
        <v>44775</v>
      </c>
      <c r="BM1">
        <v>44775</v>
      </c>
      <c r="BN1">
        <v>44775</v>
      </c>
      <c r="BO1">
        <v>44775</v>
      </c>
      <c r="BQ1">
        <v>44776</v>
      </c>
      <c r="BR1">
        <v>44776</v>
      </c>
      <c r="BS1">
        <v>44776</v>
      </c>
      <c r="BT1">
        <v>44776</v>
      </c>
      <c r="BV1">
        <v>44777</v>
      </c>
      <c r="BW1">
        <v>44777</v>
      </c>
      <c r="BX1">
        <v>44777</v>
      </c>
      <c r="BY1">
        <v>44777</v>
      </c>
      <c r="CA1">
        <v>44777</v>
      </c>
      <c r="CB1">
        <v>44777</v>
      </c>
      <c r="CC1">
        <v>44777</v>
      </c>
      <c r="CD1">
        <v>44777</v>
      </c>
      <c r="CF1">
        <v>44784</v>
      </c>
      <c r="CG1">
        <v>44784</v>
      </c>
      <c r="CH1">
        <v>44784</v>
      </c>
      <c r="CI1">
        <v>44784</v>
      </c>
      <c r="CK1">
        <v>44784</v>
      </c>
      <c r="CL1">
        <v>44784</v>
      </c>
      <c r="CM1">
        <v>44784</v>
      </c>
      <c r="CN1">
        <v>44784</v>
      </c>
      <c r="CP1">
        <v>44774</v>
      </c>
      <c r="CQ1">
        <v>44774</v>
      </c>
      <c r="CR1">
        <v>44774</v>
      </c>
      <c r="CS1">
        <v>44774</v>
      </c>
      <c r="CU1">
        <v>44774</v>
      </c>
      <c r="CV1">
        <v>44774</v>
      </c>
      <c r="CW1">
        <v>44774</v>
      </c>
      <c r="CX1">
        <v>44774</v>
      </c>
      <c r="CZ1">
        <v>44784</v>
      </c>
      <c r="DA1">
        <v>44784</v>
      </c>
      <c r="DB1">
        <v>44784</v>
      </c>
      <c r="DC1">
        <v>44784</v>
      </c>
    </row>
    <row r="2" spans="1:107" x14ac:dyDescent="0.3">
      <c r="C2" t="s">
        <v>35</v>
      </c>
      <c r="D2" t="s">
        <v>1</v>
      </c>
      <c r="E2" t="s">
        <v>1</v>
      </c>
      <c r="F2" t="s">
        <v>1</v>
      </c>
      <c r="G2" t="s">
        <v>1</v>
      </c>
      <c r="I2" t="s">
        <v>9</v>
      </c>
      <c r="J2" t="s">
        <v>9</v>
      </c>
      <c r="K2" t="s">
        <v>9</v>
      </c>
      <c r="L2" t="s">
        <v>9</v>
      </c>
      <c r="N2" t="s">
        <v>9</v>
      </c>
      <c r="O2" t="s">
        <v>9</v>
      </c>
      <c r="P2" t="s">
        <v>9</v>
      </c>
      <c r="Q2" t="s">
        <v>9</v>
      </c>
      <c r="S2" t="s">
        <v>9</v>
      </c>
      <c r="T2" t="s">
        <v>9</v>
      </c>
      <c r="U2" t="s">
        <v>9</v>
      </c>
      <c r="V2" t="s">
        <v>9</v>
      </c>
      <c r="X2" t="s">
        <v>9</v>
      </c>
      <c r="Y2" t="s">
        <v>9</v>
      </c>
      <c r="Z2" t="s">
        <v>9</v>
      </c>
      <c r="AA2" t="s">
        <v>9</v>
      </c>
      <c r="AC2" t="s">
        <v>9</v>
      </c>
      <c r="AD2" t="s">
        <v>9</v>
      </c>
      <c r="AE2" t="s">
        <v>9</v>
      </c>
      <c r="AF2" t="s">
        <v>9</v>
      </c>
      <c r="AH2" t="s">
        <v>1</v>
      </c>
      <c r="AI2" t="s">
        <v>1</v>
      </c>
      <c r="AJ2" t="s">
        <v>1</v>
      </c>
      <c r="AK2" t="s">
        <v>1</v>
      </c>
      <c r="AM2" t="s">
        <v>1</v>
      </c>
      <c r="AN2" t="s">
        <v>1</v>
      </c>
      <c r="AO2" t="s">
        <v>1</v>
      </c>
      <c r="AP2" t="s">
        <v>1</v>
      </c>
      <c r="AR2" t="s">
        <v>1</v>
      </c>
      <c r="AS2" t="s">
        <v>1</v>
      </c>
      <c r="AT2" t="s">
        <v>1</v>
      </c>
      <c r="AU2" t="s">
        <v>1</v>
      </c>
      <c r="AW2" t="s">
        <v>1</v>
      </c>
      <c r="AX2" t="s">
        <v>1</v>
      </c>
      <c r="AY2" t="s">
        <v>1</v>
      </c>
      <c r="AZ2" t="s">
        <v>1</v>
      </c>
      <c r="BB2" t="s">
        <v>1</v>
      </c>
      <c r="BC2" t="s">
        <v>1</v>
      </c>
      <c r="BD2" t="s">
        <v>1</v>
      </c>
      <c r="BE2" t="s">
        <v>1</v>
      </c>
      <c r="BG2" t="s">
        <v>1</v>
      </c>
      <c r="BH2" t="s">
        <v>1</v>
      </c>
      <c r="BI2" t="s">
        <v>1</v>
      </c>
      <c r="BJ2" t="s">
        <v>1</v>
      </c>
      <c r="BL2" t="s">
        <v>9</v>
      </c>
      <c r="BM2" t="s">
        <v>9</v>
      </c>
      <c r="BN2" t="s">
        <v>9</v>
      </c>
      <c r="BO2" t="s">
        <v>9</v>
      </c>
      <c r="BQ2" t="s">
        <v>1</v>
      </c>
      <c r="BR2" t="s">
        <v>1</v>
      </c>
      <c r="BS2" t="s">
        <v>1</v>
      </c>
      <c r="BT2" t="s">
        <v>1</v>
      </c>
      <c r="BV2" t="s">
        <v>1</v>
      </c>
      <c r="BW2" t="s">
        <v>1</v>
      </c>
      <c r="BX2" t="s">
        <v>1</v>
      </c>
      <c r="BY2" t="s">
        <v>1</v>
      </c>
      <c r="CA2" t="s">
        <v>1</v>
      </c>
      <c r="CB2" t="s">
        <v>1</v>
      </c>
      <c r="CC2" t="s">
        <v>1</v>
      </c>
      <c r="CD2" t="s">
        <v>1</v>
      </c>
      <c r="CF2" t="s">
        <v>1</v>
      </c>
      <c r="CG2" t="s">
        <v>1</v>
      </c>
      <c r="CH2" t="s">
        <v>1</v>
      </c>
      <c r="CI2" t="s">
        <v>1</v>
      </c>
      <c r="CK2" t="s">
        <v>1</v>
      </c>
      <c r="CL2" t="s">
        <v>1</v>
      </c>
      <c r="CM2" t="s">
        <v>1</v>
      </c>
      <c r="CN2" t="s">
        <v>1</v>
      </c>
      <c r="CP2" t="s">
        <v>1</v>
      </c>
      <c r="CQ2" t="s">
        <v>1</v>
      </c>
      <c r="CR2" t="s">
        <v>1</v>
      </c>
      <c r="CS2" t="s">
        <v>1</v>
      </c>
      <c r="CU2" t="s">
        <v>1</v>
      </c>
      <c r="CV2" t="s">
        <v>1</v>
      </c>
      <c r="CW2" t="s">
        <v>1</v>
      </c>
      <c r="CX2" t="s">
        <v>1</v>
      </c>
      <c r="CZ2" t="s">
        <v>1</v>
      </c>
      <c r="DA2" t="s">
        <v>1</v>
      </c>
      <c r="DB2" t="s">
        <v>1</v>
      </c>
      <c r="DC2" t="s">
        <v>1</v>
      </c>
    </row>
    <row r="3" spans="1:107" x14ac:dyDescent="0.3">
      <c r="B3" t="s">
        <v>5</v>
      </c>
      <c r="C3" t="s">
        <v>34</v>
      </c>
      <c r="D3" t="s">
        <v>2</v>
      </c>
      <c r="E3" t="s">
        <v>2</v>
      </c>
      <c r="F3" t="s">
        <v>2</v>
      </c>
      <c r="G3" t="s">
        <v>2</v>
      </c>
      <c r="I3" t="s">
        <v>2</v>
      </c>
      <c r="J3" t="s">
        <v>2</v>
      </c>
      <c r="K3" t="s">
        <v>2</v>
      </c>
      <c r="L3" t="s">
        <v>2</v>
      </c>
      <c r="N3" t="s">
        <v>2</v>
      </c>
      <c r="O3" t="s">
        <v>2</v>
      </c>
      <c r="P3" t="s">
        <v>2</v>
      </c>
      <c r="Q3" t="s">
        <v>2</v>
      </c>
      <c r="S3" t="s">
        <v>2</v>
      </c>
      <c r="T3" t="s">
        <v>2</v>
      </c>
      <c r="U3" t="s">
        <v>2</v>
      </c>
      <c r="V3" t="s">
        <v>2</v>
      </c>
      <c r="X3" t="s">
        <v>2</v>
      </c>
      <c r="Y3" t="s">
        <v>2</v>
      </c>
      <c r="Z3" t="s">
        <v>2</v>
      </c>
      <c r="AA3" t="s">
        <v>2</v>
      </c>
      <c r="AC3" t="s">
        <v>2</v>
      </c>
      <c r="AD3" t="s">
        <v>2</v>
      </c>
      <c r="AE3" t="s">
        <v>2</v>
      </c>
      <c r="AF3" t="s">
        <v>2</v>
      </c>
      <c r="AH3" t="s">
        <v>2</v>
      </c>
      <c r="AI3" t="s">
        <v>2</v>
      </c>
      <c r="AJ3" t="s">
        <v>2</v>
      </c>
      <c r="AK3" t="s">
        <v>2</v>
      </c>
      <c r="AM3" t="s">
        <v>2</v>
      </c>
      <c r="AN3" t="s">
        <v>2</v>
      </c>
      <c r="AO3" t="s">
        <v>2</v>
      </c>
      <c r="AP3" t="s">
        <v>2</v>
      </c>
      <c r="AR3" t="s">
        <v>2</v>
      </c>
      <c r="AS3" t="s">
        <v>2</v>
      </c>
      <c r="AT3" t="s">
        <v>2</v>
      </c>
      <c r="AU3" t="s">
        <v>2</v>
      </c>
      <c r="AW3" t="s">
        <v>2</v>
      </c>
      <c r="AX3" t="s">
        <v>2</v>
      </c>
      <c r="AY3" t="s">
        <v>2</v>
      </c>
      <c r="AZ3" t="s">
        <v>2</v>
      </c>
      <c r="BB3" t="s">
        <v>2</v>
      </c>
      <c r="BC3" t="s">
        <v>2</v>
      </c>
      <c r="BD3" t="s">
        <v>2</v>
      </c>
      <c r="BE3" t="s">
        <v>2</v>
      </c>
      <c r="BG3" t="s">
        <v>22</v>
      </c>
      <c r="BH3" t="s">
        <v>22</v>
      </c>
      <c r="BI3" t="s">
        <v>22</v>
      </c>
      <c r="BJ3" t="s">
        <v>22</v>
      </c>
      <c r="BL3" t="s">
        <v>2</v>
      </c>
      <c r="BM3" t="s">
        <v>2</v>
      </c>
      <c r="BN3" t="s">
        <v>2</v>
      </c>
      <c r="BO3" t="s">
        <v>2</v>
      </c>
      <c r="BQ3" t="s">
        <v>2</v>
      </c>
      <c r="BR3" t="s">
        <v>2</v>
      </c>
      <c r="BS3" t="s">
        <v>2</v>
      </c>
      <c r="BT3" t="s">
        <v>2</v>
      </c>
      <c r="BV3" t="s">
        <v>2</v>
      </c>
      <c r="BW3" t="s">
        <v>2</v>
      </c>
      <c r="BX3" t="s">
        <v>2</v>
      </c>
      <c r="BY3" t="s">
        <v>2</v>
      </c>
      <c r="CA3" t="s">
        <v>2</v>
      </c>
      <c r="CB3" t="s">
        <v>2</v>
      </c>
      <c r="CC3" t="s">
        <v>2</v>
      </c>
      <c r="CD3" t="s">
        <v>2</v>
      </c>
      <c r="CF3" t="s">
        <v>2</v>
      </c>
      <c r="CG3" t="s">
        <v>2</v>
      </c>
      <c r="CH3" t="s">
        <v>2</v>
      </c>
      <c r="CI3" t="s">
        <v>2</v>
      </c>
      <c r="CK3" t="s">
        <v>22</v>
      </c>
      <c r="CL3" t="s">
        <v>22</v>
      </c>
      <c r="CM3" t="s">
        <v>22</v>
      </c>
      <c r="CN3" t="s">
        <v>22</v>
      </c>
      <c r="CP3" t="s">
        <v>2</v>
      </c>
      <c r="CQ3" t="s">
        <v>2</v>
      </c>
      <c r="CR3" t="s">
        <v>2</v>
      </c>
      <c r="CS3" t="s">
        <v>2</v>
      </c>
      <c r="CU3" t="s">
        <v>2</v>
      </c>
      <c r="CV3" t="s">
        <v>2</v>
      </c>
      <c r="CW3" t="s">
        <v>2</v>
      </c>
      <c r="CX3" t="s">
        <v>2</v>
      </c>
      <c r="CZ3" t="s">
        <v>2</v>
      </c>
      <c r="DA3" t="s">
        <v>2</v>
      </c>
      <c r="DB3" t="s">
        <v>2</v>
      </c>
      <c r="DC3" t="s">
        <v>2</v>
      </c>
    </row>
    <row r="4" spans="1:107" x14ac:dyDescent="0.3">
      <c r="A4" t="s">
        <v>7</v>
      </c>
      <c r="B4" t="s">
        <v>6</v>
      </c>
      <c r="C4" t="s">
        <v>36</v>
      </c>
      <c r="D4" t="s">
        <v>0</v>
      </c>
      <c r="E4" t="s">
        <v>0</v>
      </c>
      <c r="F4" t="s">
        <v>0</v>
      </c>
      <c r="G4" t="s">
        <v>0</v>
      </c>
      <c r="I4" t="s">
        <v>8</v>
      </c>
      <c r="J4" t="s">
        <v>8</v>
      </c>
      <c r="K4" t="s">
        <v>8</v>
      </c>
      <c r="L4" t="s">
        <v>8</v>
      </c>
      <c r="N4" t="s">
        <v>10</v>
      </c>
      <c r="O4" t="s">
        <v>10</v>
      </c>
      <c r="P4" t="s">
        <v>10</v>
      </c>
      <c r="Q4" t="s">
        <v>10</v>
      </c>
      <c r="S4" t="s">
        <v>76</v>
      </c>
      <c r="T4" t="s">
        <v>76</v>
      </c>
      <c r="U4" t="s">
        <v>76</v>
      </c>
      <c r="V4" t="s">
        <v>76</v>
      </c>
      <c r="X4" t="s">
        <v>75</v>
      </c>
      <c r="Y4" t="s">
        <v>75</v>
      </c>
      <c r="Z4" t="s">
        <v>75</v>
      </c>
      <c r="AA4" t="s">
        <v>75</v>
      </c>
      <c r="AC4" t="s">
        <v>14</v>
      </c>
      <c r="AD4" t="s">
        <v>14</v>
      </c>
      <c r="AE4" t="s">
        <v>14</v>
      </c>
      <c r="AF4" t="s">
        <v>14</v>
      </c>
      <c r="AH4" t="s">
        <v>16</v>
      </c>
      <c r="AI4" t="s">
        <v>16</v>
      </c>
      <c r="AJ4" t="s">
        <v>16</v>
      </c>
      <c r="AK4" t="s">
        <v>16</v>
      </c>
      <c r="AM4" t="s">
        <v>17</v>
      </c>
      <c r="AN4" t="s">
        <v>17</v>
      </c>
      <c r="AO4" t="s">
        <v>17</v>
      </c>
      <c r="AP4" t="s">
        <v>17</v>
      </c>
      <c r="AR4" t="s">
        <v>19</v>
      </c>
      <c r="AS4" t="s">
        <v>19</v>
      </c>
      <c r="AT4" t="s">
        <v>19</v>
      </c>
      <c r="AU4" t="s">
        <v>19</v>
      </c>
      <c r="AW4" t="s">
        <v>20</v>
      </c>
      <c r="AX4" t="s">
        <v>20</v>
      </c>
      <c r="AY4" t="s">
        <v>20</v>
      </c>
      <c r="AZ4" t="s">
        <v>20</v>
      </c>
      <c r="BB4" t="s">
        <v>23</v>
      </c>
      <c r="BC4" t="s">
        <v>23</v>
      </c>
      <c r="BD4" t="s">
        <v>23</v>
      </c>
      <c r="BE4" t="s">
        <v>23</v>
      </c>
      <c r="BG4" t="s">
        <v>24</v>
      </c>
      <c r="BH4" t="s">
        <v>24</v>
      </c>
      <c r="BI4" t="s">
        <v>24</v>
      </c>
      <c r="BJ4" t="s">
        <v>24</v>
      </c>
      <c r="BL4" t="s">
        <v>25</v>
      </c>
      <c r="BM4" t="s">
        <v>25</v>
      </c>
      <c r="BN4" t="s">
        <v>25</v>
      </c>
      <c r="BO4" t="s">
        <v>25</v>
      </c>
      <c r="BQ4" t="s">
        <v>26</v>
      </c>
      <c r="BR4" t="s">
        <v>26</v>
      </c>
      <c r="BS4" t="s">
        <v>26</v>
      </c>
      <c r="BT4" t="s">
        <v>26</v>
      </c>
      <c r="BV4" t="s">
        <v>27</v>
      </c>
      <c r="BW4" t="s">
        <v>27</v>
      </c>
      <c r="BX4" t="s">
        <v>27</v>
      </c>
      <c r="BY4" t="s">
        <v>27</v>
      </c>
      <c r="CA4" t="s">
        <v>29</v>
      </c>
      <c r="CB4" t="s">
        <v>29</v>
      </c>
      <c r="CC4" t="s">
        <v>29</v>
      </c>
      <c r="CD4" t="s">
        <v>29</v>
      </c>
      <c r="CF4" t="s">
        <v>30</v>
      </c>
      <c r="CG4" t="s">
        <v>30</v>
      </c>
      <c r="CH4" t="s">
        <v>30</v>
      </c>
      <c r="CI4" t="s">
        <v>30</v>
      </c>
      <c r="CK4" t="s">
        <v>32</v>
      </c>
      <c r="CL4" t="s">
        <v>32</v>
      </c>
      <c r="CM4" t="s">
        <v>32</v>
      </c>
      <c r="CN4" t="s">
        <v>32</v>
      </c>
      <c r="CP4" t="s">
        <v>33</v>
      </c>
      <c r="CQ4" t="s">
        <v>33</v>
      </c>
      <c r="CR4" t="s">
        <v>33</v>
      </c>
      <c r="CS4" t="s">
        <v>33</v>
      </c>
      <c r="CU4" t="s">
        <v>38</v>
      </c>
      <c r="CV4" t="s">
        <v>38</v>
      </c>
      <c r="CW4" t="s">
        <v>38</v>
      </c>
      <c r="CX4" t="s">
        <v>38</v>
      </c>
      <c r="CZ4" t="s">
        <v>39</v>
      </c>
      <c r="DA4" t="s">
        <v>39</v>
      </c>
      <c r="DB4" t="s">
        <v>39</v>
      </c>
      <c r="DC4" t="s">
        <v>39</v>
      </c>
    </row>
    <row r="5" spans="1:107" x14ac:dyDescent="0.3">
      <c r="A5">
        <v>0</v>
      </c>
      <c r="B5">
        <v>0</v>
      </c>
      <c r="D5">
        <v>2.8468366521705959</v>
      </c>
      <c r="E5">
        <v>2.9150542458228426</v>
      </c>
      <c r="F5">
        <v>2.9034073395895321</v>
      </c>
      <c r="G5">
        <v>3.011557183184558</v>
      </c>
      <c r="I5">
        <v>1.0075736629282064</v>
      </c>
      <c r="J5">
        <v>1.0353350118257421</v>
      </c>
      <c r="K5">
        <v>1.0483991760128175</v>
      </c>
      <c r="L5">
        <v>1.0435001144426643</v>
      </c>
      <c r="N5">
        <v>1.0796453803311206</v>
      </c>
      <c r="O5">
        <v>1.0586343175402455</v>
      </c>
      <c r="P5">
        <v>1.10550514991989</v>
      </c>
      <c r="Q5">
        <v>1.0812616159304187</v>
      </c>
      <c r="S5">
        <v>2.1457079999999999</v>
      </c>
      <c r="T5">
        <v>1.994812</v>
      </c>
      <c r="U5">
        <v>1.948383</v>
      </c>
      <c r="V5">
        <v>2.0545070000000001</v>
      </c>
      <c r="X5">
        <v>2.7935867856870376</v>
      </c>
      <c r="Y5">
        <v>2.7703207446402685</v>
      </c>
      <c r="Z5">
        <v>2.7404072632944225</v>
      </c>
      <c r="AA5">
        <v>2.9016076905470358</v>
      </c>
      <c r="AC5">
        <v>2.5584765392538338</v>
      </c>
      <c r="AD5">
        <v>2.4868525215533679</v>
      </c>
      <c r="AE5">
        <v>3.0098744182497899</v>
      </c>
      <c r="AF5">
        <v>2.5518138399328603</v>
      </c>
      <c r="AH5">
        <v>2.5197949999999998</v>
      </c>
      <c r="AI5">
        <v>2.2042039999999998</v>
      </c>
      <c r="AJ5">
        <v>2.0283280000000001</v>
      </c>
      <c r="AK5">
        <v>1.987236</v>
      </c>
      <c r="AM5">
        <v>3.002996</v>
      </c>
      <c r="AN5">
        <v>2.8106450000000001</v>
      </c>
      <c r="AO5">
        <v>2.5917629999999998</v>
      </c>
      <c r="AP5">
        <v>2.6547749999999999</v>
      </c>
      <c r="AR5">
        <v>2.579028610666056</v>
      </c>
      <c r="AS5">
        <v>2.7945177386129552</v>
      </c>
      <c r="AT5">
        <v>2.8167507438773174</v>
      </c>
      <c r="AU5">
        <v>2.7688642710002291</v>
      </c>
      <c r="AW5">
        <v>2.9758022430762185</v>
      </c>
      <c r="AX5">
        <v>2.9381771572442208</v>
      </c>
      <c r="AY5">
        <v>2.9621203936827647</v>
      </c>
      <c r="AZ5">
        <v>3.0100068665598534</v>
      </c>
      <c r="BB5">
        <v>2.5418826581216143</v>
      </c>
      <c r="BC5">
        <v>2.406798809796292</v>
      </c>
      <c r="BD5">
        <v>3.0130287632562749</v>
      </c>
      <c r="BE5">
        <v>2.6473139543755244</v>
      </c>
      <c r="BG5">
        <v>2.7996819999999998</v>
      </c>
      <c r="BH5">
        <v>3.011228</v>
      </c>
      <c r="BI5">
        <v>2.7302680000000001</v>
      </c>
      <c r="BJ5">
        <v>1.6791480000000001</v>
      </c>
      <c r="BL5">
        <v>1.5748799877927822</v>
      </c>
      <c r="BM5">
        <v>1.5320485236896315</v>
      </c>
      <c r="BN5">
        <v>1.5946483558403906</v>
      </c>
      <c r="BO5">
        <v>1.5699378957808803</v>
      </c>
      <c r="BQ5">
        <v>2.8385440000000002</v>
      </c>
      <c r="BR5">
        <v>2.6361439999999998</v>
      </c>
      <c r="BS5">
        <v>2.90272</v>
      </c>
      <c r="BT5">
        <v>2.7924690000000001</v>
      </c>
      <c r="BV5">
        <v>2.2469399999999999</v>
      </c>
      <c r="BW5">
        <v>2.2485840000000001</v>
      </c>
      <c r="BX5">
        <v>2.0529839999999999</v>
      </c>
      <c r="BY5">
        <v>2.1302379999999999</v>
      </c>
      <c r="CA5">
        <v>3.0079739999999999</v>
      </c>
      <c r="CB5">
        <v>2.8600409999999998</v>
      </c>
      <c r="CC5">
        <v>2.4195289999999998</v>
      </c>
      <c r="CD5">
        <v>2.4326789999999998</v>
      </c>
      <c r="CF5">
        <v>2.9820325017166396</v>
      </c>
      <c r="CG5">
        <v>2.9479056992446782</v>
      </c>
      <c r="CH5">
        <v>2.8731517509727627</v>
      </c>
      <c r="CI5">
        <v>3.0064087891966125</v>
      </c>
      <c r="CK5">
        <v>2.1319889999999999</v>
      </c>
      <c r="CL5">
        <v>1.938623</v>
      </c>
      <c r="CM5">
        <v>1.9882040000000001</v>
      </c>
      <c r="CN5">
        <v>2.211319</v>
      </c>
      <c r="CP5">
        <v>2.7133669031815062</v>
      </c>
      <c r="CQ5">
        <v>2.7673723964293893</v>
      </c>
      <c r="CR5">
        <v>2.7379148546578165</v>
      </c>
      <c r="CS5">
        <v>2.5497138933394368</v>
      </c>
      <c r="CU5">
        <v>2.8868390936140997</v>
      </c>
      <c r="CV5">
        <v>2.7460975051499199</v>
      </c>
      <c r="CW5">
        <v>2.8917486839093618</v>
      </c>
      <c r="CX5">
        <v>3.0112153810940718</v>
      </c>
      <c r="CZ5">
        <v>2.0675340000000002</v>
      </c>
      <c r="DA5">
        <v>2.0691860000000002</v>
      </c>
      <c r="DB5">
        <v>1.9551499999999999</v>
      </c>
      <c r="DC5">
        <v>1.986551</v>
      </c>
    </row>
    <row r="6" spans="1:107" x14ac:dyDescent="0.3">
      <c r="A6">
        <v>0.5</v>
      </c>
      <c r="B6">
        <v>30</v>
      </c>
      <c r="D6">
        <v>2.9732887769893952</v>
      </c>
      <c r="E6">
        <v>3.0581448081177993</v>
      </c>
      <c r="F6">
        <v>3.0298594644083314</v>
      </c>
      <c r="G6">
        <v>3.1463285267414358</v>
      </c>
      <c r="I6">
        <v>1.0222708476386664</v>
      </c>
      <c r="J6">
        <v>1.0451331349660486</v>
      </c>
      <c r="K6">
        <v>1.0647293812466621</v>
      </c>
      <c r="L6">
        <v>1.0532982375829709</v>
      </c>
      <c r="N6">
        <v>1.0925752651255054</v>
      </c>
      <c r="O6">
        <v>1.0715642023346301</v>
      </c>
      <c r="P6">
        <v>1.1152025635156786</v>
      </c>
      <c r="Q6">
        <v>1.0925752651255054</v>
      </c>
      <c r="S6">
        <v>2.163948</v>
      </c>
      <c r="T6">
        <v>2.0113940000000001</v>
      </c>
      <c r="U6">
        <v>1.9649650000000001</v>
      </c>
      <c r="V6">
        <v>2.0710890000000002</v>
      </c>
      <c r="X6">
        <v>2.8168528267338062</v>
      </c>
      <c r="Y6">
        <v>2.7769681849393453</v>
      </c>
      <c r="Z6">
        <v>2.7553640039673453</v>
      </c>
      <c r="AA6">
        <v>2.9182262912947277</v>
      </c>
      <c r="AC6">
        <v>2.6684110780498971</v>
      </c>
      <c r="AD6">
        <v>2.5801303120469976</v>
      </c>
      <c r="AE6">
        <v>3.1531224536507207</v>
      </c>
      <c r="AF6">
        <v>2.6734081025406273</v>
      </c>
      <c r="AH6">
        <v>2.636498</v>
      </c>
      <c r="AI6">
        <v>2.3209070000000001</v>
      </c>
      <c r="AJ6">
        <v>2.1368119999999999</v>
      </c>
      <c r="AK6">
        <v>2.085858</v>
      </c>
      <c r="AM6">
        <v>3.1041460000000001</v>
      </c>
      <c r="AN6">
        <v>2.9134540000000002</v>
      </c>
      <c r="AO6">
        <v>2.6962299999999999</v>
      </c>
      <c r="AP6">
        <v>2.7410009999999998</v>
      </c>
      <c r="AR6">
        <v>2.6252048523689635</v>
      </c>
      <c r="AS6">
        <v>2.8235916685740445</v>
      </c>
      <c r="AT6">
        <v>2.8441144426642251</v>
      </c>
      <c r="AU6">
        <v>2.7996484321355002</v>
      </c>
      <c r="AW6">
        <v>3.0117170977340351</v>
      </c>
      <c r="AX6">
        <v>3.0202682536049443</v>
      </c>
      <c r="AY6">
        <v>3.0031659418631262</v>
      </c>
      <c r="AZ6">
        <v>3.0561831082627604</v>
      </c>
      <c r="BB6">
        <v>2.6917927824826426</v>
      </c>
      <c r="BC6">
        <v>2.5517668421454185</v>
      </c>
      <c r="BD6">
        <v>3.1975335317006177</v>
      </c>
      <c r="BE6">
        <v>2.8169924467841607</v>
      </c>
      <c r="BG6">
        <v>2.9632990000000001</v>
      </c>
      <c r="BH6">
        <v>3.1748460000000001</v>
      </c>
      <c r="BI6">
        <v>2.8889279999999999</v>
      </c>
      <c r="BJ6">
        <v>1.798143</v>
      </c>
      <c r="BL6">
        <v>1.6259482719157701</v>
      </c>
      <c r="BM6">
        <v>1.5781747158007169</v>
      </c>
      <c r="BN6">
        <v>1.6473640039673454</v>
      </c>
      <c r="BO6">
        <v>1.6243009079118027</v>
      </c>
      <c r="BQ6">
        <v>2.952086</v>
      </c>
      <c r="BR6">
        <v>2.7562679999999999</v>
      </c>
      <c r="BS6">
        <v>3.0129709999999998</v>
      </c>
      <c r="BT6">
        <v>2.8961380000000001</v>
      </c>
      <c r="BV6">
        <v>2.274883</v>
      </c>
      <c r="BW6">
        <v>2.2995390000000002</v>
      </c>
      <c r="BX6">
        <v>2.1039379999999999</v>
      </c>
      <c r="BY6">
        <v>2.1746180000000002</v>
      </c>
      <c r="CA6">
        <v>3.1065960000000001</v>
      </c>
      <c r="CB6">
        <v>2.9750999999999999</v>
      </c>
      <c r="CC6">
        <v>2.516508</v>
      </c>
      <c r="CD6">
        <v>2.5247259999999998</v>
      </c>
      <c r="CF6">
        <v>3.0827878233005261</v>
      </c>
      <c r="CG6">
        <v>3.0584115358205537</v>
      </c>
      <c r="CH6">
        <v>2.9609063859006635</v>
      </c>
      <c r="CI6">
        <v>3.1022888532845041</v>
      </c>
      <c r="CK6">
        <v>2.2261929999999999</v>
      </c>
      <c r="CL6">
        <v>2.0295209999999999</v>
      </c>
      <c r="CM6">
        <v>2.0807549999999999</v>
      </c>
      <c r="CN6">
        <v>2.313787</v>
      </c>
      <c r="CP6">
        <v>2.8508354314488442</v>
      </c>
      <c r="CQ6">
        <v>2.9081139848935686</v>
      </c>
      <c r="CR6">
        <v>2.8672007324330511</v>
      </c>
      <c r="CS6">
        <v>2.6822728313115132</v>
      </c>
      <c r="CU6">
        <v>3.0373998626688032</v>
      </c>
      <c r="CV6">
        <v>2.8950217441062032</v>
      </c>
      <c r="CW6">
        <v>3.048855573357748</v>
      </c>
      <c r="CX6">
        <v>3.1666857404440378</v>
      </c>
      <c r="CZ6">
        <v>2.1617380000000002</v>
      </c>
      <c r="DA6">
        <v>2.1683490000000001</v>
      </c>
      <c r="DB6">
        <v>2.0443959999999999</v>
      </c>
      <c r="DC6">
        <v>2.0708389999999999</v>
      </c>
    </row>
    <row r="7" spans="1:107" x14ac:dyDescent="0.3">
      <c r="A7">
        <v>1</v>
      </c>
      <c r="B7">
        <v>60</v>
      </c>
      <c r="D7">
        <v>3.0581448081177993</v>
      </c>
      <c r="E7">
        <v>3.1496562142366673</v>
      </c>
      <c r="F7">
        <v>3.1230347142748149</v>
      </c>
      <c r="G7">
        <v>3.2378399328603038</v>
      </c>
      <c r="I7">
        <v>1.0304359502555887</v>
      </c>
      <c r="J7">
        <v>1.0614633401998932</v>
      </c>
      <c r="K7">
        <v>1.0745275043869689</v>
      </c>
      <c r="L7">
        <v>1.0630963607232777</v>
      </c>
      <c r="N7">
        <v>1.1006564431219958</v>
      </c>
      <c r="O7">
        <v>1.0780291447318224</v>
      </c>
      <c r="P7">
        <v>1.1265162127107651</v>
      </c>
      <c r="Q7">
        <v>1.0990402075226977</v>
      </c>
      <c r="S7">
        <v>2.1921379999999999</v>
      </c>
      <c r="T7">
        <v>2.0495329999999998</v>
      </c>
      <c r="U7">
        <v>2.0031029999999999</v>
      </c>
      <c r="V7">
        <v>2.1042529999999999</v>
      </c>
      <c r="X7">
        <v>2.8318095674067294</v>
      </c>
      <c r="Y7">
        <v>2.8018960860608835</v>
      </c>
      <c r="Z7">
        <v>2.7736444647898066</v>
      </c>
      <c r="AA7">
        <v>2.9498016327153431</v>
      </c>
      <c r="AC7">
        <v>2.7650202182040129</v>
      </c>
      <c r="AD7">
        <v>2.6617483787289236</v>
      </c>
      <c r="AE7">
        <v>3.263056992446784</v>
      </c>
      <c r="AF7">
        <v>2.7700172426947427</v>
      </c>
      <c r="AH7">
        <v>2.723614</v>
      </c>
      <c r="AI7">
        <v>2.4063789999999998</v>
      </c>
      <c r="AJ7">
        <v>2.2124229999999998</v>
      </c>
      <c r="AK7">
        <v>2.164755</v>
      </c>
      <c r="AM7">
        <v>3.2235369999999999</v>
      </c>
      <c r="AN7">
        <v>3.0427930000000001</v>
      </c>
      <c r="AO7">
        <v>2.8139620000000001</v>
      </c>
      <c r="AP7">
        <v>2.8637079999999999</v>
      </c>
      <c r="AR7">
        <v>2.6525685511558712</v>
      </c>
      <c r="AS7">
        <v>2.8646372167544061</v>
      </c>
      <c r="AT7">
        <v>2.8731883726253149</v>
      </c>
      <c r="AU7">
        <v>2.8355632867933163</v>
      </c>
      <c r="AW7">
        <v>3.0613138017853059</v>
      </c>
      <c r="AX7">
        <v>3.0818365758754864</v>
      </c>
      <c r="AY7">
        <v>3.0510524147402154</v>
      </c>
      <c r="AZ7">
        <v>3.0989388876173036</v>
      </c>
      <c r="BB7">
        <v>2.8038135347524222</v>
      </c>
      <c r="BC7">
        <v>2.6539034103913939</v>
      </c>
      <c r="BD7">
        <v>3.2947280079346908</v>
      </c>
      <c r="BE7">
        <v>2.9339552910658426</v>
      </c>
      <c r="BG7">
        <v>3.0657670000000001</v>
      </c>
      <c r="BH7">
        <v>3.2839239999999998</v>
      </c>
      <c r="BI7">
        <v>3.002964</v>
      </c>
      <c r="BJ7">
        <v>1.902263</v>
      </c>
      <c r="BL7">
        <v>1.6654850080109864</v>
      </c>
      <c r="BM7">
        <v>1.6160640878919659</v>
      </c>
      <c r="BN7">
        <v>1.6819586480506599</v>
      </c>
      <c r="BO7">
        <v>1.6638376440070191</v>
      </c>
      <c r="BQ7">
        <v>3.029426</v>
      </c>
      <c r="BR7">
        <v>2.8434810000000001</v>
      </c>
      <c r="BS7">
        <v>3.098538</v>
      </c>
      <c r="BT7">
        <v>2.978415</v>
      </c>
      <c r="BV7">
        <v>2.315976</v>
      </c>
      <c r="BW7">
        <v>2.3455629999999998</v>
      </c>
      <c r="BX7">
        <v>2.1400999999999999</v>
      </c>
      <c r="BY7">
        <v>2.2173539999999998</v>
      </c>
      <c r="CA7">
        <v>3.173988</v>
      </c>
      <c r="CB7">
        <v>3.035917</v>
      </c>
      <c r="CC7">
        <v>2.5986929999999999</v>
      </c>
      <c r="CD7">
        <v>2.5921180000000001</v>
      </c>
      <c r="CF7">
        <v>3.1575417715724421</v>
      </c>
      <c r="CG7">
        <v>3.136415655756466</v>
      </c>
      <c r="CH7">
        <v>3.0291599908445868</v>
      </c>
      <c r="CI7">
        <v>3.1624170290684366</v>
      </c>
      <c r="CK7">
        <v>2.3038699999999999</v>
      </c>
      <c r="CL7">
        <v>2.1055459999999999</v>
      </c>
      <c r="CM7">
        <v>2.150169</v>
      </c>
      <c r="CN7">
        <v>2.3898109999999999</v>
      </c>
      <c r="CP7">
        <v>2.968665598535134</v>
      </c>
      <c r="CQ7">
        <v>3.017761501487755</v>
      </c>
      <c r="CR7">
        <v>2.9768482490272374</v>
      </c>
      <c r="CS7">
        <v>2.7788281071183341</v>
      </c>
      <c r="CU7">
        <v>3.1486839093614098</v>
      </c>
      <c r="CV7">
        <v>3.0161249713893339</v>
      </c>
      <c r="CW7">
        <v>3.1666857404440378</v>
      </c>
      <c r="CX7">
        <v>3.2812428473334858</v>
      </c>
      <c r="CZ7">
        <v>2.2410679999999998</v>
      </c>
      <c r="DA7">
        <v>2.2410679999999998</v>
      </c>
      <c r="DB7">
        <v>2.115462</v>
      </c>
      <c r="DC7">
        <v>2.1419049999999999</v>
      </c>
    </row>
    <row r="8" spans="1:107" x14ac:dyDescent="0.3">
      <c r="A8">
        <v>1.5</v>
      </c>
      <c r="B8">
        <v>120</v>
      </c>
      <c r="D8">
        <v>3.1879246204318301</v>
      </c>
      <c r="E8">
        <v>3.2844275577935456</v>
      </c>
      <c r="F8">
        <v>3.2644614328221562</v>
      </c>
      <c r="G8">
        <v>3.3726112764171821</v>
      </c>
      <c r="I8">
        <v>1.0614633401998932</v>
      </c>
      <c r="J8">
        <v>1.0941237506675823</v>
      </c>
      <c r="K8">
        <v>1.1039218738078891</v>
      </c>
      <c r="L8">
        <v>1.0892246890974289</v>
      </c>
      <c r="N8">
        <v>1.1216675059128709</v>
      </c>
      <c r="O8">
        <v>1.102272678721294</v>
      </c>
      <c r="P8">
        <v>1.1475272755016401</v>
      </c>
      <c r="Q8">
        <v>1.1248999771114672</v>
      </c>
      <c r="S8">
        <v>2.3380589999999999</v>
      </c>
      <c r="T8">
        <v>2.2004290000000002</v>
      </c>
      <c r="U8">
        <v>2.1490239999999998</v>
      </c>
      <c r="V8">
        <v>2.250175</v>
      </c>
      <c r="X8">
        <v>2.9215500114442663</v>
      </c>
      <c r="Y8">
        <v>2.9082551308461126</v>
      </c>
      <c r="Z8">
        <v>2.8667086289768826</v>
      </c>
      <c r="AA8">
        <v>3.0528369573510337</v>
      </c>
      <c r="AC8">
        <v>2.8982742046234833</v>
      </c>
      <c r="AD8">
        <v>2.8049964141298545</v>
      </c>
      <c r="AE8">
        <v>3.4329558251316086</v>
      </c>
      <c r="AF8">
        <v>2.9115996032654303</v>
      </c>
      <c r="AH8">
        <v>2.828811</v>
      </c>
      <c r="AI8">
        <v>2.518151</v>
      </c>
      <c r="AJ8">
        <v>2.311045</v>
      </c>
      <c r="AK8">
        <v>2.2568030000000001</v>
      </c>
      <c r="AM8">
        <v>3.4822160000000002</v>
      </c>
      <c r="AN8">
        <v>3.337952</v>
      </c>
      <c r="AO8">
        <v>3.0958549999999998</v>
      </c>
      <c r="AP8">
        <v>3.1406269999999998</v>
      </c>
      <c r="AR8">
        <v>2.7517619592584119</v>
      </c>
      <c r="AS8">
        <v>2.9706715495536735</v>
      </c>
      <c r="AT8">
        <v>2.955279468986038</v>
      </c>
      <c r="AU8">
        <v>2.9176543831540398</v>
      </c>
      <c r="AW8">
        <v>3.1758992904554821</v>
      </c>
      <c r="AX8">
        <v>3.2066834515907532</v>
      </c>
      <c r="AY8">
        <v>3.1776095216296638</v>
      </c>
      <c r="AZ8">
        <v>3.2032629892423898</v>
      </c>
      <c r="BB8">
        <v>2.925718471046006</v>
      </c>
      <c r="BC8">
        <v>2.7774557106889448</v>
      </c>
      <c r="BD8">
        <v>3.4100434882124051</v>
      </c>
      <c r="BE8">
        <v>3.064097047379263</v>
      </c>
      <c r="BG8">
        <v>3.1864150000000002</v>
      </c>
      <c r="BH8">
        <v>3.399613</v>
      </c>
      <c r="BI8">
        <v>3.1252650000000002</v>
      </c>
      <c r="BJ8">
        <v>2.0229110000000001</v>
      </c>
      <c r="BL8">
        <v>1.7231427481498436</v>
      </c>
      <c r="BM8">
        <v>1.673721828030823</v>
      </c>
      <c r="BN8">
        <v>1.7412637521934842</v>
      </c>
      <c r="BO8">
        <v>1.7214953841458762</v>
      </c>
      <c r="BQ8">
        <v>3.1742330000000001</v>
      </c>
      <c r="BR8">
        <v>2.978415</v>
      </c>
      <c r="BS8">
        <v>3.25651</v>
      </c>
      <c r="BT8">
        <v>3.1215760000000001</v>
      </c>
      <c r="BV8">
        <v>2.412954</v>
      </c>
      <c r="BW8">
        <v>2.4326789999999998</v>
      </c>
      <c r="BX8">
        <v>2.2272159999999999</v>
      </c>
      <c r="BY8">
        <v>2.306114</v>
      </c>
      <c r="CA8">
        <v>3.2660360000000002</v>
      </c>
      <c r="CB8">
        <v>3.1328960000000001</v>
      </c>
      <c r="CC8">
        <v>2.7022460000000001</v>
      </c>
      <c r="CD8">
        <v>2.6923840000000001</v>
      </c>
      <c r="CF8">
        <v>3.2826733806363011</v>
      </c>
      <c r="CG8">
        <v>3.2664225223163195</v>
      </c>
      <c r="CH8">
        <v>3.1299153124284733</v>
      </c>
      <c r="CI8">
        <v>3.2696726939803158</v>
      </c>
      <c r="CK8">
        <v>2.409643</v>
      </c>
      <c r="CL8">
        <v>2.201403</v>
      </c>
      <c r="CM8">
        <v>2.2493310000000002</v>
      </c>
      <c r="CN8">
        <v>2.495584</v>
      </c>
      <c r="CP8">
        <v>3.1257724879835203</v>
      </c>
      <c r="CQ8">
        <v>3.1781414511329826</v>
      </c>
      <c r="CR8">
        <v>3.1274090180819409</v>
      </c>
      <c r="CS8">
        <v>2.9162966353856721</v>
      </c>
      <c r="CU8">
        <v>3.2992446784161138</v>
      </c>
      <c r="CV8">
        <v>3.1846875715266654</v>
      </c>
      <c r="CW8">
        <v>3.3336118104829482</v>
      </c>
      <c r="CX8">
        <v>3.4465323872739759</v>
      </c>
      <c r="CZ8">
        <v>2.34023</v>
      </c>
      <c r="DA8">
        <v>2.3435350000000001</v>
      </c>
      <c r="DB8">
        <v>2.211319</v>
      </c>
      <c r="DC8">
        <v>2.2410679999999998</v>
      </c>
    </row>
    <row r="9" spans="1:107" x14ac:dyDescent="0.3">
      <c r="A9">
        <v>2</v>
      </c>
      <c r="B9">
        <v>150</v>
      </c>
      <c r="D9">
        <v>3.385922026398108</v>
      </c>
      <c r="E9">
        <v>3.490744182497902</v>
      </c>
      <c r="F9">
        <v>3.484088807507439</v>
      </c>
      <c r="G9">
        <v>3.5839194323643855</v>
      </c>
      <c r="I9">
        <v>1.1365822842755779</v>
      </c>
      <c r="J9">
        <v>1.1741417563134204</v>
      </c>
      <c r="K9">
        <v>1.1774077973601893</v>
      </c>
      <c r="L9">
        <v>1.1610775921263448</v>
      </c>
      <c r="N9">
        <v>1.1863169298847942</v>
      </c>
      <c r="O9">
        <v>1.1669221026932173</v>
      </c>
      <c r="P9">
        <v>1.2121766994735637</v>
      </c>
      <c r="Q9">
        <v>1.1911656366826886</v>
      </c>
      <c r="S9">
        <v>2.5934219999999999</v>
      </c>
      <c r="T9">
        <v>2.4624239999999999</v>
      </c>
      <c r="U9">
        <v>2.4110200000000002</v>
      </c>
      <c r="V9">
        <v>2.5304099999999998</v>
      </c>
      <c r="X9">
        <v>3.1891094834821083</v>
      </c>
      <c r="Y9">
        <v>3.2505983062485693</v>
      </c>
      <c r="Z9">
        <v>3.1359299610894942</v>
      </c>
      <c r="AA9">
        <v>3.3818852521553366</v>
      </c>
      <c r="AC9">
        <v>3.0914924849317158</v>
      </c>
      <c r="AD9">
        <v>2.9898863202868693</v>
      </c>
      <c r="AE9">
        <v>3.6461622034027616</v>
      </c>
      <c r="AF9">
        <v>3.1164776073853666</v>
      </c>
      <c r="AH9">
        <v>2.961951</v>
      </c>
      <c r="AI9">
        <v>2.6792340000000001</v>
      </c>
      <c r="AJ9">
        <v>2.4606219999999999</v>
      </c>
      <c r="AK9">
        <v>2.3998050000000002</v>
      </c>
      <c r="AM9">
        <v>3.6695920000000002</v>
      </c>
      <c r="AN9">
        <v>3.5701000000000001</v>
      </c>
      <c r="AO9">
        <v>3.3396110000000001</v>
      </c>
      <c r="AP9">
        <v>3.3959890000000001</v>
      </c>
      <c r="AR9">
        <v>2.9518590066376746</v>
      </c>
      <c r="AS9">
        <v>3.1758992904554821</v>
      </c>
      <c r="AT9">
        <v>3.1211718928816663</v>
      </c>
      <c r="AU9">
        <v>3.1006491187914853</v>
      </c>
      <c r="AW9">
        <v>3.3948088807507437</v>
      </c>
      <c r="AX9">
        <v>3.4529567406729229</v>
      </c>
      <c r="AY9">
        <v>3.3999395742732892</v>
      </c>
      <c r="AZ9">
        <v>3.4102009613183792</v>
      </c>
      <c r="BB9">
        <v>3.0822180514229034</v>
      </c>
      <c r="BC9">
        <v>2.9405447470817117</v>
      </c>
      <c r="BD9">
        <v>3.5517167925535968</v>
      </c>
      <c r="BE9">
        <v>3.2288334477759975</v>
      </c>
      <c r="BG9">
        <v>3.3335050000000002</v>
      </c>
      <c r="BH9">
        <v>3.5252189999999999</v>
      </c>
      <c r="BI9">
        <v>3.26905</v>
      </c>
      <c r="BJ9">
        <v>2.1716540000000002</v>
      </c>
      <c r="BL9">
        <v>1.8368108644235903</v>
      </c>
      <c r="BM9">
        <v>1.7906846723125047</v>
      </c>
      <c r="BN9">
        <v>1.8615213244831006</v>
      </c>
      <c r="BO9">
        <v>1.8401055924315248</v>
      </c>
      <c r="BQ9">
        <v>3.4687830000000002</v>
      </c>
      <c r="BR9">
        <v>3.2581549999999999</v>
      </c>
      <c r="BS9">
        <v>3.5740980000000002</v>
      </c>
      <c r="BT9">
        <v>3.4144809999999999</v>
      </c>
      <c r="BV9">
        <v>2.5510250000000001</v>
      </c>
      <c r="BW9">
        <v>2.5592440000000001</v>
      </c>
      <c r="BX9">
        <v>2.3718620000000001</v>
      </c>
      <c r="BY9">
        <v>2.4458280000000001</v>
      </c>
      <c r="CA9">
        <v>3.371232</v>
      </c>
      <c r="CB9">
        <v>3.2446670000000002</v>
      </c>
      <c r="CC9">
        <v>2.8583970000000001</v>
      </c>
      <c r="CD9">
        <v>2.8370289999999998</v>
      </c>
      <c r="CF9">
        <v>3.4191805905241472</v>
      </c>
      <c r="CG9">
        <v>3.3948043030441748</v>
      </c>
      <c r="CH9">
        <v>3.2241702906843668</v>
      </c>
      <c r="CI9">
        <v>3.3655527580682074</v>
      </c>
      <c r="CK9">
        <v>2.5550809999999999</v>
      </c>
      <c r="CL9">
        <v>2.3484929999999999</v>
      </c>
      <c r="CM9">
        <v>2.3798949999999999</v>
      </c>
      <c r="CN9">
        <v>2.6261480000000001</v>
      </c>
      <c r="CP9">
        <v>3.3745250629434653</v>
      </c>
      <c r="CQ9">
        <v>3.425257495994507</v>
      </c>
      <c r="CR9">
        <v>3.3663424124513619</v>
      </c>
      <c r="CS9">
        <v>3.1339551384756237</v>
      </c>
      <c r="CU9">
        <v>3.5234493018997481</v>
      </c>
      <c r="CV9">
        <v>3.4465323872739759</v>
      </c>
      <c r="CW9">
        <v>3.5807278553444726</v>
      </c>
      <c r="CX9">
        <v>3.7083772030212865</v>
      </c>
      <c r="CZ9">
        <v>2.4790570000000001</v>
      </c>
      <c r="DA9">
        <v>2.4939309999999999</v>
      </c>
      <c r="DB9">
        <v>2.3501460000000001</v>
      </c>
      <c r="DC9">
        <v>2.3881579999999998</v>
      </c>
    </row>
    <row r="10" spans="1:107" x14ac:dyDescent="0.3">
      <c r="A10">
        <v>2.5</v>
      </c>
      <c r="B10">
        <v>189</v>
      </c>
      <c r="D10">
        <v>3.5140379949645228</v>
      </c>
      <c r="E10">
        <v>3.6338347447928592</v>
      </c>
      <c r="F10">
        <v>3.6371624322880907</v>
      </c>
      <c r="G10">
        <v>3.7286738384069582</v>
      </c>
      <c r="I10">
        <v>1.2410955977721829</v>
      </c>
      <c r="J10">
        <v>1.2819211108567941</v>
      </c>
      <c r="K10">
        <v>1.2770220492866406</v>
      </c>
      <c r="L10">
        <v>1.2704899671931029</v>
      </c>
      <c r="N10">
        <v>1.2897560082398716</v>
      </c>
      <c r="O10">
        <v>1.2752098878461888</v>
      </c>
      <c r="P10">
        <v>1.315615777828641</v>
      </c>
      <c r="Q10">
        <v>1.2962209506370641</v>
      </c>
      <c r="S10">
        <v>2.73271</v>
      </c>
      <c r="T10">
        <v>2.610004</v>
      </c>
      <c r="U10">
        <v>2.5619160000000001</v>
      </c>
      <c r="V10">
        <v>2.694572</v>
      </c>
      <c r="X10">
        <v>3.6544303044174868</v>
      </c>
      <c r="Y10">
        <v>3.7425088883802546</v>
      </c>
      <c r="Z10">
        <v>3.6693870450904096</v>
      </c>
      <c r="AA10">
        <v>3.9153423361562525</v>
      </c>
      <c r="AC10">
        <v>3.2913734645609214</v>
      </c>
      <c r="AD10">
        <v>3.1847702754253446</v>
      </c>
      <c r="AE10">
        <v>3.7844132143129623</v>
      </c>
      <c r="AF10">
        <v>3.3230212863355453</v>
      </c>
      <c r="AH10">
        <v>3.0474230000000002</v>
      </c>
      <c r="AI10">
        <v>2.833742</v>
      </c>
      <c r="AJ10">
        <v>2.6167729999999998</v>
      </c>
      <c r="AK10">
        <v>2.549382</v>
      </c>
      <c r="AM10">
        <v>3.7641089999999999</v>
      </c>
      <c r="AN10">
        <v>3.679541</v>
      </c>
      <c r="AO10">
        <v>3.4606590000000002</v>
      </c>
      <c r="AP10">
        <v>3.5186959999999998</v>
      </c>
      <c r="AR10">
        <v>3.1297230487525747</v>
      </c>
      <c r="AS10">
        <v>3.3691554131380177</v>
      </c>
      <c r="AT10">
        <v>3.2973257038223851</v>
      </c>
      <c r="AU10">
        <v>3.2870643167772946</v>
      </c>
      <c r="AW10">
        <v>3.5641217669947354</v>
      </c>
      <c r="AX10">
        <v>3.62740032043946</v>
      </c>
      <c r="AY10">
        <v>3.5624115358205537</v>
      </c>
      <c r="AZ10">
        <v>3.5795138475623713</v>
      </c>
      <c r="BB10">
        <v>3.2469544518196378</v>
      </c>
      <c r="BC10">
        <v>3.1085758754863808</v>
      </c>
      <c r="BD10">
        <v>3.6653849088273436</v>
      </c>
      <c r="BE10">
        <v>3.3919224841687643</v>
      </c>
      <c r="BG10">
        <v>3.4789430000000001</v>
      </c>
      <c r="BH10">
        <v>3.6359499999999998</v>
      </c>
      <c r="BI10">
        <v>3.399613</v>
      </c>
      <c r="BJ10">
        <v>2.3352719999999998</v>
      </c>
      <c r="BL10">
        <v>1.9867209887846187</v>
      </c>
      <c r="BM10">
        <v>1.9389474326695657</v>
      </c>
      <c r="BN10">
        <v>2.0163735408560308</v>
      </c>
      <c r="BO10">
        <v>1.9834262607766839</v>
      </c>
      <c r="BQ10">
        <v>3.7649789999999999</v>
      </c>
      <c r="BR10">
        <v>3.6004260000000001</v>
      </c>
      <c r="BS10">
        <v>3.8982670000000001</v>
      </c>
      <c r="BT10">
        <v>3.6744750000000002</v>
      </c>
      <c r="BV10">
        <v>2.6249920000000002</v>
      </c>
      <c r="BW10">
        <v>2.6381410000000001</v>
      </c>
      <c r="BX10">
        <v>2.4589780000000001</v>
      </c>
      <c r="BY10">
        <v>2.523082</v>
      </c>
      <c r="CA10">
        <v>3.4320490000000001</v>
      </c>
      <c r="CB10">
        <v>3.3054839999999999</v>
      </c>
      <c r="CC10">
        <v>2.9981119999999999</v>
      </c>
      <c r="CD10">
        <v>2.953732</v>
      </c>
      <c r="CF10">
        <v>3.4841840238040738</v>
      </c>
      <c r="CG10">
        <v>3.4581826504921032</v>
      </c>
      <c r="CH10">
        <v>3.2696726939803158</v>
      </c>
      <c r="CI10">
        <v>3.4110551613641564</v>
      </c>
      <c r="CK10">
        <v>2.6625070000000002</v>
      </c>
      <c r="CL10">
        <v>2.495584</v>
      </c>
      <c r="CM10">
        <v>2.5088059999999999</v>
      </c>
      <c r="CN10">
        <v>2.702172</v>
      </c>
      <c r="CP10">
        <v>3.6347333485923552</v>
      </c>
      <c r="CQ10">
        <v>3.6691004806591896</v>
      </c>
      <c r="CR10">
        <v>3.6052758068207829</v>
      </c>
      <c r="CS10">
        <v>3.3745250629434653</v>
      </c>
      <c r="CU10">
        <v>3.7656557564660105</v>
      </c>
      <c r="CV10">
        <v>3.7149233234149692</v>
      </c>
      <c r="CW10">
        <v>3.8212977798123142</v>
      </c>
      <c r="CX10">
        <v>3.9063973449301899</v>
      </c>
      <c r="CZ10">
        <v>2.6211899999999999</v>
      </c>
      <c r="DA10">
        <v>2.616231</v>
      </c>
      <c r="DB10">
        <v>2.5005419999999998</v>
      </c>
      <c r="DC10">
        <v>2.5402070000000001</v>
      </c>
    </row>
    <row r="11" spans="1:107" x14ac:dyDescent="0.3">
      <c r="A11">
        <v>3</v>
      </c>
      <c r="B11">
        <v>228</v>
      </c>
      <c r="D11">
        <v>3.5972301823453114</v>
      </c>
      <c r="E11">
        <v>3.7203546196688793</v>
      </c>
      <c r="F11">
        <v>3.7270099946593422</v>
      </c>
      <c r="G11">
        <v>3.8151937132829787</v>
      </c>
      <c r="I11">
        <v>1.2982513160906386</v>
      </c>
      <c r="J11">
        <v>1.3423428702220188</v>
      </c>
      <c r="K11">
        <v>1.3325447470817122</v>
      </c>
      <c r="L11">
        <v>1.3358107881284811</v>
      </c>
      <c r="N11">
        <v>1.3544054322117951</v>
      </c>
      <c r="O11">
        <v>1.3463242542153047</v>
      </c>
      <c r="P11">
        <v>1.3834976729991606</v>
      </c>
      <c r="Q11">
        <v>1.3641028458075837</v>
      </c>
      <c r="S11">
        <v>2.83386</v>
      </c>
      <c r="T11">
        <v>2.709495</v>
      </c>
      <c r="U11">
        <v>2.671357</v>
      </c>
      <c r="V11">
        <v>2.8073290000000002</v>
      </c>
      <c r="X11">
        <v>3.9535651178759439</v>
      </c>
      <c r="Y11">
        <v>4.0566004425116349</v>
      </c>
      <c r="Z11">
        <v>4.0881757839322495</v>
      </c>
      <c r="AA11">
        <v>4.2526999313344014</v>
      </c>
      <c r="AC11">
        <v>3.4612722972457459</v>
      </c>
      <c r="AD11">
        <v>3.334681010147249</v>
      </c>
      <c r="AE11">
        <v>3.8726939803158613</v>
      </c>
      <c r="AF11">
        <v>3.4912544441901274</v>
      </c>
      <c r="AH11">
        <v>3.1115279999999998</v>
      </c>
      <c r="AI11">
        <v>2.935651</v>
      </c>
      <c r="AJ11">
        <v>2.718683</v>
      </c>
      <c r="AK11">
        <v>2.6611530000000001</v>
      </c>
      <c r="AM11">
        <v>3.8486769999999999</v>
      </c>
      <c r="AN11">
        <v>3.7790330000000001</v>
      </c>
      <c r="AO11">
        <v>3.5651259999999998</v>
      </c>
      <c r="AP11">
        <v>3.618188</v>
      </c>
      <c r="AR11">
        <v>3.2323369192034792</v>
      </c>
      <c r="AS11">
        <v>3.4786102082856489</v>
      </c>
      <c r="AT11">
        <v>3.3999395742732892</v>
      </c>
      <c r="AU11">
        <v>3.3862577248798353</v>
      </c>
      <c r="AW11">
        <v>3.6564742504005494</v>
      </c>
      <c r="AX11">
        <v>3.7334346532387275</v>
      </c>
      <c r="AY11">
        <v>3.6667356374456399</v>
      </c>
      <c r="AZ11">
        <v>3.6821277180132754</v>
      </c>
      <c r="BB11">
        <v>3.3902751201647972</v>
      </c>
      <c r="BC11">
        <v>3.2584859998474096</v>
      </c>
      <c r="BD11">
        <v>3.7444583810177767</v>
      </c>
      <c r="BE11">
        <v>3.5237116044861518</v>
      </c>
      <c r="BG11">
        <v>3.596285</v>
      </c>
      <c r="BH11">
        <v>3.7152799999999999</v>
      </c>
      <c r="BI11">
        <v>3.5037340000000001</v>
      </c>
      <c r="BJ11">
        <v>2.5088059999999999</v>
      </c>
      <c r="BL11">
        <v>2.0921522850385288</v>
      </c>
      <c r="BM11">
        <v>2.0377892729076064</v>
      </c>
      <c r="BN11">
        <v>2.1036838330663001</v>
      </c>
      <c r="BO11">
        <v>2.0773260090028227</v>
      </c>
      <c r="BQ11">
        <v>3.914723</v>
      </c>
      <c r="BR11">
        <v>3.7896619999999999</v>
      </c>
      <c r="BS11">
        <v>4.0595299999999996</v>
      </c>
      <c r="BT11">
        <v>3.809409</v>
      </c>
      <c r="BV11">
        <v>2.6775899999999999</v>
      </c>
      <c r="BW11">
        <v>2.6890960000000002</v>
      </c>
      <c r="BX11">
        <v>2.51322</v>
      </c>
      <c r="BY11">
        <v>2.5740370000000001</v>
      </c>
      <c r="CA11">
        <v>3.4682110000000002</v>
      </c>
      <c r="CB11">
        <v>3.3531520000000001</v>
      </c>
      <c r="CC11">
        <v>3.0868720000000001</v>
      </c>
      <c r="CD11">
        <v>3.0227680000000001</v>
      </c>
      <c r="CF11">
        <v>3.5345616845960173</v>
      </c>
      <c r="CG11">
        <v>3.5085603112840462</v>
      </c>
      <c r="CH11">
        <v>3.3102998397802699</v>
      </c>
      <c r="CI11">
        <v>3.4484321355001142</v>
      </c>
      <c r="CK11">
        <v>2.7335739999999999</v>
      </c>
      <c r="CL11">
        <v>2.6013570000000001</v>
      </c>
      <c r="CM11">
        <v>2.598052</v>
      </c>
      <c r="CN11">
        <v>2.7567110000000001</v>
      </c>
      <c r="CP11">
        <v>3.8409361409933624</v>
      </c>
      <c r="CQ11">
        <v>3.8245708400091556</v>
      </c>
      <c r="CR11">
        <v>3.752563515678645</v>
      </c>
      <c r="CS11">
        <v>3.5561799038681623</v>
      </c>
      <c r="CU11">
        <v>3.9554932478828109</v>
      </c>
      <c r="CV11">
        <v>3.921126115815976</v>
      </c>
      <c r="CW11">
        <v>3.9849507896543832</v>
      </c>
      <c r="CX11">
        <v>4.022590981918059</v>
      </c>
      <c r="CZ11">
        <v>2.7220049999999998</v>
      </c>
      <c r="DA11">
        <v>2.6906029999999999</v>
      </c>
      <c r="DB11">
        <v>2.6096210000000002</v>
      </c>
      <c r="DC11">
        <v>2.6476329999999999</v>
      </c>
    </row>
    <row r="12" spans="1:107" x14ac:dyDescent="0.3">
      <c r="A12">
        <v>3.5</v>
      </c>
      <c r="B12">
        <v>267</v>
      </c>
      <c r="D12">
        <v>3.677094682230869</v>
      </c>
      <c r="E12">
        <v>3.8068744945448998</v>
      </c>
      <c r="F12">
        <v>3.8135298695353628</v>
      </c>
      <c r="G12">
        <v>3.9000497444113837</v>
      </c>
      <c r="I12">
        <v>1.3374438086518654</v>
      </c>
      <c r="J12">
        <v>1.3848014038300147</v>
      </c>
      <c r="K12">
        <v>1.3701042191195543</v>
      </c>
      <c r="L12">
        <v>1.3766363012130924</v>
      </c>
      <c r="N12">
        <v>1.3996600289921415</v>
      </c>
      <c r="O12">
        <v>1.391578850995651</v>
      </c>
      <c r="P12">
        <v>1.4271360341802091</v>
      </c>
      <c r="Q12">
        <v>1.4077412069886319</v>
      </c>
      <c r="S12">
        <v>2.9167700000000001</v>
      </c>
      <c r="T12">
        <v>2.794063</v>
      </c>
      <c r="U12">
        <v>2.755925</v>
      </c>
      <c r="V12">
        <v>2.8935550000000001</v>
      </c>
      <c r="X12">
        <v>4.1396934462500949</v>
      </c>
      <c r="Y12">
        <v>4.2493762111848632</v>
      </c>
      <c r="Z12">
        <v>4.3008938735027087</v>
      </c>
      <c r="AA12">
        <v>4.4554468604562443</v>
      </c>
      <c r="AC12">
        <v>3.5812008850232697</v>
      </c>
      <c r="AD12">
        <v>3.4379528496223388</v>
      </c>
      <c r="AE12">
        <v>3.949315022507057</v>
      </c>
      <c r="AF12">
        <v>3.6061860074769201</v>
      </c>
      <c r="AH12">
        <v>3.177276</v>
      </c>
      <c r="AI12">
        <v>3.0227680000000001</v>
      </c>
      <c r="AJ12">
        <v>2.8008679999999999</v>
      </c>
      <c r="AK12">
        <v>2.7433380000000001</v>
      </c>
      <c r="AM12">
        <v>3.9216380000000002</v>
      </c>
      <c r="AN12">
        <v>3.8636010000000001</v>
      </c>
      <c r="AO12">
        <v>3.654668</v>
      </c>
      <c r="AP12">
        <v>3.7077309999999999</v>
      </c>
      <c r="AR12">
        <v>3.3212689402609294</v>
      </c>
      <c r="AS12">
        <v>3.576093385214008</v>
      </c>
      <c r="AT12">
        <v>3.4820306706340123</v>
      </c>
      <c r="AU12">
        <v>3.4751897459372856</v>
      </c>
      <c r="AW12">
        <v>3.7419858091096363</v>
      </c>
      <c r="AX12">
        <v>3.8292075989929044</v>
      </c>
      <c r="AY12">
        <v>3.7539574273289085</v>
      </c>
      <c r="AZ12">
        <v>3.7659290455481806</v>
      </c>
      <c r="BB12">
        <v>3.5039432364385439</v>
      </c>
      <c r="BC12">
        <v>3.3787435721370258</v>
      </c>
      <c r="BD12">
        <v>3.8202371252002743</v>
      </c>
      <c r="BE12">
        <v>3.6291429007400624</v>
      </c>
      <c r="BG12">
        <v>3.6855310000000001</v>
      </c>
      <c r="BH12">
        <v>3.7813880000000002</v>
      </c>
      <c r="BI12">
        <v>3.5847159999999998</v>
      </c>
      <c r="BJ12">
        <v>2.675729</v>
      </c>
      <c r="BL12">
        <v>2.1613415732051573</v>
      </c>
      <c r="BM12">
        <v>2.1003891050583654</v>
      </c>
      <c r="BN12">
        <v>2.1662836652170592</v>
      </c>
      <c r="BO12">
        <v>2.1432205691615165</v>
      </c>
      <c r="BQ12">
        <v>4.0299100000000001</v>
      </c>
      <c r="BR12">
        <v>3.9213049999999998</v>
      </c>
      <c r="BS12">
        <v>4.189527</v>
      </c>
      <c r="BT12">
        <v>3.9278870000000001</v>
      </c>
      <c r="BV12">
        <v>2.733476</v>
      </c>
      <c r="BW12">
        <v>2.7400509999999998</v>
      </c>
      <c r="BX12">
        <v>2.5641750000000001</v>
      </c>
      <c r="BY12">
        <v>2.6217039999999998</v>
      </c>
      <c r="CA12">
        <v>3.5093030000000001</v>
      </c>
      <c r="CB12">
        <v>3.4008189999999998</v>
      </c>
      <c r="CC12">
        <v>3.1624819999999998</v>
      </c>
      <c r="CD12">
        <v>3.0835849999999998</v>
      </c>
      <c r="CF12">
        <v>3.5833142595559622</v>
      </c>
      <c r="CG12">
        <v>3.5556878004119934</v>
      </c>
      <c r="CH12">
        <v>3.3476768139162276</v>
      </c>
      <c r="CI12">
        <v>3.4874341954680701</v>
      </c>
      <c r="CK12">
        <v>2.7996819999999998</v>
      </c>
      <c r="CL12">
        <v>2.6806869999999998</v>
      </c>
      <c r="CM12">
        <v>2.665813</v>
      </c>
      <c r="CN12">
        <v>2.8079450000000001</v>
      </c>
      <c r="CP12">
        <v>3.9833142595559625</v>
      </c>
      <c r="CQ12">
        <v>3.9391279468986036</v>
      </c>
      <c r="CR12">
        <v>3.863847562371252</v>
      </c>
      <c r="CS12">
        <v>3.677283131151293</v>
      </c>
      <c r="CU12">
        <v>4.0815060654612036</v>
      </c>
      <c r="CV12">
        <v>4.0684138246738382</v>
      </c>
      <c r="CW12">
        <v>4.1076905470359355</v>
      </c>
      <c r="CX12">
        <v>4.1306019684138251</v>
      </c>
      <c r="CZ12">
        <v>2.796376</v>
      </c>
      <c r="DA12">
        <v>2.7567110000000001</v>
      </c>
      <c r="DB12">
        <v>2.692256</v>
      </c>
      <c r="DC12">
        <v>2.728615</v>
      </c>
    </row>
    <row r="13" spans="1:107" x14ac:dyDescent="0.3">
      <c r="A13">
        <v>4</v>
      </c>
      <c r="B13">
        <v>306</v>
      </c>
      <c r="D13">
        <v>3.7453122758831157</v>
      </c>
      <c r="E13">
        <v>3.8834113069352254</v>
      </c>
      <c r="F13">
        <v>3.8983859006637678</v>
      </c>
      <c r="G13">
        <v>3.9815780880445564</v>
      </c>
      <c r="I13">
        <v>1.3750032806897079</v>
      </c>
      <c r="J13">
        <v>1.4239938963912413</v>
      </c>
      <c r="K13">
        <v>1.4060306706340124</v>
      </c>
      <c r="L13">
        <v>1.4125627527275502</v>
      </c>
      <c r="N13">
        <v>1.4384496833752956</v>
      </c>
      <c r="O13">
        <v>1.4319847409781032</v>
      </c>
      <c r="P13">
        <v>1.467541924162661</v>
      </c>
      <c r="Q13">
        <v>1.4481470969710841</v>
      </c>
      <c r="S13">
        <v>2.9930469999999998</v>
      </c>
      <c r="T13">
        <v>2.8753150000000001</v>
      </c>
      <c r="U13">
        <v>2.838835</v>
      </c>
      <c r="V13">
        <v>2.9764650000000001</v>
      </c>
      <c r="X13">
        <v>4.3025557335774778</v>
      </c>
      <c r="Y13">
        <v>4.4222096589608606</v>
      </c>
      <c r="Z13">
        <v>4.4820366216525516</v>
      </c>
      <c r="AA13">
        <v>4.6299421683070117</v>
      </c>
      <c r="AC13">
        <v>3.6761443503471423</v>
      </c>
      <c r="AD13">
        <v>3.5312306401159681</v>
      </c>
      <c r="AE13">
        <v>4.0226047150377653</v>
      </c>
      <c r="AF13">
        <v>3.7044608224612796</v>
      </c>
      <c r="AH13">
        <v>3.2364489999999999</v>
      </c>
      <c r="AI13">
        <v>3.1065960000000001</v>
      </c>
      <c r="AJ13">
        <v>2.879766</v>
      </c>
      <c r="AK13">
        <v>2.8189489999999999</v>
      </c>
      <c r="AM13">
        <v>3.9929410000000001</v>
      </c>
      <c r="AN13">
        <v>3.9448530000000002</v>
      </c>
      <c r="AO13">
        <v>3.7359200000000001</v>
      </c>
      <c r="AP13">
        <v>3.7906399999999998</v>
      </c>
      <c r="AR13">
        <v>3.3999395742732892</v>
      </c>
      <c r="AS13">
        <v>3.6650254062714578</v>
      </c>
      <c r="AT13">
        <v>3.560701304646372</v>
      </c>
      <c r="AU13">
        <v>3.5572808422980087</v>
      </c>
      <c r="AW13">
        <v>3.8206564431219956</v>
      </c>
      <c r="AX13">
        <v>3.9147191577019913</v>
      </c>
      <c r="AY13">
        <v>3.8326280613412678</v>
      </c>
      <c r="AZ13">
        <v>3.8428894483863583</v>
      </c>
      <c r="BB13">
        <v>3.6060798046845197</v>
      </c>
      <c r="BC13">
        <v>3.4792327763790341</v>
      </c>
      <c r="BD13">
        <v>3.8844843213550009</v>
      </c>
      <c r="BE13">
        <v>3.7213952849622336</v>
      </c>
      <c r="BG13">
        <v>3.7582499999999999</v>
      </c>
      <c r="BH13">
        <v>3.8441909999999999</v>
      </c>
      <c r="BI13">
        <v>3.657435</v>
      </c>
      <c r="BJ13">
        <v>2.8360409999999998</v>
      </c>
      <c r="BL13">
        <v>2.2173519493400469</v>
      </c>
      <c r="BM13">
        <v>2.1580468451972226</v>
      </c>
      <c r="BN13">
        <v>2.2206466773479816</v>
      </c>
      <c r="BO13">
        <v>2.1959362172884713</v>
      </c>
      <c r="BQ13">
        <v>4.140161</v>
      </c>
      <c r="BR13">
        <v>4.0348470000000001</v>
      </c>
      <c r="BS13">
        <v>4.3129419999999996</v>
      </c>
      <c r="BT13">
        <v>4.0299100000000001</v>
      </c>
      <c r="BV13">
        <v>2.7827869999999999</v>
      </c>
      <c r="BW13">
        <v>2.7877179999999999</v>
      </c>
      <c r="BX13">
        <v>2.6151300000000002</v>
      </c>
      <c r="BY13">
        <v>2.6710150000000001</v>
      </c>
      <c r="CA13">
        <v>3.5520399999999999</v>
      </c>
      <c r="CB13">
        <v>3.4419119999999999</v>
      </c>
      <c r="CC13">
        <v>3.2315179999999999</v>
      </c>
      <c r="CD13">
        <v>3.1444019999999999</v>
      </c>
      <c r="CF13">
        <v>3.6336919203479052</v>
      </c>
      <c r="CG13">
        <v>3.6060654612039365</v>
      </c>
      <c r="CH13">
        <v>3.3850537880521854</v>
      </c>
      <c r="CI13">
        <v>3.5280613412680246</v>
      </c>
      <c r="CK13">
        <v>2.8591790000000001</v>
      </c>
      <c r="CL13">
        <v>2.753406</v>
      </c>
      <c r="CM13">
        <v>2.7335739999999999</v>
      </c>
      <c r="CN13">
        <v>2.855874</v>
      </c>
      <c r="CP13">
        <v>4.1060540169375148</v>
      </c>
      <c r="CQ13">
        <v>4.0438658731975279</v>
      </c>
      <c r="CR13">
        <v>3.9669489585717557</v>
      </c>
      <c r="CS13">
        <v>3.783657587548638</v>
      </c>
      <c r="CU13">
        <v>4.1895170519569698</v>
      </c>
      <c r="CV13">
        <v>4.1976997024490732</v>
      </c>
      <c r="CW13">
        <v>4.2189745937285421</v>
      </c>
      <c r="CX13">
        <v>4.2255207141222249</v>
      </c>
      <c r="CZ13">
        <v>2.8608319999999998</v>
      </c>
      <c r="DA13">
        <v>2.8145560000000001</v>
      </c>
      <c r="DB13">
        <v>2.7616689999999999</v>
      </c>
      <c r="DC13">
        <v>2.8013340000000002</v>
      </c>
    </row>
    <row r="14" spans="1:107" x14ac:dyDescent="0.3">
      <c r="A14">
        <v>4.5</v>
      </c>
      <c r="B14">
        <v>345</v>
      </c>
      <c r="D14">
        <v>3.8201852445258262</v>
      </c>
      <c r="E14">
        <v>3.9599481193255515</v>
      </c>
      <c r="F14">
        <v>3.9749227130540934</v>
      </c>
      <c r="G14">
        <v>4.0564510566872665</v>
      </c>
      <c r="I14">
        <v>1.4092967116807813</v>
      </c>
      <c r="J14">
        <v>1.4615533684290838</v>
      </c>
      <c r="K14">
        <v>1.4403241016250861</v>
      </c>
      <c r="L14">
        <v>1.4484892042420083</v>
      </c>
      <c r="N14">
        <v>1.4740068665598534</v>
      </c>
      <c r="O14">
        <v>1.4707743953612571</v>
      </c>
      <c r="P14">
        <v>1.504715342946517</v>
      </c>
      <c r="Q14">
        <v>1.486936751354238</v>
      </c>
      <c r="S14">
        <v>3.0577169999999998</v>
      </c>
      <c r="T14">
        <v>2.9449589999999999</v>
      </c>
      <c r="U14">
        <v>2.9117959999999998</v>
      </c>
      <c r="V14">
        <v>3.0510839999999999</v>
      </c>
      <c r="X14">
        <v>4.4620943007553207</v>
      </c>
      <c r="Y14">
        <v>4.5834100862134735</v>
      </c>
      <c r="Z14">
        <v>4.6482226291294726</v>
      </c>
      <c r="AA14">
        <v>4.7911425955596245</v>
      </c>
      <c r="AC14">
        <v>3.7677564660105287</v>
      </c>
      <c r="AD14">
        <v>3.6128487067978936</v>
      </c>
      <c r="AE14">
        <v>4.0892317082475014</v>
      </c>
      <c r="AF14">
        <v>3.7960729381246661</v>
      </c>
      <c r="AH14">
        <v>3.292335</v>
      </c>
      <c r="AI14">
        <v>3.1854939999999998</v>
      </c>
      <c r="AJ14">
        <v>2.9553759999999998</v>
      </c>
      <c r="AK14">
        <v>2.8962029999999999</v>
      </c>
      <c r="AM14">
        <v>4.0542939999999996</v>
      </c>
      <c r="AN14">
        <v>4.0144970000000004</v>
      </c>
      <c r="AO14">
        <v>3.8105389999999999</v>
      </c>
      <c r="AP14">
        <v>3.8669180000000001</v>
      </c>
      <c r="AR14">
        <v>3.4751897459372856</v>
      </c>
      <c r="AS14">
        <v>3.7419858091096363</v>
      </c>
      <c r="AT14">
        <v>3.6291105516136417</v>
      </c>
      <c r="AU14">
        <v>3.62740032043946</v>
      </c>
      <c r="AW14">
        <v>3.8907759212634474</v>
      </c>
      <c r="AX14">
        <v>3.9916795605401694</v>
      </c>
      <c r="AY14">
        <v>3.9061680018310829</v>
      </c>
      <c r="AZ14">
        <v>3.9147191577019913</v>
      </c>
      <c r="BB14">
        <v>3.6983321889066905</v>
      </c>
      <c r="BC14">
        <v>3.5780746166170747</v>
      </c>
      <c r="BD14">
        <v>3.9503788815136947</v>
      </c>
      <c r="BE14">
        <v>3.8087055771725029</v>
      </c>
      <c r="BG14">
        <v>3.8309690000000001</v>
      </c>
      <c r="BH14">
        <v>3.905341</v>
      </c>
      <c r="BI14">
        <v>3.73346</v>
      </c>
      <c r="BJ14">
        <v>2.9897429999999998</v>
      </c>
      <c r="BL14">
        <v>2.2717149614709697</v>
      </c>
      <c r="BM14">
        <v>2.2091151293202103</v>
      </c>
      <c r="BN14">
        <v>2.2733623254749369</v>
      </c>
      <c r="BO14">
        <v>2.2502992294193942</v>
      </c>
      <c r="BQ14">
        <v>4.242184</v>
      </c>
      <c r="BR14">
        <v>4.1516799999999998</v>
      </c>
      <c r="BS14">
        <v>4.4215470000000003</v>
      </c>
      <c r="BT14">
        <v>4.1302880000000002</v>
      </c>
      <c r="BV14">
        <v>2.8320979999999998</v>
      </c>
      <c r="BW14">
        <v>2.8320979999999998</v>
      </c>
      <c r="BX14">
        <v>2.6627969999999999</v>
      </c>
      <c r="BY14">
        <v>2.7121080000000002</v>
      </c>
      <c r="CA14">
        <v>3.589845</v>
      </c>
      <c r="CB14">
        <v>3.4862920000000002</v>
      </c>
      <c r="CC14">
        <v>3.297266</v>
      </c>
      <c r="CD14">
        <v>3.1986439999999998</v>
      </c>
      <c r="CF14">
        <v>3.6775692378118561</v>
      </c>
      <c r="CG14">
        <v>3.6483176928358887</v>
      </c>
      <c r="CH14">
        <v>3.4191805905241472</v>
      </c>
      <c r="CI14">
        <v>3.562188143739986</v>
      </c>
      <c r="CK14">
        <v>2.918676</v>
      </c>
      <c r="CL14">
        <v>2.8228200000000001</v>
      </c>
      <c r="CM14">
        <v>2.7996819999999998</v>
      </c>
      <c r="CN14">
        <v>2.9038020000000002</v>
      </c>
      <c r="CP14">
        <v>4.2222476539253835</v>
      </c>
      <c r="CQ14">
        <v>4.1453307392996113</v>
      </c>
      <c r="CR14">
        <v>4.0651407644769968</v>
      </c>
      <c r="CS14">
        <v>3.885122453650721</v>
      </c>
      <c r="CU14">
        <v>4.2942549782558936</v>
      </c>
      <c r="CV14">
        <v>4.3188029297322039</v>
      </c>
      <c r="CW14">
        <v>4.3253490501258867</v>
      </c>
      <c r="CX14">
        <v>4.3204394598306246</v>
      </c>
      <c r="CZ14">
        <v>2.9302450000000002</v>
      </c>
      <c r="DA14">
        <v>2.874053</v>
      </c>
      <c r="DB14">
        <v>2.831083</v>
      </c>
      <c r="DC14">
        <v>2.872401</v>
      </c>
    </row>
    <row r="15" spans="1:107" x14ac:dyDescent="0.3">
      <c r="A15">
        <v>5</v>
      </c>
      <c r="B15">
        <v>384</v>
      </c>
      <c r="D15">
        <v>3.8867389944304573</v>
      </c>
      <c r="E15">
        <v>4.0314934004730301</v>
      </c>
      <c r="F15">
        <v>4.048131837949188</v>
      </c>
      <c r="G15">
        <v>4.1263324940871291</v>
      </c>
      <c r="I15">
        <v>1.4419571221484704</v>
      </c>
      <c r="J15">
        <v>1.4942137788967726</v>
      </c>
      <c r="K15">
        <v>1.4713514915693904</v>
      </c>
      <c r="L15">
        <v>1.4811496147096972</v>
      </c>
      <c r="N15">
        <v>1.5095640497444114</v>
      </c>
      <c r="O15">
        <v>1.5063315785458151</v>
      </c>
      <c r="P15">
        <v>1.5402725261310748</v>
      </c>
      <c r="Q15">
        <v>1.5208776989394979</v>
      </c>
      <c r="S15">
        <v>3.1223869999999998</v>
      </c>
      <c r="T15">
        <v>3.007971</v>
      </c>
      <c r="U15">
        <v>2.9764650000000001</v>
      </c>
      <c r="V15">
        <v>3.1174119999999998</v>
      </c>
      <c r="X15">
        <v>4.6066761272602426</v>
      </c>
      <c r="Y15">
        <v>4.7363012130922399</v>
      </c>
      <c r="Z15">
        <v>4.8110849164568554</v>
      </c>
      <c r="AA15">
        <v>4.9490193026626992</v>
      </c>
      <c r="AC15">
        <v>3.8560372320134273</v>
      </c>
      <c r="AD15">
        <v>3.6928010986495763</v>
      </c>
      <c r="AE15">
        <v>4.157524376287479</v>
      </c>
      <c r="AF15">
        <v>3.8843537041275646</v>
      </c>
      <c r="AH15">
        <v>3.3482210000000001</v>
      </c>
      <c r="AI15">
        <v>3.261104</v>
      </c>
      <c r="AJ15">
        <v>3.0244110000000002</v>
      </c>
      <c r="AK15">
        <v>2.966882</v>
      </c>
      <c r="AM15">
        <v>4.1139890000000001</v>
      </c>
      <c r="AN15">
        <v>4.0824829999999999</v>
      </c>
      <c r="AO15">
        <v>3.8818410000000001</v>
      </c>
      <c r="AP15">
        <v>3.9332449999999999</v>
      </c>
      <c r="AR15">
        <v>3.5504399176012815</v>
      </c>
      <c r="AS15">
        <v>3.8257871366445411</v>
      </c>
      <c r="AT15">
        <v>3.7009402609292743</v>
      </c>
      <c r="AU15">
        <v>3.702650492103456</v>
      </c>
      <c r="AW15">
        <v>3.9608953994048979</v>
      </c>
      <c r="AX15">
        <v>4.0686399633783479</v>
      </c>
      <c r="AY15">
        <v>3.9797079423208972</v>
      </c>
      <c r="AZ15">
        <v>3.9899693293659872</v>
      </c>
      <c r="BB15">
        <v>3.7922319371328292</v>
      </c>
      <c r="BC15">
        <v>3.671974364843213</v>
      </c>
      <c r="BD15">
        <v>4.0113313496604865</v>
      </c>
      <c r="BE15">
        <v>3.8910737773708703</v>
      </c>
      <c r="BG15">
        <v>3.897078</v>
      </c>
      <c r="BH15">
        <v>3.9598800000000001</v>
      </c>
      <c r="BI15">
        <v>3.801221</v>
      </c>
      <c r="BJ15">
        <v>3.1186539999999998</v>
      </c>
      <c r="BL15">
        <v>2.3244306095979246</v>
      </c>
      <c r="BM15">
        <v>2.2601834134431984</v>
      </c>
      <c r="BN15">
        <v>2.322783245593957</v>
      </c>
      <c r="BO15">
        <v>2.2997201495384143</v>
      </c>
      <c r="BQ15">
        <v>4.340916</v>
      </c>
      <c r="BR15">
        <v>4.2602849999999997</v>
      </c>
      <c r="BS15">
        <v>4.5301520000000002</v>
      </c>
      <c r="BT15">
        <v>4.2273740000000002</v>
      </c>
      <c r="BV15">
        <v>2.8764780000000001</v>
      </c>
      <c r="BW15">
        <v>2.874835</v>
      </c>
      <c r="BX15">
        <v>2.7022460000000001</v>
      </c>
      <c r="BY15">
        <v>2.7532009999999998</v>
      </c>
      <c r="CA15">
        <v>3.6243629999999998</v>
      </c>
      <c r="CB15">
        <v>3.5240969999999998</v>
      </c>
      <c r="CC15">
        <v>3.3597269999999999</v>
      </c>
      <c r="CD15">
        <v>3.2528860000000002</v>
      </c>
      <c r="CF15">
        <v>3.7214465552758065</v>
      </c>
      <c r="CG15">
        <v>3.6889448386358432</v>
      </c>
      <c r="CH15">
        <v>3.4516823071641105</v>
      </c>
      <c r="CI15">
        <v>3.5963149462119475</v>
      </c>
      <c r="CK15">
        <v>2.96991</v>
      </c>
      <c r="CL15">
        <v>2.8889279999999999</v>
      </c>
      <c r="CM15">
        <v>2.8608319999999998</v>
      </c>
      <c r="CN15">
        <v>2.9484249999999999</v>
      </c>
      <c r="CP15">
        <v>4.3318951705195694</v>
      </c>
      <c r="CQ15">
        <v>4.2369764248111697</v>
      </c>
      <c r="CR15">
        <v>4.1584229800869768</v>
      </c>
      <c r="CS15">
        <v>3.9816777294575418</v>
      </c>
      <c r="CU15">
        <v>4.3924467841611348</v>
      </c>
      <c r="CV15">
        <v>4.4317235065232321</v>
      </c>
      <c r="CW15">
        <v>4.42681391622797</v>
      </c>
      <c r="CX15">
        <v>4.4071755550469209</v>
      </c>
      <c r="CZ15">
        <v>2.9880900000000001</v>
      </c>
      <c r="DA15">
        <v>2.9269400000000001</v>
      </c>
      <c r="DB15">
        <v>2.8938860000000002</v>
      </c>
      <c r="DC15">
        <v>2.9385089999999998</v>
      </c>
    </row>
    <row r="16" spans="1:107" x14ac:dyDescent="0.3">
      <c r="A16">
        <v>5.5</v>
      </c>
      <c r="B16">
        <v>423</v>
      </c>
      <c r="D16">
        <v>3.9499650568398565</v>
      </c>
      <c r="E16">
        <v>4.0980471503776608</v>
      </c>
      <c r="F16">
        <v>4.1196771190966661</v>
      </c>
      <c r="G16">
        <v>4.1978777752346073</v>
      </c>
      <c r="I16">
        <v>1.4729845120927749</v>
      </c>
      <c r="J16">
        <v>1.5268741893644617</v>
      </c>
      <c r="K16">
        <v>1.5023788815136949</v>
      </c>
      <c r="L16">
        <v>1.5121770046540017</v>
      </c>
      <c r="N16">
        <v>1.5402725261310748</v>
      </c>
      <c r="O16">
        <v>1.5386562905317767</v>
      </c>
      <c r="P16">
        <v>1.5725972381170366</v>
      </c>
      <c r="Q16">
        <v>1.5532024109254594</v>
      </c>
      <c r="S16">
        <v>3.1870560000000001</v>
      </c>
      <c r="T16">
        <v>3.072641</v>
      </c>
      <c r="U16">
        <v>3.0394770000000002</v>
      </c>
      <c r="V16">
        <v>3.1837399999999998</v>
      </c>
      <c r="X16">
        <v>4.7446105134660863</v>
      </c>
      <c r="Y16">
        <v>4.8775593194476237</v>
      </c>
      <c r="Z16">
        <v>4.9623141832608528</v>
      </c>
      <c r="AA16">
        <v>5.0952629892423893</v>
      </c>
      <c r="AC16">
        <v>3.9409866483558402</v>
      </c>
      <c r="AD16">
        <v>3.7677564660105287</v>
      </c>
      <c r="AE16">
        <v>4.2191543450064843</v>
      </c>
      <c r="AF16">
        <v>3.9709687953002208</v>
      </c>
      <c r="AH16">
        <v>3.4008189999999998</v>
      </c>
      <c r="AI16">
        <v>3.3367149999999999</v>
      </c>
      <c r="AJ16">
        <v>3.0918030000000001</v>
      </c>
      <c r="AK16">
        <v>3.0375610000000002</v>
      </c>
      <c r="AM16">
        <v>4.1670509999999998</v>
      </c>
      <c r="AN16">
        <v>4.1454950000000004</v>
      </c>
      <c r="AO16">
        <v>3.9431949999999998</v>
      </c>
      <c r="AP16">
        <v>3.9979149999999999</v>
      </c>
      <c r="AR16">
        <v>3.6154287022201879</v>
      </c>
      <c r="AS16">
        <v>3.8959066147859924</v>
      </c>
      <c r="AT16">
        <v>3.7573778896772718</v>
      </c>
      <c r="AU16">
        <v>3.7625085831998168</v>
      </c>
      <c r="AW16">
        <v>4.0207534905012592</v>
      </c>
      <c r="AX16">
        <v>4.1319185168230712</v>
      </c>
      <c r="AY16">
        <v>4.0429864957656214</v>
      </c>
      <c r="AZ16">
        <v>4.0515376516365302</v>
      </c>
      <c r="BB16">
        <v>3.8729527733272295</v>
      </c>
      <c r="BC16">
        <v>3.7592846570534824</v>
      </c>
      <c r="BD16">
        <v>4.0706364538033109</v>
      </c>
      <c r="BE16">
        <v>3.9701472495613026</v>
      </c>
      <c r="BG16">
        <v>3.9681440000000001</v>
      </c>
      <c r="BH16">
        <v>4.0160720000000003</v>
      </c>
      <c r="BI16">
        <v>3.872287</v>
      </c>
      <c r="BJ16">
        <v>3.2393010000000002</v>
      </c>
      <c r="BL16">
        <v>2.3738515297169451</v>
      </c>
      <c r="BM16">
        <v>2.3079569695582509</v>
      </c>
      <c r="BN16">
        <v>2.3672620737010757</v>
      </c>
      <c r="BO16">
        <v>2.3458463416494997</v>
      </c>
      <c r="BQ16">
        <v>4.4347110000000001</v>
      </c>
      <c r="BR16">
        <v>4.3590169999999997</v>
      </c>
      <c r="BS16">
        <v>4.6305300000000003</v>
      </c>
      <c r="BT16">
        <v>4.3112959999999996</v>
      </c>
      <c r="BV16">
        <v>2.920858</v>
      </c>
      <c r="BW16">
        <v>2.9192140000000002</v>
      </c>
      <c r="BX16">
        <v>2.746626</v>
      </c>
      <c r="BY16">
        <v>2.7942930000000001</v>
      </c>
      <c r="CA16">
        <v>3.6638109999999999</v>
      </c>
      <c r="CB16">
        <v>3.5619019999999999</v>
      </c>
      <c r="CC16">
        <v>3.4188999999999998</v>
      </c>
      <c r="CD16">
        <v>3.3054839999999999</v>
      </c>
      <c r="CF16">
        <v>3.7636987869077587</v>
      </c>
      <c r="CG16">
        <v>3.7344472419317918</v>
      </c>
      <c r="CH16">
        <v>3.4906843671320664</v>
      </c>
      <c r="CI16">
        <v>3.6288166628519107</v>
      </c>
      <c r="CK16">
        <v>3.0227970000000002</v>
      </c>
      <c r="CL16">
        <v>2.950078</v>
      </c>
      <c r="CM16">
        <v>2.918676</v>
      </c>
      <c r="CN16">
        <v>2.9897429999999998</v>
      </c>
      <c r="CP16">
        <v>4.4349965667200735</v>
      </c>
      <c r="CQ16">
        <v>4.3269855802243073</v>
      </c>
      <c r="CR16">
        <v>4.2435225452048524</v>
      </c>
      <c r="CS16">
        <v>4.0700503547722588</v>
      </c>
      <c r="CU16">
        <v>4.4824559395742734</v>
      </c>
      <c r="CV16">
        <v>4.5380979629205767</v>
      </c>
      <c r="CW16">
        <v>4.5217326619363698</v>
      </c>
      <c r="CX16">
        <v>4.4873655298695354</v>
      </c>
      <c r="CZ16">
        <v>3.0508929999999999</v>
      </c>
      <c r="DA16">
        <v>2.9814790000000002</v>
      </c>
      <c r="DB16">
        <v>2.9566889999999999</v>
      </c>
      <c r="DC16">
        <v>3.002964</v>
      </c>
    </row>
    <row r="17" spans="1:107" x14ac:dyDescent="0.3">
      <c r="A17">
        <v>6</v>
      </c>
      <c r="B17">
        <v>462</v>
      </c>
      <c r="D17">
        <v>4.0148549629968722</v>
      </c>
      <c r="E17">
        <v>4.1646009002822924</v>
      </c>
      <c r="F17">
        <v>4.1878947127489132</v>
      </c>
      <c r="G17">
        <v>4.2611038376440069</v>
      </c>
      <c r="I17">
        <v>1.5023788815136949</v>
      </c>
      <c r="J17">
        <v>1.5579015793087663</v>
      </c>
      <c r="K17">
        <v>1.5301402304112308</v>
      </c>
      <c r="L17">
        <v>1.541571374074922</v>
      </c>
      <c r="N17">
        <v>1.5725972381170366</v>
      </c>
      <c r="O17">
        <v>1.5742134737163347</v>
      </c>
      <c r="P17">
        <v>1.6033057145037002</v>
      </c>
      <c r="Q17">
        <v>1.5855271229114212</v>
      </c>
      <c r="S17">
        <v>3.238461</v>
      </c>
      <c r="T17">
        <v>3.129019</v>
      </c>
      <c r="U17">
        <v>3.0975139999999999</v>
      </c>
      <c r="V17">
        <v>3.2417769999999999</v>
      </c>
      <c r="X17">
        <v>4.8742355992980846</v>
      </c>
      <c r="Y17">
        <v>5.0105081254291592</v>
      </c>
      <c r="Z17">
        <v>5.1052341496910048</v>
      </c>
      <c r="AA17">
        <v>5.233197375448233</v>
      </c>
      <c r="AC17">
        <v>4.0242703898680086</v>
      </c>
      <c r="AD17">
        <v>3.841046158541237</v>
      </c>
      <c r="AE17">
        <v>4.282449988555733</v>
      </c>
      <c r="AF17">
        <v>4.0525868619821468</v>
      </c>
      <c r="AH17">
        <v>3.4517739999999999</v>
      </c>
      <c r="AI17">
        <v>3.402463</v>
      </c>
      <c r="AJ17">
        <v>3.1575510000000002</v>
      </c>
      <c r="AK17">
        <v>3.1033089999999999</v>
      </c>
      <c r="AM17">
        <v>4.2167969999999997</v>
      </c>
      <c r="AN17">
        <v>4.203532</v>
      </c>
      <c r="AO17">
        <v>4.0045479999999998</v>
      </c>
      <c r="AP17">
        <v>4.0576100000000004</v>
      </c>
      <c r="AR17">
        <v>3.6787072556649116</v>
      </c>
      <c r="AS17">
        <v>3.96260563057908</v>
      </c>
      <c r="AT17">
        <v>3.8155257495994506</v>
      </c>
      <c r="AU17">
        <v>3.8257871366445411</v>
      </c>
      <c r="AW17">
        <v>4.0857422751201646</v>
      </c>
      <c r="AX17">
        <v>4.2037482261387042</v>
      </c>
      <c r="AY17">
        <v>4.1045548180361635</v>
      </c>
      <c r="AZ17">
        <v>4.109685511558709</v>
      </c>
      <c r="BB17">
        <v>3.9569683375295637</v>
      </c>
      <c r="BC17">
        <v>3.8449475852597841</v>
      </c>
      <c r="BD17">
        <v>4.1299415579461352</v>
      </c>
      <c r="BE17">
        <v>4.0459259937438006</v>
      </c>
      <c r="BG17">
        <v>4.0292940000000002</v>
      </c>
      <c r="BH17">
        <v>4.0656530000000002</v>
      </c>
      <c r="BI17">
        <v>3.9350900000000002</v>
      </c>
      <c r="BJ17">
        <v>3.3516849999999998</v>
      </c>
      <c r="BL17">
        <v>2.4216250858319981</v>
      </c>
      <c r="BM17">
        <v>2.3557305256733039</v>
      </c>
      <c r="BN17">
        <v>2.4117409018081939</v>
      </c>
      <c r="BO17">
        <v>2.3886778057526512</v>
      </c>
      <c r="BQ17">
        <v>4.5202790000000004</v>
      </c>
      <c r="BR17">
        <v>4.4511669999999999</v>
      </c>
      <c r="BS17">
        <v>4.7193880000000004</v>
      </c>
      <c r="BT17">
        <v>4.390282</v>
      </c>
      <c r="BV17">
        <v>2.9635940000000001</v>
      </c>
      <c r="BW17">
        <v>2.9553759999999998</v>
      </c>
      <c r="BX17">
        <v>2.7860749999999999</v>
      </c>
      <c r="BY17">
        <v>2.833742</v>
      </c>
      <c r="CA17">
        <v>3.6983290000000002</v>
      </c>
      <c r="CB17">
        <v>3.599707</v>
      </c>
      <c r="CC17">
        <v>3.471498</v>
      </c>
      <c r="CD17">
        <v>3.3515079999999999</v>
      </c>
      <c r="CF17">
        <v>3.8043259327077132</v>
      </c>
      <c r="CG17">
        <v>3.7718242160677495</v>
      </c>
      <c r="CH17">
        <v>3.5231860837720297</v>
      </c>
      <c r="CI17">
        <v>3.6629434653238726</v>
      </c>
      <c r="CK17">
        <v>3.0707249999999999</v>
      </c>
      <c r="CL17">
        <v>3.011228</v>
      </c>
      <c r="CM17">
        <v>2.9715630000000002</v>
      </c>
      <c r="CN17">
        <v>3.027755</v>
      </c>
      <c r="CP17">
        <v>4.5299153124284732</v>
      </c>
      <c r="CQ17">
        <v>4.4055390249485002</v>
      </c>
      <c r="CR17">
        <v>4.323712520027466</v>
      </c>
      <c r="CS17">
        <v>4.1567864499885561</v>
      </c>
      <c r="CU17">
        <v>4.567555504692149</v>
      </c>
      <c r="CV17">
        <v>4.6395628290226592</v>
      </c>
      <c r="CW17">
        <v>4.6133783474479282</v>
      </c>
      <c r="CX17">
        <v>4.5626459143968869</v>
      </c>
      <c r="CZ17">
        <v>3.1037789999999998</v>
      </c>
      <c r="DA17">
        <v>3.0310600000000001</v>
      </c>
      <c r="DB17">
        <v>3.0178389999999999</v>
      </c>
      <c r="DC17">
        <v>3.0657670000000001</v>
      </c>
    </row>
    <row r="18" spans="1:107" x14ac:dyDescent="0.3">
      <c r="A18">
        <v>6.5</v>
      </c>
      <c r="B18">
        <v>501</v>
      </c>
      <c r="D18">
        <v>4.0730894941634244</v>
      </c>
      <c r="E18">
        <v>4.227826962691692</v>
      </c>
      <c r="F18">
        <v>4.2611038376440069</v>
      </c>
      <c r="G18">
        <v>4.3309852750438695</v>
      </c>
      <c r="I18">
        <v>1.5317732509346151</v>
      </c>
      <c r="J18">
        <v>1.5872959487296865</v>
      </c>
      <c r="K18">
        <v>1.556268558785382</v>
      </c>
      <c r="L18">
        <v>1.5676997024490729</v>
      </c>
      <c r="N18">
        <v>1.6000732433051039</v>
      </c>
      <c r="O18">
        <v>1.6033057145037002</v>
      </c>
      <c r="P18">
        <v>1.6340141908903638</v>
      </c>
      <c r="Q18">
        <v>1.6146193636987867</v>
      </c>
      <c r="S18">
        <v>3.2915230000000002</v>
      </c>
      <c r="T18">
        <v>3.1804239999999999</v>
      </c>
      <c r="U18">
        <v>3.150576</v>
      </c>
      <c r="V18">
        <v>3.296497</v>
      </c>
      <c r="X18">
        <v>4.9922276646066983</v>
      </c>
      <c r="Y18">
        <v>5.1351476310368502</v>
      </c>
      <c r="Z18">
        <v>5.2415066758220794</v>
      </c>
      <c r="AA18">
        <v>5.3611606012054631</v>
      </c>
      <c r="AC18">
        <v>4.1008914320592043</v>
      </c>
      <c r="AD18">
        <v>3.9143358510719461</v>
      </c>
      <c r="AE18">
        <v>4.3424142824444951</v>
      </c>
      <c r="AF18">
        <v>4.132539253833829</v>
      </c>
      <c r="AH18">
        <v>3.502729</v>
      </c>
      <c r="AI18">
        <v>3.471498</v>
      </c>
      <c r="AJ18">
        <v>3.2183679999999999</v>
      </c>
      <c r="AK18">
        <v>3.1674129999999998</v>
      </c>
      <c r="AM18">
        <v>4.2665430000000004</v>
      </c>
      <c r="AN18">
        <v>4.2582519999999997</v>
      </c>
      <c r="AO18">
        <v>4.0576100000000004</v>
      </c>
      <c r="AP18">
        <v>4.1123310000000002</v>
      </c>
      <c r="AR18">
        <v>3.7351448844129091</v>
      </c>
      <c r="AS18">
        <v>4.0224637216754404</v>
      </c>
      <c r="AT18">
        <v>3.8719633783474481</v>
      </c>
      <c r="AU18">
        <v>3.8805145342183569</v>
      </c>
      <c r="AW18">
        <v>4.1387594415197988</v>
      </c>
      <c r="AX18">
        <v>4.261896086060883</v>
      </c>
      <c r="AY18">
        <v>4.1627026779583431</v>
      </c>
      <c r="AZ18">
        <v>4.1678333714808886</v>
      </c>
      <c r="BB18">
        <v>4.0360418097199968</v>
      </c>
      <c r="BC18">
        <v>3.9256684214541844</v>
      </c>
      <c r="BD18">
        <v>4.1875992980849928</v>
      </c>
      <c r="BE18">
        <v>4.1184100099183638</v>
      </c>
      <c r="BG18">
        <v>4.0904439999999997</v>
      </c>
      <c r="BH18">
        <v>4.1135820000000001</v>
      </c>
      <c r="BI18">
        <v>3.9978929999999999</v>
      </c>
      <c r="BJ18">
        <v>3.4624160000000002</v>
      </c>
      <c r="BL18">
        <v>2.4677512779430835</v>
      </c>
      <c r="BM18">
        <v>2.3985619897764554</v>
      </c>
      <c r="BN18">
        <v>2.4562197299153121</v>
      </c>
      <c r="BO18">
        <v>2.4348039978637366</v>
      </c>
      <c r="BQ18">
        <v>4.6009099999999998</v>
      </c>
      <c r="BR18">
        <v>4.536734</v>
      </c>
      <c r="BS18">
        <v>4.8131839999999997</v>
      </c>
      <c r="BT18">
        <v>4.4758500000000003</v>
      </c>
      <c r="BV18">
        <v>3.0046870000000001</v>
      </c>
      <c r="BW18">
        <v>2.9981119999999999</v>
      </c>
      <c r="BX18">
        <v>2.828811</v>
      </c>
      <c r="BY18">
        <v>2.8731909999999998</v>
      </c>
      <c r="CA18">
        <v>3.732847</v>
      </c>
      <c r="CB18">
        <v>3.6342249999999998</v>
      </c>
      <c r="CC18">
        <v>3.5257399999999999</v>
      </c>
      <c r="CD18">
        <v>3.402463</v>
      </c>
      <c r="CF18">
        <v>3.8400778210116728</v>
      </c>
      <c r="CG18">
        <v>3.8108262760357059</v>
      </c>
      <c r="CH18">
        <v>3.5556878004119934</v>
      </c>
      <c r="CI18">
        <v>3.6954451819638359</v>
      </c>
      <c r="CK18">
        <v>3.1170010000000001</v>
      </c>
      <c r="CL18">
        <v>3.0690729999999999</v>
      </c>
      <c r="CM18">
        <v>3.027755</v>
      </c>
      <c r="CN18">
        <v>3.0690729999999999</v>
      </c>
      <c r="CP18">
        <v>4.6264705882352937</v>
      </c>
      <c r="CQ18">
        <v>4.4890020599679561</v>
      </c>
      <c r="CR18">
        <v>4.4055390249485002</v>
      </c>
      <c r="CS18">
        <v>4.2418860151064317</v>
      </c>
      <c r="CU18">
        <v>4.6526550698100246</v>
      </c>
      <c r="CV18">
        <v>4.7377546349279012</v>
      </c>
      <c r="CW18">
        <v>4.7001144426642254</v>
      </c>
      <c r="CX18">
        <v>4.6379262989242385</v>
      </c>
      <c r="CZ18">
        <v>3.1599710000000001</v>
      </c>
      <c r="DA18">
        <v>3.080641</v>
      </c>
      <c r="DB18">
        <v>3.0740310000000002</v>
      </c>
      <c r="DC18">
        <v>3.1236120000000001</v>
      </c>
    </row>
    <row r="19" spans="1:107" x14ac:dyDescent="0.3">
      <c r="A19">
        <v>7</v>
      </c>
      <c r="B19">
        <v>540</v>
      </c>
      <c r="D19">
        <v>4.1329878690775921</v>
      </c>
      <c r="E19">
        <v>4.2893891813534752</v>
      </c>
      <c r="F19">
        <v>4.3243299000534066</v>
      </c>
      <c r="G19">
        <v>4.3925474937056537</v>
      </c>
      <c r="I19">
        <v>1.556268558785382</v>
      </c>
      <c r="J19">
        <v>1.6150572976272222</v>
      </c>
      <c r="K19">
        <v>1.5823968871595333</v>
      </c>
      <c r="L19">
        <v>1.5954610513466088</v>
      </c>
      <c r="N19">
        <v>1.6275492484931715</v>
      </c>
      <c r="O19">
        <v>1.6307817196917678</v>
      </c>
      <c r="P19">
        <v>1.6614901960784312</v>
      </c>
      <c r="Q19">
        <v>1.6420953688868543</v>
      </c>
      <c r="S19">
        <v>3.342927</v>
      </c>
      <c r="T19">
        <v>3.235144</v>
      </c>
      <c r="U19">
        <v>3.2036380000000002</v>
      </c>
      <c r="V19">
        <v>3.3528760000000002</v>
      </c>
      <c r="X19">
        <v>5.1068960097657738</v>
      </c>
      <c r="Y19">
        <v>5.253139696345464</v>
      </c>
      <c r="Z19">
        <v>5.3727936217288477</v>
      </c>
      <c r="AA19">
        <v>5.4824763866636141</v>
      </c>
      <c r="AC19">
        <v>4.1758467994201567</v>
      </c>
      <c r="AD19">
        <v>3.9809628442816809</v>
      </c>
      <c r="AE19">
        <v>4.4007129015030131</v>
      </c>
      <c r="AF19">
        <v>4.2058289463645382</v>
      </c>
      <c r="AH19">
        <v>3.5487519999999999</v>
      </c>
      <c r="AI19">
        <v>3.5388899999999999</v>
      </c>
      <c r="AJ19">
        <v>3.279185</v>
      </c>
      <c r="AK19">
        <v>3.2298740000000001</v>
      </c>
      <c r="AM19">
        <v>4.3129730000000004</v>
      </c>
      <c r="AN19">
        <v>4.3129730000000004</v>
      </c>
      <c r="AO19">
        <v>4.1139890000000001</v>
      </c>
      <c r="AP19">
        <v>4.1653929999999999</v>
      </c>
      <c r="AR19">
        <v>3.79500297550927</v>
      </c>
      <c r="AS19">
        <v>4.0874525062943468</v>
      </c>
      <c r="AT19">
        <v>3.9266907759212635</v>
      </c>
      <c r="AU19">
        <v>3.9386623941405356</v>
      </c>
      <c r="AW19">
        <v>4.1934868390936142</v>
      </c>
      <c r="AX19">
        <v>4.3251746395056081</v>
      </c>
      <c r="AY19">
        <v>4.2208505378805219</v>
      </c>
      <c r="AZ19">
        <v>4.222560769054704</v>
      </c>
      <c r="BB19">
        <v>4.1118205539024943</v>
      </c>
      <c r="BC19">
        <v>4.0047418936446171</v>
      </c>
      <c r="BD19">
        <v>4.2419623102159143</v>
      </c>
      <c r="BE19">
        <v>4.1859519340810252</v>
      </c>
      <c r="BG19">
        <v>4.1449829999999999</v>
      </c>
      <c r="BH19">
        <v>4.1565519999999996</v>
      </c>
      <c r="BI19">
        <v>4.059043</v>
      </c>
      <c r="BJ19">
        <v>3.5648840000000002</v>
      </c>
      <c r="BL19">
        <v>2.5089353780422674</v>
      </c>
      <c r="BM19">
        <v>2.4397460898756389</v>
      </c>
      <c r="BN19">
        <v>2.495756466010528</v>
      </c>
      <c r="BO19">
        <v>2.4726933699549853</v>
      </c>
      <c r="BQ19">
        <v>4.6815410000000002</v>
      </c>
      <c r="BR19">
        <v>4.6206560000000003</v>
      </c>
      <c r="BS19">
        <v>4.8954599999999999</v>
      </c>
      <c r="BT19">
        <v>4.5466069999999998</v>
      </c>
      <c r="BV19">
        <v>3.0424920000000002</v>
      </c>
      <c r="BW19">
        <v>3.0342739999999999</v>
      </c>
      <c r="BX19">
        <v>2.8666160000000001</v>
      </c>
      <c r="BY19">
        <v>2.9109959999999999</v>
      </c>
      <c r="CA19">
        <v>3.7690079999999999</v>
      </c>
      <c r="CB19">
        <v>3.6720299999999999</v>
      </c>
      <c r="CC19">
        <v>3.5750510000000002</v>
      </c>
      <c r="CD19">
        <v>3.4468429999999999</v>
      </c>
      <c r="CF19">
        <v>3.8807049668116269</v>
      </c>
      <c r="CG19">
        <v>3.85145342183566</v>
      </c>
      <c r="CH19">
        <v>3.5898146028839548</v>
      </c>
      <c r="CI19">
        <v>3.7295719844357973</v>
      </c>
      <c r="CK19">
        <v>3.1632769999999999</v>
      </c>
      <c r="CL19">
        <v>3.1236120000000001</v>
      </c>
      <c r="CM19">
        <v>3.0773359999999998</v>
      </c>
      <c r="CN19">
        <v>3.1037789999999998</v>
      </c>
      <c r="CP19">
        <v>4.7181162737468529</v>
      </c>
      <c r="CQ19">
        <v>4.5642824444953076</v>
      </c>
      <c r="CR19">
        <v>4.4824559395742734</v>
      </c>
      <c r="CS19">
        <v>4.3220759899290453</v>
      </c>
      <c r="CU19">
        <v>4.7344815747310598</v>
      </c>
      <c r="CV19">
        <v>4.8326733806363009</v>
      </c>
      <c r="CW19">
        <v>4.7868505378805217</v>
      </c>
      <c r="CX19">
        <v>4.7115701533531702</v>
      </c>
      <c r="CZ19">
        <v>3.2112050000000001</v>
      </c>
      <c r="DA19">
        <v>3.1269170000000002</v>
      </c>
      <c r="DB19">
        <v>3.1269170000000002</v>
      </c>
      <c r="DC19">
        <v>3.1781510000000002</v>
      </c>
    </row>
    <row r="20" spans="1:107" x14ac:dyDescent="0.3">
      <c r="A20">
        <v>7.5</v>
      </c>
      <c r="B20">
        <v>579</v>
      </c>
      <c r="D20">
        <v>4.1878947127489132</v>
      </c>
      <c r="E20">
        <v>4.3442960250247964</v>
      </c>
      <c r="F20">
        <v>4.3858921187151907</v>
      </c>
      <c r="G20">
        <v>4.4524458686198214</v>
      </c>
      <c r="I20">
        <v>1.5823968871595333</v>
      </c>
      <c r="J20">
        <v>1.639552605477989</v>
      </c>
      <c r="K20">
        <v>1.603626153963531</v>
      </c>
      <c r="L20">
        <v>1.618323338673991</v>
      </c>
      <c r="N20">
        <v>1.6534090180819407</v>
      </c>
      <c r="O20">
        <v>1.659873960479133</v>
      </c>
      <c r="P20">
        <v>1.6889662012664988</v>
      </c>
      <c r="Q20">
        <v>1.6711876096742198</v>
      </c>
      <c r="S20">
        <v>3.3876979999999999</v>
      </c>
      <c r="T20">
        <v>3.2799149999999999</v>
      </c>
      <c r="U20">
        <v>3.2517260000000001</v>
      </c>
      <c r="V20">
        <v>3.3993060000000002</v>
      </c>
      <c r="X20">
        <v>5.213255054551003</v>
      </c>
      <c r="Y20">
        <v>5.3611606012054631</v>
      </c>
      <c r="Z20">
        <v>5.4941094071869987</v>
      </c>
      <c r="AA20">
        <v>5.6021303120469979</v>
      </c>
      <c r="AC20">
        <v>4.2524678416113524</v>
      </c>
      <c r="AD20">
        <v>4.0442584878309296</v>
      </c>
      <c r="AE20">
        <v>4.4556801709010445</v>
      </c>
      <c r="AF20">
        <v>4.2774529640650032</v>
      </c>
      <c r="AH20">
        <v>3.594776</v>
      </c>
      <c r="AI20">
        <v>3.6013510000000002</v>
      </c>
      <c r="AJ20">
        <v>3.3367149999999999</v>
      </c>
      <c r="AK20">
        <v>3.287404</v>
      </c>
      <c r="AM20">
        <v>4.3594020000000002</v>
      </c>
      <c r="AN20">
        <v>4.3610610000000003</v>
      </c>
      <c r="AO20">
        <v>4.162077</v>
      </c>
      <c r="AP20">
        <v>4.2167969999999997</v>
      </c>
      <c r="AR20">
        <v>3.8463099107347216</v>
      </c>
      <c r="AS20">
        <v>4.1456003662165255</v>
      </c>
      <c r="AT20">
        <v>3.9779977111467155</v>
      </c>
      <c r="AU20">
        <v>3.9882590981918056</v>
      </c>
      <c r="AW20">
        <v>4.2396630807965208</v>
      </c>
      <c r="AX20">
        <v>4.3799020370794235</v>
      </c>
      <c r="AY20">
        <v>4.2687370107576106</v>
      </c>
      <c r="AZ20">
        <v>4.2704472419317918</v>
      </c>
      <c r="BB20">
        <v>4.1843045700770576</v>
      </c>
      <c r="BC20">
        <v>4.078873273823147</v>
      </c>
      <c r="BD20">
        <v>4.2979726863508043</v>
      </c>
      <c r="BE20">
        <v>4.2518464942397189</v>
      </c>
      <c r="BG20">
        <v>4.2028280000000002</v>
      </c>
      <c r="BH20">
        <v>4.2028280000000002</v>
      </c>
      <c r="BI20">
        <v>4.1185400000000003</v>
      </c>
      <c r="BJ20">
        <v>3.6690040000000002</v>
      </c>
      <c r="BL20">
        <v>2.5534142061493856</v>
      </c>
      <c r="BM20">
        <v>2.4809301899748224</v>
      </c>
      <c r="BN20">
        <v>2.5369405661097124</v>
      </c>
      <c r="BO20">
        <v>2.5122301060502021</v>
      </c>
      <c r="BQ20">
        <v>4.7605269999999997</v>
      </c>
      <c r="BR20">
        <v>4.7029329999999998</v>
      </c>
      <c r="BS20">
        <v>4.9777370000000003</v>
      </c>
      <c r="BT20">
        <v>4.6190110000000004</v>
      </c>
      <c r="BV20">
        <v>3.0802969999999998</v>
      </c>
      <c r="BW20">
        <v>3.0704349999999998</v>
      </c>
      <c r="BX20">
        <v>2.9011339999999999</v>
      </c>
      <c r="BY20">
        <v>2.94387</v>
      </c>
      <c r="CA20">
        <v>3.8002389999999999</v>
      </c>
      <c r="CB20">
        <v>3.7032600000000002</v>
      </c>
      <c r="CC20">
        <v>3.622719</v>
      </c>
      <c r="CD20">
        <v>3.489579</v>
      </c>
      <c r="CF20">
        <v>3.9180819409475847</v>
      </c>
      <c r="CG20">
        <v>3.8904554818036159</v>
      </c>
      <c r="CH20">
        <v>3.6223163195239181</v>
      </c>
      <c r="CI20">
        <v>3.7620737010757606</v>
      </c>
      <c r="CK20">
        <v>3.2079</v>
      </c>
      <c r="CL20">
        <v>3.176498</v>
      </c>
      <c r="CM20">
        <v>3.1285699999999999</v>
      </c>
      <c r="CN20">
        <v>3.1467499999999999</v>
      </c>
      <c r="CP20">
        <v>4.8015793087663079</v>
      </c>
      <c r="CQ20">
        <v>4.6346532387273971</v>
      </c>
      <c r="CR20">
        <v>4.5544632639047835</v>
      </c>
      <c r="CS20">
        <v>4.3957198443579761</v>
      </c>
      <c r="CU20">
        <v>4.811398489356832</v>
      </c>
      <c r="CV20">
        <v>4.9226825360494386</v>
      </c>
      <c r="CW20">
        <v>4.8670405127031353</v>
      </c>
      <c r="CX20">
        <v>4.7786678873884183</v>
      </c>
      <c r="CZ20">
        <v>3.2624390000000001</v>
      </c>
      <c r="DA20">
        <v>3.1715399999999998</v>
      </c>
      <c r="DB20">
        <v>3.1814559999999998</v>
      </c>
      <c r="DC20">
        <v>3.234343</v>
      </c>
    </row>
    <row r="21" spans="1:107" x14ac:dyDescent="0.3">
      <c r="A21">
        <v>8</v>
      </c>
      <c r="B21">
        <v>618</v>
      </c>
      <c r="D21">
        <v>4.2394738689250016</v>
      </c>
      <c r="E21">
        <v>4.4008667124437322</v>
      </c>
      <c r="F21">
        <v>4.440798962386511</v>
      </c>
      <c r="G21">
        <v>4.505688868543527</v>
      </c>
      <c r="I21">
        <v>1.6052591744869154</v>
      </c>
      <c r="J21">
        <v>1.6656809338521401</v>
      </c>
      <c r="K21">
        <v>1.6264884412909133</v>
      </c>
      <c r="L21">
        <v>1.6428186465247578</v>
      </c>
      <c r="N21">
        <v>1.6792687876707102</v>
      </c>
      <c r="O21">
        <v>1.6857337300679025</v>
      </c>
      <c r="P21">
        <v>1.7132097352559701</v>
      </c>
      <c r="Q21">
        <v>1.6954311436636911</v>
      </c>
      <c r="S21">
        <v>3.4324699999999999</v>
      </c>
      <c r="T21">
        <v>3.3296610000000002</v>
      </c>
      <c r="U21">
        <v>3.299814</v>
      </c>
      <c r="V21">
        <v>3.4507099999999999</v>
      </c>
      <c r="X21">
        <v>5.317952239261464</v>
      </c>
      <c r="Y21">
        <v>5.4691815060654605</v>
      </c>
      <c r="Z21">
        <v>5.6121014724956133</v>
      </c>
      <c r="AA21">
        <v>5.708489356832227</v>
      </c>
      <c r="AC21">
        <v>4.3240918593118183</v>
      </c>
      <c r="AD21">
        <v>4.1158825055313946</v>
      </c>
      <c r="AE21">
        <v>4.5156444647898066</v>
      </c>
      <c r="AF21">
        <v>4.3524083314259556</v>
      </c>
      <c r="AH21">
        <v>3.6408</v>
      </c>
      <c r="AI21">
        <v>3.6605240000000001</v>
      </c>
      <c r="AJ21">
        <v>3.3909570000000002</v>
      </c>
      <c r="AK21">
        <v>3.3465769999999999</v>
      </c>
      <c r="AM21">
        <v>4.4041740000000003</v>
      </c>
      <c r="AN21">
        <v>4.415781</v>
      </c>
      <c r="AO21">
        <v>4.2134809999999998</v>
      </c>
      <c r="AP21">
        <v>4.2665430000000004</v>
      </c>
      <c r="AR21">
        <v>3.8976168459601741</v>
      </c>
      <c r="AS21">
        <v>4.1969073014419775</v>
      </c>
      <c r="AT21">
        <v>4.0207534905012592</v>
      </c>
      <c r="AU21">
        <v>4.0361455710688947</v>
      </c>
      <c r="AW21">
        <v>4.2858393224994282</v>
      </c>
      <c r="AX21">
        <v>4.4277885099565122</v>
      </c>
      <c r="AY21">
        <v>4.3200439459830626</v>
      </c>
      <c r="AZ21">
        <v>4.3200439459830626</v>
      </c>
      <c r="BB21">
        <v>4.2534938582436865</v>
      </c>
      <c r="BC21">
        <v>4.148062561989776</v>
      </c>
      <c r="BD21">
        <v>4.3490409704737925</v>
      </c>
      <c r="BE21">
        <v>4.3111515983825432</v>
      </c>
      <c r="BG21">
        <v>4.2573670000000003</v>
      </c>
      <c r="BH21">
        <v>4.2474509999999999</v>
      </c>
      <c r="BI21">
        <v>4.1780369999999998</v>
      </c>
      <c r="BJ21">
        <v>3.768167</v>
      </c>
      <c r="BL21">
        <v>2.5896562142366673</v>
      </c>
      <c r="BM21">
        <v>2.5188195620660716</v>
      </c>
      <c r="BN21">
        <v>2.5731825741969936</v>
      </c>
      <c r="BO21">
        <v>2.5517668421454185</v>
      </c>
      <c r="BQ21">
        <v>4.8263480000000003</v>
      </c>
      <c r="BR21">
        <v>4.7753370000000004</v>
      </c>
      <c r="BS21">
        <v>5.0534319999999999</v>
      </c>
      <c r="BT21">
        <v>4.6897690000000001</v>
      </c>
      <c r="BV21">
        <v>3.1181019999999999</v>
      </c>
      <c r="BW21">
        <v>3.1049530000000001</v>
      </c>
      <c r="BX21">
        <v>2.9372950000000002</v>
      </c>
      <c r="BY21">
        <v>2.9816750000000001</v>
      </c>
      <c r="CA21">
        <v>3.8363999999999998</v>
      </c>
      <c r="CB21">
        <v>3.7394219999999998</v>
      </c>
      <c r="CC21">
        <v>3.6687430000000001</v>
      </c>
      <c r="CD21">
        <v>3.5339589999999999</v>
      </c>
      <c r="CF21">
        <v>3.9603341725795378</v>
      </c>
      <c r="CG21">
        <v>3.932707713435569</v>
      </c>
      <c r="CH21">
        <v>3.6580682078278777</v>
      </c>
      <c r="CI21">
        <v>3.7962005035477224</v>
      </c>
      <c r="CK21">
        <v>3.2558280000000002</v>
      </c>
      <c r="CL21">
        <v>3.2326899999999998</v>
      </c>
      <c r="CM21">
        <v>3.176498</v>
      </c>
      <c r="CN21">
        <v>3.1814559999999998</v>
      </c>
      <c r="CP21">
        <v>4.8866788738841835</v>
      </c>
      <c r="CQ21">
        <v>4.7066605630579081</v>
      </c>
      <c r="CR21">
        <v>4.6264705882352937</v>
      </c>
      <c r="CS21">
        <v>4.4710002288853286</v>
      </c>
      <c r="CU21">
        <v>4.8883154039826042</v>
      </c>
      <c r="CV21">
        <v>5.0110551613641565</v>
      </c>
      <c r="CW21">
        <v>4.9472304875257489</v>
      </c>
      <c r="CX21">
        <v>4.8457656214236664</v>
      </c>
      <c r="CZ21">
        <v>3.3103669999999998</v>
      </c>
      <c r="DA21">
        <v>3.2194690000000001</v>
      </c>
      <c r="DB21">
        <v>3.2310379999999999</v>
      </c>
      <c r="DC21">
        <v>3.2888820000000001</v>
      </c>
    </row>
    <row r="22" spans="1:107" x14ac:dyDescent="0.3">
      <c r="A22">
        <v>8.5</v>
      </c>
      <c r="B22">
        <v>657</v>
      </c>
      <c r="D22">
        <v>4.2993722438391702</v>
      </c>
      <c r="E22">
        <v>4.4591012436102844</v>
      </c>
      <c r="F22">
        <v>4.5023611810482951</v>
      </c>
      <c r="G22">
        <v>4.5655872434576947</v>
      </c>
      <c r="I22">
        <v>1.6313875028610665</v>
      </c>
      <c r="J22">
        <v>1.6901762417029069</v>
      </c>
      <c r="K22">
        <v>1.6509837491416801</v>
      </c>
      <c r="L22">
        <v>1.6673139543755247</v>
      </c>
      <c r="N22">
        <v>1.7018960860608834</v>
      </c>
      <c r="O22">
        <v>1.7099772640573738</v>
      </c>
      <c r="P22">
        <v>1.7374532692454412</v>
      </c>
      <c r="Q22">
        <v>1.7196746776531624</v>
      </c>
      <c r="S22">
        <v>3.4722659999999999</v>
      </c>
      <c r="T22">
        <v>3.3711159999999998</v>
      </c>
      <c r="U22">
        <v>3.342927</v>
      </c>
      <c r="V22">
        <v>3.4954809999999998</v>
      </c>
      <c r="X22">
        <v>5.4126782635233077</v>
      </c>
      <c r="Y22">
        <v>5.5655693904020742</v>
      </c>
      <c r="Z22">
        <v>5.7234460975051498</v>
      </c>
      <c r="AA22">
        <v>5.8115246814679171</v>
      </c>
      <c r="AC22">
        <v>4.3957158770122833</v>
      </c>
      <c r="AD22">
        <v>4.1858408484016172</v>
      </c>
      <c r="AE22">
        <v>4.577274433508812</v>
      </c>
      <c r="AF22">
        <v>4.4256980239566639</v>
      </c>
      <c r="AH22">
        <v>3.6851799999999999</v>
      </c>
      <c r="AI22">
        <v>3.719697</v>
      </c>
      <c r="AJ22">
        <v>3.4468429999999999</v>
      </c>
      <c r="AK22">
        <v>3.4008189999999998</v>
      </c>
      <c r="AM22">
        <v>4.4423120000000003</v>
      </c>
      <c r="AN22">
        <v>4.4588939999999999</v>
      </c>
      <c r="AO22">
        <v>4.2582519999999997</v>
      </c>
      <c r="AP22">
        <v>4.3096560000000004</v>
      </c>
      <c r="AR22">
        <v>3.942082856488899</v>
      </c>
      <c r="AS22">
        <v>4.2499244678416108</v>
      </c>
      <c r="AT22">
        <v>4.0669297322041658</v>
      </c>
      <c r="AU22">
        <v>4.0874525062943468</v>
      </c>
      <c r="AW22">
        <v>4.3405667200732436</v>
      </c>
      <c r="AX22">
        <v>4.4876466010528722</v>
      </c>
      <c r="AY22">
        <v>4.3696406500343326</v>
      </c>
      <c r="AZ22">
        <v>4.3679304188601513</v>
      </c>
      <c r="BB22">
        <v>4.3243305104142822</v>
      </c>
      <c r="BC22">
        <v>4.2188992141603716</v>
      </c>
      <c r="BD22">
        <v>4.4017566186007473</v>
      </c>
      <c r="BE22">
        <v>4.3737514305333018</v>
      </c>
      <c r="BG22">
        <v>4.3102539999999996</v>
      </c>
      <c r="BH22">
        <v>4.2904210000000003</v>
      </c>
      <c r="BI22">
        <v>4.2292709999999998</v>
      </c>
      <c r="BJ22">
        <v>3.8607179999999999</v>
      </c>
      <c r="BL22">
        <v>2.6308403143358507</v>
      </c>
      <c r="BM22">
        <v>2.5550615701533528</v>
      </c>
      <c r="BN22">
        <v>2.6110719462882424</v>
      </c>
      <c r="BO22">
        <v>2.5863614862287325</v>
      </c>
      <c r="BQ22">
        <v>4.893815</v>
      </c>
      <c r="BR22">
        <v>4.8477399999999999</v>
      </c>
      <c r="BS22">
        <v>5.1258350000000004</v>
      </c>
      <c r="BT22">
        <v>4.7506539999999999</v>
      </c>
      <c r="BV22">
        <v>3.154264</v>
      </c>
      <c r="BW22">
        <v>3.1394709999999999</v>
      </c>
      <c r="BX22">
        <v>2.9701689999999998</v>
      </c>
      <c r="BY22">
        <v>3.0145490000000001</v>
      </c>
      <c r="CA22">
        <v>3.8676300000000001</v>
      </c>
      <c r="CB22">
        <v>3.7739389999999999</v>
      </c>
      <c r="CC22">
        <v>3.7131219999999998</v>
      </c>
      <c r="CD22">
        <v>3.5783390000000002</v>
      </c>
      <c r="CF22">
        <v>3.9944609750514988</v>
      </c>
      <c r="CG22">
        <v>3.9700846875715268</v>
      </c>
      <c r="CH22">
        <v>3.6938200961318377</v>
      </c>
      <c r="CI22">
        <v>3.8287022201876857</v>
      </c>
      <c r="CK22">
        <v>3.2971460000000001</v>
      </c>
      <c r="CL22">
        <v>3.2822710000000002</v>
      </c>
      <c r="CM22">
        <v>3.2211210000000001</v>
      </c>
      <c r="CN22">
        <v>3.217816</v>
      </c>
      <c r="CP22">
        <v>4.9734149691004808</v>
      </c>
      <c r="CQ22">
        <v>4.7770313572899976</v>
      </c>
      <c r="CR22">
        <v>4.696841382467384</v>
      </c>
      <c r="CS22">
        <v>4.5446440833142594</v>
      </c>
      <c r="CU22">
        <v>4.9652323186083773</v>
      </c>
      <c r="CV22">
        <v>5.0994277866788735</v>
      </c>
      <c r="CW22">
        <v>5.0274204623483634</v>
      </c>
      <c r="CX22">
        <v>4.9144998855573352</v>
      </c>
      <c r="CZ22">
        <v>3.356643</v>
      </c>
      <c r="DA22">
        <v>3.2624390000000001</v>
      </c>
      <c r="DB22">
        <v>3.278966</v>
      </c>
      <c r="DC22">
        <v>3.3401160000000001</v>
      </c>
    </row>
    <row r="23" spans="1:107" x14ac:dyDescent="0.3">
      <c r="A23">
        <v>9</v>
      </c>
      <c r="B23">
        <v>696</v>
      </c>
      <c r="D23">
        <v>4.3442960250247964</v>
      </c>
      <c r="E23">
        <v>4.5073527122911425</v>
      </c>
      <c r="F23">
        <v>4.5605957122148473</v>
      </c>
      <c r="G23">
        <v>4.620494087129015</v>
      </c>
      <c r="I23">
        <v>1.6509837491416801</v>
      </c>
      <c r="J23">
        <v>1.7114055085069049</v>
      </c>
      <c r="K23">
        <v>1.668946974898909</v>
      </c>
      <c r="L23">
        <v>1.6885432211795224</v>
      </c>
      <c r="N23">
        <v>1.7261396200503547</v>
      </c>
      <c r="O23">
        <v>1.7342207980468449</v>
      </c>
      <c r="P23">
        <v>1.7616968032349125</v>
      </c>
      <c r="Q23">
        <v>1.7423019760433354</v>
      </c>
      <c r="S23">
        <v>3.5153799999999999</v>
      </c>
      <c r="T23">
        <v>3.4142290000000002</v>
      </c>
      <c r="U23">
        <v>3.384382</v>
      </c>
      <c r="V23">
        <v>3.5385939999999998</v>
      </c>
      <c r="X23">
        <v>5.5074042877851523</v>
      </c>
      <c r="Y23">
        <v>5.6636191348134588</v>
      </c>
      <c r="Z23">
        <v>5.828143282215609</v>
      </c>
      <c r="AA23">
        <v>5.9045888456549935</v>
      </c>
      <c r="AC23">
        <v>4.4756682688639646</v>
      </c>
      <c r="AD23">
        <v>4.2774529640650032</v>
      </c>
      <c r="AE23">
        <v>4.6522298008697636</v>
      </c>
      <c r="AF23">
        <v>4.5139787899595634</v>
      </c>
      <c r="AH23">
        <v>3.7295590000000001</v>
      </c>
      <c r="AI23">
        <v>3.7772269999999999</v>
      </c>
      <c r="AJ23">
        <v>3.499441</v>
      </c>
      <c r="AK23">
        <v>3.4583490000000001</v>
      </c>
      <c r="AM23">
        <v>4.4821090000000003</v>
      </c>
      <c r="AN23">
        <v>4.5020069999999999</v>
      </c>
      <c r="AO23">
        <v>4.2980489999999998</v>
      </c>
      <c r="AP23">
        <v>4.3511110000000004</v>
      </c>
      <c r="AR23">
        <v>3.9848386358434422</v>
      </c>
      <c r="AS23">
        <v>4.294390478370337</v>
      </c>
      <c r="AT23">
        <v>4.1079752803845269</v>
      </c>
      <c r="AU23">
        <v>4.1284980544747079</v>
      </c>
      <c r="AW23">
        <v>4.3764815747310593</v>
      </c>
      <c r="AX23">
        <v>4.5338228427557796</v>
      </c>
      <c r="AY23">
        <v>4.4123964293888758</v>
      </c>
      <c r="AZ23">
        <v>4.4123964293888758</v>
      </c>
      <c r="BB23">
        <v>4.3951671625848778</v>
      </c>
      <c r="BC23">
        <v>4.286441138323033</v>
      </c>
      <c r="BD23">
        <v>4.4561196307316697</v>
      </c>
      <c r="BE23">
        <v>4.437998626688028</v>
      </c>
      <c r="BG23">
        <v>4.3581820000000002</v>
      </c>
      <c r="BH23">
        <v>4.3317389999999998</v>
      </c>
      <c r="BI23">
        <v>4.2821579999999999</v>
      </c>
      <c r="BJ23">
        <v>3.949964</v>
      </c>
      <c r="BL23">
        <v>2.6687296864271</v>
      </c>
      <c r="BM23">
        <v>2.5913035782406344</v>
      </c>
      <c r="BN23">
        <v>2.6473139543755244</v>
      </c>
      <c r="BO23">
        <v>2.6226034943160137</v>
      </c>
      <c r="BQ23">
        <v>4.9629269999999996</v>
      </c>
      <c r="BR23">
        <v>4.9184979999999996</v>
      </c>
      <c r="BS23">
        <v>5.196593</v>
      </c>
      <c r="BT23">
        <v>4.8148289999999996</v>
      </c>
      <c r="BV23">
        <v>3.192069</v>
      </c>
      <c r="BW23">
        <v>3.1756319999999998</v>
      </c>
      <c r="BX23">
        <v>3.0096180000000001</v>
      </c>
      <c r="BY23">
        <v>3.0523539999999998</v>
      </c>
      <c r="CA23">
        <v>3.907079</v>
      </c>
      <c r="CB23">
        <v>3.8051699999999999</v>
      </c>
      <c r="CC23">
        <v>3.7558590000000001</v>
      </c>
      <c r="CD23">
        <v>3.617788</v>
      </c>
      <c r="CF23">
        <v>4.0334630350194551</v>
      </c>
      <c r="CG23">
        <v>4.0139620050354772</v>
      </c>
      <c r="CH23">
        <v>3.7328221560997936</v>
      </c>
      <c r="CI23">
        <v>3.8660791943236434</v>
      </c>
      <c r="CK23">
        <v>3.3401160000000001</v>
      </c>
      <c r="CL23">
        <v>3.3335050000000002</v>
      </c>
      <c r="CM23">
        <v>3.2640920000000002</v>
      </c>
      <c r="CN23">
        <v>3.2508699999999999</v>
      </c>
      <c r="CP23">
        <v>5.0536049439230943</v>
      </c>
      <c r="CQ23">
        <v>4.842492561226825</v>
      </c>
      <c r="CR23">
        <v>4.7623025864042114</v>
      </c>
      <c r="CS23">
        <v>4.6150148775463489</v>
      </c>
      <c r="CU23">
        <v>5.0388761730373082</v>
      </c>
      <c r="CV23">
        <v>5.1861638818951699</v>
      </c>
      <c r="CW23">
        <v>5.1010643167772942</v>
      </c>
      <c r="CX23">
        <v>4.9799610894941635</v>
      </c>
      <c r="CZ23">
        <v>3.4012660000000001</v>
      </c>
      <c r="DA23">
        <v>3.305409</v>
      </c>
      <c r="DB23">
        <v>3.3252419999999998</v>
      </c>
      <c r="DC23">
        <v>3.389697</v>
      </c>
    </row>
    <row r="24" spans="1:107" x14ac:dyDescent="0.3">
      <c r="A24">
        <v>9.5</v>
      </c>
      <c r="B24">
        <v>735</v>
      </c>
      <c r="D24">
        <v>4.4025305561913477</v>
      </c>
      <c r="E24">
        <v>4.5655872434576947</v>
      </c>
      <c r="F24">
        <v>4.6188302433813995</v>
      </c>
      <c r="G24">
        <v>4.6770647745479517</v>
      </c>
      <c r="I24">
        <v>1.6722130159456778</v>
      </c>
      <c r="J24">
        <v>1.7359008163576715</v>
      </c>
      <c r="K24">
        <v>1.6918092622262912</v>
      </c>
      <c r="L24">
        <v>1.7114055085069049</v>
      </c>
      <c r="N24">
        <v>1.7487669184405277</v>
      </c>
      <c r="O24">
        <v>1.7568480964370183</v>
      </c>
      <c r="P24">
        <v>1.7827078660257876</v>
      </c>
      <c r="Q24">
        <v>1.7649292744335088</v>
      </c>
      <c r="S24">
        <v>3.55186</v>
      </c>
      <c r="T24">
        <v>3.4507099999999999</v>
      </c>
      <c r="U24">
        <v>3.4241790000000001</v>
      </c>
      <c r="V24">
        <v>3.5800489999999998</v>
      </c>
      <c r="X24">
        <v>5.5921591515983824</v>
      </c>
      <c r="Y24">
        <v>5.7533595788509952</v>
      </c>
      <c r="Z24">
        <v>5.9261930266269935</v>
      </c>
      <c r="AA24">
        <v>6.0043004501411454</v>
      </c>
      <c r="AC24">
        <v>4.5689460593575948</v>
      </c>
      <c r="AD24">
        <v>4.4190353246356899</v>
      </c>
      <c r="AE24">
        <v>4.7571673151750966</v>
      </c>
      <c r="AF24">
        <v>4.63557305256733</v>
      </c>
      <c r="AH24">
        <v>3.7722959999999999</v>
      </c>
      <c r="AI24">
        <v>3.833113</v>
      </c>
      <c r="AJ24">
        <v>3.5503960000000001</v>
      </c>
      <c r="AK24">
        <v>3.5109469999999998</v>
      </c>
      <c r="AM24">
        <v>4.5185890000000004</v>
      </c>
      <c r="AN24">
        <v>4.5434619999999999</v>
      </c>
      <c r="AO24">
        <v>4.3395039999999998</v>
      </c>
      <c r="AP24">
        <v>4.3892499999999997</v>
      </c>
      <c r="AR24">
        <v>4.0310148775463492</v>
      </c>
      <c r="AS24">
        <v>4.343987182421607</v>
      </c>
      <c r="AT24">
        <v>4.1490208285648889</v>
      </c>
      <c r="AU24">
        <v>4.1746742961776153</v>
      </c>
      <c r="AW24">
        <v>4.4209475852597855</v>
      </c>
      <c r="AX24">
        <v>4.5817093156328674</v>
      </c>
      <c r="AY24">
        <v>4.4534419775692378</v>
      </c>
      <c r="AZ24">
        <v>4.4534419775692378</v>
      </c>
      <c r="BB24">
        <v>4.4676511787594411</v>
      </c>
      <c r="BC24">
        <v>4.355630426489661</v>
      </c>
      <c r="BD24">
        <v>4.5170720988784616</v>
      </c>
      <c r="BE24">
        <v>4.5104826428625922</v>
      </c>
      <c r="BG24">
        <v>4.4077630000000001</v>
      </c>
      <c r="BH24">
        <v>4.3763620000000003</v>
      </c>
      <c r="BI24">
        <v>4.3350439999999999</v>
      </c>
      <c r="BJ24">
        <v>4.0359049999999996</v>
      </c>
      <c r="BL24">
        <v>2.7049716945143811</v>
      </c>
      <c r="BM24">
        <v>2.627545586327916</v>
      </c>
      <c r="BN24">
        <v>2.6819085984588384</v>
      </c>
      <c r="BO24">
        <v>2.6571981383993286</v>
      </c>
      <c r="BQ24">
        <v>5.0303940000000003</v>
      </c>
      <c r="BR24">
        <v>4.9876100000000001</v>
      </c>
      <c r="BS24">
        <v>5.2673509999999997</v>
      </c>
      <c r="BT24">
        <v>4.8773600000000004</v>
      </c>
      <c r="BV24">
        <v>3.2298740000000001</v>
      </c>
      <c r="BW24">
        <v>3.2134369999999999</v>
      </c>
      <c r="BX24">
        <v>3.0424920000000002</v>
      </c>
      <c r="BY24">
        <v>3.0852279999999999</v>
      </c>
      <c r="CA24">
        <v>3.93831</v>
      </c>
      <c r="CB24">
        <v>3.8396870000000001</v>
      </c>
      <c r="CC24">
        <v>3.8002389999999999</v>
      </c>
      <c r="CD24">
        <v>3.6621679999999999</v>
      </c>
      <c r="CF24">
        <v>4.0773403524834055</v>
      </c>
      <c r="CG24">
        <v>4.072465094987411</v>
      </c>
      <c r="CH24">
        <v>3.7913252460517275</v>
      </c>
      <c r="CI24">
        <v>3.9083314259555957</v>
      </c>
      <c r="CK24">
        <v>3.3814340000000001</v>
      </c>
      <c r="CL24">
        <v>3.389697</v>
      </c>
      <c r="CM24">
        <v>3.3103669999999998</v>
      </c>
      <c r="CN24">
        <v>3.2872300000000001</v>
      </c>
      <c r="CP24">
        <v>5.1354314488441286</v>
      </c>
      <c r="CQ24">
        <v>4.9046807049668111</v>
      </c>
      <c r="CR24">
        <v>4.8277637903410389</v>
      </c>
      <c r="CS24">
        <v>4.6804760814831763</v>
      </c>
      <c r="CU24">
        <v>5.1174296177615011</v>
      </c>
      <c r="CV24">
        <v>5.267990386816205</v>
      </c>
      <c r="CW24">
        <v>5.1763447013046457</v>
      </c>
      <c r="CX24">
        <v>5.0437857633325702</v>
      </c>
      <c r="CZ24">
        <v>3.4458890000000002</v>
      </c>
      <c r="DA24">
        <v>3.3500320000000001</v>
      </c>
      <c r="DB24">
        <v>3.37317</v>
      </c>
      <c r="DC24">
        <v>3.4392779999999998</v>
      </c>
    </row>
    <row r="25" spans="1:107" x14ac:dyDescent="0.3">
      <c r="A25">
        <v>10</v>
      </c>
      <c r="B25">
        <v>774</v>
      </c>
      <c r="D25">
        <v>4.4491181811245895</v>
      </c>
      <c r="E25">
        <v>4.6171663996337839</v>
      </c>
      <c r="F25">
        <v>4.6754009308003361</v>
      </c>
      <c r="G25">
        <v>4.72864393072404</v>
      </c>
      <c r="I25">
        <v>1.6950753032730601</v>
      </c>
      <c r="J25">
        <v>1.7587631036850537</v>
      </c>
      <c r="K25">
        <v>1.7163045700770583</v>
      </c>
      <c r="L25">
        <v>1.7342677958342871</v>
      </c>
      <c r="N25">
        <v>1.7730104524299992</v>
      </c>
      <c r="O25">
        <v>1.7810916304264897</v>
      </c>
      <c r="P25">
        <v>1.8053351644159608</v>
      </c>
      <c r="Q25">
        <v>1.787556572823682</v>
      </c>
      <c r="S25">
        <v>3.589998</v>
      </c>
      <c r="T25">
        <v>3.4938229999999999</v>
      </c>
      <c r="U25">
        <v>3.463975</v>
      </c>
      <c r="V25">
        <v>3.618188</v>
      </c>
      <c r="X25">
        <v>5.6785758754863815</v>
      </c>
      <c r="Y25">
        <v>5.8447618829633017</v>
      </c>
      <c r="Z25">
        <v>6.0242427710383764</v>
      </c>
      <c r="AA25">
        <v>6.097364614328221</v>
      </c>
      <c r="AC25">
        <v>4.707197070267795</v>
      </c>
      <c r="AD25">
        <v>4.6439014267185472</v>
      </c>
      <c r="AE25">
        <v>4.9453885709925984</v>
      </c>
      <c r="AF25">
        <v>4.8154659342336155</v>
      </c>
      <c r="AH25">
        <v>3.8183189999999998</v>
      </c>
      <c r="AI25">
        <v>3.8906420000000002</v>
      </c>
      <c r="AJ25">
        <v>3.6029939999999998</v>
      </c>
      <c r="AK25">
        <v>3.5635460000000001</v>
      </c>
      <c r="AM25">
        <v>4.5583859999999996</v>
      </c>
      <c r="AN25">
        <v>4.5865749999999998</v>
      </c>
      <c r="AO25">
        <v>4.3809589999999998</v>
      </c>
      <c r="AP25">
        <v>4.4307049999999997</v>
      </c>
      <c r="AR25">
        <v>4.0737706569008925</v>
      </c>
      <c r="AS25">
        <v>4.3884531929503314</v>
      </c>
      <c r="AT25">
        <v>4.1917766079194321</v>
      </c>
      <c r="AU25">
        <v>4.2191403067063398</v>
      </c>
      <c r="AW25">
        <v>4.4671238269626921</v>
      </c>
      <c r="AX25">
        <v>4.629595788509957</v>
      </c>
      <c r="AY25">
        <v>4.4979079880979631</v>
      </c>
      <c r="AZ25">
        <v>4.4979079880979631</v>
      </c>
      <c r="BB25">
        <v>4.5483720149538414</v>
      </c>
      <c r="BC25">
        <v>4.4330565346761261</v>
      </c>
      <c r="BD25">
        <v>4.5912034790569916</v>
      </c>
      <c r="BE25">
        <v>4.6076771190966657</v>
      </c>
      <c r="BG25">
        <v>4.4606500000000002</v>
      </c>
      <c r="BH25">
        <v>4.4325539999999997</v>
      </c>
      <c r="BI25">
        <v>4.3978469999999996</v>
      </c>
      <c r="BJ25">
        <v>4.1234979999999997</v>
      </c>
      <c r="BL25">
        <v>2.7412137026016627</v>
      </c>
      <c r="BM25">
        <v>2.6637875944151976</v>
      </c>
      <c r="BN25">
        <v>2.7197979705500872</v>
      </c>
      <c r="BO25">
        <v>2.6934401464866098</v>
      </c>
      <c r="BQ25">
        <v>5.0896330000000001</v>
      </c>
      <c r="BR25">
        <v>5.0517859999999999</v>
      </c>
      <c r="BS25">
        <v>5.3364630000000002</v>
      </c>
      <c r="BT25">
        <v>4.9398900000000001</v>
      </c>
      <c r="BV25">
        <v>3.2676790000000002</v>
      </c>
      <c r="BW25">
        <v>3.2479550000000001</v>
      </c>
      <c r="BX25">
        <v>3.0753659999999998</v>
      </c>
      <c r="BY25">
        <v>3.1181019999999999</v>
      </c>
      <c r="CA25">
        <v>3.9744709999999999</v>
      </c>
      <c r="CB25">
        <v>3.8758490000000001</v>
      </c>
      <c r="CC25">
        <v>3.8446189999999998</v>
      </c>
      <c r="CD25">
        <v>3.7032600000000002</v>
      </c>
      <c r="CF25">
        <v>4.1260929274433504</v>
      </c>
      <c r="CG25">
        <v>4.1585946440833137</v>
      </c>
      <c r="CH25">
        <v>3.8774547951476306</v>
      </c>
      <c r="CI25">
        <v>3.9587090867475396</v>
      </c>
      <c r="CK25">
        <v>3.4310149999999999</v>
      </c>
      <c r="CL25">
        <v>3.4558049999999998</v>
      </c>
      <c r="CM25">
        <v>3.3533379999999999</v>
      </c>
      <c r="CN25">
        <v>3.3235890000000001</v>
      </c>
      <c r="CP25">
        <v>5.2287136644541086</v>
      </c>
      <c r="CQ25">
        <v>4.9734149691004808</v>
      </c>
      <c r="CR25">
        <v>4.8964980544747077</v>
      </c>
      <c r="CS25">
        <v>4.7524834058136873</v>
      </c>
      <c r="CU25">
        <v>5.2107118333714801</v>
      </c>
      <c r="CV25">
        <v>5.3612726024261841</v>
      </c>
      <c r="CW25">
        <v>5.2548981460288395</v>
      </c>
      <c r="CX25">
        <v>5.1207026779583424</v>
      </c>
      <c r="CZ25">
        <v>3.4938180000000001</v>
      </c>
      <c r="DA25">
        <v>3.4045719999999999</v>
      </c>
      <c r="DB25">
        <v>3.4210989999999999</v>
      </c>
      <c r="DC25">
        <v>3.4888599999999999</v>
      </c>
    </row>
    <row r="26" spans="1:107" x14ac:dyDescent="0.3">
      <c r="A26">
        <v>10.5</v>
      </c>
      <c r="B26">
        <v>813</v>
      </c>
      <c r="D26">
        <v>4.5040250247959115</v>
      </c>
      <c r="E26">
        <v>4.6770647745479517</v>
      </c>
      <c r="F26">
        <v>4.7419546807049668</v>
      </c>
      <c r="G26">
        <v>4.7885423056382095</v>
      </c>
      <c r="I26">
        <v>1.7163045700770583</v>
      </c>
      <c r="J26">
        <v>1.7832584115358208</v>
      </c>
      <c r="K26">
        <v>1.737533836881056</v>
      </c>
      <c r="L26">
        <v>1.7587631036850537</v>
      </c>
      <c r="N26">
        <v>1.7988702220187684</v>
      </c>
      <c r="O26">
        <v>1.8037189288166626</v>
      </c>
      <c r="P26">
        <v>1.8295786984054321</v>
      </c>
      <c r="Q26">
        <v>1.8150325780117491</v>
      </c>
      <c r="S26">
        <v>3.6231620000000002</v>
      </c>
      <c r="T26">
        <v>3.528645</v>
      </c>
      <c r="U26">
        <v>3.4971390000000002</v>
      </c>
      <c r="V26">
        <v>3.656326</v>
      </c>
      <c r="X26">
        <v>5.768316319523918</v>
      </c>
      <c r="Y26">
        <v>5.9311786068513008</v>
      </c>
      <c r="Z26">
        <v>6.1206306553749901</v>
      </c>
      <c r="AA26">
        <v>6.1887669184405283</v>
      </c>
      <c r="AC26">
        <v>4.9170720988784611</v>
      </c>
      <c r="AD26">
        <v>4.9920274662394135</v>
      </c>
      <c r="AE26">
        <v>5.2618667887388408</v>
      </c>
      <c r="AF26">
        <v>5.0952993057145033</v>
      </c>
      <c r="AH26">
        <v>3.8594119999999998</v>
      </c>
      <c r="AI26">
        <v>3.9448840000000001</v>
      </c>
      <c r="AJ26">
        <v>3.6539489999999999</v>
      </c>
      <c r="AK26">
        <v>3.6161439999999998</v>
      </c>
      <c r="AM26">
        <v>4.5932079999999997</v>
      </c>
      <c r="AN26">
        <v>4.6263719999999999</v>
      </c>
      <c r="AO26">
        <v>4.4190969999999998</v>
      </c>
      <c r="AP26">
        <v>4.4622109999999999</v>
      </c>
      <c r="AR26">
        <v>4.1113957427328911</v>
      </c>
      <c r="AS26">
        <v>4.4294987411306934</v>
      </c>
      <c r="AT26">
        <v>4.2259812314030674</v>
      </c>
      <c r="AU26">
        <v>4.2584756237125196</v>
      </c>
      <c r="AW26">
        <v>4.5064591439688719</v>
      </c>
      <c r="AX26">
        <v>4.6740617990386824</v>
      </c>
      <c r="AY26">
        <v>4.537243305104143</v>
      </c>
      <c r="AZ26">
        <v>4.5406637674525063</v>
      </c>
      <c r="BB26">
        <v>4.6603927672236205</v>
      </c>
      <c r="BC26">
        <v>4.5384878309300367</v>
      </c>
      <c r="BD26">
        <v>4.7032242313267707</v>
      </c>
      <c r="BE26">
        <v>4.7509977874418245</v>
      </c>
      <c r="BG26">
        <v>4.5102310000000001</v>
      </c>
      <c r="BH26">
        <v>4.4986620000000004</v>
      </c>
      <c r="BI26">
        <v>4.4705659999999998</v>
      </c>
      <c r="BJ26">
        <v>4.2011750000000001</v>
      </c>
      <c r="BL26">
        <v>2.779103074692912</v>
      </c>
      <c r="BM26">
        <v>2.7000296025024793</v>
      </c>
      <c r="BN26">
        <v>2.7543926146334017</v>
      </c>
      <c r="BO26">
        <v>2.7280347905699243</v>
      </c>
      <c r="BQ26">
        <v>5.147227</v>
      </c>
      <c r="BR26">
        <v>5.1143159999999996</v>
      </c>
      <c r="BS26">
        <v>5.3989940000000001</v>
      </c>
      <c r="BT26">
        <v>4.994192</v>
      </c>
      <c r="BV26">
        <v>3.3071280000000001</v>
      </c>
      <c r="BW26">
        <v>3.284116</v>
      </c>
      <c r="BX26">
        <v>3.1115279999999998</v>
      </c>
      <c r="BY26">
        <v>3.1575510000000002</v>
      </c>
      <c r="CA26">
        <v>4.0188509999999997</v>
      </c>
      <c r="CB26">
        <v>3.920229</v>
      </c>
      <c r="CC26">
        <v>3.8906420000000002</v>
      </c>
      <c r="CD26">
        <v>3.7476400000000001</v>
      </c>
      <c r="CF26">
        <v>4.1943465323872742</v>
      </c>
      <c r="CG26">
        <v>4.2951018539711603</v>
      </c>
      <c r="CH26">
        <v>4.0188372625314717</v>
      </c>
      <c r="CI26">
        <v>4.0448386358434423</v>
      </c>
      <c r="CK26">
        <v>3.4905119999999998</v>
      </c>
      <c r="CL26">
        <v>3.545051</v>
      </c>
      <c r="CM26">
        <v>3.399613</v>
      </c>
      <c r="CN26">
        <v>3.363254</v>
      </c>
      <c r="CP26">
        <v>5.3465438315403979</v>
      </c>
      <c r="CQ26">
        <v>5.0405127031357289</v>
      </c>
      <c r="CR26">
        <v>4.9652323186083773</v>
      </c>
      <c r="CS26">
        <v>4.8261272602426182</v>
      </c>
      <c r="CU26">
        <v>5.3285420004577704</v>
      </c>
      <c r="CV26">
        <v>5.4578278782330054</v>
      </c>
      <c r="CW26">
        <v>5.3399977111467152</v>
      </c>
      <c r="CX26">
        <v>5.2156214236667422</v>
      </c>
      <c r="CZ26">
        <v>3.543399</v>
      </c>
      <c r="DA26">
        <v>3.4706800000000002</v>
      </c>
      <c r="DB26">
        <v>3.4739849999999999</v>
      </c>
      <c r="DC26">
        <v>3.536788</v>
      </c>
    </row>
    <row r="27" spans="1:107" x14ac:dyDescent="0.3">
      <c r="A27">
        <v>11</v>
      </c>
      <c r="B27">
        <v>852</v>
      </c>
      <c r="D27">
        <v>4.5572680247196162</v>
      </c>
      <c r="E27">
        <v>4.7436185244525824</v>
      </c>
      <c r="F27">
        <v>4.8234830243381408</v>
      </c>
      <c r="G27">
        <v>4.8517683680476082</v>
      </c>
      <c r="I27">
        <v>1.7407998779278249</v>
      </c>
      <c r="J27">
        <v>1.8110197604333562</v>
      </c>
      <c r="K27">
        <v>1.766928206301976</v>
      </c>
      <c r="L27">
        <v>1.7897904936293585</v>
      </c>
      <c r="N27">
        <v>1.8311949340047302</v>
      </c>
      <c r="O27">
        <v>1.8295786984054321</v>
      </c>
      <c r="P27">
        <v>1.8554384679942015</v>
      </c>
      <c r="Q27">
        <v>1.848973525597009</v>
      </c>
      <c r="S27">
        <v>3.656326</v>
      </c>
      <c r="T27">
        <v>3.5618089999999998</v>
      </c>
      <c r="U27">
        <v>3.53362</v>
      </c>
      <c r="V27">
        <v>3.6928070000000002</v>
      </c>
      <c r="X27">
        <v>5.8547330434119171</v>
      </c>
      <c r="Y27">
        <v>6.0142716105897609</v>
      </c>
      <c r="Z27">
        <v>6.2136948195620656</v>
      </c>
      <c r="AA27">
        <v>6.283492942702372</v>
      </c>
      <c r="AC27">
        <v>5.2635324635690841</v>
      </c>
      <c r="AD27">
        <v>5.4417596704051263</v>
      </c>
      <c r="AE27">
        <v>5.7332527656977179</v>
      </c>
      <c r="AF27">
        <v>5.4917299153124279</v>
      </c>
      <c r="AH27">
        <v>3.9037920000000002</v>
      </c>
      <c r="AI27">
        <v>4.0024139999999999</v>
      </c>
      <c r="AJ27">
        <v>3.7032600000000002</v>
      </c>
      <c r="AK27">
        <v>3.6687430000000001</v>
      </c>
      <c r="AM27">
        <v>4.6296889999999999</v>
      </c>
      <c r="AN27">
        <v>4.6645110000000001</v>
      </c>
      <c r="AO27">
        <v>4.4539200000000001</v>
      </c>
      <c r="AP27">
        <v>4.498691</v>
      </c>
      <c r="AR27">
        <v>4.150731059739071</v>
      </c>
      <c r="AS27">
        <v>4.4739647516594188</v>
      </c>
      <c r="AT27">
        <v>4.2653165484092472</v>
      </c>
      <c r="AU27">
        <v>4.2995211718928816</v>
      </c>
      <c r="AW27">
        <v>4.547504692149233</v>
      </c>
      <c r="AX27">
        <v>4.7219482719157702</v>
      </c>
      <c r="AY27">
        <v>4.5782888532845041</v>
      </c>
      <c r="AZ27">
        <v>4.5817093156328674</v>
      </c>
      <c r="BB27">
        <v>4.8317186236362248</v>
      </c>
      <c r="BC27">
        <v>4.6999295033188364</v>
      </c>
      <c r="BD27">
        <v>4.895965819790951</v>
      </c>
      <c r="BE27">
        <v>4.9684498359655134</v>
      </c>
      <c r="BG27">
        <v>4.5697279999999996</v>
      </c>
      <c r="BH27">
        <v>4.6011300000000004</v>
      </c>
      <c r="BI27">
        <v>4.5763389999999999</v>
      </c>
      <c r="BJ27">
        <v>4.2821579999999999</v>
      </c>
      <c r="BL27">
        <v>2.8186398107881283</v>
      </c>
      <c r="BM27">
        <v>2.7428610666056303</v>
      </c>
      <c r="BN27">
        <v>2.793929350728618</v>
      </c>
      <c r="BO27">
        <v>2.765924162661173</v>
      </c>
      <c r="BQ27">
        <v>5.2064659999999998</v>
      </c>
      <c r="BR27">
        <v>5.1752010000000004</v>
      </c>
      <c r="BS27">
        <v>5.4664599999999997</v>
      </c>
      <c r="BT27">
        <v>5.0550769999999998</v>
      </c>
      <c r="BV27">
        <v>3.3498640000000002</v>
      </c>
      <c r="BW27">
        <v>3.3219210000000001</v>
      </c>
      <c r="BX27">
        <v>3.1493329999999999</v>
      </c>
      <c r="BY27">
        <v>3.1887819999999998</v>
      </c>
      <c r="CA27">
        <v>4.0648749999999998</v>
      </c>
      <c r="CB27">
        <v>3.9613209999999999</v>
      </c>
      <c r="CC27">
        <v>3.935022</v>
      </c>
      <c r="CD27">
        <v>3.8002389999999999</v>
      </c>
      <c r="CF27">
        <v>4.2967269398031585</v>
      </c>
      <c r="CG27">
        <v>4.4949874113069352</v>
      </c>
      <c r="CH27">
        <v>4.2252231631952393</v>
      </c>
      <c r="CI27">
        <v>4.1992217898832687</v>
      </c>
      <c r="CK27">
        <v>3.5731470000000001</v>
      </c>
      <c r="CL27">
        <v>3.6855310000000001</v>
      </c>
      <c r="CM27">
        <v>3.450847</v>
      </c>
      <c r="CN27">
        <v>3.4111820000000002</v>
      </c>
      <c r="CP27">
        <v>5.5265621423666751</v>
      </c>
      <c r="CQ27">
        <v>5.1207026779583424</v>
      </c>
      <c r="CR27">
        <v>5.0454222934309909</v>
      </c>
      <c r="CS27">
        <v>4.9194094758525972</v>
      </c>
      <c r="CU27">
        <v>5.5298352025635165</v>
      </c>
      <c r="CV27">
        <v>5.5838406958113991</v>
      </c>
      <c r="CW27">
        <v>5.4480086976424813</v>
      </c>
      <c r="CX27">
        <v>5.3645456626230263</v>
      </c>
      <c r="CZ27">
        <v>3.604549</v>
      </c>
      <c r="DA27">
        <v>3.579758</v>
      </c>
      <c r="DB27">
        <v>3.543399</v>
      </c>
      <c r="DC27">
        <v>3.5896750000000002</v>
      </c>
    </row>
    <row r="28" spans="1:107" x14ac:dyDescent="0.3">
      <c r="A28">
        <v>11.5</v>
      </c>
      <c r="B28">
        <v>891</v>
      </c>
      <c r="D28">
        <v>4.6221579308766314</v>
      </c>
      <c r="E28">
        <v>4.8284745555809874</v>
      </c>
      <c r="F28">
        <v>4.9299690241855494</v>
      </c>
      <c r="G28">
        <v>4.9233136491950864</v>
      </c>
      <c r="I28">
        <v>1.7701942473487449</v>
      </c>
      <c r="J28">
        <v>1.8485792324711987</v>
      </c>
      <c r="K28">
        <v>1.8110197604333562</v>
      </c>
      <c r="L28">
        <v>1.8371480888075074</v>
      </c>
      <c r="N28">
        <v>1.8812982375829708</v>
      </c>
      <c r="O28">
        <v>1.8635196459906918</v>
      </c>
      <c r="P28">
        <v>1.8877631799801633</v>
      </c>
      <c r="Q28">
        <v>1.8958443579766537</v>
      </c>
      <c r="S28">
        <v>3.6894900000000002</v>
      </c>
      <c r="T28">
        <v>3.5982889999999998</v>
      </c>
      <c r="U28">
        <v>3.5701000000000001</v>
      </c>
      <c r="V28">
        <v>3.7276289999999999</v>
      </c>
      <c r="X28">
        <v>5.9428116273746854</v>
      </c>
      <c r="Y28">
        <v>6.0957027542534519</v>
      </c>
      <c r="Z28">
        <v>6.3117445639734493</v>
      </c>
      <c r="AA28">
        <v>6.3881901274128321</v>
      </c>
      <c r="AC28">
        <v>5.7649005874723427</v>
      </c>
      <c r="AD28">
        <v>5.9464591439688714</v>
      </c>
      <c r="AE28">
        <v>6.3012478828107108</v>
      </c>
      <c r="AF28">
        <v>5.9864353398947125</v>
      </c>
      <c r="AH28">
        <v>3.9514589999999998</v>
      </c>
      <c r="AI28">
        <v>4.0681620000000001</v>
      </c>
      <c r="AJ28">
        <v>3.7591459999999999</v>
      </c>
      <c r="AK28">
        <v>3.722985</v>
      </c>
      <c r="AM28">
        <v>4.6611940000000001</v>
      </c>
      <c r="AN28">
        <v>4.704307</v>
      </c>
      <c r="AO28">
        <v>4.4920580000000001</v>
      </c>
      <c r="AP28">
        <v>4.5318550000000002</v>
      </c>
      <c r="AR28">
        <v>4.1900663767452508</v>
      </c>
      <c r="AS28">
        <v>4.5218512245365075</v>
      </c>
      <c r="AT28">
        <v>4.3046518654154271</v>
      </c>
      <c r="AU28">
        <v>4.3474076447699703</v>
      </c>
      <c r="AW28">
        <v>4.597101396200503</v>
      </c>
      <c r="AX28">
        <v>4.7698347447928588</v>
      </c>
      <c r="AY28">
        <v>4.6227548638132294</v>
      </c>
      <c r="AZ28">
        <v>4.6278855573357749</v>
      </c>
      <c r="BB28">
        <v>5.0771758602273591</v>
      </c>
      <c r="BC28">
        <v>4.9536235599298077</v>
      </c>
      <c r="BD28">
        <v>5.199080796520942</v>
      </c>
      <c r="BE28">
        <v>5.2715648126955061</v>
      </c>
      <c r="BG28">
        <v>4.6358370000000004</v>
      </c>
      <c r="BH28">
        <v>4.7283879999999998</v>
      </c>
      <c r="BI28">
        <v>4.7234299999999996</v>
      </c>
      <c r="BJ28">
        <v>4.3614879999999996</v>
      </c>
      <c r="BL28">
        <v>2.8680607309071484</v>
      </c>
      <c r="BM28">
        <v>2.7955767147325856</v>
      </c>
      <c r="BN28">
        <v>2.8433502708476381</v>
      </c>
      <c r="BO28">
        <v>2.8169924467841607</v>
      </c>
      <c r="BQ28">
        <v>5.2689959999999996</v>
      </c>
      <c r="BR28">
        <v>5.2426680000000001</v>
      </c>
      <c r="BS28">
        <v>5.5372180000000002</v>
      </c>
      <c r="BT28">
        <v>5.1126709999999997</v>
      </c>
      <c r="BV28">
        <v>3.4041070000000002</v>
      </c>
      <c r="BW28">
        <v>3.3646579999999999</v>
      </c>
      <c r="BX28">
        <v>3.192069</v>
      </c>
      <c r="BY28">
        <v>3.2282299999999999</v>
      </c>
      <c r="CA28">
        <v>4.1371979999999997</v>
      </c>
      <c r="CB28">
        <v>4.0237819999999997</v>
      </c>
      <c r="CC28">
        <v>3.9876209999999999</v>
      </c>
      <c r="CD28">
        <v>3.8659870000000001</v>
      </c>
      <c r="CF28">
        <v>4.4543602655069812</v>
      </c>
      <c r="CG28">
        <v>4.7566262302586404</v>
      </c>
      <c r="CH28">
        <v>4.5047379262989242</v>
      </c>
      <c r="CI28">
        <v>4.462485694666972</v>
      </c>
      <c r="CK28">
        <v>3.7103220000000001</v>
      </c>
      <c r="CL28">
        <v>3.9102990000000002</v>
      </c>
      <c r="CM28">
        <v>3.518608</v>
      </c>
      <c r="CN28">
        <v>3.4739849999999999</v>
      </c>
      <c r="CP28">
        <v>5.8244106202792407</v>
      </c>
      <c r="CQ28">
        <v>5.2139848935683215</v>
      </c>
      <c r="CR28">
        <v>5.1452506294346527</v>
      </c>
      <c r="CS28">
        <v>5.0486953536278323</v>
      </c>
      <c r="CU28">
        <v>5.880052643625544</v>
      </c>
      <c r="CV28">
        <v>5.765495536736096</v>
      </c>
      <c r="CW28">
        <v>5.6116617074845507</v>
      </c>
      <c r="CX28">
        <v>5.6149347676813921</v>
      </c>
      <c r="CZ28">
        <v>3.6937950000000002</v>
      </c>
      <c r="DA28">
        <v>3.7582499999999999</v>
      </c>
      <c r="DB28">
        <v>3.6458659999999998</v>
      </c>
      <c r="DC28">
        <v>3.6524770000000002</v>
      </c>
    </row>
    <row r="29" spans="1:107" x14ac:dyDescent="0.3">
      <c r="A29">
        <v>12</v>
      </c>
      <c r="B29">
        <v>930</v>
      </c>
      <c r="D29">
        <v>4.718660868238346</v>
      </c>
      <c r="E29">
        <v>4.9665735866330971</v>
      </c>
      <c r="F29">
        <v>5.1080003051804388</v>
      </c>
      <c r="G29">
        <v>5.0181527428091854</v>
      </c>
      <c r="I29">
        <v>1.8126527809567408</v>
      </c>
      <c r="J29">
        <v>1.9057349507896544</v>
      </c>
      <c r="K29">
        <v>1.8877717250324255</v>
      </c>
      <c r="L29">
        <v>1.9220651560234989</v>
      </c>
      <c r="N29">
        <v>1.9782723735408558</v>
      </c>
      <c r="O29">
        <v>1.9200878919661248</v>
      </c>
      <c r="P29">
        <v>1.9378664835584036</v>
      </c>
      <c r="Q29">
        <v>1.9718074311436635</v>
      </c>
      <c r="S29">
        <v>3.720996</v>
      </c>
      <c r="T29">
        <v>3.6297950000000001</v>
      </c>
      <c r="U29">
        <v>3.6032639999999998</v>
      </c>
      <c r="V29">
        <v>3.762451</v>
      </c>
      <c r="X29">
        <v>6.0608036926832982</v>
      </c>
      <c r="Y29">
        <v>6.1887669184405283</v>
      </c>
      <c r="Z29">
        <v>6.4214273289082175</v>
      </c>
      <c r="AA29">
        <v>6.5228007934691385</v>
      </c>
      <c r="AC29">
        <v>6.3478867780575259</v>
      </c>
      <c r="AD29">
        <v>6.4261734950789657</v>
      </c>
      <c r="AE29">
        <v>6.8609146257724873</v>
      </c>
      <c r="AF29">
        <v>6.5177856107423509</v>
      </c>
      <c r="AH29">
        <v>4.0073449999999999</v>
      </c>
      <c r="AI29">
        <v>4.1536350000000004</v>
      </c>
      <c r="AJ29">
        <v>3.819963</v>
      </c>
      <c r="AK29">
        <v>3.7854450000000002</v>
      </c>
      <c r="AM29">
        <v>4.6943580000000003</v>
      </c>
      <c r="AN29">
        <v>4.7374710000000002</v>
      </c>
      <c r="AO29">
        <v>4.5252220000000003</v>
      </c>
      <c r="AP29">
        <v>4.5650190000000004</v>
      </c>
      <c r="AR29">
        <v>4.2294016937514307</v>
      </c>
      <c r="AS29">
        <v>4.5714479285877774</v>
      </c>
      <c r="AT29">
        <v>4.3456974135957882</v>
      </c>
      <c r="AU29">
        <v>4.4021350423437857</v>
      </c>
      <c r="AW29">
        <v>4.6569594872968647</v>
      </c>
      <c r="AX29">
        <v>4.8245621423666742</v>
      </c>
      <c r="AY29">
        <v>4.6672208743419548</v>
      </c>
      <c r="AZ29">
        <v>4.6791924925612269</v>
      </c>
      <c r="BB29">
        <v>5.3720540169375139</v>
      </c>
      <c r="BC29">
        <v>5.2699174486915386</v>
      </c>
      <c r="BD29">
        <v>5.566442969405661</v>
      </c>
      <c r="BE29">
        <v>5.6026849774929426</v>
      </c>
      <c r="BG29">
        <v>4.713514</v>
      </c>
      <c r="BH29">
        <v>4.8820899999999998</v>
      </c>
      <c r="BI29">
        <v>4.9134909999999996</v>
      </c>
      <c r="BJ29">
        <v>4.4589970000000001</v>
      </c>
      <c r="BL29">
        <v>2.9240711070420384</v>
      </c>
      <c r="BM29">
        <v>2.8664133669031813</v>
      </c>
      <c r="BN29">
        <v>2.9043027389944305</v>
      </c>
      <c r="BO29">
        <v>2.8828870069428545</v>
      </c>
      <c r="BQ29">
        <v>5.3282360000000004</v>
      </c>
      <c r="BR29">
        <v>5.303553</v>
      </c>
      <c r="BS29">
        <v>5.606331</v>
      </c>
      <c r="BT29">
        <v>5.1768470000000004</v>
      </c>
      <c r="BV29">
        <v>3.4731420000000002</v>
      </c>
      <c r="BW29">
        <v>3.4123250000000001</v>
      </c>
      <c r="BX29">
        <v>3.2397360000000002</v>
      </c>
      <c r="BY29">
        <v>3.2676790000000002</v>
      </c>
      <c r="CA29">
        <v>4.2522570000000002</v>
      </c>
      <c r="CB29">
        <v>4.1108979999999997</v>
      </c>
      <c r="CC29">
        <v>4.0418630000000002</v>
      </c>
      <c r="CD29">
        <v>3.9613209999999999</v>
      </c>
      <c r="CF29">
        <v>4.6591210803387497</v>
      </c>
      <c r="CG29">
        <v>5.0507667658503088</v>
      </c>
      <c r="CH29">
        <v>4.8330052643625541</v>
      </c>
      <c r="CI29">
        <v>4.8200045777065688</v>
      </c>
      <c r="CK29">
        <v>3.9433530000000001</v>
      </c>
      <c r="CL29">
        <v>4.2160500000000001</v>
      </c>
      <c r="CM29">
        <v>3.621076</v>
      </c>
      <c r="CN29">
        <v>3.5764529999999999</v>
      </c>
      <c r="CP29">
        <v>6.3137331197070274</v>
      </c>
      <c r="CQ29">
        <v>5.3481803616388186</v>
      </c>
      <c r="CR29">
        <v>5.2909018081940946</v>
      </c>
      <c r="CS29">
        <v>5.2663538567177843</v>
      </c>
      <c r="CU29">
        <v>6.4299267566948961</v>
      </c>
      <c r="CV29">
        <v>6.0518883039597169</v>
      </c>
      <c r="CW29">
        <v>5.8898718242160681</v>
      </c>
      <c r="CX29">
        <v>6.0158846417944609</v>
      </c>
      <c r="CZ29">
        <v>3.8392330000000001</v>
      </c>
      <c r="DA29">
        <v>4.0243359999999999</v>
      </c>
      <c r="DB29">
        <v>3.8193999999999999</v>
      </c>
      <c r="DC29">
        <v>3.7417229999999999</v>
      </c>
    </row>
    <row r="30" spans="1:107" x14ac:dyDescent="0.3">
      <c r="A30">
        <v>12.5</v>
      </c>
      <c r="B30">
        <v>969</v>
      </c>
      <c r="D30">
        <v>4.8650791180285351</v>
      </c>
      <c r="E30">
        <v>5.176217898832685</v>
      </c>
      <c r="F30">
        <v>5.3975091172655834</v>
      </c>
      <c r="G30">
        <v>5.1462687113756012</v>
      </c>
      <c r="I30">
        <v>1.8828726634622721</v>
      </c>
      <c r="J30">
        <v>2.0118812848096437</v>
      </c>
      <c r="K30">
        <v>2.038009613183795</v>
      </c>
      <c r="L30">
        <v>2.0772021057450218</v>
      </c>
      <c r="N30">
        <v>2.1641394674601355</v>
      </c>
      <c r="O30">
        <v>2.0219107347219043</v>
      </c>
      <c r="P30">
        <v>2.018678263523308</v>
      </c>
      <c r="Q30">
        <v>2.076862745098039</v>
      </c>
      <c r="S30">
        <v>3.7508439999999998</v>
      </c>
      <c r="T30">
        <v>3.6613009999999999</v>
      </c>
      <c r="U30">
        <v>3.6331120000000001</v>
      </c>
      <c r="V30">
        <v>3.7956150000000002</v>
      </c>
      <c r="X30">
        <v>6.222004119935912</v>
      </c>
      <c r="Y30">
        <v>6.305097123674372</v>
      </c>
      <c r="Z30">
        <v>6.5693328755626759</v>
      </c>
      <c r="AA30">
        <v>6.7255477225909823</v>
      </c>
      <c r="AC30">
        <v>6.9058878461890583</v>
      </c>
      <c r="AD30">
        <v>6.8292668039978635</v>
      </c>
      <c r="AE30">
        <v>7.3139781795986876</v>
      </c>
      <c r="AF30">
        <v>7.0474702067597459</v>
      </c>
      <c r="AH30">
        <v>4.0829550000000001</v>
      </c>
      <c r="AI30">
        <v>4.2867740000000003</v>
      </c>
      <c r="AJ30">
        <v>3.9037920000000002</v>
      </c>
      <c r="AK30">
        <v>3.8626990000000001</v>
      </c>
      <c r="AM30">
        <v>4.7258639999999996</v>
      </c>
      <c r="AN30">
        <v>4.7756100000000004</v>
      </c>
      <c r="AO30">
        <v>4.5600440000000004</v>
      </c>
      <c r="AP30">
        <v>4.5948659999999997</v>
      </c>
      <c r="AR30">
        <v>4.2772881666285194</v>
      </c>
      <c r="AS30">
        <v>4.6330162508583204</v>
      </c>
      <c r="AT30">
        <v>4.3850327306019681</v>
      </c>
      <c r="AU30">
        <v>4.4654135957885099</v>
      </c>
      <c r="AW30">
        <v>4.7322096589608611</v>
      </c>
      <c r="AX30">
        <v>4.8946816205081252</v>
      </c>
      <c r="AY30">
        <v>4.7168175783932256</v>
      </c>
      <c r="AZ30">
        <v>4.7458915083543145</v>
      </c>
      <c r="BB30">
        <v>5.6817584496833744</v>
      </c>
      <c r="BC30">
        <v>5.6125691615167463</v>
      </c>
      <c r="BD30">
        <v>5.9206262302586401</v>
      </c>
      <c r="BE30">
        <v>5.9057999542229336</v>
      </c>
      <c r="BG30">
        <v>4.8077180000000004</v>
      </c>
      <c r="BH30">
        <v>5.0457070000000002</v>
      </c>
      <c r="BI30">
        <v>5.1233839999999997</v>
      </c>
      <c r="BJ30">
        <v>4.5746869999999999</v>
      </c>
      <c r="BL30">
        <v>3.0163234912642096</v>
      </c>
      <c r="BM30">
        <v>2.980081483176928</v>
      </c>
      <c r="BN30">
        <v>3.014676127260242</v>
      </c>
      <c r="BO30">
        <v>3.0047919432364383</v>
      </c>
      <c r="BQ30">
        <v>5.395702</v>
      </c>
      <c r="BR30">
        <v>5.3841840000000003</v>
      </c>
      <c r="BS30">
        <v>5.6935440000000002</v>
      </c>
      <c r="BT30">
        <v>5.2541869999999999</v>
      </c>
      <c r="BV30">
        <v>3.5750510000000002</v>
      </c>
      <c r="BW30">
        <v>3.4797169999999999</v>
      </c>
      <c r="BX30">
        <v>3.3137029999999998</v>
      </c>
      <c r="BY30">
        <v>3.3186339999999999</v>
      </c>
      <c r="CA30">
        <v>4.452788</v>
      </c>
      <c r="CB30">
        <v>4.2654059999999996</v>
      </c>
      <c r="CC30">
        <v>4.1306229999999999</v>
      </c>
      <c r="CD30">
        <v>4.1273350000000004</v>
      </c>
      <c r="CF30">
        <v>4.9077592126344696</v>
      </c>
      <c r="CG30">
        <v>5.353032730601968</v>
      </c>
      <c r="CH30">
        <v>5.1677729457541766</v>
      </c>
      <c r="CI30">
        <v>5.1953994048981462</v>
      </c>
      <c r="CK30">
        <v>4.265631</v>
      </c>
      <c r="CL30">
        <v>4.5465910000000003</v>
      </c>
      <c r="CM30">
        <v>3.7929569999999999</v>
      </c>
      <c r="CN30">
        <v>3.7268490000000001</v>
      </c>
      <c r="CP30">
        <v>7.0338063630121308</v>
      </c>
      <c r="CQ30">
        <v>5.5511100938429854</v>
      </c>
      <c r="CR30">
        <v>5.5314717326619371</v>
      </c>
      <c r="CS30">
        <v>5.6542114900434886</v>
      </c>
      <c r="CU30">
        <v>7.1303616388189521</v>
      </c>
      <c r="CV30">
        <v>6.4708400091554132</v>
      </c>
      <c r="CW30">
        <v>6.3104600595101861</v>
      </c>
      <c r="CX30">
        <v>6.539574273289082</v>
      </c>
      <c r="CZ30">
        <v>4.0706119999999997</v>
      </c>
      <c r="DA30">
        <v>4.3548770000000001</v>
      </c>
      <c r="DB30">
        <v>4.0871389999999996</v>
      </c>
      <c r="DC30">
        <v>3.878898</v>
      </c>
    </row>
    <row r="31" spans="1:107" x14ac:dyDescent="0.3">
      <c r="A31">
        <v>13</v>
      </c>
      <c r="B31">
        <v>1008</v>
      </c>
      <c r="D31">
        <v>5.1346218051422907</v>
      </c>
      <c r="E31">
        <v>5.5222973983367662</v>
      </c>
      <c r="F31">
        <v>5.8700407415884648</v>
      </c>
      <c r="G31">
        <v>5.345929961089495</v>
      </c>
      <c r="I31">
        <v>2.0102482642862594</v>
      </c>
      <c r="J31">
        <v>2.2045777065690086</v>
      </c>
      <c r="K31">
        <v>2.3074579995422293</v>
      </c>
      <c r="L31">
        <v>2.3205221637293048</v>
      </c>
      <c r="N31">
        <v>2.4954677653162429</v>
      </c>
      <c r="O31">
        <v>2.2255564202334628</v>
      </c>
      <c r="P31">
        <v>2.1415121690699626</v>
      </c>
      <c r="Q31">
        <v>2.2207077134355688</v>
      </c>
      <c r="S31">
        <v>3.7790330000000001</v>
      </c>
      <c r="T31">
        <v>3.6928070000000002</v>
      </c>
      <c r="U31">
        <v>3.6629589999999999</v>
      </c>
      <c r="V31">
        <v>3.8254630000000001</v>
      </c>
      <c r="X31">
        <v>6.4629738307774476</v>
      </c>
      <c r="Y31">
        <v>6.4579882505531394</v>
      </c>
      <c r="Z31">
        <v>6.780389105058366</v>
      </c>
      <c r="AA31">
        <v>7.0612434576943617</v>
      </c>
      <c r="AC31">
        <v>7.368945448996719</v>
      </c>
      <c r="AD31">
        <v>7.1474106965743491</v>
      </c>
      <c r="AE31">
        <v>7.6371190966659031</v>
      </c>
      <c r="AF31">
        <v>7.5171905088883797</v>
      </c>
      <c r="AH31">
        <v>4.1848650000000003</v>
      </c>
      <c r="AI31">
        <v>4.5037430000000001</v>
      </c>
      <c r="AJ31">
        <v>4.022138</v>
      </c>
      <c r="AK31">
        <v>3.9596779999999998</v>
      </c>
      <c r="AM31">
        <v>4.7640029999999998</v>
      </c>
      <c r="AN31">
        <v>4.8120900000000004</v>
      </c>
      <c r="AO31">
        <v>4.5981829999999997</v>
      </c>
      <c r="AP31">
        <v>4.6263719999999999</v>
      </c>
      <c r="AR31">
        <v>4.3303053330281527</v>
      </c>
      <c r="AS31">
        <v>4.7219482719157702</v>
      </c>
      <c r="AT31">
        <v>4.4431805905241477</v>
      </c>
      <c r="AU31">
        <v>4.5663172350652319</v>
      </c>
      <c r="AW31">
        <v>4.8553463035019453</v>
      </c>
      <c r="AX31">
        <v>4.9990057221332114</v>
      </c>
      <c r="AY31">
        <v>4.781806363012131</v>
      </c>
      <c r="AZ31">
        <v>4.8399542229343098</v>
      </c>
      <c r="BB31">
        <v>5.9618103303578236</v>
      </c>
      <c r="BC31">
        <v>5.9222735942626068</v>
      </c>
      <c r="BD31">
        <v>6.210562294956893</v>
      </c>
      <c r="BE31">
        <v>6.1578466468299382</v>
      </c>
      <c r="BG31">
        <v>4.9184489999999998</v>
      </c>
      <c r="BH31">
        <v>5.2043670000000004</v>
      </c>
      <c r="BI31">
        <v>5.3250140000000004</v>
      </c>
      <c r="BJ31">
        <v>4.7184720000000002</v>
      </c>
      <c r="BL31">
        <v>3.174470435645075</v>
      </c>
      <c r="BM31">
        <v>3.1695283436331727</v>
      </c>
      <c r="BN31">
        <v>3.2074177157244219</v>
      </c>
      <c r="BO31">
        <v>3.2041229877164872</v>
      </c>
      <c r="BQ31">
        <v>5.4697509999999996</v>
      </c>
      <c r="BR31">
        <v>5.4713969999999996</v>
      </c>
      <c r="BS31">
        <v>5.7955670000000001</v>
      </c>
      <c r="BT31">
        <v>5.3446910000000001</v>
      </c>
      <c r="BV31">
        <v>3.709835</v>
      </c>
      <c r="BW31">
        <v>3.5750510000000002</v>
      </c>
      <c r="BX31">
        <v>3.420544</v>
      </c>
      <c r="BY31">
        <v>3.3778069999999998</v>
      </c>
      <c r="CA31">
        <v>4.7420799999999996</v>
      </c>
      <c r="CB31">
        <v>4.48895</v>
      </c>
      <c r="CC31">
        <v>4.2489689999999998</v>
      </c>
      <c r="CD31">
        <v>4.3673159999999998</v>
      </c>
      <c r="CF31">
        <v>5.1758983749141674</v>
      </c>
      <c r="CG31">
        <v>5.6292973220416567</v>
      </c>
      <c r="CH31">
        <v>5.4651636530098422</v>
      </c>
      <c r="CI31">
        <v>5.5252918287937742</v>
      </c>
      <c r="CK31">
        <v>4.6259199999999998</v>
      </c>
      <c r="CL31">
        <v>4.8672149999999998</v>
      </c>
      <c r="CM31">
        <v>4.0540849999999997</v>
      </c>
      <c r="CN31">
        <v>3.9417010000000001</v>
      </c>
      <c r="CP31">
        <v>7.8586175326161589</v>
      </c>
      <c r="CQ31">
        <v>5.8522316319523924</v>
      </c>
      <c r="CR31">
        <v>5.8996910048065923</v>
      </c>
      <c r="CS31">
        <v>6.2515449759670405</v>
      </c>
      <c r="CU31">
        <v>7.8389791714351107</v>
      </c>
      <c r="CV31">
        <v>6.9830739299610896</v>
      </c>
      <c r="CW31">
        <v>6.8423323414969106</v>
      </c>
      <c r="CX31">
        <v>7.0943579766536962</v>
      </c>
      <c r="CZ31">
        <v>4.3945420000000004</v>
      </c>
      <c r="DA31">
        <v>4.7035970000000002</v>
      </c>
      <c r="DB31">
        <v>4.4441230000000003</v>
      </c>
      <c r="DC31">
        <v>4.095402</v>
      </c>
    </row>
    <row r="32" spans="1:107" x14ac:dyDescent="0.3">
      <c r="A32">
        <v>13.5</v>
      </c>
      <c r="B32">
        <v>1047</v>
      </c>
      <c r="D32">
        <v>5.6071534294651721</v>
      </c>
      <c r="E32">
        <v>6.0081397726405736</v>
      </c>
      <c r="F32">
        <v>6.5189398031586174</v>
      </c>
      <c r="G32">
        <v>5.6520772106507975</v>
      </c>
      <c r="I32">
        <v>2.2274399938963914</v>
      </c>
      <c r="J32">
        <v>2.523016708628977</v>
      </c>
      <c r="K32">
        <v>2.7124470893415733</v>
      </c>
      <c r="L32">
        <v>2.6405941863126574</v>
      </c>
      <c r="N32">
        <v>2.9674085603112834</v>
      </c>
      <c r="O32">
        <v>2.602139314869917</v>
      </c>
      <c r="P32">
        <v>2.3289954985885406</v>
      </c>
      <c r="Q32">
        <v>2.4017261005569539</v>
      </c>
      <c r="S32">
        <v>3.808881</v>
      </c>
      <c r="T32">
        <v>3.7226539999999999</v>
      </c>
      <c r="U32">
        <v>3.6944650000000001</v>
      </c>
      <c r="V32">
        <v>3.8553099999999998</v>
      </c>
      <c r="X32">
        <v>6.860158388647287</v>
      </c>
      <c r="Y32">
        <v>6.7155765621423669</v>
      </c>
      <c r="Z32">
        <v>7.1327034409094372</v>
      </c>
      <c r="AA32">
        <v>7.664498664835584</v>
      </c>
      <c r="AC32">
        <v>7.6970833905546643</v>
      </c>
      <c r="AD32">
        <v>7.3856021972991526</v>
      </c>
      <c r="AE32">
        <v>7.8536568245975431</v>
      </c>
      <c r="AF32">
        <v>7.8819732967116805</v>
      </c>
      <c r="AH32">
        <v>4.3426600000000004</v>
      </c>
      <c r="AI32">
        <v>4.8407020000000003</v>
      </c>
      <c r="AJ32">
        <v>4.2160950000000001</v>
      </c>
      <c r="AK32">
        <v>4.0944609999999999</v>
      </c>
      <c r="AM32">
        <v>4.8037989999999997</v>
      </c>
      <c r="AN32">
        <v>4.8485709999999997</v>
      </c>
      <c r="AO32">
        <v>4.6379799999999998</v>
      </c>
      <c r="AP32">
        <v>4.6578780000000002</v>
      </c>
      <c r="AR32">
        <v>4.4021350423437857</v>
      </c>
      <c r="AS32">
        <v>4.8399542229343098</v>
      </c>
      <c r="AT32">
        <v>4.5115898374914165</v>
      </c>
      <c r="AU32">
        <v>4.7185278095674068</v>
      </c>
      <c r="AW32">
        <v>5.0263694209201191</v>
      </c>
      <c r="AX32">
        <v>5.1443753719386587</v>
      </c>
      <c r="AY32">
        <v>4.8758690775921263</v>
      </c>
      <c r="AZ32">
        <v>4.9819034103913946</v>
      </c>
      <c r="BB32">
        <v>6.2039728389410236</v>
      </c>
      <c r="BC32">
        <v>6.1743202868696114</v>
      </c>
      <c r="BD32">
        <v>6.4164827954528114</v>
      </c>
      <c r="BE32">
        <v>6.3423514152742797</v>
      </c>
      <c r="BG32">
        <v>5.0407489999999999</v>
      </c>
      <c r="BH32">
        <v>5.3448469999999997</v>
      </c>
      <c r="BI32">
        <v>5.4820209999999996</v>
      </c>
      <c r="BJ32">
        <v>4.8738260000000002</v>
      </c>
      <c r="BL32">
        <v>3.4380486762798501</v>
      </c>
      <c r="BM32">
        <v>3.4545223163195238</v>
      </c>
      <c r="BN32">
        <v>3.5171221484702828</v>
      </c>
      <c r="BO32">
        <v>3.5072379644464786</v>
      </c>
      <c r="BQ32">
        <v>5.5717739999999996</v>
      </c>
      <c r="BR32">
        <v>5.6046849999999999</v>
      </c>
      <c r="BS32">
        <v>5.9469560000000001</v>
      </c>
      <c r="BT32">
        <v>5.4779790000000004</v>
      </c>
      <c r="BV32">
        <v>3.8988610000000001</v>
      </c>
      <c r="BW32">
        <v>3.722985</v>
      </c>
      <c r="BX32">
        <v>3.5931320000000002</v>
      </c>
      <c r="BY32">
        <v>3.4682110000000002</v>
      </c>
      <c r="CA32">
        <v>5.113556</v>
      </c>
      <c r="CB32">
        <v>4.7946780000000002</v>
      </c>
      <c r="CC32">
        <v>4.4347079999999997</v>
      </c>
      <c r="CD32">
        <v>4.673044</v>
      </c>
      <c r="CF32">
        <v>5.4375371938658725</v>
      </c>
      <c r="CG32">
        <v>5.8633096818493931</v>
      </c>
      <c r="CH32">
        <v>5.7008010986495758</v>
      </c>
      <c r="CI32">
        <v>5.7788052185854886</v>
      </c>
      <c r="CK32">
        <v>4.9597670000000003</v>
      </c>
      <c r="CL32">
        <v>5.146522</v>
      </c>
      <c r="CM32">
        <v>4.3714040000000001</v>
      </c>
      <c r="CN32">
        <v>4.2028280000000002</v>
      </c>
      <c r="CP32">
        <v>8.5639620050354779</v>
      </c>
      <c r="CQ32">
        <v>6.2875486381322956</v>
      </c>
      <c r="CR32">
        <v>6.4053788052185858</v>
      </c>
      <c r="CS32">
        <v>6.965072098878462</v>
      </c>
      <c r="CU32">
        <v>8.4494048981460299</v>
      </c>
      <c r="CV32">
        <v>7.5280384527351796</v>
      </c>
      <c r="CW32">
        <v>7.3971160448615247</v>
      </c>
      <c r="CX32">
        <v>7.6164110780498966</v>
      </c>
      <c r="CZ32">
        <v>4.7664</v>
      </c>
      <c r="DA32">
        <v>5.0291800000000002</v>
      </c>
      <c r="DB32">
        <v>4.8473829999999998</v>
      </c>
      <c r="DC32">
        <v>4.387931</v>
      </c>
    </row>
    <row r="33" spans="1:107" x14ac:dyDescent="0.3">
      <c r="A33">
        <v>14</v>
      </c>
      <c r="B33">
        <v>1086</v>
      </c>
      <c r="D33">
        <v>6.3309254596780349</v>
      </c>
      <c r="E33">
        <v>6.598804303044175</v>
      </c>
      <c r="F33">
        <v>7.259350270847639</v>
      </c>
      <c r="G33">
        <v>6.1362557412069894</v>
      </c>
      <c r="I33">
        <v>2.5654752422369724</v>
      </c>
      <c r="J33">
        <v>2.965565270466163</v>
      </c>
      <c r="K33">
        <v>3.1860230411230641</v>
      </c>
      <c r="L33">
        <v>3.0014917219806208</v>
      </c>
      <c r="N33">
        <v>3.4959176012817572</v>
      </c>
      <c r="O33">
        <v>3.1759029526207367</v>
      </c>
      <c r="P33">
        <v>2.6086042572671091</v>
      </c>
      <c r="Q33">
        <v>2.62476661326009</v>
      </c>
      <c r="S33">
        <v>3.8370700000000002</v>
      </c>
      <c r="T33">
        <v>3.7525019999999998</v>
      </c>
      <c r="U33">
        <v>3.724313</v>
      </c>
      <c r="V33">
        <v>3.8851580000000001</v>
      </c>
      <c r="X33">
        <v>7.4767084763866629</v>
      </c>
      <c r="Y33">
        <v>7.1609550621805136</v>
      </c>
      <c r="Z33">
        <v>7.7027214465552749</v>
      </c>
      <c r="AA33">
        <v>8.6317012283512629</v>
      </c>
      <c r="AC33">
        <v>7.9186181429770341</v>
      </c>
      <c r="AD33">
        <v>7.552169680323491</v>
      </c>
      <c r="AE33">
        <v>7.9835794613565261</v>
      </c>
      <c r="AF33">
        <v>8.1251618219272146</v>
      </c>
      <c r="AH33">
        <v>4.5612729999999999</v>
      </c>
      <c r="AI33">
        <v>5.2598459999999996</v>
      </c>
      <c r="AJ33">
        <v>4.5020990000000003</v>
      </c>
      <c r="AK33">
        <v>4.273625</v>
      </c>
      <c r="AM33">
        <v>4.8518869999999996</v>
      </c>
      <c r="AN33">
        <v>4.8966580000000004</v>
      </c>
      <c r="AO33">
        <v>4.6893840000000004</v>
      </c>
      <c r="AP33">
        <v>4.6993330000000002</v>
      </c>
      <c r="AR33">
        <v>4.5013284504463265</v>
      </c>
      <c r="AS33">
        <v>5.0058466468299381</v>
      </c>
      <c r="AT33">
        <v>4.6210446326390473</v>
      </c>
      <c r="AU33">
        <v>4.9716420233463037</v>
      </c>
      <c r="AW33">
        <v>5.3068473334859236</v>
      </c>
      <c r="AX33">
        <v>5.3803872739757379</v>
      </c>
      <c r="AY33">
        <v>5.0400512703135734</v>
      </c>
      <c r="AZ33">
        <v>5.2162050812542917</v>
      </c>
      <c r="BB33">
        <v>6.3983617914091706</v>
      </c>
      <c r="BC33">
        <v>6.3522355992980852</v>
      </c>
      <c r="BD33">
        <v>6.5482719157701981</v>
      </c>
      <c r="BE33">
        <v>6.4741405355916681</v>
      </c>
      <c r="BG33">
        <v>5.1746179999999997</v>
      </c>
      <c r="BH33">
        <v>5.4704519999999999</v>
      </c>
      <c r="BI33">
        <v>5.6026689999999997</v>
      </c>
      <c r="BJ33">
        <v>5.0275280000000002</v>
      </c>
      <c r="BL33">
        <v>3.8087055771725029</v>
      </c>
      <c r="BM33">
        <v>3.8202371252002743</v>
      </c>
      <c r="BN33">
        <v>3.9207263294422825</v>
      </c>
      <c r="BO33">
        <v>3.8762475013351643</v>
      </c>
      <c r="BQ33">
        <v>5.7116449999999999</v>
      </c>
      <c r="BR33">
        <v>5.8120219999999998</v>
      </c>
      <c r="BS33">
        <v>6.1773309999999997</v>
      </c>
      <c r="BT33">
        <v>5.6787340000000004</v>
      </c>
      <c r="BV33">
        <v>4.1421289999999997</v>
      </c>
      <c r="BW33">
        <v>3.93831</v>
      </c>
      <c r="BX33">
        <v>3.842975</v>
      </c>
      <c r="BY33">
        <v>3.607926</v>
      </c>
      <c r="CA33">
        <v>5.498183</v>
      </c>
      <c r="CB33">
        <v>5.139856</v>
      </c>
      <c r="CC33">
        <v>4.699344</v>
      </c>
      <c r="CD33">
        <v>5.0067159999999999</v>
      </c>
      <c r="CF33">
        <v>5.6796749828335997</v>
      </c>
      <c r="CG33">
        <v>6.0469443808651864</v>
      </c>
      <c r="CH33">
        <v>5.8584344243533986</v>
      </c>
      <c r="CI33">
        <v>5.9640650034332792</v>
      </c>
      <c r="CK33">
        <v>5.2192410000000002</v>
      </c>
      <c r="CL33">
        <v>5.3762480000000004</v>
      </c>
      <c r="CM33">
        <v>4.6903759999999997</v>
      </c>
      <c r="CN33">
        <v>4.4887459999999999</v>
      </c>
      <c r="CP33">
        <v>9.0303730830853741</v>
      </c>
      <c r="CQ33">
        <v>6.8439688715953313</v>
      </c>
      <c r="CR33">
        <v>6.9798008697642482</v>
      </c>
      <c r="CS33">
        <v>7.6376859693293655</v>
      </c>
      <c r="CU33">
        <v>8.9010872053101409</v>
      </c>
      <c r="CV33">
        <v>8.0353627832455938</v>
      </c>
      <c r="CW33">
        <v>7.9044403753719381</v>
      </c>
      <c r="CX33">
        <v>8.0533646143282223</v>
      </c>
      <c r="CZ33">
        <v>5.1333010000000003</v>
      </c>
      <c r="DA33">
        <v>5.3051820000000003</v>
      </c>
      <c r="DB33">
        <v>5.2374210000000003</v>
      </c>
      <c r="DC33">
        <v>4.7234299999999996</v>
      </c>
    </row>
    <row r="34" spans="1:107" x14ac:dyDescent="0.3">
      <c r="A34">
        <v>14.5</v>
      </c>
      <c r="B34">
        <v>1125</v>
      </c>
      <c r="D34">
        <v>7.1961242084382393</v>
      </c>
      <c r="E34">
        <v>7.1844773022049289</v>
      </c>
      <c r="F34">
        <v>7.9481815823605704</v>
      </c>
      <c r="G34">
        <v>6.8051209277485318</v>
      </c>
      <c r="I34">
        <v>2.9982256809338521</v>
      </c>
      <c r="J34">
        <v>3.4309761196307318</v>
      </c>
      <c r="K34">
        <v>3.6024432745860993</v>
      </c>
      <c r="L34">
        <v>3.3672883192187379</v>
      </c>
      <c r="N34">
        <v>3.9387661554894331</v>
      </c>
      <c r="O34">
        <v>3.7868400091554131</v>
      </c>
      <c r="P34">
        <v>2.9916520943007554</v>
      </c>
      <c r="Q34">
        <v>2.8849805447470818</v>
      </c>
      <c r="S34">
        <v>3.8619430000000001</v>
      </c>
      <c r="T34">
        <v>3.7757170000000002</v>
      </c>
      <c r="U34">
        <v>3.7525019999999998</v>
      </c>
      <c r="V34">
        <v>3.9166629999999998</v>
      </c>
      <c r="X34">
        <v>8.3641417563134208</v>
      </c>
      <c r="Y34">
        <v>7.9021446555275805</v>
      </c>
      <c r="Z34">
        <v>8.5236803234912628</v>
      </c>
      <c r="AA34">
        <v>9.9744841687647821</v>
      </c>
      <c r="AC34">
        <v>8.0518721293965054</v>
      </c>
      <c r="AD34">
        <v>7.6587728694590673</v>
      </c>
      <c r="AE34">
        <v>8.0502064545662613</v>
      </c>
      <c r="AF34">
        <v>8.2600814831769274</v>
      </c>
      <c r="AH34">
        <v>4.8456330000000003</v>
      </c>
      <c r="AI34">
        <v>5.6954269999999996</v>
      </c>
      <c r="AJ34">
        <v>4.8949439999999997</v>
      </c>
      <c r="AK34">
        <v>4.5037430000000001</v>
      </c>
      <c r="AM34">
        <v>4.9132400000000001</v>
      </c>
      <c r="AN34">
        <v>4.9530370000000001</v>
      </c>
      <c r="AO34">
        <v>4.7557119999999999</v>
      </c>
      <c r="AP34">
        <v>4.7474210000000001</v>
      </c>
      <c r="AR34">
        <v>4.6432776379034113</v>
      </c>
      <c r="AS34">
        <v>5.2469892423895628</v>
      </c>
      <c r="AT34">
        <v>4.7732552071412222</v>
      </c>
      <c r="AU34">
        <v>5.3632849622339211</v>
      </c>
      <c r="AW34">
        <v>5.6984902723735402</v>
      </c>
      <c r="AX34">
        <v>5.7361153582055389</v>
      </c>
      <c r="AY34">
        <v>5.3051371023117424</v>
      </c>
      <c r="AZ34">
        <v>5.5668024719615472</v>
      </c>
      <c r="BB34">
        <v>6.5581560997940018</v>
      </c>
      <c r="BC34">
        <v>6.4889668116273738</v>
      </c>
      <c r="BD34">
        <v>6.6438190280003049</v>
      </c>
      <c r="BE34">
        <v>6.5713350118257408</v>
      </c>
      <c r="BG34">
        <v>5.3018770000000002</v>
      </c>
      <c r="BH34">
        <v>5.5778780000000001</v>
      </c>
      <c r="BI34">
        <v>5.6902619999999997</v>
      </c>
      <c r="BJ34">
        <v>5.1713129999999996</v>
      </c>
      <c r="BL34">
        <v>4.2501991302357514</v>
      </c>
      <c r="BM34">
        <v>4.2123097581445021</v>
      </c>
      <c r="BN34">
        <v>4.3589251544975962</v>
      </c>
      <c r="BO34">
        <v>4.2551412222476541</v>
      </c>
      <c r="BQ34">
        <v>5.9173359999999997</v>
      </c>
      <c r="BR34">
        <v>6.1312559999999996</v>
      </c>
      <c r="BS34">
        <v>6.511374</v>
      </c>
      <c r="BT34">
        <v>5.9518930000000001</v>
      </c>
      <c r="BV34">
        <v>4.4445699999999997</v>
      </c>
      <c r="BW34">
        <v>4.237463</v>
      </c>
      <c r="BX34">
        <v>4.160209</v>
      </c>
      <c r="BY34">
        <v>3.824894</v>
      </c>
      <c r="CA34">
        <v>5.8236359999999996</v>
      </c>
      <c r="CB34">
        <v>5.4685959999999998</v>
      </c>
      <c r="CC34">
        <v>5.0297280000000004</v>
      </c>
      <c r="CD34">
        <v>5.3321690000000004</v>
      </c>
      <c r="CF34">
        <v>5.8941863126573582</v>
      </c>
      <c r="CG34">
        <v>6.1915770199130229</v>
      </c>
      <c r="CH34">
        <v>5.952689402609292</v>
      </c>
      <c r="CI34">
        <v>6.0908216983291368</v>
      </c>
      <c r="CK34">
        <v>5.4010389999999999</v>
      </c>
      <c r="CL34">
        <v>5.5497820000000004</v>
      </c>
      <c r="CM34">
        <v>4.9746410000000001</v>
      </c>
      <c r="CN34">
        <v>4.7713580000000002</v>
      </c>
      <c r="CP34">
        <v>9.3020370794232079</v>
      </c>
      <c r="CQ34">
        <v>7.4429388876173039</v>
      </c>
      <c r="CR34">
        <v>7.536221103227283</v>
      </c>
      <c r="CS34">
        <v>8.1597390707255659</v>
      </c>
      <c r="CU34">
        <v>9.2071183337148081</v>
      </c>
      <c r="CV34">
        <v>8.480498970016022</v>
      </c>
      <c r="CW34">
        <v>8.3266651407644776</v>
      </c>
      <c r="CX34">
        <v>8.3953994048981464</v>
      </c>
      <c r="CZ34">
        <v>5.4489669999999997</v>
      </c>
      <c r="DA34">
        <v>5.523339</v>
      </c>
      <c r="DB34">
        <v>5.5712669999999997</v>
      </c>
      <c r="DC34">
        <v>5.0655400000000004</v>
      </c>
    </row>
    <row r="35" spans="1:107" x14ac:dyDescent="0.3">
      <c r="A35">
        <v>15</v>
      </c>
      <c r="B35">
        <v>1164</v>
      </c>
      <c r="D35">
        <v>7.9731392385748077</v>
      </c>
      <c r="E35">
        <v>7.6703196765087363</v>
      </c>
      <c r="F35">
        <v>8.4822754253452359</v>
      </c>
      <c r="G35">
        <v>7.5455313954375534</v>
      </c>
      <c r="I35">
        <v>3.4293430991073475</v>
      </c>
      <c r="J35">
        <v>3.8098368810559244</v>
      </c>
      <c r="K35">
        <v>3.9012860303654535</v>
      </c>
      <c r="L35">
        <v>3.7020575265125508</v>
      </c>
      <c r="N35">
        <v>4.2426184481574731</v>
      </c>
      <c r="O35">
        <v>4.2506996261539634</v>
      </c>
      <c r="P35">
        <v>3.4458142977035169</v>
      </c>
      <c r="Q35">
        <v>3.1904490730144195</v>
      </c>
      <c r="S35">
        <v>3.888474</v>
      </c>
      <c r="T35">
        <v>3.803906</v>
      </c>
      <c r="U35">
        <v>3.7773750000000001</v>
      </c>
      <c r="V35">
        <v>3.9431949999999998</v>
      </c>
      <c r="X35">
        <v>9.4975303273060181</v>
      </c>
      <c r="Y35">
        <v>8.9673969634546413</v>
      </c>
      <c r="Z35">
        <v>9.5590191500724817</v>
      </c>
      <c r="AA35">
        <v>11.528323338673991</v>
      </c>
      <c r="AC35">
        <v>8.1351558709086742</v>
      </c>
      <c r="AD35">
        <v>7.7170714885175853</v>
      </c>
      <c r="AE35">
        <v>8.0851856260013726</v>
      </c>
      <c r="AF35">
        <v>8.3367025253681231</v>
      </c>
      <c r="AH35">
        <v>5.1612239999999998</v>
      </c>
      <c r="AI35">
        <v>6.0734779999999997</v>
      </c>
      <c r="AJ35">
        <v>5.328881</v>
      </c>
      <c r="AK35">
        <v>4.7716659999999997</v>
      </c>
      <c r="AM35">
        <v>5.001125</v>
      </c>
      <c r="AN35">
        <v>5.0243399999999996</v>
      </c>
      <c r="AO35">
        <v>4.8518869999999996</v>
      </c>
      <c r="AP35">
        <v>4.8120900000000004</v>
      </c>
      <c r="AR35">
        <v>4.8450849164568552</v>
      </c>
      <c r="AS35">
        <v>5.5685127031357293</v>
      </c>
      <c r="AT35">
        <v>5.0007159533073935</v>
      </c>
      <c r="AU35">
        <v>5.9242407873655294</v>
      </c>
      <c r="AW35">
        <v>6.2012982375829706</v>
      </c>
      <c r="AX35">
        <v>6.2526051728084227</v>
      </c>
      <c r="AY35">
        <v>5.72756420233463</v>
      </c>
      <c r="AZ35">
        <v>6.0627695124742509</v>
      </c>
      <c r="BB35">
        <v>6.673471580071717</v>
      </c>
      <c r="BC35">
        <v>6.5762771038376426</v>
      </c>
      <c r="BD35">
        <v>6.7064188601510635</v>
      </c>
      <c r="BE35">
        <v>6.638876935988403</v>
      </c>
      <c r="BG35">
        <v>5.4142599999999996</v>
      </c>
      <c r="BH35">
        <v>5.6638190000000002</v>
      </c>
      <c r="BI35">
        <v>5.7514120000000002</v>
      </c>
      <c r="BJ35">
        <v>5.2969179999999998</v>
      </c>
      <c r="BL35">
        <v>4.6883979552910651</v>
      </c>
      <c r="BM35">
        <v>4.571435111009384</v>
      </c>
      <c r="BN35">
        <v>4.7806503395132367</v>
      </c>
      <c r="BO35">
        <v>4.6076771190966657</v>
      </c>
      <c r="BQ35">
        <v>6.20695</v>
      </c>
      <c r="BR35">
        <v>6.5952960000000003</v>
      </c>
      <c r="BS35">
        <v>6.9688319999999999</v>
      </c>
      <c r="BT35">
        <v>6.2958090000000002</v>
      </c>
      <c r="BV35">
        <v>4.7897470000000002</v>
      </c>
      <c r="BW35">
        <v>4.6056530000000002</v>
      </c>
      <c r="BX35">
        <v>4.5201799999999999</v>
      </c>
      <c r="BY35">
        <v>4.1371979999999997</v>
      </c>
      <c r="CA35">
        <v>6.0553980000000003</v>
      </c>
      <c r="CB35">
        <v>5.7332320000000001</v>
      </c>
      <c r="CC35">
        <v>5.374905</v>
      </c>
      <c r="CD35">
        <v>5.6296790000000003</v>
      </c>
      <c r="CF35">
        <v>6.063195239185168</v>
      </c>
      <c r="CG35">
        <v>6.2955825131609062</v>
      </c>
      <c r="CH35">
        <v>5.9981918059052415</v>
      </c>
      <c r="CI35">
        <v>6.1737010757610431</v>
      </c>
      <c r="CK35">
        <v>5.5167279999999996</v>
      </c>
      <c r="CL35">
        <v>5.6704299999999996</v>
      </c>
      <c r="CM35">
        <v>5.1994090000000002</v>
      </c>
      <c r="CN35">
        <v>5.0192639999999997</v>
      </c>
      <c r="CP35">
        <v>9.4640535591668584</v>
      </c>
      <c r="CQ35">
        <v>7.9829938200961319</v>
      </c>
      <c r="CR35">
        <v>8.0042687113756017</v>
      </c>
      <c r="CS35">
        <v>8.5132295719844358</v>
      </c>
      <c r="CU35">
        <v>9.4051384756237137</v>
      </c>
      <c r="CV35">
        <v>8.8339894712748901</v>
      </c>
      <c r="CW35">
        <v>8.6539711604486147</v>
      </c>
      <c r="CX35">
        <v>8.6326962691691467</v>
      </c>
      <c r="CZ35">
        <v>5.6869569999999996</v>
      </c>
      <c r="DA35">
        <v>5.677041</v>
      </c>
      <c r="DB35">
        <v>5.8191730000000002</v>
      </c>
      <c r="DC35">
        <v>5.384512</v>
      </c>
    </row>
    <row r="36" spans="1:107" x14ac:dyDescent="0.3">
      <c r="A36">
        <v>15.5</v>
      </c>
      <c r="B36">
        <v>1203</v>
      </c>
      <c r="D36">
        <v>8.5338545815213251</v>
      </c>
      <c r="E36">
        <v>8.0247183947508969</v>
      </c>
      <c r="F36">
        <v>8.85497642481117</v>
      </c>
      <c r="G36">
        <v>8.201085831998169</v>
      </c>
      <c r="I36">
        <v>3.7673783474479285</v>
      </c>
      <c r="J36">
        <v>4.0678541237506671</v>
      </c>
      <c r="K36">
        <v>4.0890833905546655</v>
      </c>
      <c r="L36">
        <v>3.9764049744411385</v>
      </c>
      <c r="N36">
        <v>4.4236368352788586</v>
      </c>
      <c r="O36">
        <v>4.5319246204318295</v>
      </c>
      <c r="P36">
        <v>3.8450244907301441</v>
      </c>
      <c r="Q36">
        <v>3.5330910200656138</v>
      </c>
      <c r="S36">
        <v>3.9232960000000001</v>
      </c>
      <c r="T36">
        <v>3.8354119999999998</v>
      </c>
      <c r="U36">
        <v>3.8121969999999998</v>
      </c>
      <c r="V36">
        <v>3.976359</v>
      </c>
      <c r="X36">
        <v>10.743925383382924</v>
      </c>
      <c r="Y36">
        <v>10.280266422522317</v>
      </c>
      <c r="Z36">
        <v>10.752234683756772</v>
      </c>
      <c r="AA36">
        <v>13.048925307087815</v>
      </c>
      <c r="AC36">
        <v>8.1834604409857317</v>
      </c>
      <c r="AD36">
        <v>7.753716334782939</v>
      </c>
      <c r="AE36">
        <v>8.1118364232852667</v>
      </c>
      <c r="AF36">
        <v>8.3750130464637209</v>
      </c>
      <c r="AH36">
        <v>5.4603780000000004</v>
      </c>
      <c r="AI36">
        <v>6.3808509999999998</v>
      </c>
      <c r="AJ36">
        <v>5.7299449999999998</v>
      </c>
      <c r="AK36">
        <v>5.0609580000000003</v>
      </c>
      <c r="AM36">
        <v>5.1404139999999998</v>
      </c>
      <c r="AN36">
        <v>5.1370969999999998</v>
      </c>
      <c r="AO36">
        <v>4.9944920000000002</v>
      </c>
      <c r="AP36">
        <v>4.918215</v>
      </c>
      <c r="AR36">
        <v>5.1358242160677499</v>
      </c>
      <c r="AS36">
        <v>6.0165932707713434</v>
      </c>
      <c r="AT36">
        <v>5.351313344014649</v>
      </c>
      <c r="AU36">
        <v>6.62372533760586</v>
      </c>
      <c r="AW36">
        <v>6.7588336003662164</v>
      </c>
      <c r="AX36">
        <v>6.948669260700389</v>
      </c>
      <c r="AY36">
        <v>6.3415371938658733</v>
      </c>
      <c r="AZ36">
        <v>6.7177880521858553</v>
      </c>
      <c r="BB36">
        <v>6.7541924162661164</v>
      </c>
      <c r="BC36">
        <v>6.6339348439765011</v>
      </c>
      <c r="BD36">
        <v>6.7393661402304108</v>
      </c>
      <c r="BE36">
        <v>6.6751189440756846</v>
      </c>
      <c r="BG36">
        <v>5.5101170000000002</v>
      </c>
      <c r="BH36">
        <v>5.7315800000000001</v>
      </c>
      <c r="BI36">
        <v>5.797688</v>
      </c>
      <c r="BJ36">
        <v>5.4126079999999996</v>
      </c>
      <c r="BL36">
        <v>5.0837653162432286</v>
      </c>
      <c r="BM36">
        <v>4.8696079957274732</v>
      </c>
      <c r="BN36">
        <v>5.1496598764019224</v>
      </c>
      <c r="BO36">
        <v>4.9206762798504613</v>
      </c>
      <c r="BQ36">
        <v>6.6051690000000001</v>
      </c>
      <c r="BR36">
        <v>7.1893330000000004</v>
      </c>
      <c r="BS36">
        <v>7.5529960000000003</v>
      </c>
      <c r="BT36">
        <v>6.6956730000000002</v>
      </c>
      <c r="BV36">
        <v>5.1365679999999996</v>
      </c>
      <c r="BW36">
        <v>5.0034280000000004</v>
      </c>
      <c r="BX36">
        <v>4.8900129999999997</v>
      </c>
      <c r="BY36">
        <v>4.5316859999999997</v>
      </c>
      <c r="CA36">
        <v>6.204974</v>
      </c>
      <c r="CB36">
        <v>5.9304759999999996</v>
      </c>
      <c r="CC36">
        <v>5.6937829999999998</v>
      </c>
      <c r="CD36">
        <v>5.8778779999999999</v>
      </c>
      <c r="CF36">
        <v>6.1964522774090174</v>
      </c>
      <c r="CG36">
        <v>6.3752117189288162</v>
      </c>
      <c r="CH36">
        <v>6.0241931792172121</v>
      </c>
      <c r="CI36">
        <v>6.2305790798809788</v>
      </c>
      <c r="CK36">
        <v>5.5894469999999998</v>
      </c>
      <c r="CL36">
        <v>5.7547180000000004</v>
      </c>
      <c r="CM36">
        <v>5.3712900000000001</v>
      </c>
      <c r="CN36">
        <v>5.214283</v>
      </c>
      <c r="CP36">
        <v>9.5524261844815754</v>
      </c>
      <c r="CQ36">
        <v>8.3937628747997248</v>
      </c>
      <c r="CR36">
        <v>8.3626688029297327</v>
      </c>
      <c r="CS36">
        <v>8.7423437857633317</v>
      </c>
      <c r="CU36">
        <v>9.5262417029068445</v>
      </c>
      <c r="CV36">
        <v>9.0958342870222015</v>
      </c>
      <c r="CW36">
        <v>8.8814488441290926</v>
      </c>
      <c r="CX36">
        <v>8.7848935683222695</v>
      </c>
      <c r="CZ36">
        <v>5.8522270000000001</v>
      </c>
      <c r="DA36">
        <v>5.7894240000000003</v>
      </c>
      <c r="DB36">
        <v>5.9910540000000001</v>
      </c>
      <c r="DC36">
        <v>5.6671240000000003</v>
      </c>
    </row>
    <row r="37" spans="1:107" x14ac:dyDescent="0.3">
      <c r="A37">
        <v>16</v>
      </c>
      <c r="B37">
        <v>1242</v>
      </c>
      <c r="D37">
        <v>8.8832617685206383</v>
      </c>
      <c r="E37">
        <v>8.2643118944075677</v>
      </c>
      <c r="F37">
        <v>9.0945699244678426</v>
      </c>
      <c r="G37">
        <v>8.6885920500495928</v>
      </c>
      <c r="I37">
        <v>3.9911021591515987</v>
      </c>
      <c r="J37">
        <v>4.2213580529488066</v>
      </c>
      <c r="K37">
        <v>4.1952297245746548</v>
      </c>
      <c r="L37">
        <v>4.1788995193408107</v>
      </c>
      <c r="N37">
        <v>4.5270759136339356</v>
      </c>
      <c r="O37">
        <v>4.6886994735637444</v>
      </c>
      <c r="P37">
        <v>4.1084708934157321</v>
      </c>
      <c r="Q37">
        <v>3.8935115587090863</v>
      </c>
      <c r="S37">
        <v>3.953144</v>
      </c>
      <c r="T37">
        <v>3.8586269999999998</v>
      </c>
      <c r="U37">
        <v>3.8354119999999998</v>
      </c>
      <c r="V37">
        <v>3.9995729999999998</v>
      </c>
      <c r="X37">
        <v>11.900579995422293</v>
      </c>
      <c r="Y37">
        <v>11.681214465552756</v>
      </c>
      <c r="Z37">
        <v>12.001953459983215</v>
      </c>
      <c r="AA37">
        <v>14.321910124361027</v>
      </c>
      <c r="AC37">
        <v>8.2167739375905988</v>
      </c>
      <c r="AD37">
        <v>7.7820328068970781</v>
      </c>
      <c r="AE37">
        <v>8.1251618219272146</v>
      </c>
      <c r="AF37">
        <v>8.3883384451056688</v>
      </c>
      <c r="AH37">
        <v>5.7085759999999999</v>
      </c>
      <c r="AI37">
        <v>6.6208309999999999</v>
      </c>
      <c r="AJ37">
        <v>6.0455350000000001</v>
      </c>
      <c r="AK37">
        <v>5.360112</v>
      </c>
      <c r="AM37">
        <v>5.3410549999999999</v>
      </c>
      <c r="AN37">
        <v>5.3112079999999997</v>
      </c>
      <c r="AO37">
        <v>5.213374</v>
      </c>
      <c r="AP37">
        <v>5.0707690000000003</v>
      </c>
      <c r="AR37">
        <v>5.524046692607004</v>
      </c>
      <c r="AS37">
        <v>6.61346395056077</v>
      </c>
      <c r="AT37">
        <v>5.8438599221789884</v>
      </c>
      <c r="AU37">
        <v>7.335181506065461</v>
      </c>
      <c r="AW37">
        <v>7.2701927214465556</v>
      </c>
      <c r="AX37">
        <v>7.7439267566948962</v>
      </c>
      <c r="AY37">
        <v>7.1008798352025631</v>
      </c>
      <c r="AZ37">
        <v>7.4531874570840015</v>
      </c>
      <c r="BB37">
        <v>6.8134975204089407</v>
      </c>
      <c r="BC37">
        <v>6.6800610360875865</v>
      </c>
      <c r="BD37">
        <v>6.769018692301823</v>
      </c>
      <c r="BE37">
        <v>6.7031241321431292</v>
      </c>
      <c r="BG37">
        <v>5.5927530000000001</v>
      </c>
      <c r="BH37">
        <v>5.7861190000000002</v>
      </c>
      <c r="BI37">
        <v>5.834047</v>
      </c>
      <c r="BJ37">
        <v>5.5183809999999998</v>
      </c>
      <c r="BL37">
        <v>5.4330064850843058</v>
      </c>
      <c r="BM37">
        <v>5.1183599603265426</v>
      </c>
      <c r="BN37">
        <v>5.4560695811398485</v>
      </c>
      <c r="BO37">
        <v>5.2106123445487134</v>
      </c>
      <c r="BQ37">
        <v>7.1037660000000002</v>
      </c>
      <c r="BR37">
        <v>7.8788119999999999</v>
      </c>
      <c r="BS37">
        <v>8.2128549999999994</v>
      </c>
      <c r="BT37">
        <v>7.111993</v>
      </c>
      <c r="BV37">
        <v>5.462021</v>
      </c>
      <c r="BW37">
        <v>5.3847670000000001</v>
      </c>
      <c r="BX37">
        <v>5.2434089999999998</v>
      </c>
      <c r="BY37">
        <v>4.9590480000000001</v>
      </c>
      <c r="CA37">
        <v>6.3003090000000004</v>
      </c>
      <c r="CB37">
        <v>6.0701910000000003</v>
      </c>
      <c r="CC37">
        <v>5.9584190000000001</v>
      </c>
      <c r="CD37">
        <v>6.0800530000000004</v>
      </c>
      <c r="CF37">
        <v>6.2890821698329136</v>
      </c>
      <c r="CG37">
        <v>6.4288395513847556</v>
      </c>
      <c r="CH37">
        <v>6.0371938658731974</v>
      </c>
      <c r="CI37">
        <v>6.2679560540169375</v>
      </c>
      <c r="CK37">
        <v>5.6390279999999997</v>
      </c>
      <c r="CL37">
        <v>5.8109099999999998</v>
      </c>
      <c r="CM37">
        <v>5.4985480000000004</v>
      </c>
      <c r="CN37">
        <v>5.3547630000000002</v>
      </c>
      <c r="CP37">
        <v>9.6162508583199813</v>
      </c>
      <c r="CQ37">
        <v>8.6736095216296629</v>
      </c>
      <c r="CR37">
        <v>8.6130579079880984</v>
      </c>
      <c r="CS37">
        <v>8.884721904325934</v>
      </c>
      <c r="CU37">
        <v>9.6129777981231399</v>
      </c>
      <c r="CV37">
        <v>9.2774891279468985</v>
      </c>
      <c r="CW37">
        <v>9.0500114442664223</v>
      </c>
      <c r="CX37">
        <v>8.8879949645227754</v>
      </c>
      <c r="CZ37">
        <v>5.9695689999999999</v>
      </c>
      <c r="DA37">
        <v>5.867102</v>
      </c>
      <c r="DB37">
        <v>6.1083959999999999</v>
      </c>
      <c r="DC37">
        <v>5.900156</v>
      </c>
    </row>
    <row r="38" spans="1:107" x14ac:dyDescent="0.3">
      <c r="A38">
        <v>16.5</v>
      </c>
      <c r="B38">
        <v>1281</v>
      </c>
      <c r="D38">
        <v>9.0978976119630737</v>
      </c>
      <c r="E38">
        <v>8.4190493629358354</v>
      </c>
      <c r="F38">
        <v>9.2509712367437249</v>
      </c>
      <c r="G38">
        <v>9.011377737087054</v>
      </c>
      <c r="I38">
        <v>4.1282758831158928</v>
      </c>
      <c r="J38">
        <v>4.3111741817349509</v>
      </c>
      <c r="K38">
        <v>4.2638165865568016</v>
      </c>
      <c r="L38">
        <v>4.3144402227817196</v>
      </c>
      <c r="N38">
        <v>4.5852603952086666</v>
      </c>
      <c r="O38">
        <v>4.7743599603265423</v>
      </c>
      <c r="P38">
        <v>4.2555483329518573</v>
      </c>
      <c r="Q38">
        <v>4.2183749141680016</v>
      </c>
      <c r="S38">
        <v>3.991282</v>
      </c>
      <c r="T38">
        <v>3.8851580000000001</v>
      </c>
      <c r="U38">
        <v>3.8619430000000001</v>
      </c>
      <c r="V38">
        <v>4.0310790000000001</v>
      </c>
      <c r="X38">
        <v>12.821250476844435</v>
      </c>
      <c r="Y38">
        <v>13.002393224994277</v>
      </c>
      <c r="Z38">
        <v>13.186859693293659</v>
      </c>
      <c r="AA38">
        <v>15.289112687876706</v>
      </c>
      <c r="AC38">
        <v>8.2400933852140064</v>
      </c>
      <c r="AD38">
        <v>7.8036865796902415</v>
      </c>
      <c r="AE38">
        <v>8.126827496757457</v>
      </c>
      <c r="AF38">
        <v>8.3966668192568843</v>
      </c>
      <c r="AH38">
        <v>5.8910270000000002</v>
      </c>
      <c r="AI38">
        <v>6.7983510000000003</v>
      </c>
      <c r="AJ38">
        <v>6.2641479999999996</v>
      </c>
      <c r="AK38">
        <v>5.6378969999999997</v>
      </c>
      <c r="AM38">
        <v>5.6113419999999996</v>
      </c>
      <c r="AN38">
        <v>5.5682289999999997</v>
      </c>
      <c r="AO38">
        <v>5.5019010000000002</v>
      </c>
      <c r="AP38">
        <v>5.2946260000000001</v>
      </c>
      <c r="AR38">
        <v>6.0251444266422531</v>
      </c>
      <c r="AS38">
        <v>7.3676758983749142</v>
      </c>
      <c r="AT38">
        <v>6.4971682307164107</v>
      </c>
      <c r="AU38">
        <v>7.98506935225452</v>
      </c>
      <c r="AW38">
        <v>7.6943300526436254</v>
      </c>
      <c r="AX38">
        <v>8.5135307850766768</v>
      </c>
      <c r="AY38">
        <v>7.8978475623712523</v>
      </c>
      <c r="AZ38">
        <v>8.1714845502403293</v>
      </c>
      <c r="BB38">
        <v>6.8563289845120918</v>
      </c>
      <c r="BC38">
        <v>6.7146556801709005</v>
      </c>
      <c r="BD38">
        <v>6.7920817883573656</v>
      </c>
      <c r="BE38">
        <v>6.7228925001907376</v>
      </c>
      <c r="BG38">
        <v>5.6588609999999999</v>
      </c>
      <c r="BH38">
        <v>5.8241310000000004</v>
      </c>
      <c r="BI38">
        <v>5.8571850000000003</v>
      </c>
      <c r="BJ38">
        <v>5.6125850000000002</v>
      </c>
      <c r="BL38">
        <v>5.7278846417944598</v>
      </c>
      <c r="BM38">
        <v>5.3226330968184934</v>
      </c>
      <c r="BN38">
        <v>5.6932899977111457</v>
      </c>
      <c r="BO38">
        <v>5.4725432211795217</v>
      </c>
      <c r="BQ38">
        <v>7.7060310000000003</v>
      </c>
      <c r="BR38">
        <v>8.6505670000000006</v>
      </c>
      <c r="BS38">
        <v>8.8743590000000001</v>
      </c>
      <c r="BT38">
        <v>7.5365409999999997</v>
      </c>
      <c r="BV38">
        <v>5.7233700000000001</v>
      </c>
      <c r="BW38">
        <v>5.7003579999999996</v>
      </c>
      <c r="BX38">
        <v>5.549137</v>
      </c>
      <c r="BY38">
        <v>5.355181</v>
      </c>
      <c r="CA38">
        <v>6.3627700000000003</v>
      </c>
      <c r="CB38">
        <v>6.1671690000000003</v>
      </c>
      <c r="CC38">
        <v>6.149089</v>
      </c>
      <c r="CD38">
        <v>6.2197680000000002</v>
      </c>
      <c r="CF38">
        <v>6.3654612039368272</v>
      </c>
      <c r="CG38">
        <v>6.4694666971847097</v>
      </c>
      <c r="CH38">
        <v>6.0485694666971845</v>
      </c>
      <c r="CI38">
        <v>6.2955825131609062</v>
      </c>
      <c r="CK38">
        <v>5.6704299999999996</v>
      </c>
      <c r="CL38">
        <v>5.8505750000000001</v>
      </c>
      <c r="CM38">
        <v>5.5861419999999997</v>
      </c>
      <c r="CN38">
        <v>5.4473149999999997</v>
      </c>
      <c r="CP38">
        <v>9.6506179903868166</v>
      </c>
      <c r="CQ38">
        <v>8.8421721217669944</v>
      </c>
      <c r="CR38">
        <v>8.7750743877317454</v>
      </c>
      <c r="CS38">
        <v>8.973094529640651</v>
      </c>
      <c r="CU38">
        <v>9.663710231174182</v>
      </c>
      <c r="CV38">
        <v>9.398592355230031</v>
      </c>
      <c r="CW38">
        <v>9.161295490959029</v>
      </c>
      <c r="CX38">
        <v>8.9452735179674985</v>
      </c>
      <c r="CZ38">
        <v>6.0422880000000001</v>
      </c>
      <c r="DA38">
        <v>5.919988</v>
      </c>
      <c r="DB38">
        <v>6.1827680000000003</v>
      </c>
      <c r="DC38">
        <v>6.0720369999999999</v>
      </c>
    </row>
    <row r="39" spans="1:107" x14ac:dyDescent="0.3">
      <c r="A39">
        <v>17</v>
      </c>
      <c r="B39">
        <v>1320</v>
      </c>
      <c r="D39">
        <v>9.2210220492866419</v>
      </c>
      <c r="E39">
        <v>8.5105607690547043</v>
      </c>
      <c r="F39">
        <v>9.3474741741054395</v>
      </c>
      <c r="G39">
        <v>9.2143666742961781</v>
      </c>
      <c r="I39">
        <v>4.2082938887617303</v>
      </c>
      <c r="J39">
        <v>4.3666968795300223</v>
      </c>
      <c r="K39">
        <v>4.3079081406881823</v>
      </c>
      <c r="L39">
        <v>4.4009903105210952</v>
      </c>
      <c r="N39">
        <v>4.62405004959182</v>
      </c>
      <c r="O39">
        <v>4.8276957351033793</v>
      </c>
      <c r="P39">
        <v>4.3315114061188673</v>
      </c>
      <c r="Q39">
        <v>4.4608102540627144</v>
      </c>
      <c r="S39">
        <v>4.0460029999999998</v>
      </c>
      <c r="T39">
        <v>3.911689</v>
      </c>
      <c r="U39">
        <v>3.8951069999999999</v>
      </c>
      <c r="V39">
        <v>4.0659010000000002</v>
      </c>
      <c r="X39">
        <v>13.462728465705348</v>
      </c>
      <c r="Y39">
        <v>14.127472495613031</v>
      </c>
      <c r="Z39">
        <v>14.235493400473029</v>
      </c>
      <c r="AA39">
        <v>15.990417639429312</v>
      </c>
      <c r="AC39">
        <v>8.2517531090257101</v>
      </c>
      <c r="AD39">
        <v>7.813680628671702</v>
      </c>
      <c r="AE39">
        <v>8.1318245212481877</v>
      </c>
      <c r="AF39">
        <v>8.3966668192568843</v>
      </c>
      <c r="AH39">
        <v>6.0225239999999998</v>
      </c>
      <c r="AI39">
        <v>6.9199849999999996</v>
      </c>
      <c r="AJ39">
        <v>6.4071499999999997</v>
      </c>
      <c r="AK39">
        <v>5.8860960000000002</v>
      </c>
      <c r="AM39">
        <v>5.9462979999999996</v>
      </c>
      <c r="AN39">
        <v>5.9131340000000003</v>
      </c>
      <c r="AO39">
        <v>5.8567549999999997</v>
      </c>
      <c r="AP39">
        <v>5.589785</v>
      </c>
      <c r="AR39">
        <v>6.5843900205996793</v>
      </c>
      <c r="AS39">
        <v>8.1749050125886935</v>
      </c>
      <c r="AT39">
        <v>7.1983630121309226</v>
      </c>
      <c r="AU39">
        <v>8.5032693980315859</v>
      </c>
      <c r="AW39">
        <v>8.0004614328221564</v>
      </c>
      <c r="AX39">
        <v>9.1155321583886462</v>
      </c>
      <c r="AY39">
        <v>8.5768093385214019</v>
      </c>
      <c r="AZ39">
        <v>8.7632245365072095</v>
      </c>
      <c r="BB39">
        <v>6.8843341725795373</v>
      </c>
      <c r="BC39">
        <v>6.7377187762264432</v>
      </c>
      <c r="BD39">
        <v>6.8085554283970389</v>
      </c>
      <c r="BE39">
        <v>6.7311293202105738</v>
      </c>
      <c r="BG39">
        <v>5.7100949999999999</v>
      </c>
      <c r="BH39">
        <v>5.848922</v>
      </c>
      <c r="BI39">
        <v>5.8720600000000003</v>
      </c>
      <c r="BJ39">
        <v>5.6902619999999997</v>
      </c>
      <c r="BL39">
        <v>5.9552208743419541</v>
      </c>
      <c r="BM39">
        <v>5.4791326771953912</v>
      </c>
      <c r="BN39">
        <v>5.8613211261158158</v>
      </c>
      <c r="BO39">
        <v>5.6965847257190809</v>
      </c>
      <c r="BQ39">
        <v>8.3856359999999999</v>
      </c>
      <c r="BR39">
        <v>9.4651049999999994</v>
      </c>
      <c r="BS39">
        <v>9.4733330000000002</v>
      </c>
      <c r="BT39">
        <v>7.9610880000000002</v>
      </c>
      <c r="BV39">
        <v>5.9189699999999998</v>
      </c>
      <c r="BW39">
        <v>5.9403379999999997</v>
      </c>
      <c r="BX39">
        <v>5.7891180000000002</v>
      </c>
      <c r="BY39">
        <v>5.6757020000000002</v>
      </c>
      <c r="CA39">
        <v>6.4055059999999999</v>
      </c>
      <c r="CB39">
        <v>6.2378479999999996</v>
      </c>
      <c r="CC39">
        <v>6.2756540000000003</v>
      </c>
      <c r="CD39">
        <v>6.31839</v>
      </c>
      <c r="CF39">
        <v>6.4142137788967721</v>
      </c>
      <c r="CG39">
        <v>6.4970931563286785</v>
      </c>
      <c r="CH39">
        <v>6.0566948958571754</v>
      </c>
      <c r="CI39">
        <v>6.3167086289768823</v>
      </c>
      <c r="CK39">
        <v>5.6952199999999999</v>
      </c>
      <c r="CL39">
        <v>5.8786699999999996</v>
      </c>
      <c r="CM39">
        <v>5.6522500000000004</v>
      </c>
      <c r="CN39">
        <v>5.506812</v>
      </c>
      <c r="CP39">
        <v>9.6800755321583889</v>
      </c>
      <c r="CQ39">
        <v>8.9518196383611812</v>
      </c>
      <c r="CR39">
        <v>8.8814488441290926</v>
      </c>
      <c r="CS39">
        <v>9.0320096131837957</v>
      </c>
      <c r="CU39">
        <v>9.7046234836346983</v>
      </c>
      <c r="CV39">
        <v>9.486964980544748</v>
      </c>
      <c r="CW39">
        <v>9.2463950560769046</v>
      </c>
      <c r="CX39">
        <v>8.9878233005264363</v>
      </c>
      <c r="CZ39">
        <v>6.091869</v>
      </c>
      <c r="DA39">
        <v>5.9546950000000001</v>
      </c>
      <c r="DB39">
        <v>6.2356550000000004</v>
      </c>
      <c r="DC39">
        <v>6.1893789999999997</v>
      </c>
    </row>
    <row r="40" spans="1:107" x14ac:dyDescent="0.3">
      <c r="A40">
        <v>17.5</v>
      </c>
      <c r="B40">
        <v>1359</v>
      </c>
      <c r="D40">
        <v>9.3042142366674305</v>
      </c>
      <c r="E40">
        <v>8.5787783627069505</v>
      </c>
      <c r="F40">
        <v>9.4156917677576857</v>
      </c>
      <c r="G40">
        <v>9.3441464866102084</v>
      </c>
      <c r="I40">
        <v>4.2507524223697262</v>
      </c>
      <c r="J40">
        <v>4.4009903105210952</v>
      </c>
      <c r="K40">
        <v>4.3373025101091018</v>
      </c>
      <c r="L40">
        <v>4.4597790493629361</v>
      </c>
      <c r="N40">
        <v>4.6466773479819947</v>
      </c>
      <c r="O40">
        <v>4.8567879758907448</v>
      </c>
      <c r="P40">
        <v>4.3703010605020216</v>
      </c>
      <c r="Q40">
        <v>4.6159688715953298</v>
      </c>
      <c r="S40">
        <v>4.1255959999999998</v>
      </c>
      <c r="T40">
        <v>3.934904</v>
      </c>
      <c r="U40">
        <v>3.9332449999999999</v>
      </c>
      <c r="V40">
        <v>4.1023820000000004</v>
      </c>
      <c r="X40">
        <v>13.863236743724725</v>
      </c>
      <c r="Y40">
        <v>14.966711833371479</v>
      </c>
      <c r="Z40">
        <v>15.099660639353017</v>
      </c>
      <c r="AA40">
        <v>16.500608682383458</v>
      </c>
      <c r="AC40">
        <v>8.2650785076676581</v>
      </c>
      <c r="AD40">
        <v>7.8236746776531625</v>
      </c>
      <c r="AE40">
        <v>8.126827496757457</v>
      </c>
      <c r="AF40">
        <v>8.3983324940871285</v>
      </c>
      <c r="AH40">
        <v>6.117858</v>
      </c>
      <c r="AI40">
        <v>7.0087450000000002</v>
      </c>
      <c r="AJ40">
        <v>6.5024839999999999</v>
      </c>
      <c r="AK40">
        <v>6.0866280000000001</v>
      </c>
      <c r="AM40">
        <v>6.3210499999999996</v>
      </c>
      <c r="AN40">
        <v>6.3227089999999997</v>
      </c>
      <c r="AO40">
        <v>6.2547230000000003</v>
      </c>
      <c r="AP40">
        <v>5.9579050000000002</v>
      </c>
      <c r="AR40">
        <v>7.1692890821698336</v>
      </c>
      <c r="AS40">
        <v>8.9325374227512011</v>
      </c>
      <c r="AT40">
        <v>7.8414099336232548</v>
      </c>
      <c r="AU40">
        <v>8.9034634927901131</v>
      </c>
      <c r="AW40">
        <v>8.219371023117418</v>
      </c>
      <c r="AX40">
        <v>9.5567718013275353</v>
      </c>
      <c r="AY40">
        <v>9.1018503089951928</v>
      </c>
      <c r="AZ40">
        <v>9.2130153353170048</v>
      </c>
      <c r="BB40">
        <v>6.9008078126192105</v>
      </c>
      <c r="BC40">
        <v>6.7525450522621497</v>
      </c>
      <c r="BD40">
        <v>6.8167922484168759</v>
      </c>
      <c r="BE40">
        <v>6.7344240482185089</v>
      </c>
      <c r="BG40">
        <v>5.7580229999999997</v>
      </c>
      <c r="BH40">
        <v>5.8720600000000003</v>
      </c>
      <c r="BI40">
        <v>5.885281</v>
      </c>
      <c r="BJ40">
        <v>5.7563700000000004</v>
      </c>
      <c r="BL40">
        <v>6.1166625467307547</v>
      </c>
      <c r="BM40">
        <v>5.5895060654612037</v>
      </c>
      <c r="BN40">
        <v>5.9782839703974968</v>
      </c>
      <c r="BO40">
        <v>5.8745000381475547</v>
      </c>
      <c r="BQ40">
        <v>9.1047340000000005</v>
      </c>
      <c r="BR40">
        <v>10.258252000000001</v>
      </c>
      <c r="BS40">
        <v>9.9571199999999997</v>
      </c>
      <c r="BT40">
        <v>8.3642439999999993</v>
      </c>
      <c r="BV40">
        <v>6.0537539999999996</v>
      </c>
      <c r="BW40">
        <v>6.1047089999999997</v>
      </c>
      <c r="BX40">
        <v>5.9666379999999997</v>
      </c>
      <c r="BY40">
        <v>5.9091079999999998</v>
      </c>
      <c r="CA40">
        <v>6.4334490000000004</v>
      </c>
      <c r="CB40">
        <v>6.2904470000000003</v>
      </c>
      <c r="CC40">
        <v>6.3594819999999999</v>
      </c>
      <c r="CD40">
        <v>6.3874250000000004</v>
      </c>
      <c r="CF40">
        <v>6.4564660105287244</v>
      </c>
      <c r="CG40">
        <v>6.5214694438086509</v>
      </c>
      <c r="CH40">
        <v>6.0664454108491643</v>
      </c>
      <c r="CI40">
        <v>6.3345845731288621</v>
      </c>
      <c r="CK40">
        <v>5.7117469999999999</v>
      </c>
      <c r="CL40">
        <v>5.9018079999999999</v>
      </c>
      <c r="CM40">
        <v>5.7018310000000003</v>
      </c>
      <c r="CN40">
        <v>5.5431710000000001</v>
      </c>
      <c r="CP40">
        <v>9.6997138933394371</v>
      </c>
      <c r="CQ40">
        <v>9.02055390249485</v>
      </c>
      <c r="CR40">
        <v>8.9534561684596028</v>
      </c>
      <c r="CS40">
        <v>9.0680132753490508</v>
      </c>
      <c r="CU40">
        <v>9.7308079652094293</v>
      </c>
      <c r="CV40">
        <v>9.5426070038910513</v>
      </c>
      <c r="CW40">
        <v>9.3053101396200493</v>
      </c>
      <c r="CX40">
        <v>9.0074616617074845</v>
      </c>
      <c r="CZ40">
        <v>6.126576</v>
      </c>
      <c r="DA40">
        <v>5.9827909999999997</v>
      </c>
      <c r="DB40">
        <v>6.2720140000000004</v>
      </c>
      <c r="DC40">
        <v>6.2670560000000002</v>
      </c>
    </row>
    <row r="41" spans="1:107" x14ac:dyDescent="0.3">
      <c r="A41">
        <v>18</v>
      </c>
      <c r="B41">
        <v>1398</v>
      </c>
      <c r="D41">
        <v>9.3624487678339818</v>
      </c>
      <c r="E41">
        <v>8.6220383001449612</v>
      </c>
      <c r="F41">
        <v>9.4656070801861603</v>
      </c>
      <c r="G41">
        <v>9.424010986495766</v>
      </c>
      <c r="I41">
        <v>4.2785137712672618</v>
      </c>
      <c r="J41">
        <v>4.4222195773250945</v>
      </c>
      <c r="K41">
        <v>4.3568987563897155</v>
      </c>
      <c r="L41">
        <v>4.4973385214007786</v>
      </c>
      <c r="N41">
        <v>4.6644559395742737</v>
      </c>
      <c r="O41">
        <v>4.8777990386816201</v>
      </c>
      <c r="P41">
        <v>4.3896958876935992</v>
      </c>
      <c r="Q41">
        <v>4.7048618295567257</v>
      </c>
      <c r="S41">
        <v>4.2483029999999999</v>
      </c>
      <c r="T41">
        <v>3.9614349999999998</v>
      </c>
      <c r="U41">
        <v>3.9829910000000002</v>
      </c>
      <c r="V41">
        <v>4.15876</v>
      </c>
      <c r="X41">
        <v>14.142429236285954</v>
      </c>
      <c r="Y41">
        <v>15.553348439765012</v>
      </c>
      <c r="Z41">
        <v>15.815922331578545</v>
      </c>
      <c r="AA41">
        <v>16.891145799954224</v>
      </c>
      <c r="AC41">
        <v>8.2734068818188735</v>
      </c>
      <c r="AD41">
        <v>7.8353344014648654</v>
      </c>
      <c r="AE41">
        <v>8.1284931715877011</v>
      </c>
      <c r="AF41">
        <v>8.3966668192568843</v>
      </c>
      <c r="AH41">
        <v>6.1803189999999999</v>
      </c>
      <c r="AI41">
        <v>7.0629869999999997</v>
      </c>
      <c r="AJ41">
        <v>6.5600139999999998</v>
      </c>
      <c r="AK41">
        <v>6.2394920000000003</v>
      </c>
      <c r="AM41">
        <v>6.7007779999999997</v>
      </c>
      <c r="AN41">
        <v>6.7571560000000002</v>
      </c>
      <c r="AO41">
        <v>6.6642970000000004</v>
      </c>
      <c r="AP41">
        <v>6.3591889999999998</v>
      </c>
      <c r="AR41">
        <v>7.7148528267338072</v>
      </c>
      <c r="AS41">
        <v>9.5772945754177154</v>
      </c>
      <c r="AT41">
        <v>8.3596099794003216</v>
      </c>
      <c r="AU41">
        <v>9.224986953536277</v>
      </c>
      <c r="AW41">
        <v>8.3972350652323193</v>
      </c>
      <c r="AX41">
        <v>9.8731645685511573</v>
      </c>
      <c r="AY41">
        <v>9.4969137102311745</v>
      </c>
      <c r="AZ41">
        <v>9.5465104142824444</v>
      </c>
      <c r="BB41">
        <v>6.9123393606469818</v>
      </c>
      <c r="BC41">
        <v>6.7624292362859535</v>
      </c>
      <c r="BD41">
        <v>6.8184396124208426</v>
      </c>
      <c r="BE41">
        <v>6.7327766842145413</v>
      </c>
      <c r="BG41">
        <v>5.7877720000000004</v>
      </c>
      <c r="BH41">
        <v>5.8819759999999999</v>
      </c>
      <c r="BI41">
        <v>5.8918920000000004</v>
      </c>
      <c r="BJ41">
        <v>5.8042990000000003</v>
      </c>
      <c r="BL41">
        <v>6.2303306630045006</v>
      </c>
      <c r="BM41">
        <v>5.6652848096437012</v>
      </c>
      <c r="BN41">
        <v>6.0606521705958638</v>
      </c>
      <c r="BO41">
        <v>6.007936522468909</v>
      </c>
      <c r="BQ41">
        <v>9.8304139999999993</v>
      </c>
      <c r="BR41">
        <v>10.955958000000001</v>
      </c>
      <c r="BS41">
        <v>10.337237999999999</v>
      </c>
      <c r="BT41">
        <v>8.7410709999999998</v>
      </c>
      <c r="BV41">
        <v>6.149089</v>
      </c>
      <c r="BW41">
        <v>6.2230549999999996</v>
      </c>
      <c r="BX41">
        <v>6.0899150000000004</v>
      </c>
      <c r="BY41">
        <v>6.0734779999999997</v>
      </c>
      <c r="CA41">
        <v>6.4498860000000002</v>
      </c>
      <c r="CB41">
        <v>6.3266080000000002</v>
      </c>
      <c r="CC41">
        <v>6.4104369999999999</v>
      </c>
      <c r="CD41">
        <v>6.4334490000000004</v>
      </c>
      <c r="CF41">
        <v>6.482467383840695</v>
      </c>
      <c r="CG41">
        <v>6.5344701304646371</v>
      </c>
      <c r="CH41">
        <v>6.0680704966811625</v>
      </c>
      <c r="CI41">
        <v>6.3459601739528493</v>
      </c>
      <c r="CK41">
        <v>5.7216639999999996</v>
      </c>
      <c r="CL41">
        <v>5.9183349999999999</v>
      </c>
      <c r="CM41">
        <v>5.7348850000000002</v>
      </c>
      <c r="CN41">
        <v>5.5646570000000004</v>
      </c>
      <c r="CP41">
        <v>9.711169604028381</v>
      </c>
      <c r="CQ41">
        <v>9.0680132753490508</v>
      </c>
      <c r="CR41">
        <v>8.9976424811169604</v>
      </c>
      <c r="CS41">
        <v>9.0941977569237817</v>
      </c>
      <c r="CU41">
        <v>9.7504463263904775</v>
      </c>
      <c r="CV41">
        <v>9.5851567864499891</v>
      </c>
      <c r="CW41">
        <v>9.3478599221789871</v>
      </c>
      <c r="CX41">
        <v>9.02055390249485</v>
      </c>
      <c r="CZ41">
        <v>6.1513669999999996</v>
      </c>
      <c r="DA41">
        <v>5.9993179999999997</v>
      </c>
      <c r="DB41">
        <v>6.2934989999999997</v>
      </c>
      <c r="DC41">
        <v>6.3149850000000001</v>
      </c>
    </row>
    <row r="42" spans="1:107" x14ac:dyDescent="0.3">
      <c r="A42">
        <v>18.5</v>
      </c>
      <c r="B42">
        <v>1437</v>
      </c>
      <c r="D42">
        <v>9.41070023651484</v>
      </c>
      <c r="E42">
        <v>8.6536513313496606</v>
      </c>
      <c r="F42">
        <v>9.5055393301289381</v>
      </c>
      <c r="G42">
        <v>9.4739262989242388</v>
      </c>
      <c r="I42">
        <v>4.2964769970244907</v>
      </c>
      <c r="J42">
        <v>4.4401828030823234</v>
      </c>
      <c r="K42">
        <v>4.3732289616235596</v>
      </c>
      <c r="L42">
        <v>4.5218338292515456</v>
      </c>
      <c r="N42">
        <v>4.6757695887693602</v>
      </c>
      <c r="O42">
        <v>4.8907289234760043</v>
      </c>
      <c r="P42">
        <v>4.4026257724879834</v>
      </c>
      <c r="Q42">
        <v>4.7565813687342642</v>
      </c>
      <c r="S42">
        <v>4.4323629999999996</v>
      </c>
      <c r="T42">
        <v>3.9846499999999998</v>
      </c>
      <c r="U42">
        <v>4.0526359999999997</v>
      </c>
      <c r="V42">
        <v>4.2416700000000001</v>
      </c>
      <c r="X42">
        <v>14.318586404211489</v>
      </c>
      <c r="Y42">
        <v>15.933914396887159</v>
      </c>
      <c r="Z42">
        <v>16.37264545662623</v>
      </c>
      <c r="AA42">
        <v>17.173662012664987</v>
      </c>
      <c r="AC42">
        <v>8.2817352559700907</v>
      </c>
      <c r="AD42">
        <v>7.8370000762951086</v>
      </c>
      <c r="AE42">
        <v>8.1251618219272146</v>
      </c>
      <c r="AF42">
        <v>8.401663843747615</v>
      </c>
      <c r="AH42">
        <v>6.231274</v>
      </c>
      <c r="AI42">
        <v>7.1090099999999996</v>
      </c>
      <c r="AJ42">
        <v>6.5994630000000001</v>
      </c>
      <c r="AK42">
        <v>6.3496199999999998</v>
      </c>
      <c r="AM42">
        <v>7.0456830000000004</v>
      </c>
      <c r="AN42">
        <v>7.1733640000000003</v>
      </c>
      <c r="AO42">
        <v>7.0456830000000004</v>
      </c>
      <c r="AP42">
        <v>6.765447</v>
      </c>
      <c r="AR42">
        <v>8.1766152437628747</v>
      </c>
      <c r="AS42">
        <v>10.088653696498055</v>
      </c>
      <c r="AT42">
        <v>8.758093842984664</v>
      </c>
      <c r="AU42">
        <v>9.4729704737926301</v>
      </c>
      <c r="AW42">
        <v>8.5408944838635836</v>
      </c>
      <c r="AX42">
        <v>10.104045777065691</v>
      </c>
      <c r="AY42">
        <v>9.804755321583885</v>
      </c>
      <c r="AZ42">
        <v>9.804755321583885</v>
      </c>
      <c r="BB42">
        <v>6.9271656366826884</v>
      </c>
      <c r="BC42">
        <v>6.7756081483176924</v>
      </c>
      <c r="BD42">
        <v>6.8266764324406797</v>
      </c>
      <c r="BE42">
        <v>6.7377187762264432</v>
      </c>
      <c r="BG42">
        <v>5.8208260000000003</v>
      </c>
      <c r="BH42">
        <v>5.8951979999999997</v>
      </c>
      <c r="BI42">
        <v>5.9018079999999999</v>
      </c>
      <c r="BJ42">
        <v>5.8472689999999998</v>
      </c>
      <c r="BL42">
        <v>6.3110514991989</v>
      </c>
      <c r="BM42">
        <v>5.7196478217746236</v>
      </c>
      <c r="BN42">
        <v>6.1216046387426566</v>
      </c>
      <c r="BO42">
        <v>6.1100730907148852</v>
      </c>
      <c r="BQ42">
        <v>10.518246</v>
      </c>
      <c r="BR42">
        <v>11.497339</v>
      </c>
      <c r="BS42">
        <v>10.623561</v>
      </c>
      <c r="BT42">
        <v>9.0504309999999997</v>
      </c>
      <c r="BV42">
        <v>6.2131930000000004</v>
      </c>
      <c r="BW42">
        <v>6.3068840000000002</v>
      </c>
      <c r="BX42">
        <v>6.1786750000000001</v>
      </c>
      <c r="BY42">
        <v>6.1868939999999997</v>
      </c>
      <c r="CA42">
        <v>6.4630359999999998</v>
      </c>
      <c r="CB42">
        <v>6.3496199999999998</v>
      </c>
      <c r="CC42">
        <v>6.4400240000000002</v>
      </c>
      <c r="CD42">
        <v>6.4679669999999998</v>
      </c>
      <c r="CF42">
        <v>6.5019684138246729</v>
      </c>
      <c r="CG42">
        <v>6.5490959029526206</v>
      </c>
      <c r="CH42">
        <v>6.072945754177157</v>
      </c>
      <c r="CI42">
        <v>6.3540856031128401</v>
      </c>
      <c r="CK42">
        <v>5.7315800000000001</v>
      </c>
      <c r="CL42">
        <v>5.9332099999999999</v>
      </c>
      <c r="CM42">
        <v>5.7679390000000001</v>
      </c>
      <c r="CN42">
        <v>5.5844889999999996</v>
      </c>
      <c r="CP42">
        <v>9.7209887846189051</v>
      </c>
      <c r="CQ42">
        <v>9.1056534676127256</v>
      </c>
      <c r="CR42">
        <v>9.0303730830853741</v>
      </c>
      <c r="CS42">
        <v>9.1154726482032498</v>
      </c>
      <c r="CU42">
        <v>9.7586289768825818</v>
      </c>
      <c r="CV42">
        <v>9.6113412680247201</v>
      </c>
      <c r="CW42">
        <v>9.3773174639505594</v>
      </c>
      <c r="CX42">
        <v>9.025463492790113</v>
      </c>
      <c r="CZ42">
        <v>6.1728519999999998</v>
      </c>
      <c r="DA42">
        <v>6.0158449999999997</v>
      </c>
      <c r="DB42">
        <v>6.3149850000000001</v>
      </c>
      <c r="DC42">
        <v>6.348039</v>
      </c>
    </row>
    <row r="43" spans="1:107" x14ac:dyDescent="0.3">
      <c r="A43">
        <v>19</v>
      </c>
      <c r="B43">
        <v>1476</v>
      </c>
      <c r="D43">
        <v>9.4456409552147704</v>
      </c>
      <c r="E43">
        <v>8.668625925078203</v>
      </c>
      <c r="F43">
        <v>9.5321608300907901</v>
      </c>
      <c r="G43">
        <v>9.5005477988860907</v>
      </c>
      <c r="I43">
        <v>4.3111741817349509</v>
      </c>
      <c r="J43">
        <v>4.4548799877927827</v>
      </c>
      <c r="K43">
        <v>4.386293125810635</v>
      </c>
      <c r="L43">
        <v>4.5430630960555431</v>
      </c>
      <c r="N43">
        <v>4.6838507667658504</v>
      </c>
      <c r="O43">
        <v>4.900426337071794</v>
      </c>
      <c r="P43">
        <v>4.4123231860837722</v>
      </c>
      <c r="Q43">
        <v>4.7937547875181199</v>
      </c>
      <c r="S43">
        <v>4.6910420000000004</v>
      </c>
      <c r="T43">
        <v>4.0062059999999997</v>
      </c>
      <c r="U43">
        <v>4.1554440000000001</v>
      </c>
      <c r="V43">
        <v>4.3759839999999999</v>
      </c>
      <c r="X43">
        <v>14.441564049744411</v>
      </c>
      <c r="Y43">
        <v>16.189840848401616</v>
      </c>
      <c r="Z43">
        <v>16.79309605554284</v>
      </c>
      <c r="AA43">
        <v>17.393027542534522</v>
      </c>
      <c r="AC43">
        <v>8.2800695811398484</v>
      </c>
      <c r="AD43">
        <v>7.8386657511253528</v>
      </c>
      <c r="AE43">
        <v>8.1135020981155108</v>
      </c>
      <c r="AF43">
        <v>8.3900041199359112</v>
      </c>
      <c r="AH43">
        <v>6.2740099999999996</v>
      </c>
      <c r="AI43">
        <v>7.1435279999999999</v>
      </c>
      <c r="AJ43">
        <v>6.6290500000000003</v>
      </c>
      <c r="AK43">
        <v>6.42523</v>
      </c>
      <c r="AM43">
        <v>7.3292349999999997</v>
      </c>
      <c r="AN43">
        <v>7.5348509999999997</v>
      </c>
      <c r="AO43">
        <v>7.3673729999999997</v>
      </c>
      <c r="AP43">
        <v>7.1402000000000001</v>
      </c>
      <c r="AR43">
        <v>8.5306330968184945</v>
      </c>
      <c r="AS43">
        <v>10.475165941863127</v>
      </c>
      <c r="AT43">
        <v>9.0522536049439228</v>
      </c>
      <c r="AU43">
        <v>9.6645163653009831</v>
      </c>
      <c r="AW43">
        <v>8.6520595101853974</v>
      </c>
      <c r="AX43">
        <v>10.264807507438773</v>
      </c>
      <c r="AY43">
        <v>10.039056992446785</v>
      </c>
      <c r="AZ43">
        <v>9.999721675440604</v>
      </c>
      <c r="BB43">
        <v>6.9304603646906227</v>
      </c>
      <c r="BC43">
        <v>6.7772555123216591</v>
      </c>
      <c r="BD43">
        <v>6.8233817044327445</v>
      </c>
      <c r="BE43">
        <v>6.7294819562066062</v>
      </c>
      <c r="BG43">
        <v>5.8439639999999997</v>
      </c>
      <c r="BH43">
        <v>5.9018079999999999</v>
      </c>
      <c r="BI43">
        <v>5.900156</v>
      </c>
      <c r="BJ43">
        <v>5.8770179999999996</v>
      </c>
      <c r="BL43">
        <v>6.3654145113298233</v>
      </c>
      <c r="BM43">
        <v>5.7542424658579376</v>
      </c>
      <c r="BN43">
        <v>6.1627887388418401</v>
      </c>
      <c r="BO43">
        <v>6.1792623788815133</v>
      </c>
      <c r="BQ43">
        <v>11.108993</v>
      </c>
      <c r="BR43">
        <v>11.869229000000001</v>
      </c>
      <c r="BS43">
        <v>10.825961</v>
      </c>
      <c r="BT43">
        <v>9.2840969999999992</v>
      </c>
      <c r="BV43">
        <v>6.2625039999999998</v>
      </c>
      <c r="BW43">
        <v>6.369345</v>
      </c>
      <c r="BX43">
        <v>6.246067</v>
      </c>
      <c r="BY43">
        <v>6.2707230000000003</v>
      </c>
      <c r="CA43">
        <v>6.4794729999999996</v>
      </c>
      <c r="CB43">
        <v>6.3726320000000003</v>
      </c>
      <c r="CC43">
        <v>6.461392</v>
      </c>
      <c r="CD43">
        <v>6.4909790000000003</v>
      </c>
      <c r="CF43">
        <v>6.5165941863126564</v>
      </c>
      <c r="CG43">
        <v>6.5555962462806132</v>
      </c>
      <c r="CH43">
        <v>6.072945754177157</v>
      </c>
      <c r="CI43">
        <v>6.3605859464408327</v>
      </c>
      <c r="CK43">
        <v>5.7398429999999996</v>
      </c>
      <c r="CL43">
        <v>5.9414730000000002</v>
      </c>
      <c r="CM43">
        <v>5.7894240000000003</v>
      </c>
      <c r="CN43">
        <v>5.5960580000000002</v>
      </c>
      <c r="CP43">
        <v>9.716079194323644</v>
      </c>
      <c r="CQ43">
        <v>9.1236552986953541</v>
      </c>
      <c r="CR43">
        <v>9.0451018539711612</v>
      </c>
      <c r="CS43">
        <v>9.1236552986953541</v>
      </c>
      <c r="CU43">
        <v>9.7553559166857404</v>
      </c>
      <c r="CV43">
        <v>9.622796978713664</v>
      </c>
      <c r="CW43">
        <v>9.3969558251316094</v>
      </c>
      <c r="CX43">
        <v>9.0221904325932716</v>
      </c>
      <c r="CZ43">
        <v>6.1877259999999996</v>
      </c>
      <c r="DA43">
        <v>6.0257610000000001</v>
      </c>
      <c r="DB43">
        <v>6.3265529999999996</v>
      </c>
      <c r="DC43">
        <v>6.3695240000000002</v>
      </c>
    </row>
    <row r="44" spans="1:107" x14ac:dyDescent="0.3">
      <c r="A44">
        <v>19.5</v>
      </c>
      <c r="B44">
        <v>1515</v>
      </c>
      <c r="D44">
        <v>9.4656070801861603</v>
      </c>
      <c r="E44">
        <v>8.6769451438162815</v>
      </c>
      <c r="F44">
        <v>9.5604461738002602</v>
      </c>
      <c r="G44">
        <v>9.5188500801098641</v>
      </c>
      <c r="I44">
        <v>4.319339284351873</v>
      </c>
      <c r="J44">
        <v>4.4646781109330895</v>
      </c>
      <c r="K44">
        <v>4.394458228427558</v>
      </c>
      <c r="L44">
        <v>4.5512281986724652</v>
      </c>
      <c r="N44">
        <v>4.6919319447623407</v>
      </c>
      <c r="O44">
        <v>4.9085075150682842</v>
      </c>
      <c r="P44">
        <v>4.4187881284809647</v>
      </c>
      <c r="Q44">
        <v>4.8196145571068891</v>
      </c>
      <c r="S44">
        <v>5.0309720000000002</v>
      </c>
      <c r="T44">
        <v>4.032737</v>
      </c>
      <c r="U44">
        <v>4.2980489999999998</v>
      </c>
      <c r="V44">
        <v>4.5932079999999997</v>
      </c>
      <c r="X44">
        <v>14.539613794155795</v>
      </c>
      <c r="Y44">
        <v>16.375969176775769</v>
      </c>
      <c r="Z44">
        <v>17.123806210421911</v>
      </c>
      <c r="AA44">
        <v>17.580817730983444</v>
      </c>
      <c r="AC44">
        <v>8.2767382314793618</v>
      </c>
      <c r="AD44">
        <v>7.8353344014648654</v>
      </c>
      <c r="AE44">
        <v>8.0985110246433205</v>
      </c>
      <c r="AF44">
        <v>8.3766787212939651</v>
      </c>
      <c r="AH44">
        <v>6.3035969999999999</v>
      </c>
      <c r="AI44">
        <v>7.1616090000000003</v>
      </c>
      <c r="AJ44">
        <v>6.6471299999999998</v>
      </c>
      <c r="AK44">
        <v>6.4728979999999998</v>
      </c>
      <c r="AM44">
        <v>7.5547500000000003</v>
      </c>
      <c r="AN44">
        <v>7.8266939999999998</v>
      </c>
      <c r="AO44">
        <v>7.6194189999999997</v>
      </c>
      <c r="AP44">
        <v>7.445309</v>
      </c>
      <c r="AR44">
        <v>8.7940086976424805</v>
      </c>
      <c r="AS44">
        <v>10.788138246738384</v>
      </c>
      <c r="AT44">
        <v>9.2848450446326396</v>
      </c>
      <c r="AU44">
        <v>9.8286985580224311</v>
      </c>
      <c r="AW44">
        <v>8.759804074158847</v>
      </c>
      <c r="AX44">
        <v>10.405046463721677</v>
      </c>
      <c r="AY44">
        <v>10.239154039826047</v>
      </c>
      <c r="AZ44">
        <v>10.165614099336233</v>
      </c>
      <c r="BB44">
        <v>6.9321077286945902</v>
      </c>
      <c r="BC44">
        <v>6.7739607843137248</v>
      </c>
      <c r="BD44">
        <v>6.8151448844129083</v>
      </c>
      <c r="BE44">
        <v>6.7179504081788348</v>
      </c>
      <c r="BG44">
        <v>5.8571850000000003</v>
      </c>
      <c r="BH44">
        <v>5.9034610000000001</v>
      </c>
      <c r="BI44">
        <v>5.900156</v>
      </c>
      <c r="BJ44">
        <v>5.9084190000000003</v>
      </c>
      <c r="BL44">
        <v>6.4049512474250401</v>
      </c>
      <c r="BM44">
        <v>5.7756581979095127</v>
      </c>
      <c r="BN44">
        <v>6.1907939269092847</v>
      </c>
      <c r="BO44">
        <v>6.2352727550164024</v>
      </c>
      <c r="BQ44">
        <v>11.581261</v>
      </c>
      <c r="BR44">
        <v>12.129223</v>
      </c>
      <c r="BS44">
        <v>10.974059</v>
      </c>
      <c r="BT44">
        <v>9.4552320000000005</v>
      </c>
      <c r="BV44">
        <v>6.3019530000000001</v>
      </c>
      <c r="BW44">
        <v>6.4170119999999997</v>
      </c>
      <c r="BX44">
        <v>6.2953780000000004</v>
      </c>
      <c r="BY44">
        <v>6.333183</v>
      </c>
      <c r="CA44">
        <v>6.4876909999999999</v>
      </c>
      <c r="CB44">
        <v>6.3923560000000004</v>
      </c>
      <c r="CC44">
        <v>6.4778289999999998</v>
      </c>
      <c r="CD44">
        <v>6.5123470000000001</v>
      </c>
      <c r="CF44">
        <v>6.5263447013046463</v>
      </c>
      <c r="CG44">
        <v>6.563721675440604</v>
      </c>
      <c r="CH44">
        <v>6.072945754177157</v>
      </c>
      <c r="CI44">
        <v>6.3654612039368272</v>
      </c>
      <c r="CK44">
        <v>5.7448009999999998</v>
      </c>
      <c r="CL44">
        <v>5.9513889999999998</v>
      </c>
      <c r="CM44">
        <v>5.8092569999999997</v>
      </c>
      <c r="CN44">
        <v>5.6059739999999998</v>
      </c>
      <c r="CP44">
        <v>9.7095330739299612</v>
      </c>
      <c r="CQ44">
        <v>9.1400205996795609</v>
      </c>
      <c r="CR44">
        <v>9.061467154955368</v>
      </c>
      <c r="CS44">
        <v>9.1285648889906152</v>
      </c>
      <c r="CU44">
        <v>9.7537193865873189</v>
      </c>
      <c r="CV44">
        <v>9.6342526894026097</v>
      </c>
      <c r="CW44">
        <v>9.4133211261158163</v>
      </c>
      <c r="CX44">
        <v>9.0140077821011673</v>
      </c>
      <c r="CZ44">
        <v>6.2042529999999996</v>
      </c>
      <c r="DA44">
        <v>6.0340249999999997</v>
      </c>
      <c r="DB44">
        <v>6.3397750000000004</v>
      </c>
      <c r="DC44">
        <v>6.3860510000000001</v>
      </c>
    </row>
    <row r="45" spans="1:107" x14ac:dyDescent="0.3">
      <c r="A45">
        <v>20</v>
      </c>
      <c r="B45">
        <v>1554</v>
      </c>
      <c r="D45">
        <v>9.4922285801480122</v>
      </c>
      <c r="E45">
        <v>8.6885920500495928</v>
      </c>
      <c r="F45">
        <v>9.593723048752576</v>
      </c>
      <c r="G45">
        <v>9.5304969863431754</v>
      </c>
      <c r="I45">
        <v>4.327504386968795</v>
      </c>
      <c r="J45">
        <v>4.4728432135500116</v>
      </c>
      <c r="K45">
        <v>4.4042563515678639</v>
      </c>
      <c r="L45">
        <v>4.5626593423361568</v>
      </c>
      <c r="N45">
        <v>4.6951644159609369</v>
      </c>
      <c r="O45">
        <v>4.9133562218661782</v>
      </c>
      <c r="P45">
        <v>4.4252530708781563</v>
      </c>
      <c r="Q45">
        <v>4.8390093842984658</v>
      </c>
      <c r="S45">
        <v>5.4488380000000003</v>
      </c>
      <c r="T45">
        <v>4.0592680000000003</v>
      </c>
      <c r="U45">
        <v>4.4837670000000003</v>
      </c>
      <c r="V45">
        <v>4.9381130000000004</v>
      </c>
      <c r="X45">
        <v>14.609411917296102</v>
      </c>
      <c r="Y45">
        <v>16.498946822308689</v>
      </c>
      <c r="Z45">
        <v>17.358128480964371</v>
      </c>
      <c r="AA45">
        <v>17.720413977264055</v>
      </c>
      <c r="AC45">
        <v>8.2734068818188735</v>
      </c>
      <c r="AD45">
        <v>7.8403314259555961</v>
      </c>
      <c r="AE45">
        <v>8.0885169756618591</v>
      </c>
      <c r="AF45">
        <v>8.3683503471427478</v>
      </c>
      <c r="AH45">
        <v>6.3315390000000003</v>
      </c>
      <c r="AI45">
        <v>7.1829770000000002</v>
      </c>
      <c r="AJ45">
        <v>6.661924</v>
      </c>
      <c r="AK45">
        <v>6.5107030000000004</v>
      </c>
      <c r="AM45">
        <v>7.7288600000000001</v>
      </c>
      <c r="AN45">
        <v>8.0488929999999996</v>
      </c>
      <c r="AO45">
        <v>7.8167450000000001</v>
      </c>
      <c r="AP45">
        <v>7.6874060000000002</v>
      </c>
      <c r="AR45">
        <v>9.0009466697184717</v>
      </c>
      <c r="AS45">
        <v>11.070326390478371</v>
      </c>
      <c r="AT45">
        <v>9.4815216296635381</v>
      </c>
      <c r="AU45">
        <v>9.9723579766536972</v>
      </c>
      <c r="AW45">
        <v>8.8504463263904789</v>
      </c>
      <c r="AX45">
        <v>10.512791027695126</v>
      </c>
      <c r="AY45">
        <v>10.408466926070039</v>
      </c>
      <c r="AZ45">
        <v>10.314404211490043</v>
      </c>
      <c r="BB45">
        <v>6.928813000686656</v>
      </c>
      <c r="BC45">
        <v>6.7673713282978554</v>
      </c>
      <c r="BD45">
        <v>6.8052607003891046</v>
      </c>
      <c r="BE45">
        <v>6.7080662241550311</v>
      </c>
      <c r="BG45">
        <v>5.8588380000000004</v>
      </c>
      <c r="BH45">
        <v>5.8968499999999997</v>
      </c>
      <c r="BI45">
        <v>5.8902390000000002</v>
      </c>
      <c r="BJ45">
        <v>5.9216410000000002</v>
      </c>
      <c r="BL45">
        <v>6.4329564354924846</v>
      </c>
      <c r="BM45">
        <v>5.7888371099412517</v>
      </c>
      <c r="BN45">
        <v>6.2089149309529255</v>
      </c>
      <c r="BO45">
        <v>6.2748094911116192</v>
      </c>
      <c r="BQ45">
        <v>11.931759</v>
      </c>
      <c r="BR45">
        <v>12.302004</v>
      </c>
      <c r="BS45">
        <v>11.071145</v>
      </c>
      <c r="BT45">
        <v>9.5704189999999993</v>
      </c>
      <c r="BV45">
        <v>6.338114</v>
      </c>
      <c r="BW45">
        <v>6.456461</v>
      </c>
      <c r="BX45">
        <v>6.3364710000000004</v>
      </c>
      <c r="BY45">
        <v>6.3808509999999998</v>
      </c>
      <c r="CA45">
        <v>6.4959100000000003</v>
      </c>
      <c r="CB45">
        <v>6.4005749999999999</v>
      </c>
      <c r="CC45">
        <v>6.4876909999999999</v>
      </c>
      <c r="CD45">
        <v>6.5254960000000004</v>
      </c>
      <c r="CF45">
        <v>6.5328450446326389</v>
      </c>
      <c r="CG45">
        <v>6.5669718471046004</v>
      </c>
      <c r="CH45">
        <v>6.0696955825131607</v>
      </c>
      <c r="CI45">
        <v>6.3654612039368272</v>
      </c>
      <c r="CK45">
        <v>5.7414959999999997</v>
      </c>
      <c r="CL45">
        <v>5.9497369999999998</v>
      </c>
      <c r="CM45">
        <v>5.8191730000000002</v>
      </c>
      <c r="CN45">
        <v>5.6010160000000004</v>
      </c>
      <c r="CP45">
        <v>9.6997138933394371</v>
      </c>
      <c r="CQ45">
        <v>9.1547493705653462</v>
      </c>
      <c r="CR45">
        <v>9.0680132753490508</v>
      </c>
      <c r="CS45">
        <v>9.1285648889906152</v>
      </c>
      <c r="CU45">
        <v>9.7455367360952163</v>
      </c>
      <c r="CV45">
        <v>9.6375257495994511</v>
      </c>
      <c r="CW45">
        <v>9.4215037766079206</v>
      </c>
      <c r="CX45">
        <v>9.0058251316090647</v>
      </c>
      <c r="CZ45">
        <v>6.2092109999999998</v>
      </c>
      <c r="DA45">
        <v>6.0340249999999997</v>
      </c>
      <c r="DB45">
        <v>6.3397750000000004</v>
      </c>
      <c r="DC45">
        <v>6.3943139999999996</v>
      </c>
    </row>
    <row r="46" spans="1:107" x14ac:dyDescent="0.3">
      <c r="A46">
        <v>20.5</v>
      </c>
      <c r="B46">
        <v>1593</v>
      </c>
      <c r="D46">
        <v>9.5205139238574805</v>
      </c>
      <c r="E46">
        <v>8.6952474250400549</v>
      </c>
      <c r="F46">
        <v>9.6203445487144279</v>
      </c>
      <c r="G46">
        <v>9.5454715800717178</v>
      </c>
      <c r="I46">
        <v>4.3307704280155646</v>
      </c>
      <c r="J46">
        <v>4.4761092545967811</v>
      </c>
      <c r="K46">
        <v>4.4075223926146334</v>
      </c>
      <c r="L46">
        <v>4.5659253833829254</v>
      </c>
      <c r="N46">
        <v>4.6967806515602346</v>
      </c>
      <c r="O46">
        <v>4.9165886930647744</v>
      </c>
      <c r="P46">
        <v>4.4268693064774549</v>
      </c>
      <c r="Q46">
        <v>4.8519392690928509</v>
      </c>
      <c r="S46">
        <v>5.9181080000000001</v>
      </c>
      <c r="T46">
        <v>4.0874579999999998</v>
      </c>
      <c r="U46">
        <v>4.7192309999999997</v>
      </c>
      <c r="V46">
        <v>5.4239649999999999</v>
      </c>
      <c r="X46">
        <v>14.660929579613946</v>
      </c>
      <c r="Y46">
        <v>16.592010986495765</v>
      </c>
      <c r="Z46">
        <v>17.532623788815137</v>
      </c>
      <c r="AA46">
        <v>17.846715342946514</v>
      </c>
      <c r="AC46">
        <v>8.2734068818188735</v>
      </c>
      <c r="AD46">
        <v>7.8436627756160826</v>
      </c>
      <c r="AE46">
        <v>8.0801886015106437</v>
      </c>
      <c r="AF46">
        <v>8.3566906233310441</v>
      </c>
      <c r="AH46">
        <v>6.343045</v>
      </c>
      <c r="AI46">
        <v>7.1846209999999999</v>
      </c>
      <c r="AJ46">
        <v>6.6652110000000002</v>
      </c>
      <c r="AK46">
        <v>6.5238529999999999</v>
      </c>
      <c r="AM46">
        <v>7.8582000000000001</v>
      </c>
      <c r="AN46">
        <v>8.2097379999999998</v>
      </c>
      <c r="AO46">
        <v>7.9560339999999998</v>
      </c>
      <c r="AP46">
        <v>7.8631739999999999</v>
      </c>
      <c r="AR46">
        <v>9.1736800183108258</v>
      </c>
      <c r="AS46">
        <v>11.331991760128176</v>
      </c>
      <c r="AT46">
        <v>9.654254978255894</v>
      </c>
      <c r="AU46">
        <v>10.090363927672236</v>
      </c>
      <c r="AW46">
        <v>8.9342476539253841</v>
      </c>
      <c r="AX46">
        <v>10.613694666971847</v>
      </c>
      <c r="AY46">
        <v>10.560677500572213</v>
      </c>
      <c r="AZ46">
        <v>10.458063630121311</v>
      </c>
      <c r="BB46">
        <v>6.928813000686656</v>
      </c>
      <c r="BC46">
        <v>6.7624292362859535</v>
      </c>
      <c r="BD46">
        <v>6.7937291523613332</v>
      </c>
      <c r="BE46">
        <v>6.6932399481193254</v>
      </c>
      <c r="BG46">
        <v>5.8604909999999997</v>
      </c>
      <c r="BH46">
        <v>5.8935449999999996</v>
      </c>
      <c r="BI46">
        <v>5.883629</v>
      </c>
      <c r="BJ46">
        <v>5.9348619999999999</v>
      </c>
      <c r="BL46">
        <v>6.4543721675440597</v>
      </c>
      <c r="BM46">
        <v>5.800368657969023</v>
      </c>
      <c r="BN46">
        <v>6.2187991149767292</v>
      </c>
      <c r="BO46">
        <v>6.3011673151750962</v>
      </c>
      <c r="BQ46">
        <v>12.178589000000001</v>
      </c>
      <c r="BR46">
        <v>12.412255</v>
      </c>
      <c r="BS46">
        <v>11.138612</v>
      </c>
      <c r="BT46">
        <v>9.6510510000000007</v>
      </c>
      <c r="BV46">
        <v>6.3561949999999996</v>
      </c>
      <c r="BW46">
        <v>6.4778289999999998</v>
      </c>
      <c r="BX46">
        <v>6.364414</v>
      </c>
      <c r="BY46">
        <v>6.415368</v>
      </c>
      <c r="CA46">
        <v>6.4942659999999997</v>
      </c>
      <c r="CB46">
        <v>6.4022189999999997</v>
      </c>
      <c r="CC46">
        <v>6.4926219999999999</v>
      </c>
      <c r="CD46">
        <v>6.5287839999999999</v>
      </c>
      <c r="CF46">
        <v>6.5328450446326389</v>
      </c>
      <c r="CG46">
        <v>6.5685969329365985</v>
      </c>
      <c r="CH46">
        <v>6.063195239185168</v>
      </c>
      <c r="CI46">
        <v>6.3638361181048291</v>
      </c>
      <c r="CK46">
        <v>5.7381909999999996</v>
      </c>
      <c r="CL46">
        <v>5.9464309999999996</v>
      </c>
      <c r="CM46">
        <v>5.8257839999999996</v>
      </c>
      <c r="CN46">
        <v>5.6026689999999997</v>
      </c>
      <c r="CP46">
        <v>9.6849851224536501</v>
      </c>
      <c r="CQ46">
        <v>9.1531128404669264</v>
      </c>
      <c r="CR46">
        <v>9.0680132753490508</v>
      </c>
      <c r="CS46">
        <v>9.1187457084000911</v>
      </c>
      <c r="CU46">
        <v>9.7275349050125879</v>
      </c>
      <c r="CV46">
        <v>9.627706569008927</v>
      </c>
      <c r="CW46">
        <v>9.4149576562142379</v>
      </c>
      <c r="CX46">
        <v>8.9861867704280165</v>
      </c>
      <c r="CZ46">
        <v>6.2141700000000002</v>
      </c>
      <c r="DA46">
        <v>6.0356769999999997</v>
      </c>
      <c r="DB46">
        <v>6.3381220000000003</v>
      </c>
      <c r="DC46">
        <v>6.400925</v>
      </c>
    </row>
    <row r="47" spans="1:107" x14ac:dyDescent="0.3">
      <c r="A47">
        <v>21</v>
      </c>
      <c r="B47">
        <v>1632</v>
      </c>
      <c r="D47">
        <v>9.5404800488288686</v>
      </c>
      <c r="E47">
        <v>8.6869282063019764</v>
      </c>
      <c r="F47">
        <v>9.6353191424429703</v>
      </c>
      <c r="G47">
        <v>9.5438077363241032</v>
      </c>
      <c r="I47">
        <v>4.335669489585718</v>
      </c>
      <c r="J47">
        <v>4.4793752956435497</v>
      </c>
      <c r="K47">
        <v>4.4156874952315563</v>
      </c>
      <c r="L47">
        <v>4.5675584039063093</v>
      </c>
      <c r="N47">
        <v>4.6983968871595332</v>
      </c>
      <c r="O47">
        <v>4.918204928664073</v>
      </c>
      <c r="P47">
        <v>4.4268693064774549</v>
      </c>
      <c r="Q47">
        <v>4.8616366826886388</v>
      </c>
      <c r="S47">
        <v>6.4105930000000004</v>
      </c>
      <c r="T47">
        <v>4.120622</v>
      </c>
      <c r="U47">
        <v>4.9895180000000003</v>
      </c>
      <c r="V47">
        <v>6.0292079999999997</v>
      </c>
      <c r="X47">
        <v>14.709123521782253</v>
      </c>
      <c r="Y47">
        <v>16.666794689860382</v>
      </c>
      <c r="Z47">
        <v>17.652277714198519</v>
      </c>
      <c r="AA47">
        <v>17.93977950713359</v>
      </c>
      <c r="AC47">
        <v>8.2734068818188735</v>
      </c>
      <c r="AD47">
        <v>7.8453284504463259</v>
      </c>
      <c r="AE47">
        <v>8.0668632028686957</v>
      </c>
      <c r="AF47">
        <v>8.3550249485007999</v>
      </c>
      <c r="AH47">
        <v>6.3561949999999996</v>
      </c>
      <c r="AI47">
        <v>7.1911959999999997</v>
      </c>
      <c r="AJ47">
        <v>6.6701420000000002</v>
      </c>
      <c r="AK47">
        <v>6.538646</v>
      </c>
      <c r="AM47">
        <v>7.9610079999999996</v>
      </c>
      <c r="AN47">
        <v>8.3307859999999998</v>
      </c>
      <c r="AO47">
        <v>8.0654749999999993</v>
      </c>
      <c r="AP47">
        <v>7.9991469999999998</v>
      </c>
      <c r="AR47">
        <v>9.3310212863355471</v>
      </c>
      <c r="AS47">
        <v>11.540639963378348</v>
      </c>
      <c r="AT47">
        <v>9.8098860151064322</v>
      </c>
      <c r="AU47">
        <v>10.208369878690776</v>
      </c>
      <c r="AW47">
        <v>9.023179674982833</v>
      </c>
      <c r="AX47">
        <v>10.71459830624857</v>
      </c>
      <c r="AY47">
        <v>10.709467612726025</v>
      </c>
      <c r="AZ47">
        <v>10.59659235523003</v>
      </c>
      <c r="BB47">
        <v>6.9172814526588846</v>
      </c>
      <c r="BC47">
        <v>6.7492503242542146</v>
      </c>
      <c r="BD47">
        <v>6.7805502403295943</v>
      </c>
      <c r="BE47">
        <v>6.6751189440756846</v>
      </c>
      <c r="BG47">
        <v>5.8571850000000003</v>
      </c>
      <c r="BH47">
        <v>5.8935449999999996</v>
      </c>
      <c r="BI47">
        <v>5.8786699999999996</v>
      </c>
      <c r="BJ47">
        <v>5.9447789999999996</v>
      </c>
      <c r="BL47">
        <v>6.4659037155718311</v>
      </c>
      <c r="BM47">
        <v>5.8020160219729906</v>
      </c>
      <c r="BN47">
        <v>6.2253885709925987</v>
      </c>
      <c r="BO47">
        <v>6.3159935912108027</v>
      </c>
      <c r="BQ47">
        <v>12.357951999999999</v>
      </c>
      <c r="BR47">
        <v>12.494531</v>
      </c>
      <c r="BS47">
        <v>11.179751</v>
      </c>
      <c r="BT47">
        <v>9.7004169999999998</v>
      </c>
      <c r="BV47">
        <v>6.3808509999999998</v>
      </c>
      <c r="BW47">
        <v>6.5024839999999999</v>
      </c>
      <c r="BX47">
        <v>6.3890690000000001</v>
      </c>
      <c r="BY47">
        <v>6.4433109999999996</v>
      </c>
      <c r="CA47">
        <v>6.4909790000000003</v>
      </c>
      <c r="CB47">
        <v>6.4005749999999999</v>
      </c>
      <c r="CC47">
        <v>6.4926219999999999</v>
      </c>
      <c r="CD47">
        <v>6.5304270000000004</v>
      </c>
      <c r="CF47">
        <v>6.5230945296406491</v>
      </c>
      <c r="CG47">
        <v>6.5604715037766077</v>
      </c>
      <c r="CH47">
        <v>6.053444724193179</v>
      </c>
      <c r="CI47">
        <v>6.3589608606088346</v>
      </c>
      <c r="CK47">
        <v>5.7348850000000002</v>
      </c>
      <c r="CL47">
        <v>5.9464309999999996</v>
      </c>
      <c r="CM47">
        <v>5.8290889999999997</v>
      </c>
      <c r="CN47">
        <v>5.6010160000000004</v>
      </c>
      <c r="CP47">
        <v>9.6620737010757605</v>
      </c>
      <c r="CQ47">
        <v>9.1400205996795609</v>
      </c>
      <c r="CR47">
        <v>9.0532845044632637</v>
      </c>
      <c r="CS47">
        <v>9.1007438773174645</v>
      </c>
      <c r="CU47">
        <v>9.7095330739299612</v>
      </c>
      <c r="CV47">
        <v>9.6113412680247201</v>
      </c>
      <c r="CW47">
        <v>9.4002288853284508</v>
      </c>
      <c r="CX47">
        <v>8.9600022888532855</v>
      </c>
      <c r="CZ47">
        <v>6.2092109999999998</v>
      </c>
      <c r="DA47">
        <v>6.0307190000000004</v>
      </c>
      <c r="DB47">
        <v>6.331512</v>
      </c>
      <c r="DC47">
        <v>6.4091889999999996</v>
      </c>
    </row>
    <row r="48" spans="1:107" x14ac:dyDescent="0.3">
      <c r="A48">
        <v>21.5</v>
      </c>
      <c r="B48">
        <v>1671</v>
      </c>
      <c r="D48">
        <v>9.5604461738002602</v>
      </c>
      <c r="E48">
        <v>8.6702897688258194</v>
      </c>
      <c r="F48">
        <v>9.6536214236667437</v>
      </c>
      <c r="G48">
        <v>9.5304969863431754</v>
      </c>
      <c r="I48">
        <v>4.3389355306324866</v>
      </c>
      <c r="J48">
        <v>4.4842743572137032</v>
      </c>
      <c r="K48">
        <v>4.418953536278325</v>
      </c>
      <c r="L48">
        <v>4.5675584039063093</v>
      </c>
      <c r="N48">
        <v>4.7000131227588309</v>
      </c>
      <c r="O48">
        <v>4.9230536354619669</v>
      </c>
      <c r="P48">
        <v>4.4252530708781563</v>
      </c>
      <c r="Q48">
        <v>4.8713340962844276</v>
      </c>
      <c r="S48">
        <v>6.889812</v>
      </c>
      <c r="T48">
        <v>4.1670509999999998</v>
      </c>
      <c r="U48">
        <v>5.2896510000000001</v>
      </c>
      <c r="V48">
        <v>6.6725880000000002</v>
      </c>
      <c r="X48">
        <v>14.745684443427175</v>
      </c>
      <c r="Y48">
        <v>16.73160723277638</v>
      </c>
      <c r="Z48">
        <v>17.733708857862208</v>
      </c>
      <c r="AA48">
        <v>18.019548790722517</v>
      </c>
      <c r="AC48">
        <v>8.2784039063096042</v>
      </c>
      <c r="AD48">
        <v>7.8503254749370557</v>
      </c>
      <c r="AE48">
        <v>8.0635318532082092</v>
      </c>
      <c r="AF48">
        <v>8.3550249485007999</v>
      </c>
      <c r="AH48">
        <v>6.3561949999999996</v>
      </c>
      <c r="AI48">
        <v>7.1829770000000002</v>
      </c>
      <c r="AJ48">
        <v>6.6684979999999996</v>
      </c>
      <c r="AK48">
        <v>6.543577</v>
      </c>
      <c r="AM48">
        <v>8.0372850000000007</v>
      </c>
      <c r="AN48">
        <v>8.4203290000000006</v>
      </c>
      <c r="AO48">
        <v>8.1434099999999994</v>
      </c>
      <c r="AP48">
        <v>8.0920059999999996</v>
      </c>
      <c r="AR48">
        <v>9.4456067750057233</v>
      </c>
      <c r="AS48">
        <v>11.694560769054704</v>
      </c>
      <c r="AT48">
        <v>9.9415738155184261</v>
      </c>
      <c r="AU48">
        <v>10.305853055619135</v>
      </c>
      <c r="AW48">
        <v>9.0915889219501018</v>
      </c>
      <c r="AX48">
        <v>10.788138246738384</v>
      </c>
      <c r="AY48">
        <v>10.841155413138017</v>
      </c>
      <c r="AZ48">
        <v>10.704336919203479</v>
      </c>
      <c r="BB48">
        <v>6.9123393606469818</v>
      </c>
      <c r="BC48">
        <v>6.7426608682383451</v>
      </c>
      <c r="BD48">
        <v>6.7756081483176924</v>
      </c>
      <c r="BE48">
        <v>6.66523476005188</v>
      </c>
      <c r="BG48">
        <v>5.8505750000000001</v>
      </c>
      <c r="BH48">
        <v>5.8968499999999997</v>
      </c>
      <c r="BI48">
        <v>5.8803229999999997</v>
      </c>
      <c r="BJ48">
        <v>5.9546950000000001</v>
      </c>
      <c r="BL48">
        <v>6.4757878995956357</v>
      </c>
      <c r="BM48">
        <v>5.7987212939650554</v>
      </c>
      <c r="BN48">
        <v>6.228683299000533</v>
      </c>
      <c r="BO48">
        <v>6.3275251392385741</v>
      </c>
      <c r="BQ48">
        <v>12.504405</v>
      </c>
      <c r="BR48">
        <v>12.571872000000001</v>
      </c>
      <c r="BS48">
        <v>11.222535000000001</v>
      </c>
      <c r="BT48">
        <v>9.7431999999999999</v>
      </c>
      <c r="BV48">
        <v>6.3956439999999999</v>
      </c>
      <c r="BW48">
        <v>6.5189209999999997</v>
      </c>
      <c r="BX48">
        <v>6.4104369999999999</v>
      </c>
      <c r="BY48">
        <v>6.4679669999999998</v>
      </c>
      <c r="CA48">
        <v>6.4860470000000001</v>
      </c>
      <c r="CB48">
        <v>6.3907129999999999</v>
      </c>
      <c r="CC48">
        <v>6.4909790000000003</v>
      </c>
      <c r="CD48">
        <v>6.5254960000000004</v>
      </c>
      <c r="CF48">
        <v>6.5198443579766527</v>
      </c>
      <c r="CG48">
        <v>6.5604715037766077</v>
      </c>
      <c r="CH48">
        <v>6.0453192950331882</v>
      </c>
      <c r="CI48">
        <v>6.3557106889448383</v>
      </c>
      <c r="CK48">
        <v>5.7266219999999999</v>
      </c>
      <c r="CL48">
        <v>5.9431260000000004</v>
      </c>
      <c r="CM48">
        <v>5.8274369999999998</v>
      </c>
      <c r="CN48">
        <v>5.5944050000000001</v>
      </c>
      <c r="CP48">
        <v>9.6440718699931338</v>
      </c>
      <c r="CQ48">
        <v>9.1302014190890368</v>
      </c>
      <c r="CR48">
        <v>9.0451018539711612</v>
      </c>
      <c r="CS48">
        <v>9.0860151064316774</v>
      </c>
      <c r="CU48">
        <v>9.6948043030441742</v>
      </c>
      <c r="CV48">
        <v>9.5998855573357744</v>
      </c>
      <c r="CW48">
        <v>9.3904097047379267</v>
      </c>
      <c r="CX48">
        <v>8.9452735179674985</v>
      </c>
      <c r="CZ48">
        <v>6.2042529999999996</v>
      </c>
      <c r="DA48">
        <v>6.0274140000000003</v>
      </c>
      <c r="DB48">
        <v>6.3215950000000003</v>
      </c>
      <c r="DC48">
        <v>6.4091889999999996</v>
      </c>
    </row>
    <row r="49" spans="1:107" x14ac:dyDescent="0.3">
      <c r="A49">
        <v>22</v>
      </c>
      <c r="B49">
        <v>1710</v>
      </c>
      <c r="D49">
        <v>9.5737569237811861</v>
      </c>
      <c r="E49">
        <v>8.658642862592508</v>
      </c>
      <c r="F49">
        <v>9.6769152361333646</v>
      </c>
      <c r="G49">
        <v>9.5338246738384065</v>
      </c>
      <c r="I49">
        <v>4.3373025101091018</v>
      </c>
      <c r="J49">
        <v>4.4842743572137032</v>
      </c>
      <c r="K49">
        <v>4.4173205157549411</v>
      </c>
      <c r="L49">
        <v>4.5675584039063093</v>
      </c>
      <c r="N49">
        <v>4.7032455939574271</v>
      </c>
      <c r="O49">
        <v>4.9246698710612646</v>
      </c>
      <c r="P49">
        <v>4.4171718928816661</v>
      </c>
      <c r="Q49">
        <v>4.8761828030823215</v>
      </c>
      <c r="S49">
        <v>7.314311</v>
      </c>
      <c r="T49">
        <v>4.2300630000000004</v>
      </c>
      <c r="U49">
        <v>5.6080249999999996</v>
      </c>
      <c r="V49">
        <v>7.2645650000000002</v>
      </c>
      <c r="X49">
        <v>14.744022583352406</v>
      </c>
      <c r="Y49">
        <v>16.761520714122224</v>
      </c>
      <c r="Z49">
        <v>17.770269779507132</v>
      </c>
      <c r="AA49">
        <v>18.049462272068361</v>
      </c>
      <c r="AC49">
        <v>8.2883979552910656</v>
      </c>
      <c r="AD49">
        <v>7.8586538490882729</v>
      </c>
      <c r="AE49">
        <v>8.0668632028686957</v>
      </c>
      <c r="AF49">
        <v>8.3633533226520171</v>
      </c>
      <c r="AH49">
        <v>6.3561949999999996</v>
      </c>
      <c r="AI49">
        <v>7.1714710000000004</v>
      </c>
      <c r="AJ49">
        <v>6.6586360000000004</v>
      </c>
      <c r="AK49">
        <v>6.5419330000000002</v>
      </c>
      <c r="AM49">
        <v>8.1002969999999994</v>
      </c>
      <c r="AN49">
        <v>8.4833409999999994</v>
      </c>
      <c r="AO49">
        <v>8.196472</v>
      </c>
      <c r="AP49">
        <v>8.1599920000000008</v>
      </c>
      <c r="AR49">
        <v>9.5430899519340819</v>
      </c>
      <c r="AS49">
        <v>11.827958800640879</v>
      </c>
      <c r="AT49">
        <v>10.068130922407875</v>
      </c>
      <c r="AU49">
        <v>10.391364614328223</v>
      </c>
      <c r="AW49">
        <v>9.1599981689173724</v>
      </c>
      <c r="AX49">
        <v>10.861678187228199</v>
      </c>
      <c r="AY49">
        <v>10.967712520027467</v>
      </c>
      <c r="AZ49">
        <v>10.818922407873655</v>
      </c>
      <c r="BB49">
        <v>6.915634088654917</v>
      </c>
      <c r="BC49">
        <v>6.7426608682383451</v>
      </c>
      <c r="BD49">
        <v>6.7756081483176924</v>
      </c>
      <c r="BE49">
        <v>6.66523476005188</v>
      </c>
      <c r="BG49">
        <v>5.8406580000000003</v>
      </c>
      <c r="BH49">
        <v>5.9018079999999999</v>
      </c>
      <c r="BI49">
        <v>5.885281</v>
      </c>
      <c r="BJ49">
        <v>5.9580000000000002</v>
      </c>
      <c r="BL49">
        <v>6.4807299916075376</v>
      </c>
      <c r="BM49">
        <v>5.7970739299610887</v>
      </c>
      <c r="BN49">
        <v>6.2253885709925987</v>
      </c>
      <c r="BO49">
        <v>6.3324672312504759</v>
      </c>
      <c r="BQ49">
        <v>12.606427999999999</v>
      </c>
      <c r="BR49">
        <v>12.616301</v>
      </c>
      <c r="BS49">
        <v>11.240634999999999</v>
      </c>
      <c r="BT49">
        <v>9.7645920000000004</v>
      </c>
      <c r="BV49">
        <v>6.3989310000000001</v>
      </c>
      <c r="BW49">
        <v>6.5304270000000004</v>
      </c>
      <c r="BX49">
        <v>6.420299</v>
      </c>
      <c r="BY49">
        <v>6.4811160000000001</v>
      </c>
      <c r="CA49">
        <v>6.4761850000000001</v>
      </c>
      <c r="CB49">
        <v>6.3808509999999998</v>
      </c>
      <c r="CC49">
        <v>6.4827599999999999</v>
      </c>
      <c r="CD49">
        <v>6.5139899999999997</v>
      </c>
      <c r="CF49">
        <v>6.5100938429846638</v>
      </c>
      <c r="CG49">
        <v>6.5572213321126114</v>
      </c>
      <c r="CH49">
        <v>6.0404440375371937</v>
      </c>
      <c r="CI49">
        <v>6.3524605172808419</v>
      </c>
      <c r="CK49">
        <v>5.7167050000000001</v>
      </c>
      <c r="CL49">
        <v>5.9381680000000001</v>
      </c>
      <c r="CM49">
        <v>5.8191730000000002</v>
      </c>
      <c r="CN49">
        <v>5.5861419999999997</v>
      </c>
      <c r="CP49">
        <v>9.6244335088120856</v>
      </c>
      <c r="CQ49">
        <v>9.1121995880064084</v>
      </c>
      <c r="CR49">
        <v>9.0303730830853741</v>
      </c>
      <c r="CS49">
        <v>9.0647402151522094</v>
      </c>
      <c r="CU49">
        <v>9.6784390020599673</v>
      </c>
      <c r="CV49">
        <v>9.5769741359578848</v>
      </c>
      <c r="CW49">
        <v>9.3691348134584569</v>
      </c>
      <c r="CX49">
        <v>8.9223620965896089</v>
      </c>
      <c r="CZ49">
        <v>6.194337</v>
      </c>
      <c r="DA49">
        <v>6.0191499999999998</v>
      </c>
      <c r="DB49">
        <v>6.3133319999999999</v>
      </c>
      <c r="DC49">
        <v>6.4042310000000002</v>
      </c>
    </row>
    <row r="50" spans="1:107" x14ac:dyDescent="0.3">
      <c r="A50">
        <v>22.5</v>
      </c>
      <c r="B50">
        <v>1749</v>
      </c>
      <c r="D50">
        <v>9.5671015487907241</v>
      </c>
      <c r="E50">
        <v>8.6386767376211182</v>
      </c>
      <c r="F50">
        <v>9.695217517357138</v>
      </c>
      <c r="G50">
        <v>9.5238416113527116</v>
      </c>
      <c r="N50">
        <v>4.7048618295567257</v>
      </c>
      <c r="O50">
        <v>4.9262861066605632</v>
      </c>
      <c r="P50">
        <v>4.4139394216830699</v>
      </c>
      <c r="Q50">
        <v>4.8826477454795141</v>
      </c>
      <c r="S50">
        <v>7.6691649999999996</v>
      </c>
      <c r="T50">
        <v>4.3212640000000002</v>
      </c>
      <c r="U50">
        <v>5.9429809999999996</v>
      </c>
      <c r="V50">
        <v>7.7421259999999998</v>
      </c>
      <c r="X50">
        <v>14.709123521782253</v>
      </c>
      <c r="Y50">
        <v>16.784786755168994</v>
      </c>
      <c r="Z50">
        <v>17.781902800030515</v>
      </c>
      <c r="AA50">
        <v>18.056109712367437</v>
      </c>
      <c r="AM50">
        <v>8.153359</v>
      </c>
      <c r="AN50">
        <v>8.536403</v>
      </c>
      <c r="AO50">
        <v>8.2445599999999999</v>
      </c>
      <c r="AP50">
        <v>8.2196870000000004</v>
      </c>
      <c r="AR50">
        <v>9.6422833600366218</v>
      </c>
      <c r="AS50">
        <v>11.945964751659417</v>
      </c>
      <c r="AT50">
        <v>10.187847104600595</v>
      </c>
      <c r="AU50">
        <v>10.473455710688945</v>
      </c>
      <c r="AW50">
        <v>9.22669718471046</v>
      </c>
      <c r="AX50">
        <v>10.923246509498741</v>
      </c>
      <c r="AY50">
        <v>11.078877546349279</v>
      </c>
      <c r="AZ50">
        <v>10.904433966582742</v>
      </c>
      <c r="BG50">
        <v>5.8357000000000001</v>
      </c>
      <c r="BH50">
        <v>5.9133769999999997</v>
      </c>
      <c r="BI50">
        <v>5.8902390000000002</v>
      </c>
      <c r="BJ50">
        <v>5.9646109999999997</v>
      </c>
      <c r="CK50">
        <v>5.7100949999999999</v>
      </c>
      <c r="CL50">
        <v>5.9315569999999997</v>
      </c>
      <c r="CM50">
        <v>5.8142149999999999</v>
      </c>
      <c r="CN50">
        <v>5.574573</v>
      </c>
      <c r="CZ50">
        <v>6.1844210000000004</v>
      </c>
      <c r="DA50">
        <v>6.0141920000000004</v>
      </c>
      <c r="DB50">
        <v>6.3050680000000003</v>
      </c>
      <c r="DC50">
        <v>6.3959669999999997</v>
      </c>
    </row>
    <row r="51" spans="1:107" x14ac:dyDescent="0.3">
      <c r="A51">
        <v>23</v>
      </c>
      <c r="B51">
        <v>1788</v>
      </c>
      <c r="D51">
        <v>9.5537907988097981</v>
      </c>
      <c r="E51">
        <v>8.6237021438925776</v>
      </c>
      <c r="F51">
        <v>9.711855954833295</v>
      </c>
      <c r="G51">
        <v>9.5238416113527116</v>
      </c>
      <c r="N51">
        <v>4.7016293583581295</v>
      </c>
      <c r="O51">
        <v>4.9262861066605632</v>
      </c>
      <c r="P51">
        <v>4.4090907148851759</v>
      </c>
      <c r="Q51">
        <v>4.8826477454795141</v>
      </c>
      <c r="S51">
        <v>7.9411100000000001</v>
      </c>
      <c r="T51">
        <v>4.4622109999999999</v>
      </c>
      <c r="U51">
        <v>6.2862280000000004</v>
      </c>
      <c r="V51">
        <v>8.1002969999999994</v>
      </c>
      <c r="X51">
        <v>14.660929579613946</v>
      </c>
      <c r="Y51">
        <v>16.794757915617609</v>
      </c>
      <c r="Z51">
        <v>17.778579079880977</v>
      </c>
      <c r="AA51">
        <v>18.05112413214313</v>
      </c>
      <c r="AM51">
        <v>8.1898389999999992</v>
      </c>
      <c r="AN51">
        <v>8.5695669999999993</v>
      </c>
      <c r="AO51">
        <v>8.2760660000000001</v>
      </c>
      <c r="AP51">
        <v>8.2578259999999997</v>
      </c>
      <c r="AR51">
        <v>9.724374456397344</v>
      </c>
      <c r="AS51">
        <v>12.031476310368504</v>
      </c>
      <c r="AT51">
        <v>10.299012130922407</v>
      </c>
      <c r="AU51">
        <v>10.558967269398032</v>
      </c>
      <c r="AW51">
        <v>9.2933962005035493</v>
      </c>
      <c r="AX51">
        <v>10.984814831769285</v>
      </c>
      <c r="AY51">
        <v>11.19688349736782</v>
      </c>
      <c r="AZ51">
        <v>10.998496681162738</v>
      </c>
      <c r="BG51">
        <v>5.8373530000000002</v>
      </c>
      <c r="BH51">
        <v>5.9282519999999996</v>
      </c>
      <c r="BI51">
        <v>5.8968499999999997</v>
      </c>
      <c r="BJ51">
        <v>5.971222</v>
      </c>
      <c r="CK51">
        <v>5.7051360000000004</v>
      </c>
      <c r="CL51">
        <v>5.9315569999999997</v>
      </c>
      <c r="CM51">
        <v>5.8092569999999997</v>
      </c>
      <c r="CN51">
        <v>5.5712669999999997</v>
      </c>
      <c r="CZ51">
        <v>6.1827680000000003</v>
      </c>
      <c r="DA51">
        <v>6.0158449999999997</v>
      </c>
      <c r="DB51">
        <v>6.3034160000000004</v>
      </c>
      <c r="DC51">
        <v>6.3926619999999996</v>
      </c>
    </row>
    <row r="52" spans="1:107" x14ac:dyDescent="0.3">
      <c r="A52">
        <v>23.5</v>
      </c>
      <c r="B52">
        <v>1827</v>
      </c>
      <c r="D52">
        <v>9.5438077363241032</v>
      </c>
      <c r="E52">
        <v>8.6153829251544991</v>
      </c>
      <c r="F52">
        <v>9.7235028610666063</v>
      </c>
      <c r="G52">
        <v>9.5238416113527116</v>
      </c>
      <c r="N52">
        <v>4.6967806515602346</v>
      </c>
      <c r="O52">
        <v>4.9246698710612646</v>
      </c>
      <c r="P52">
        <v>4.4026257724879834</v>
      </c>
      <c r="Q52">
        <v>4.8810315098802155</v>
      </c>
      <c r="S52">
        <v>8.1467259999999992</v>
      </c>
      <c r="T52">
        <v>4.6744599999999998</v>
      </c>
      <c r="U52">
        <v>6.6377660000000001</v>
      </c>
      <c r="V52">
        <v>8.3589760000000002</v>
      </c>
      <c r="X52">
        <v>14.616059357595178</v>
      </c>
      <c r="Y52">
        <v>16.786448615243764</v>
      </c>
      <c r="Z52">
        <v>17.77359349965667</v>
      </c>
      <c r="AA52">
        <v>18.037829251544977</v>
      </c>
      <c r="AM52">
        <v>8.2230030000000003</v>
      </c>
      <c r="AN52">
        <v>8.6043889999999994</v>
      </c>
      <c r="AO52">
        <v>8.3075720000000004</v>
      </c>
      <c r="AP52">
        <v>8.2926479999999998</v>
      </c>
      <c r="AR52">
        <v>9.808175783932251</v>
      </c>
      <c r="AS52">
        <v>12.106726482032503</v>
      </c>
      <c r="AT52">
        <v>10.411887388418403</v>
      </c>
      <c r="AU52">
        <v>10.637637903410392</v>
      </c>
      <c r="AW52">
        <v>9.3549645227740914</v>
      </c>
      <c r="AX52">
        <v>11.0395422293431</v>
      </c>
      <c r="AY52">
        <v>11.292656443121995</v>
      </c>
      <c r="AZ52">
        <v>11.078877546349279</v>
      </c>
      <c r="BG52">
        <v>5.8390060000000004</v>
      </c>
      <c r="BH52">
        <v>5.9381680000000001</v>
      </c>
      <c r="BI52">
        <v>5.9018079999999999</v>
      </c>
      <c r="BJ52">
        <v>5.9778330000000004</v>
      </c>
      <c r="CK52">
        <v>5.7051360000000004</v>
      </c>
      <c r="CL52">
        <v>5.9282519999999996</v>
      </c>
      <c r="CM52">
        <v>5.8059510000000003</v>
      </c>
      <c r="CN52">
        <v>5.5663090000000004</v>
      </c>
      <c r="CZ52">
        <v>6.1860739999999996</v>
      </c>
      <c r="DA52">
        <v>6.0158449999999997</v>
      </c>
      <c r="DB52">
        <v>6.3017630000000002</v>
      </c>
      <c r="DC52">
        <v>6.3926619999999996</v>
      </c>
    </row>
    <row r="53" spans="1:107" x14ac:dyDescent="0.3">
      <c r="A53">
        <v>24</v>
      </c>
      <c r="B53">
        <v>1866</v>
      </c>
      <c r="D53">
        <v>9.5354885175860229</v>
      </c>
      <c r="E53">
        <v>8.6037360189211878</v>
      </c>
      <c r="F53">
        <v>9.7235028610666063</v>
      </c>
      <c r="G53">
        <v>9.525505455100328</v>
      </c>
      <c r="N53">
        <v>4.6935481803616383</v>
      </c>
      <c r="O53">
        <v>4.9214373998626693</v>
      </c>
      <c r="P53">
        <v>4.3977770656900894</v>
      </c>
      <c r="Q53">
        <v>4.8777990386816201</v>
      </c>
      <c r="S53">
        <v>8.2992810000000006</v>
      </c>
      <c r="T53">
        <v>4.9729359999999998</v>
      </c>
      <c r="U53">
        <v>6.9859879999999999</v>
      </c>
      <c r="V53">
        <v>8.5579590000000003</v>
      </c>
      <c r="X53">
        <v>14.587807736324102</v>
      </c>
      <c r="Y53">
        <v>16.7681681544213</v>
      </c>
      <c r="Z53">
        <v>17.745341878385595</v>
      </c>
      <c r="AA53">
        <v>18.00791577019913</v>
      </c>
      <c r="AM53">
        <v>8.2478759999999998</v>
      </c>
      <c r="AN53">
        <v>8.6242870000000007</v>
      </c>
      <c r="AO53">
        <v>8.3274699999999999</v>
      </c>
      <c r="AP53">
        <v>8.3191790000000001</v>
      </c>
      <c r="AR53">
        <v>9.888556649118792</v>
      </c>
      <c r="AS53">
        <v>12.1631641107805</v>
      </c>
      <c r="AT53">
        <v>10.507660334172581</v>
      </c>
      <c r="AU53">
        <v>10.70604715037766</v>
      </c>
      <c r="AW53">
        <v>9.4028509956511801</v>
      </c>
      <c r="AX53">
        <v>11.097690089265278</v>
      </c>
      <c r="AY53">
        <v>11.374747539482719</v>
      </c>
      <c r="AZ53">
        <v>11.16780956740673</v>
      </c>
      <c r="BG53">
        <v>5.8423109999999996</v>
      </c>
      <c r="BH53">
        <v>5.9431260000000004</v>
      </c>
      <c r="BI53">
        <v>5.9034610000000001</v>
      </c>
      <c r="BJ53">
        <v>5.9794850000000004</v>
      </c>
      <c r="CK53">
        <v>5.6985260000000002</v>
      </c>
      <c r="CL53">
        <v>5.9265990000000004</v>
      </c>
      <c r="CM53">
        <v>5.8026460000000002</v>
      </c>
      <c r="CN53">
        <v>5.5646570000000004</v>
      </c>
      <c r="CZ53">
        <v>6.1844210000000004</v>
      </c>
      <c r="DA53">
        <v>6.0158449999999997</v>
      </c>
      <c r="DB53">
        <v>6.3034160000000004</v>
      </c>
      <c r="DC53">
        <v>6.3976199999999999</v>
      </c>
    </row>
    <row r="54" spans="1:107" x14ac:dyDescent="0.3">
      <c r="A54">
        <v>24.5</v>
      </c>
      <c r="B54">
        <v>1905</v>
      </c>
      <c r="D54">
        <v>9.528833142595559</v>
      </c>
      <c r="E54">
        <v>8.5970806439307239</v>
      </c>
      <c r="F54">
        <v>9.7185113298237589</v>
      </c>
      <c r="G54">
        <v>9.528833142595559</v>
      </c>
      <c r="N54">
        <v>4.690315709163043</v>
      </c>
      <c r="O54">
        <v>4.9198211642633707</v>
      </c>
      <c r="P54">
        <v>4.3945445944914932</v>
      </c>
      <c r="Q54">
        <v>4.8745665674830239</v>
      </c>
      <c r="S54">
        <v>8.4020890000000001</v>
      </c>
      <c r="T54">
        <v>5.3526629999999997</v>
      </c>
      <c r="U54">
        <v>7.3159689999999999</v>
      </c>
      <c r="V54">
        <v>8.6922730000000001</v>
      </c>
      <c r="X54">
        <v>14.559556115053025</v>
      </c>
      <c r="Y54">
        <v>16.738254673075456</v>
      </c>
      <c r="Z54">
        <v>17.717090257114517</v>
      </c>
      <c r="AA54">
        <v>17.978002288853286</v>
      </c>
      <c r="AM54">
        <v>8.2644579999999994</v>
      </c>
      <c r="AN54">
        <v>8.6425280000000004</v>
      </c>
      <c r="AO54">
        <v>8.3440519999999996</v>
      </c>
      <c r="AP54">
        <v>8.3374190000000006</v>
      </c>
      <c r="AR54">
        <v>9.9552556649118795</v>
      </c>
      <c r="AS54">
        <v>12.214471046005952</v>
      </c>
      <c r="AT54">
        <v>10.593171892881667</v>
      </c>
      <c r="AU54">
        <v>10.765905241474021</v>
      </c>
      <c r="AW54">
        <v>9.4336351567864511</v>
      </c>
      <c r="AX54">
        <v>11.130184481574732</v>
      </c>
      <c r="AY54">
        <v>11.446577248798352</v>
      </c>
      <c r="AZ54">
        <v>11.239639276722363</v>
      </c>
      <c r="BG54">
        <v>5.8505750000000001</v>
      </c>
      <c r="BH54">
        <v>5.9497369999999998</v>
      </c>
      <c r="BI54">
        <v>5.9051140000000002</v>
      </c>
      <c r="BJ54">
        <v>5.9827909999999997</v>
      </c>
      <c r="CK54">
        <v>5.7001780000000002</v>
      </c>
      <c r="CL54">
        <v>5.9232940000000003</v>
      </c>
      <c r="CM54">
        <v>5.8009930000000001</v>
      </c>
      <c r="CN54">
        <v>5.5646570000000004</v>
      </c>
      <c r="CZ54">
        <v>6.1926839999999999</v>
      </c>
      <c r="DA54">
        <v>6.0191499999999998</v>
      </c>
      <c r="DB54">
        <v>6.3017630000000002</v>
      </c>
      <c r="DC54">
        <v>6.4025780000000001</v>
      </c>
    </row>
    <row r="55" spans="1:107" x14ac:dyDescent="0.3">
      <c r="A55">
        <v>25</v>
      </c>
      <c r="B55">
        <v>1944</v>
      </c>
      <c r="D55">
        <v>9.528833142595559</v>
      </c>
      <c r="E55">
        <v>8.5870975814450308</v>
      </c>
      <c r="F55">
        <v>9.708528267338064</v>
      </c>
      <c r="G55">
        <v>9.5221777676050952</v>
      </c>
      <c r="S55">
        <v>8.4816819999999993</v>
      </c>
      <c r="T55">
        <v>5.8020339999999999</v>
      </c>
      <c r="U55">
        <v>7.6111279999999999</v>
      </c>
      <c r="V55">
        <v>8.788449</v>
      </c>
      <c r="AM55">
        <v>8.2744079999999993</v>
      </c>
      <c r="AN55">
        <v>8.6508179999999992</v>
      </c>
      <c r="AO55">
        <v>8.3490260000000003</v>
      </c>
      <c r="AP55">
        <v>8.3490260000000003</v>
      </c>
      <c r="AR55">
        <v>10.020244449530786</v>
      </c>
      <c r="AS55">
        <v>12.257226825360496</v>
      </c>
      <c r="AT55">
        <v>10.666711833371481</v>
      </c>
      <c r="AU55">
        <v>10.825763332570382</v>
      </c>
      <c r="AW55">
        <v>9.4678397802700847</v>
      </c>
      <c r="AX55">
        <v>11.166099336232548</v>
      </c>
      <c r="AY55">
        <v>11.525247882810714</v>
      </c>
      <c r="AZ55">
        <v>11.313179217212177</v>
      </c>
      <c r="BG55">
        <v>5.8538800000000002</v>
      </c>
      <c r="BH55">
        <v>5.9530419999999999</v>
      </c>
      <c r="BI55">
        <v>5.9034610000000001</v>
      </c>
      <c r="BJ55">
        <v>5.9844439999999999</v>
      </c>
      <c r="CK55">
        <v>5.6968730000000001</v>
      </c>
      <c r="CL55">
        <v>5.9232940000000003</v>
      </c>
      <c r="CM55">
        <v>5.7993410000000001</v>
      </c>
      <c r="CN55">
        <v>5.5712669999999997</v>
      </c>
      <c r="CZ55">
        <v>6.194337</v>
      </c>
      <c r="DA55">
        <v>6.0208029999999999</v>
      </c>
      <c r="DB55">
        <v>6.3034160000000004</v>
      </c>
      <c r="DC55">
        <v>6.4124939999999997</v>
      </c>
    </row>
    <row r="56" spans="1:107" x14ac:dyDescent="0.3">
      <c r="A56">
        <v>25.5</v>
      </c>
      <c r="B56">
        <v>1983</v>
      </c>
      <c r="D56">
        <v>9.5421438925764868</v>
      </c>
      <c r="E56">
        <v>8.5887614251926454</v>
      </c>
      <c r="F56">
        <v>9.7168474860761425</v>
      </c>
      <c r="G56">
        <v>9.5371523613336375</v>
      </c>
      <c r="S56">
        <v>8.5413770000000007</v>
      </c>
      <c r="T56">
        <v>6.2895450000000004</v>
      </c>
      <c r="U56">
        <v>7.864833</v>
      </c>
      <c r="V56">
        <v>8.871359</v>
      </c>
      <c r="AM56">
        <v>8.2760660000000001</v>
      </c>
      <c r="AN56">
        <v>8.6557929999999992</v>
      </c>
      <c r="AO56">
        <v>8.3523429999999994</v>
      </c>
      <c r="AP56">
        <v>8.3573170000000001</v>
      </c>
      <c r="AR56">
        <v>10.076682078278782</v>
      </c>
      <c r="AS56">
        <v>12.289721217669948</v>
      </c>
      <c r="AT56">
        <v>10.736831311512931</v>
      </c>
      <c r="AU56">
        <v>10.873649805447471</v>
      </c>
      <c r="AW56">
        <v>9.5071750972762654</v>
      </c>
      <c r="AX56">
        <v>11.193463035019455</v>
      </c>
      <c r="AY56">
        <v>11.600498054474709</v>
      </c>
      <c r="AZ56">
        <v>11.3764577706569</v>
      </c>
      <c r="BG56">
        <v>5.8621429999999997</v>
      </c>
      <c r="BH56">
        <v>5.9497369999999998</v>
      </c>
      <c r="BI56">
        <v>5.9018079999999999</v>
      </c>
      <c r="BJ56">
        <v>5.9894020000000001</v>
      </c>
      <c r="CK56">
        <v>5.6919149999999998</v>
      </c>
      <c r="CL56">
        <v>5.9183349999999999</v>
      </c>
      <c r="CM56">
        <v>5.7960349999999998</v>
      </c>
      <c r="CN56">
        <v>5.5762260000000001</v>
      </c>
      <c r="CZ56">
        <v>6.2009480000000003</v>
      </c>
      <c r="DA56">
        <v>6.022456</v>
      </c>
      <c r="DB56">
        <v>6.3017630000000002</v>
      </c>
      <c r="DC56">
        <v>6.4157989999999998</v>
      </c>
    </row>
    <row r="57" spans="1:107" x14ac:dyDescent="0.3">
      <c r="A57">
        <v>26</v>
      </c>
      <c r="B57">
        <v>2022</v>
      </c>
      <c r="D57">
        <v>9.5504631113145653</v>
      </c>
      <c r="E57">
        <v>8.5854337376974126</v>
      </c>
      <c r="F57">
        <v>9.708528267338064</v>
      </c>
      <c r="G57">
        <v>9.5388162050812539</v>
      </c>
      <c r="S57">
        <v>8.5844909999999999</v>
      </c>
      <c r="T57">
        <v>6.7820289999999996</v>
      </c>
      <c r="U57">
        <v>8.0737660000000009</v>
      </c>
      <c r="V57">
        <v>8.9327120000000004</v>
      </c>
      <c r="AM57">
        <v>8.2710910000000002</v>
      </c>
      <c r="AN57">
        <v>8.6524769999999993</v>
      </c>
      <c r="AO57">
        <v>8.3490260000000003</v>
      </c>
      <c r="AP57">
        <v>8.3573170000000001</v>
      </c>
      <c r="AR57">
        <v>10.126278782330052</v>
      </c>
      <c r="AS57">
        <v>12.327346303501946</v>
      </c>
      <c r="AT57">
        <v>10.808661020828565</v>
      </c>
      <c r="AU57">
        <v>10.91298512245365</v>
      </c>
      <c r="AW57">
        <v>9.5516411078049899</v>
      </c>
      <c r="AX57">
        <v>11.217406271458</v>
      </c>
      <c r="AY57">
        <v>11.665486839093616</v>
      </c>
      <c r="AZ57">
        <v>11.43460563057908</v>
      </c>
      <c r="BG57">
        <v>5.867102</v>
      </c>
      <c r="BH57">
        <v>5.9447789999999996</v>
      </c>
      <c r="BI57">
        <v>5.8935449999999996</v>
      </c>
      <c r="BJ57">
        <v>5.9894020000000001</v>
      </c>
      <c r="CK57">
        <v>5.6919149999999998</v>
      </c>
      <c r="CL57">
        <v>5.9183349999999999</v>
      </c>
      <c r="CM57">
        <v>5.7960349999999998</v>
      </c>
      <c r="CN57">
        <v>5.5828360000000004</v>
      </c>
      <c r="CZ57">
        <v>6.2042529999999996</v>
      </c>
      <c r="DA57">
        <v>6.0257610000000001</v>
      </c>
      <c r="DB57">
        <v>6.3034160000000004</v>
      </c>
      <c r="DC57">
        <v>6.4191050000000001</v>
      </c>
    </row>
    <row r="58" spans="1:107" x14ac:dyDescent="0.3">
      <c r="A58">
        <v>26.5</v>
      </c>
      <c r="B58">
        <v>2061</v>
      </c>
      <c r="D58">
        <v>9.5587823300526455</v>
      </c>
      <c r="E58">
        <v>8.5804422064545669</v>
      </c>
      <c r="F58">
        <v>9.708528267338064</v>
      </c>
      <c r="G58">
        <v>9.5471354238193342</v>
      </c>
      <c r="S58">
        <v>8.6209710000000008</v>
      </c>
      <c r="T58">
        <v>7.2430079999999997</v>
      </c>
      <c r="U58">
        <v>8.241244</v>
      </c>
      <c r="V58">
        <v>8.9874329999999993</v>
      </c>
      <c r="AM58">
        <v>8.2677750000000003</v>
      </c>
      <c r="AN58">
        <v>8.6475019999999994</v>
      </c>
      <c r="AO58">
        <v>8.3490260000000003</v>
      </c>
      <c r="AP58">
        <v>8.3606339999999992</v>
      </c>
      <c r="AR58">
        <v>10.165614099336233</v>
      </c>
      <c r="AS58">
        <v>12.361550926985581</v>
      </c>
      <c r="AT58">
        <v>10.873649805447471</v>
      </c>
      <c r="AU58">
        <v>10.947189745937287</v>
      </c>
      <c r="AW58">
        <v>9.5961071183337143</v>
      </c>
      <c r="AX58">
        <v>11.234508583199817</v>
      </c>
      <c r="AY58">
        <v>11.723634699015793</v>
      </c>
      <c r="AZ58">
        <v>11.479071641107804</v>
      </c>
      <c r="BG58">
        <v>5.867102</v>
      </c>
      <c r="BH58">
        <v>5.936515</v>
      </c>
      <c r="BI58">
        <v>5.8885870000000002</v>
      </c>
      <c r="BJ58">
        <v>5.9844439999999999</v>
      </c>
      <c r="CK58">
        <v>5.6869569999999996</v>
      </c>
      <c r="CL58">
        <v>5.9150299999999998</v>
      </c>
      <c r="CM58">
        <v>5.7910769999999996</v>
      </c>
      <c r="CN58">
        <v>5.5877939999999997</v>
      </c>
      <c r="CZ58">
        <v>6.2059059999999997</v>
      </c>
      <c r="DA58">
        <v>6.024108</v>
      </c>
      <c r="DB58">
        <v>6.3001100000000001</v>
      </c>
      <c r="DC58">
        <v>6.4191050000000001</v>
      </c>
    </row>
    <row r="59" spans="1:107" x14ac:dyDescent="0.3">
      <c r="A59">
        <v>27</v>
      </c>
      <c r="B59">
        <v>2100</v>
      </c>
      <c r="D59">
        <v>9.563773861295493</v>
      </c>
      <c r="E59">
        <v>8.5754506752117194</v>
      </c>
      <c r="F59">
        <v>9.711855954833295</v>
      </c>
      <c r="G59">
        <v>9.5571184863050291</v>
      </c>
      <c r="S59">
        <v>8.6441859999999995</v>
      </c>
      <c r="T59">
        <v>7.6426340000000001</v>
      </c>
      <c r="U59">
        <v>8.3738989999999998</v>
      </c>
      <c r="V59">
        <v>9.0272290000000002</v>
      </c>
      <c r="AM59">
        <v>8.2561669999999996</v>
      </c>
      <c r="AN59">
        <v>8.6375530000000005</v>
      </c>
      <c r="AO59">
        <v>8.3374190000000006</v>
      </c>
      <c r="AP59">
        <v>8.3556589999999993</v>
      </c>
      <c r="AR59">
        <v>10.210080109864958</v>
      </c>
      <c r="AS59">
        <v>12.40088624399176</v>
      </c>
      <c r="AT59">
        <v>10.942059052414741</v>
      </c>
      <c r="AU59">
        <v>10.976263675898377</v>
      </c>
      <c r="AW59">
        <v>9.6457038223849842</v>
      </c>
      <c r="AX59">
        <v>11.256741588464179</v>
      </c>
      <c r="AY59">
        <v>11.773231403067063</v>
      </c>
      <c r="AZ59">
        <v>11.53208880750744</v>
      </c>
      <c r="BG59">
        <v>5.8704070000000002</v>
      </c>
      <c r="BH59">
        <v>5.9315569999999997</v>
      </c>
      <c r="BI59">
        <v>5.8786699999999996</v>
      </c>
      <c r="BJ59">
        <v>5.9811379999999996</v>
      </c>
      <c r="CK59">
        <v>5.6836510000000002</v>
      </c>
      <c r="CL59">
        <v>5.9117249999999997</v>
      </c>
      <c r="CM59">
        <v>5.7894240000000003</v>
      </c>
      <c r="CN59">
        <v>5.5911</v>
      </c>
      <c r="CZ59">
        <v>6.2059059999999997</v>
      </c>
      <c r="DA59">
        <v>6.024108</v>
      </c>
      <c r="DB59">
        <v>6.2951519999999999</v>
      </c>
      <c r="DC59">
        <v>6.4157989999999998</v>
      </c>
    </row>
    <row r="60" spans="1:107" x14ac:dyDescent="0.3">
      <c r="S60">
        <v>8.6557929999999992</v>
      </c>
      <c r="T60">
        <v>7.9709570000000003</v>
      </c>
      <c r="U60">
        <v>8.4684170000000005</v>
      </c>
      <c r="V60">
        <v>9.0521019999999996</v>
      </c>
      <c r="AM60">
        <v>8.2478759999999998</v>
      </c>
      <c r="AN60">
        <v>8.6209710000000008</v>
      </c>
      <c r="AO60">
        <v>8.3241540000000001</v>
      </c>
      <c r="AP60">
        <v>8.3423940000000005</v>
      </c>
      <c r="AR60">
        <v>10.261387045090409</v>
      </c>
      <c r="AS60">
        <v>12.445352254520484</v>
      </c>
      <c r="AT60">
        <v>11.017309224078737</v>
      </c>
      <c r="AU60">
        <v>11.01046829938201</v>
      </c>
      <c r="AW60">
        <v>9.7004312199587996</v>
      </c>
      <c r="AX60">
        <v>11.282395056076906</v>
      </c>
      <c r="AY60">
        <v>11.826248569466697</v>
      </c>
      <c r="AZ60">
        <v>11.579975280384529</v>
      </c>
      <c r="BG60">
        <v>5.8704070000000002</v>
      </c>
      <c r="BH60">
        <v>5.9232940000000003</v>
      </c>
      <c r="BI60">
        <v>5.8704070000000002</v>
      </c>
      <c r="BJ60">
        <v>5.9728750000000002</v>
      </c>
      <c r="CK60">
        <v>5.678693</v>
      </c>
      <c r="CL60">
        <v>5.9117249999999997</v>
      </c>
      <c r="CM60">
        <v>5.7844660000000001</v>
      </c>
      <c r="CN60">
        <v>5.5960580000000002</v>
      </c>
      <c r="CZ60">
        <v>6.2059059999999997</v>
      </c>
      <c r="DA60">
        <v>6.022456</v>
      </c>
      <c r="DB60">
        <v>6.2901939999999996</v>
      </c>
      <c r="DC60">
        <v>6.4157989999999998</v>
      </c>
    </row>
    <row r="61" spans="1:107" x14ac:dyDescent="0.3">
      <c r="S61">
        <v>8.6674000000000007</v>
      </c>
      <c r="T61">
        <v>8.2429020000000008</v>
      </c>
      <c r="U61">
        <v>8.5546430000000004</v>
      </c>
      <c r="V61">
        <v>9.0885829999999999</v>
      </c>
      <c r="AM61">
        <v>8.241244</v>
      </c>
      <c r="AN61">
        <v>8.6176549999999992</v>
      </c>
      <c r="AO61">
        <v>8.3241540000000001</v>
      </c>
      <c r="AP61">
        <v>8.3407350000000005</v>
      </c>
      <c r="AR61">
        <v>10.310983749141679</v>
      </c>
      <c r="AS61">
        <v>12.491528496223392</v>
      </c>
      <c r="AT61">
        <v>11.082298008697643</v>
      </c>
      <c r="AU61">
        <v>11.027570611123828</v>
      </c>
      <c r="AW61">
        <v>9.7431869993133429</v>
      </c>
      <c r="AX61">
        <v>11.296076905470359</v>
      </c>
      <c r="AY61">
        <v>11.865583886472876</v>
      </c>
      <c r="AZ61">
        <v>11.622731059739072</v>
      </c>
      <c r="BG61">
        <v>5.8654489999999999</v>
      </c>
      <c r="BH61">
        <v>5.9133769999999997</v>
      </c>
      <c r="BI61">
        <v>5.8604909999999997</v>
      </c>
      <c r="BJ61">
        <v>5.9662639999999998</v>
      </c>
      <c r="CK61">
        <v>5.6720819999999996</v>
      </c>
      <c r="CL61">
        <v>5.9084190000000003</v>
      </c>
      <c r="CM61">
        <v>5.781161</v>
      </c>
      <c r="CN61">
        <v>5.5977110000000003</v>
      </c>
      <c r="CZ61">
        <v>6.2026009999999996</v>
      </c>
      <c r="DA61">
        <v>6.024108</v>
      </c>
      <c r="DB61">
        <v>6.28193</v>
      </c>
      <c r="DC61">
        <v>6.4124939999999997</v>
      </c>
    </row>
    <row r="62" spans="1:107" x14ac:dyDescent="0.3">
      <c r="S62">
        <v>8.6806660000000004</v>
      </c>
      <c r="T62">
        <v>8.4551510000000007</v>
      </c>
      <c r="U62">
        <v>8.6226289999999999</v>
      </c>
      <c r="V62">
        <v>9.1084809999999994</v>
      </c>
      <c r="AM62">
        <v>8.2379270000000009</v>
      </c>
      <c r="AN62">
        <v>8.6110220000000002</v>
      </c>
      <c r="AO62">
        <v>8.3191790000000001</v>
      </c>
      <c r="AP62">
        <v>8.3407350000000005</v>
      </c>
      <c r="AR62">
        <v>10.367421377889679</v>
      </c>
      <c r="AS62">
        <v>12.551386587319753</v>
      </c>
      <c r="AT62">
        <v>11.145576562142367</v>
      </c>
      <c r="AU62">
        <v>11.053224078736553</v>
      </c>
      <c r="AW62">
        <v>9.7876530098420691</v>
      </c>
      <c r="AX62">
        <v>11.313179217212177</v>
      </c>
      <c r="AY62">
        <v>11.911760128175784</v>
      </c>
      <c r="AZ62">
        <v>11.658645914396887</v>
      </c>
      <c r="BG62">
        <v>5.8654489999999999</v>
      </c>
      <c r="BH62">
        <v>5.9067660000000002</v>
      </c>
      <c r="BI62">
        <v>5.8522270000000001</v>
      </c>
      <c r="BJ62">
        <v>5.9580000000000002</v>
      </c>
      <c r="CK62">
        <v>5.6704299999999996</v>
      </c>
      <c r="CL62">
        <v>5.9034610000000001</v>
      </c>
      <c r="CM62">
        <v>5.7712450000000004</v>
      </c>
      <c r="CN62">
        <v>5.5960580000000002</v>
      </c>
      <c r="CZ62">
        <v>6.1992950000000002</v>
      </c>
      <c r="DA62">
        <v>6.024108</v>
      </c>
      <c r="DB62">
        <v>6.2736669999999997</v>
      </c>
      <c r="DC62">
        <v>6.4042310000000002</v>
      </c>
    </row>
    <row r="63" spans="1:107" x14ac:dyDescent="0.3">
      <c r="S63">
        <v>8.6790079999999996</v>
      </c>
      <c r="T63">
        <v>8.6110220000000002</v>
      </c>
      <c r="U63">
        <v>8.6657419999999998</v>
      </c>
      <c r="V63">
        <v>9.1217469999999992</v>
      </c>
      <c r="AM63">
        <v>8.2279780000000002</v>
      </c>
      <c r="AN63">
        <v>8.6027310000000003</v>
      </c>
      <c r="AO63">
        <v>8.3142040000000001</v>
      </c>
      <c r="AP63">
        <v>8.3291280000000008</v>
      </c>
      <c r="AR63">
        <v>10.413597619592585</v>
      </c>
      <c r="AS63">
        <v>12.606113984893568</v>
      </c>
      <c r="AT63">
        <v>11.179781185626002</v>
      </c>
      <c r="AU63">
        <v>11.066905928130007</v>
      </c>
      <c r="AW63">
        <v>9.8184371709773419</v>
      </c>
      <c r="AX63">
        <v>11.323440604257266</v>
      </c>
      <c r="AY63">
        <v>11.9476749828336</v>
      </c>
      <c r="AZ63">
        <v>11.699691462577249</v>
      </c>
      <c r="BG63">
        <v>5.8588380000000004</v>
      </c>
      <c r="BH63">
        <v>5.8968499999999997</v>
      </c>
      <c r="BI63">
        <v>5.8423109999999996</v>
      </c>
      <c r="BJ63">
        <v>5.9497369999999998</v>
      </c>
      <c r="CK63">
        <v>5.662166</v>
      </c>
      <c r="CL63">
        <v>5.8968499999999997</v>
      </c>
      <c r="CM63">
        <v>5.7662870000000002</v>
      </c>
      <c r="CN63">
        <v>5.5927530000000001</v>
      </c>
      <c r="CZ63">
        <v>6.1910319999999999</v>
      </c>
      <c r="DA63">
        <v>6.0174979999999998</v>
      </c>
      <c r="DB63">
        <v>6.2637510000000001</v>
      </c>
      <c r="DC63">
        <v>6.3992719999999998</v>
      </c>
    </row>
    <row r="64" spans="1:107" x14ac:dyDescent="0.3">
      <c r="S64">
        <v>8.6707169999999998</v>
      </c>
      <c r="T64">
        <v>8.7370450000000002</v>
      </c>
      <c r="U64">
        <v>8.7038810000000009</v>
      </c>
      <c r="V64">
        <v>9.1267209999999999</v>
      </c>
      <c r="AM64">
        <v>8.2230030000000003</v>
      </c>
      <c r="AN64">
        <v>8.5960979999999996</v>
      </c>
      <c r="AO64">
        <v>8.3125459999999993</v>
      </c>
      <c r="AP64">
        <v>8.3291280000000008</v>
      </c>
      <c r="AR64">
        <v>10.473455710688945</v>
      </c>
      <c r="AS64">
        <v>12.674523231860839</v>
      </c>
      <c r="AT64">
        <v>11.224247196154726</v>
      </c>
      <c r="AU64">
        <v>11.101110551613642</v>
      </c>
      <c r="AW64">
        <v>9.8594827191577021</v>
      </c>
      <c r="AX64">
        <v>11.349094071869994</v>
      </c>
      <c r="AY64">
        <v>12.002402380407416</v>
      </c>
      <c r="AZ64">
        <v>11.750998397802702</v>
      </c>
      <c r="BG64">
        <v>5.8522270000000001</v>
      </c>
      <c r="BH64">
        <v>5.8869340000000001</v>
      </c>
      <c r="BI64">
        <v>5.832395</v>
      </c>
      <c r="BJ64">
        <v>5.936515</v>
      </c>
      <c r="CK64">
        <v>5.6572079999999998</v>
      </c>
      <c r="CL64">
        <v>5.8902390000000002</v>
      </c>
      <c r="CM64">
        <v>5.7613279999999998</v>
      </c>
      <c r="CN64">
        <v>5.5911</v>
      </c>
      <c r="CZ64">
        <v>6.1844210000000004</v>
      </c>
      <c r="DA64">
        <v>6.0174979999999998</v>
      </c>
      <c r="DB64">
        <v>6.2554869999999996</v>
      </c>
      <c r="DC64">
        <v>6.3893560000000003</v>
      </c>
    </row>
    <row r="75" spans="4:107" x14ac:dyDescent="0.3">
      <c r="D75">
        <v>0.10565407797360171</v>
      </c>
      <c r="E75">
        <v>0.11730098420691237</v>
      </c>
      <c r="F75">
        <v>0.10981368734264141</v>
      </c>
      <c r="G75">
        <v>0.1131413748378729</v>
      </c>
      <c r="I75">
        <v>1.1431143663691135E-2</v>
      </c>
      <c r="J75">
        <v>1.3064164187075566E-2</v>
      </c>
      <c r="K75">
        <v>1.3064164187075678E-2</v>
      </c>
      <c r="L75">
        <v>9.7981231403067026E-3</v>
      </c>
      <c r="N75">
        <v>1.0505531395437639E-2</v>
      </c>
      <c r="O75">
        <v>9.6974135957884622E-3</v>
      </c>
      <c r="P75">
        <v>1.0505531395437528E-2</v>
      </c>
      <c r="Q75">
        <v>8.8892957961395069E-3</v>
      </c>
      <c r="S75">
        <v>2.3214999999999986E-2</v>
      </c>
      <c r="T75">
        <v>2.7360499999999899E-2</v>
      </c>
      <c r="U75">
        <v>2.735999999999994E-2</v>
      </c>
      <c r="V75">
        <v>2.4872999999999923E-2</v>
      </c>
      <c r="X75">
        <v>1.9111390859845923E-2</v>
      </c>
      <c r="Y75">
        <v>1.5787670710307511E-2</v>
      </c>
      <c r="Z75">
        <v>1.6618600747692058E-2</v>
      </c>
      <c r="AA75">
        <v>2.4096971084153651E-2</v>
      </c>
      <c r="AC75">
        <v>0.10327183947508956</v>
      </c>
      <c r="AD75">
        <v>8.7447928587777835E-2</v>
      </c>
      <c r="AE75">
        <v>0.1265912870984971</v>
      </c>
      <c r="AF75">
        <v>0.10910170138094122</v>
      </c>
      <c r="AH75">
        <v>0.1019095000000001</v>
      </c>
      <c r="AI75">
        <v>0.1010875</v>
      </c>
      <c r="AJ75">
        <v>9.2047499999999838E-2</v>
      </c>
      <c r="AK75">
        <v>8.8759499999999991E-2</v>
      </c>
      <c r="AM75">
        <v>0.11027049999999994</v>
      </c>
      <c r="AN75">
        <v>0.11607400000000001</v>
      </c>
      <c r="AO75">
        <v>0.11109950000000013</v>
      </c>
      <c r="AP75">
        <v>0.10446650000000002</v>
      </c>
      <c r="AR75">
        <v>3.6769970244907579E-2</v>
      </c>
      <c r="AS75">
        <v>3.505973907072546E-2</v>
      </c>
      <c r="AT75">
        <v>2.8218814373998757E-2</v>
      </c>
      <c r="AU75">
        <v>3.3349507896543562E-2</v>
      </c>
      <c r="AW75">
        <v>4.2755779354543666E-2</v>
      </c>
      <c r="AX75">
        <v>7.1829709315632817E-2</v>
      </c>
      <c r="AY75">
        <v>4.4466010528725342E-2</v>
      </c>
      <c r="AZ75">
        <v>4.4466010528725119E-2</v>
      </c>
      <c r="BB75">
        <v>0.13096543831540397</v>
      </c>
      <c r="BC75">
        <v>0.12355230029755093</v>
      </c>
      <c r="BD75">
        <v>0.14084962233920795</v>
      </c>
      <c r="BE75">
        <v>0.14332066834515911</v>
      </c>
      <c r="BG75">
        <v>0.13304250000000017</v>
      </c>
      <c r="BH75">
        <v>0.13634799999999991</v>
      </c>
      <c r="BI75">
        <v>0.13634799999999991</v>
      </c>
      <c r="BJ75">
        <v>0.11155749999999998</v>
      </c>
      <c r="BL75">
        <v>4.5302510109102134E-2</v>
      </c>
      <c r="BM75">
        <v>4.2007782101167179E-2</v>
      </c>
      <c r="BN75">
        <v>4.3655146105134657E-2</v>
      </c>
      <c r="BO75">
        <v>4.694987411306939E-2</v>
      </c>
      <c r="BQ75">
        <v>9.5440999999999887E-2</v>
      </c>
      <c r="BR75">
        <v>0.10366850000000016</v>
      </c>
      <c r="BS75">
        <v>9.7909000000000024E-2</v>
      </c>
      <c r="BT75">
        <v>9.2972999999999972E-2</v>
      </c>
      <c r="BV75">
        <v>3.4518000000000049E-2</v>
      </c>
      <c r="BW75">
        <v>4.8489499999999852E-2</v>
      </c>
      <c r="BX75">
        <v>4.3557999999999986E-2</v>
      </c>
      <c r="BY75">
        <v>4.3557999999999986E-2</v>
      </c>
      <c r="CA75">
        <v>8.3007000000000053E-2</v>
      </c>
      <c r="CB75">
        <v>8.7938000000000072E-2</v>
      </c>
      <c r="CC75">
        <v>8.958200000000005E-2</v>
      </c>
      <c r="CD75">
        <v>7.9719500000000165E-2</v>
      </c>
      <c r="CF75">
        <v>8.7754634927901254E-2</v>
      </c>
      <c r="CG75">
        <v>9.4254978255893906E-2</v>
      </c>
      <c r="CH75">
        <v>7.8004119935912053E-2</v>
      </c>
      <c r="CI75">
        <v>7.8004119935912053E-2</v>
      </c>
      <c r="CK75">
        <v>8.5940499999999975E-2</v>
      </c>
      <c r="CL75">
        <v>8.3461499999999966E-2</v>
      </c>
      <c r="CM75">
        <v>8.0982499999999957E-2</v>
      </c>
      <c r="CN75">
        <v>8.9245999999999936E-2</v>
      </c>
      <c r="CP75">
        <v>0.12764934767681391</v>
      </c>
      <c r="CQ75">
        <v>0.12519455252918288</v>
      </c>
      <c r="CR75">
        <v>0.11946669718471048</v>
      </c>
      <c r="CS75">
        <v>0.11455710688944865</v>
      </c>
      <c r="CU75">
        <v>0.13092240787365506</v>
      </c>
      <c r="CV75">
        <v>0.13501373311970699</v>
      </c>
      <c r="CW75">
        <v>0.13746852826733802</v>
      </c>
      <c r="CX75">
        <v>0.13501373311970699</v>
      </c>
      <c r="CZ75">
        <v>8.6766999999999816E-2</v>
      </c>
      <c r="DA75">
        <v>8.5940999999999823E-2</v>
      </c>
      <c r="DB75">
        <v>8.0156000000000005E-2</v>
      </c>
      <c r="DC75">
        <v>7.7676999999999996E-2</v>
      </c>
    </row>
    <row r="76" spans="4:107" x14ac:dyDescent="0.3">
      <c r="D76">
        <v>0.10731792172121746</v>
      </c>
      <c r="E76">
        <v>0.11314137483787312</v>
      </c>
      <c r="F76">
        <v>0.11730098420691237</v>
      </c>
      <c r="G76">
        <v>0.11314137483787312</v>
      </c>
      <c r="I76">
        <v>1.9596246280613405E-2</v>
      </c>
      <c r="J76">
        <v>2.4495307850766812E-2</v>
      </c>
      <c r="K76">
        <v>1.9596246280613516E-2</v>
      </c>
      <c r="L76">
        <v>1.7963225757228973E-2</v>
      </c>
      <c r="N76">
        <v>1.4546120393682749E-2</v>
      </c>
      <c r="O76">
        <v>1.5354238193331926E-2</v>
      </c>
      <c r="P76">
        <v>1.616235599298077E-2</v>
      </c>
      <c r="Q76">
        <v>1.6162355992980881E-2</v>
      </c>
      <c r="S76">
        <v>8.7055499999999952E-2</v>
      </c>
      <c r="T76">
        <v>9.4517500000000032E-2</v>
      </c>
      <c r="U76">
        <v>9.2029499999999875E-2</v>
      </c>
      <c r="V76">
        <v>8.9542999999999928E-2</v>
      </c>
      <c r="X76">
        <v>5.2348592355230039E-2</v>
      </c>
      <c r="Y76">
        <v>6.5643472953383686E-2</v>
      </c>
      <c r="Z76">
        <v>5.5672312504768673E-2</v>
      </c>
      <c r="AA76">
        <v>6.7305333028153003E-2</v>
      </c>
      <c r="AC76">
        <v>0.1149315632867931</v>
      </c>
      <c r="AD76">
        <v>0.11243305104142842</v>
      </c>
      <c r="AE76">
        <v>0.13991668574044391</v>
      </c>
      <c r="AF76">
        <v>0.1190957503624015</v>
      </c>
      <c r="AH76">
        <v>9.6156499999999978E-2</v>
      </c>
      <c r="AI76">
        <v>9.8621999999999987E-2</v>
      </c>
      <c r="AJ76">
        <v>8.7116500000000041E-2</v>
      </c>
      <c r="AK76">
        <v>8.5472500000000062E-2</v>
      </c>
      <c r="AM76">
        <v>0.18903500000000006</v>
      </c>
      <c r="AN76">
        <v>0.21224899999999991</v>
      </c>
      <c r="AO76">
        <v>0.19981249999999995</v>
      </c>
      <c r="AP76">
        <v>0.19981300000000002</v>
      </c>
      <c r="AR76">
        <v>6.3278553444724217E-2</v>
      </c>
      <c r="AS76">
        <v>7.3539940489814493E-2</v>
      </c>
      <c r="AT76">
        <v>5.5582513160906455E-2</v>
      </c>
      <c r="AU76">
        <v>5.9002975509269806E-2</v>
      </c>
      <c r="AW76">
        <v>8.2091096360723537E-2</v>
      </c>
      <c r="AX76">
        <v>9.3207598992904428E-2</v>
      </c>
      <c r="AY76">
        <v>8.7221789883268785E-2</v>
      </c>
      <c r="AZ76">
        <v>7.3539940489814715E-2</v>
      </c>
      <c r="BB76">
        <v>0.11696284428168169</v>
      </c>
      <c r="BC76">
        <v>0.11284443427176316</v>
      </c>
      <c r="BD76">
        <v>0.1062549782558937</v>
      </c>
      <c r="BE76">
        <v>0.12355230029755115</v>
      </c>
      <c r="BG76">
        <v>0.11155800000000005</v>
      </c>
      <c r="BH76">
        <v>0.11238349999999997</v>
      </c>
      <c r="BI76">
        <v>0.11816850000000012</v>
      </c>
      <c r="BJ76">
        <v>0.11238400000000004</v>
      </c>
      <c r="BL76">
        <v>4.8597238117036756E-2</v>
      </c>
      <c r="BM76">
        <v>4.7773556115053073E-2</v>
      </c>
      <c r="BN76">
        <v>4.694987411306939E-2</v>
      </c>
      <c r="BO76">
        <v>4.8597238117036756E-2</v>
      </c>
      <c r="BQ76">
        <v>0.11107350000000005</v>
      </c>
      <c r="BR76">
        <v>0.11107350000000005</v>
      </c>
      <c r="BS76">
        <v>0.12176950000000009</v>
      </c>
      <c r="BT76">
        <v>0.11271900000000001</v>
      </c>
      <c r="BV76">
        <v>6.9035500000000027E-2</v>
      </c>
      <c r="BW76">
        <v>6.6569999999999796E-2</v>
      </c>
      <c r="BX76">
        <v>6.1638999999999999E-2</v>
      </c>
      <c r="BY76">
        <v>6.5747999999999918E-2</v>
      </c>
      <c r="CA76">
        <v>7.9720000000000013E-2</v>
      </c>
      <c r="CB76">
        <v>7.8898000000000135E-2</v>
      </c>
      <c r="CC76">
        <v>9.286900000000009E-2</v>
      </c>
      <c r="CD76">
        <v>8.3829000000000153E-2</v>
      </c>
      <c r="CF76">
        <v>9.9942778667887477E-2</v>
      </c>
      <c r="CG76">
        <v>0.10400549324788289</v>
      </c>
      <c r="CH76">
        <v>8.4504463263904928E-2</v>
      </c>
      <c r="CI76">
        <v>8.3691920347905846E-2</v>
      </c>
      <c r="CK76">
        <v>9.1725000000000056E-2</v>
      </c>
      <c r="CL76">
        <v>8.5941000000000045E-2</v>
      </c>
      <c r="CM76">
        <v>8.4288000000000141E-2</v>
      </c>
      <c r="CN76">
        <v>9.0898499999999993E-2</v>
      </c>
      <c r="CP76">
        <v>0.13746852826733802</v>
      </c>
      <c r="CQ76">
        <v>0.13501373311970699</v>
      </c>
      <c r="CR76">
        <v>0.13010414282444493</v>
      </c>
      <c r="CS76">
        <v>0.11701190203707945</v>
      </c>
      <c r="CU76">
        <v>0.13092240787365528</v>
      </c>
      <c r="CV76">
        <v>0.1448329137102311</v>
      </c>
      <c r="CW76">
        <v>0.14237811856260008</v>
      </c>
      <c r="CX76">
        <v>0.13992332341496905</v>
      </c>
      <c r="CZ76">
        <v>8.9245999999999936E-2</v>
      </c>
      <c r="DA76">
        <v>8.7593000000000032E-2</v>
      </c>
      <c r="DB76">
        <v>8.3461500000000077E-2</v>
      </c>
      <c r="DC76">
        <v>8.5114499999999982E-2</v>
      </c>
    </row>
    <row r="77" spans="4:107" x14ac:dyDescent="0.3">
      <c r="D77">
        <v>0.16388860914015435</v>
      </c>
      <c r="E77">
        <v>0.17054398413061733</v>
      </c>
      <c r="F77">
        <v>0.18052704661631203</v>
      </c>
      <c r="G77">
        <v>0.17303974975204084</v>
      </c>
      <c r="I77">
        <v>5.3073167009994648E-2</v>
      </c>
      <c r="J77">
        <v>5.6339208056763623E-2</v>
      </c>
      <c r="K77">
        <v>5.1440146486610216E-2</v>
      </c>
      <c r="L77">
        <v>4.8990615701533513E-2</v>
      </c>
      <c r="N77">
        <v>4.283024338139918E-2</v>
      </c>
      <c r="O77">
        <v>4.4446478980697424E-2</v>
      </c>
      <c r="P77">
        <v>4.2830243381399291E-2</v>
      </c>
      <c r="Q77">
        <v>4.6062714579995445E-2</v>
      </c>
      <c r="S77">
        <v>0.20064199999999999</v>
      </c>
      <c r="T77">
        <v>0.20644550000000006</v>
      </c>
      <c r="U77">
        <v>0.20395850000000015</v>
      </c>
      <c r="V77">
        <v>0.21307849999999995</v>
      </c>
      <c r="X77">
        <v>0.17864995803768946</v>
      </c>
      <c r="Y77">
        <v>0.2243511100938429</v>
      </c>
      <c r="Z77">
        <v>0.18114274814984377</v>
      </c>
      <c r="AA77">
        <v>0.21604180971999676</v>
      </c>
      <c r="AC77">
        <v>0.16323613336385145</v>
      </c>
      <c r="AD77">
        <v>0.16406897077897287</v>
      </c>
      <c r="AE77">
        <v>0.1915526054779888</v>
      </c>
      <c r="AF77">
        <v>0.17323018234531196</v>
      </c>
      <c r="AH77">
        <v>0.11916850000000001</v>
      </c>
      <c r="AI77">
        <v>0.13642750000000015</v>
      </c>
      <c r="AJ77">
        <v>0.12409950000000003</v>
      </c>
      <c r="AK77">
        <v>0.1175250000000001</v>
      </c>
      <c r="AM77">
        <v>0.22302750000000016</v>
      </c>
      <c r="AN77">
        <v>0.26365349999999999</v>
      </c>
      <c r="AO77">
        <v>0.26282450000000002</v>
      </c>
      <c r="AP77">
        <v>0.26614050000000011</v>
      </c>
      <c r="AR77">
        <v>0.14964522774090172</v>
      </c>
      <c r="AS77">
        <v>0.15563103685053803</v>
      </c>
      <c r="AT77">
        <v>0.1239917601281757</v>
      </c>
      <c r="AU77">
        <v>0.13254291599908452</v>
      </c>
      <c r="AW77">
        <v>0.16674753948271892</v>
      </c>
      <c r="AX77">
        <v>0.18556008239871824</v>
      </c>
      <c r="AY77">
        <v>0.1744435797665369</v>
      </c>
      <c r="AZ77">
        <v>0.15563103685053781</v>
      </c>
      <c r="BB77">
        <v>0.13920225833524058</v>
      </c>
      <c r="BC77">
        <v>0.14332066834515889</v>
      </c>
      <c r="BD77">
        <v>0.12849439230945303</v>
      </c>
      <c r="BE77">
        <v>0.14743907835507741</v>
      </c>
      <c r="BG77">
        <v>0.13386900000000002</v>
      </c>
      <c r="BH77">
        <v>0.12064750000000002</v>
      </c>
      <c r="BI77">
        <v>0.13304300000000002</v>
      </c>
      <c r="BJ77">
        <v>0.13469550000000008</v>
      </c>
      <c r="BL77">
        <v>8.5662928206301947E-2</v>
      </c>
      <c r="BM77">
        <v>8.7310292210269425E-2</v>
      </c>
      <c r="BN77">
        <v>8.9781338216220363E-2</v>
      </c>
      <c r="BO77">
        <v>8.8133974212252886E-2</v>
      </c>
      <c r="BQ77">
        <v>0.21967850000000011</v>
      </c>
      <c r="BR77">
        <v>0.20733699999999988</v>
      </c>
      <c r="BS77">
        <v>0.2377800000000001</v>
      </c>
      <c r="BT77">
        <v>0.21803299999999992</v>
      </c>
      <c r="BV77">
        <v>0.11752450000000003</v>
      </c>
      <c r="BW77">
        <v>0.10684050000000012</v>
      </c>
      <c r="BX77">
        <v>0.11588100000000012</v>
      </c>
      <c r="BY77">
        <v>0.11423700000000014</v>
      </c>
      <c r="CA77">
        <v>9.8621999999999987E-2</v>
      </c>
      <c r="CB77">
        <v>0.10437500000000011</v>
      </c>
      <c r="CC77">
        <v>0.12985200000000008</v>
      </c>
      <c r="CD77">
        <v>0.12245549999999983</v>
      </c>
      <c r="CF77">
        <v>0.13081940947585258</v>
      </c>
      <c r="CG77">
        <v>0.12919432364385441</v>
      </c>
      <c r="CH77">
        <v>9.7505149919890011E-2</v>
      </c>
      <c r="CI77">
        <v>0.10156786449988542</v>
      </c>
      <c r="CK77">
        <v>0.12560550000000004</v>
      </c>
      <c r="CL77">
        <v>0.12147350000000001</v>
      </c>
      <c r="CM77">
        <v>0.11486299999999994</v>
      </c>
      <c r="CN77">
        <v>0.11816850000000012</v>
      </c>
      <c r="CP77">
        <v>0.20292973220416566</v>
      </c>
      <c r="CQ77">
        <v>0.203747997253376</v>
      </c>
      <c r="CR77">
        <v>0.19474708171206223</v>
      </c>
      <c r="CS77">
        <v>0.17756351567864481</v>
      </c>
      <c r="CU77">
        <v>0.18738269626916915</v>
      </c>
      <c r="CV77">
        <v>0.21520370794232102</v>
      </c>
      <c r="CW77">
        <v>0.20702105745021737</v>
      </c>
      <c r="CX77">
        <v>0.21356717784390034</v>
      </c>
      <c r="CZ77">
        <v>0.11899450000000011</v>
      </c>
      <c r="DA77">
        <v>0.12643150000000003</v>
      </c>
      <c r="DB77">
        <v>0.11734200000000006</v>
      </c>
      <c r="DC77">
        <v>0.12312649999999992</v>
      </c>
    </row>
    <row r="78" spans="4:107" x14ac:dyDescent="0.3">
      <c r="D78">
        <v>0.16305668726634637</v>
      </c>
      <c r="E78">
        <v>0.17470359349965681</v>
      </c>
      <c r="F78">
        <v>0.18635049973296725</v>
      </c>
      <c r="G78">
        <v>0.17803128099488807</v>
      </c>
      <c r="I78">
        <v>8.9816128786144867E-2</v>
      </c>
      <c r="J78">
        <v>9.3898680094605891E-2</v>
      </c>
      <c r="K78">
        <v>8.6550087739375781E-2</v>
      </c>
      <c r="L78">
        <v>9.0632639047837027E-2</v>
      </c>
      <c r="N78">
        <v>8.4044251163500339E-2</v>
      </c>
      <c r="O78">
        <v>8.6468604562447426E-2</v>
      </c>
      <c r="P78">
        <v>8.404425116350045E-2</v>
      </c>
      <c r="Q78">
        <v>8.5660486762798471E-2</v>
      </c>
      <c r="S78">
        <v>0.19732550000000004</v>
      </c>
      <c r="T78">
        <v>0.2047874999999999</v>
      </c>
      <c r="U78">
        <v>0.20644600000000013</v>
      </c>
      <c r="V78">
        <v>0.22219849999999997</v>
      </c>
      <c r="X78">
        <v>0.36644014648661027</v>
      </c>
      <c r="Y78">
        <v>0.417126878767071</v>
      </c>
      <c r="Z78">
        <v>0.40133920805676349</v>
      </c>
      <c r="AA78">
        <v>0.43125268940260941</v>
      </c>
      <c r="AC78">
        <v>0.19654962996871905</v>
      </c>
      <c r="AD78">
        <v>0.18988693064774509</v>
      </c>
      <c r="AE78">
        <v>0.17572869459067686</v>
      </c>
      <c r="AF78">
        <v>0.20571084153505748</v>
      </c>
      <c r="AH78">
        <v>0.10930600000000013</v>
      </c>
      <c r="AI78">
        <v>0.15779549999999998</v>
      </c>
      <c r="AJ78">
        <v>0.15286399999999989</v>
      </c>
      <c r="AK78">
        <v>0.14628949999999996</v>
      </c>
      <c r="AM78">
        <v>0.14094649999999986</v>
      </c>
      <c r="AN78">
        <v>0.17079449999999996</v>
      </c>
      <c r="AO78">
        <v>0.18240200000000018</v>
      </c>
      <c r="AP78">
        <v>0.18903449999999999</v>
      </c>
      <c r="AR78">
        <v>0.18898054474708137</v>
      </c>
      <c r="AS78">
        <v>0.19924193179217209</v>
      </c>
      <c r="AT78">
        <v>0.17102311741817355</v>
      </c>
      <c r="AU78">
        <v>0.1847049668116274</v>
      </c>
      <c r="AW78">
        <v>0.19411123826962662</v>
      </c>
      <c r="AX78">
        <v>0.21035843442435342</v>
      </c>
      <c r="AY78">
        <v>0.19240100709544494</v>
      </c>
      <c r="AZ78">
        <v>0.18812542915999075</v>
      </c>
      <c r="BB78">
        <v>0.1606179903868159</v>
      </c>
      <c r="BC78">
        <v>0.165560082398718</v>
      </c>
      <c r="BD78">
        <v>0.12767071030746924</v>
      </c>
      <c r="BE78">
        <v>0.16391271839475063</v>
      </c>
      <c r="BG78">
        <v>0.14626399999999995</v>
      </c>
      <c r="BH78">
        <v>0.1181684999999999</v>
      </c>
      <c r="BI78">
        <v>0.13717399999999991</v>
      </c>
      <c r="BJ78">
        <v>0.15618049999999983</v>
      </c>
      <c r="BL78">
        <v>0.13178912031738754</v>
      </c>
      <c r="BM78">
        <v>0.13261280231937134</v>
      </c>
      <c r="BN78">
        <v>0.13755489433127333</v>
      </c>
      <c r="BO78">
        <v>0.13096543831540386</v>
      </c>
      <c r="BQ78">
        <v>0.29537299999999989</v>
      </c>
      <c r="BR78">
        <v>0.31100550000000005</v>
      </c>
      <c r="BS78">
        <v>0.32087850000000007</v>
      </c>
      <c r="BT78">
        <v>0.27644950000000001</v>
      </c>
      <c r="BV78">
        <v>0.10601900000000009</v>
      </c>
      <c r="BW78">
        <v>0.10273100000000013</v>
      </c>
      <c r="BX78">
        <v>0.11588100000000012</v>
      </c>
      <c r="BY78">
        <v>0.10848400000000002</v>
      </c>
      <c r="CA78">
        <v>8.3006499999999983E-2</v>
      </c>
      <c r="CB78">
        <v>8.6293999999999871E-2</v>
      </c>
      <c r="CC78">
        <v>0.14793299999999987</v>
      </c>
      <c r="CD78">
        <v>0.13067399999999996</v>
      </c>
      <c r="CF78">
        <v>0.10075532158388634</v>
      </c>
      <c r="CG78">
        <v>9.5880064087891848E-2</v>
      </c>
      <c r="CH78">
        <v>6.9878690775921237E-2</v>
      </c>
      <c r="CI78">
        <v>7.0691233691920319E-2</v>
      </c>
      <c r="CK78">
        <v>0.1264320000000001</v>
      </c>
      <c r="CL78">
        <v>0.14709050000000001</v>
      </c>
      <c r="CM78">
        <v>0.12973749999999984</v>
      </c>
      <c r="CN78">
        <v>0.103294</v>
      </c>
      <c r="CP78">
        <v>0.25448043030441747</v>
      </c>
      <c r="CQ78">
        <v>0.24547951476310348</v>
      </c>
      <c r="CR78">
        <v>0.23893339436942096</v>
      </c>
      <c r="CS78">
        <v>0.22911421377889662</v>
      </c>
      <c r="CU78">
        <v>0.23320553902494834</v>
      </c>
      <c r="CV78">
        <v>0.26511787594415193</v>
      </c>
      <c r="CW78">
        <v>0.24384298466468302</v>
      </c>
      <c r="CX78">
        <v>0.22993247882810697</v>
      </c>
      <c r="CZ78">
        <v>0.14047999999999994</v>
      </c>
      <c r="DA78">
        <v>0.13634799999999991</v>
      </c>
      <c r="DB78">
        <v>0.14461149999999989</v>
      </c>
      <c r="DC78">
        <v>0.14956950000000013</v>
      </c>
    </row>
    <row r="79" spans="4:107" x14ac:dyDescent="0.3">
      <c r="D79">
        <v>0.10565407797360171</v>
      </c>
      <c r="E79">
        <v>0.11480521858548864</v>
      </c>
      <c r="F79">
        <v>0.12146059357595163</v>
      </c>
      <c r="G79">
        <v>0.11563714045929663</v>
      </c>
      <c r="I79">
        <v>8.0834515907530324E-2</v>
      </c>
      <c r="J79">
        <v>8.4100556954299188E-2</v>
      </c>
      <c r="K79">
        <v>7.756847486076146E-2</v>
      </c>
      <c r="L79">
        <v>8.7366598001068163E-2</v>
      </c>
      <c r="N79">
        <v>8.404425116350045E-2</v>
      </c>
      <c r="O79">
        <v>8.9701075761043692E-2</v>
      </c>
      <c r="P79">
        <v>8.5660486762798471E-2</v>
      </c>
      <c r="Q79">
        <v>8.6468604562447537E-2</v>
      </c>
      <c r="S79">
        <v>0.12021900000000008</v>
      </c>
      <c r="T79">
        <v>0.12353550000000002</v>
      </c>
      <c r="U79">
        <v>0.13016849999999991</v>
      </c>
      <c r="V79">
        <v>0.13845950000000018</v>
      </c>
      <c r="X79">
        <v>0.38222781719691779</v>
      </c>
      <c r="Y79">
        <v>0.4030010681315328</v>
      </c>
      <c r="Z79">
        <v>0.47612291142137764</v>
      </c>
      <c r="AA79">
        <v>0.43540733958953237</v>
      </c>
      <c r="AC79">
        <v>0.18488990615701506</v>
      </c>
      <c r="AD79">
        <v>0.17239734493018988</v>
      </c>
      <c r="AE79">
        <v>0.11326588845654983</v>
      </c>
      <c r="AF79">
        <v>0.18738841840238041</v>
      </c>
      <c r="AH79">
        <v>7.4788499999999924E-2</v>
      </c>
      <c r="AI79">
        <v>0.12820849999999995</v>
      </c>
      <c r="AJ79">
        <v>0.12903050000000005</v>
      </c>
      <c r="AK79">
        <v>0.13067399999999996</v>
      </c>
      <c r="AM79">
        <v>8.9542499999999858E-2</v>
      </c>
      <c r="AN79">
        <v>0.10446650000000002</v>
      </c>
      <c r="AO79">
        <v>0.11275749999999984</v>
      </c>
      <c r="AP79">
        <v>0.11109949999999991</v>
      </c>
      <c r="AR79">
        <v>0.14023895628290228</v>
      </c>
      <c r="AS79">
        <v>0.1513554589150834</v>
      </c>
      <c r="AT79">
        <v>0.13938384069581145</v>
      </c>
      <c r="AU79">
        <v>0.14280430304417502</v>
      </c>
      <c r="AW79">
        <v>0.13083268482490285</v>
      </c>
      <c r="AX79">
        <v>0.14023895628290228</v>
      </c>
      <c r="AY79">
        <v>0.13339803158617536</v>
      </c>
      <c r="AZ79">
        <v>0.13596337834744809</v>
      </c>
      <c r="BB79">
        <v>0.15402853437094688</v>
      </c>
      <c r="BC79">
        <v>0.15897062638284898</v>
      </c>
      <c r="BD79">
        <v>9.637079423208994E-2</v>
      </c>
      <c r="BE79">
        <v>0.14743907835507719</v>
      </c>
      <c r="BG79">
        <v>0.1313899999999999</v>
      </c>
      <c r="BH79">
        <v>9.5030500000000018E-2</v>
      </c>
      <c r="BI79">
        <v>0.11734200000000006</v>
      </c>
      <c r="BJ79">
        <v>0.16857599999999984</v>
      </c>
      <c r="BL79">
        <v>0.12767071030746924</v>
      </c>
      <c r="BM79">
        <v>0.12355230029755082</v>
      </c>
      <c r="BN79">
        <v>0.12108125429159977</v>
      </c>
      <c r="BO79">
        <v>0.11861020828564894</v>
      </c>
      <c r="BQ79">
        <v>0.22296999999999989</v>
      </c>
      <c r="BR79">
        <v>0.26575349999999998</v>
      </c>
      <c r="BS79">
        <v>0.24271599999999971</v>
      </c>
      <c r="BT79">
        <v>0.19746400000000008</v>
      </c>
      <c r="BV79">
        <v>6.3282499999999908E-2</v>
      </c>
      <c r="BW79">
        <v>6.4926000000000039E-2</v>
      </c>
      <c r="BX79">
        <v>7.0678999999999936E-2</v>
      </c>
      <c r="BY79">
        <v>6.4104500000000009E-2</v>
      </c>
      <c r="CA79">
        <v>4.8489500000000074E-2</v>
      </c>
      <c r="CB79">
        <v>5.4242499999999971E-2</v>
      </c>
      <c r="CC79">
        <v>0.11423749999999999</v>
      </c>
      <c r="CD79">
        <v>9.286950000000016E-2</v>
      </c>
      <c r="CF79">
        <v>5.7690547035935014E-2</v>
      </c>
      <c r="CG79">
        <v>5.687800411993571E-2</v>
      </c>
      <c r="CH79">
        <v>4.3064774547951545E-2</v>
      </c>
      <c r="CI79">
        <v>4.1439688715953382E-2</v>
      </c>
      <c r="CK79">
        <v>8.9246500000000006E-2</v>
      </c>
      <c r="CL79">
        <v>0.1264320000000001</v>
      </c>
      <c r="CM79">
        <v>0.10907850000000008</v>
      </c>
      <c r="CN79">
        <v>6.5281499999999992E-2</v>
      </c>
      <c r="CP79">
        <v>0.23320553902494856</v>
      </c>
      <c r="CQ79">
        <v>0.19965667200732429</v>
      </c>
      <c r="CR79">
        <v>0.19311055161364155</v>
      </c>
      <c r="CS79">
        <v>0.21111238269626931</v>
      </c>
      <c r="CU79">
        <v>0.21602197299153136</v>
      </c>
      <c r="CV79">
        <v>0.23729686427100005</v>
      </c>
      <c r="CW79">
        <v>0.20211146715495532</v>
      </c>
      <c r="CX79">
        <v>0.15710688944838624</v>
      </c>
      <c r="CZ79">
        <v>0.12147399999999986</v>
      </c>
      <c r="DA79">
        <v>9.8335999999999979E-2</v>
      </c>
      <c r="DB79">
        <v>0.12973750000000006</v>
      </c>
      <c r="DC79">
        <v>0.12973750000000006</v>
      </c>
    </row>
    <row r="80" spans="4:107" x14ac:dyDescent="0.3">
      <c r="D80">
        <v>8.1528343633173073E-2</v>
      </c>
      <c r="E80">
        <v>8.6519874876020308E-2</v>
      </c>
      <c r="F80">
        <v>8.8183718623636054E-2</v>
      </c>
      <c r="G80">
        <v>8.5687953002212769E-2</v>
      </c>
      <c r="I80">
        <v>4.8174105439841242E-2</v>
      </c>
      <c r="J80">
        <v>5.1440146486610328E-2</v>
      </c>
      <c r="K80">
        <v>4.654108491645681E-2</v>
      </c>
      <c r="L80">
        <v>5.3073167009994759E-2</v>
      </c>
      <c r="N80">
        <v>5.4952010376134952E-2</v>
      </c>
      <c r="O80">
        <v>5.8184481574731106E-2</v>
      </c>
      <c r="P80">
        <v>5.5760128175784018E-2</v>
      </c>
      <c r="Q80">
        <v>5.5760128175783907E-2</v>
      </c>
      <c r="S80">
        <v>9.2030000000000056E-2</v>
      </c>
      <c r="T80">
        <v>9.2029499999999986E-2</v>
      </c>
      <c r="U80">
        <v>9.7004499999999938E-2</v>
      </c>
      <c r="V80">
        <v>9.9491500000000066E-2</v>
      </c>
      <c r="X80">
        <v>0.24263157091630405</v>
      </c>
      <c r="Y80">
        <v>0.25343366140230428</v>
      </c>
      <c r="Z80">
        <v>0.31575341420614955</v>
      </c>
      <c r="AA80">
        <v>0.27005226214999589</v>
      </c>
      <c r="AC80">
        <v>0.14491371023117416</v>
      </c>
      <c r="AD80">
        <v>0.1265912870984971</v>
      </c>
      <c r="AE80">
        <v>8.2450904097047362E-2</v>
      </c>
      <c r="AF80">
        <v>0.1415823605706874</v>
      </c>
      <c r="AH80">
        <v>6.4926499999999887E-2</v>
      </c>
      <c r="AI80">
        <v>9.4513000000000069E-2</v>
      </c>
      <c r="AJ80">
        <v>9.204750000000006E-2</v>
      </c>
      <c r="AK80">
        <v>9.6978000000000009E-2</v>
      </c>
      <c r="AM80">
        <v>7.8764500000000126E-2</v>
      </c>
      <c r="AN80">
        <v>9.2030000000000056E-2</v>
      </c>
      <c r="AO80">
        <v>9.7004499999999938E-2</v>
      </c>
      <c r="AP80">
        <v>9.4517500000000032E-2</v>
      </c>
      <c r="AR80">
        <v>9.5772945754177385E-2</v>
      </c>
      <c r="AS80">
        <v>0.10346898603799515</v>
      </c>
      <c r="AT80">
        <v>9.235248340581359E-2</v>
      </c>
      <c r="AU80">
        <v>9.4062714579995488E-2</v>
      </c>
      <c r="AW80">
        <v>8.8932021057450461E-2</v>
      </c>
      <c r="AX80">
        <v>0.10090363927672219</v>
      </c>
      <c r="AY80">
        <v>9.5772945754177385E-2</v>
      </c>
      <c r="AZ80">
        <v>9.320759899290465E-2</v>
      </c>
      <c r="BB80">
        <v>0.12849439230945303</v>
      </c>
      <c r="BC80">
        <v>0.1350838483253225</v>
      </c>
      <c r="BD80">
        <v>7.7426108186465337E-2</v>
      </c>
      <c r="BE80">
        <v>0.11861020828564905</v>
      </c>
      <c r="BG80">
        <v>0.103294</v>
      </c>
      <c r="BH80">
        <v>7.27190000000002E-2</v>
      </c>
      <c r="BI80">
        <v>9.2551499999999898E-2</v>
      </c>
      <c r="BJ80">
        <v>0.17022850000000012</v>
      </c>
      <c r="BL80">
        <v>8.7310292210269314E-2</v>
      </c>
      <c r="BM80">
        <v>8.0720836194399848E-2</v>
      </c>
      <c r="BN80">
        <v>7.4955062180514176E-2</v>
      </c>
      <c r="BO80">
        <v>7.9897154192416275E-2</v>
      </c>
      <c r="BQ80">
        <v>0.13246550000000012</v>
      </c>
      <c r="BR80">
        <v>0.16043949999999985</v>
      </c>
      <c r="BS80">
        <v>0.14562999999999993</v>
      </c>
      <c r="BT80">
        <v>0.12670599999999999</v>
      </c>
      <c r="BV80">
        <v>5.4241999999999901E-2</v>
      </c>
      <c r="BW80">
        <v>5.0954999999999862E-2</v>
      </c>
      <c r="BX80">
        <v>5.2598499999999992E-2</v>
      </c>
      <c r="BY80">
        <v>4.9310999999999883E-2</v>
      </c>
      <c r="CA80">
        <v>3.8626999999999967E-2</v>
      </c>
      <c r="CB80">
        <v>4.7667499999999974E-2</v>
      </c>
      <c r="CC80">
        <v>8.2184999999999953E-2</v>
      </c>
      <c r="CD80">
        <v>6.4926499999999887E-2</v>
      </c>
      <c r="CF80">
        <v>4.9565117875944198E-2</v>
      </c>
      <c r="CG80">
        <v>4.8752574959945116E-2</v>
      </c>
      <c r="CH80">
        <v>3.9002059967955915E-2</v>
      </c>
      <c r="CI80">
        <v>3.8189517051956834E-2</v>
      </c>
      <c r="CK80">
        <v>6.8587499999999801E-2</v>
      </c>
      <c r="CL80">
        <v>9.2551499999999898E-2</v>
      </c>
      <c r="CM80">
        <v>7.8503500000000059E-2</v>
      </c>
      <c r="CN80">
        <v>5.2886500000000058E-2</v>
      </c>
      <c r="CP80">
        <v>0.17429045548180366</v>
      </c>
      <c r="CQ80">
        <v>0.13501373311970699</v>
      </c>
      <c r="CR80">
        <v>0.12928587777523459</v>
      </c>
      <c r="CS80">
        <v>0.15137903410391385</v>
      </c>
      <c r="CU80">
        <v>0.15792515449759659</v>
      </c>
      <c r="CV80">
        <v>0.17674525062943447</v>
      </c>
      <c r="CW80">
        <v>0.14319638361181064</v>
      </c>
      <c r="CX80">
        <v>0.11210231174181762</v>
      </c>
      <c r="CZ80">
        <v>8.7593000000000032E-2</v>
      </c>
      <c r="DA80">
        <v>7.024000000000008E-2</v>
      </c>
      <c r="DB80">
        <v>9.5857000000000081E-2</v>
      </c>
      <c r="DC80">
        <v>9.4203999999999954E-2</v>
      </c>
    </row>
    <row r="81" spans="4:107" x14ac:dyDescent="0.3">
      <c r="D81">
        <v>7.4041046768902108E-2</v>
      </c>
      <c r="E81">
        <v>8.1528343633173073E-2</v>
      </c>
      <c r="F81">
        <v>8.5687953002212769E-2</v>
      </c>
      <c r="G81">
        <v>8.3192187380788818E-2</v>
      </c>
      <c r="I81">
        <v>3.837598229953465E-2</v>
      </c>
      <c r="J81">
        <v>4.0825513084611242E-2</v>
      </c>
      <c r="K81">
        <v>3.6742961776150107E-2</v>
      </c>
      <c r="L81">
        <v>3.8375982299534539E-2</v>
      </c>
      <c r="N81">
        <v>4.2022125581750225E-2</v>
      </c>
      <c r="O81">
        <v>4.2830243381399291E-2</v>
      </c>
      <c r="P81">
        <v>4.2022125581750225E-2</v>
      </c>
      <c r="Q81">
        <v>4.2022125581750225E-2</v>
      </c>
      <c r="S81">
        <v>7.9593499999999873E-2</v>
      </c>
      <c r="T81">
        <v>8.2910000000000039E-2</v>
      </c>
      <c r="U81">
        <v>8.3739000000000008E-2</v>
      </c>
      <c r="V81">
        <v>8.4567999999999977E-2</v>
      </c>
      <c r="X81">
        <v>0.17449530785076695</v>
      </c>
      <c r="Y81">
        <v>0.18280460822461286</v>
      </c>
      <c r="Z81">
        <v>0.19693041886015106</v>
      </c>
      <c r="AA81">
        <v>0.18862111848630514</v>
      </c>
      <c r="AC81">
        <v>0.10743602655069817</v>
      </c>
      <c r="AD81">
        <v>9.8274814984359526E-2</v>
      </c>
      <c r="AE81">
        <v>7.4955367360951985E-2</v>
      </c>
      <c r="AF81">
        <v>0.10660318913557609</v>
      </c>
      <c r="AH81">
        <v>6.246050000000003E-2</v>
      </c>
      <c r="AI81">
        <v>8.5472500000000062E-2</v>
      </c>
      <c r="AJ81">
        <v>8.0541500000000044E-2</v>
      </c>
      <c r="AK81">
        <v>7.8897999999999913E-2</v>
      </c>
      <c r="AM81">
        <v>7.2132000000000085E-2</v>
      </c>
      <c r="AN81">
        <v>8.2910000000000039E-2</v>
      </c>
      <c r="AO81">
        <v>8.5397000000000167E-2</v>
      </c>
      <c r="AP81">
        <v>8.6225999999999914E-2</v>
      </c>
      <c r="AR81">
        <v>8.380132753490499E-2</v>
      </c>
      <c r="AS81">
        <v>9.3207598992904428E-2</v>
      </c>
      <c r="AT81">
        <v>8.0380865186541417E-2</v>
      </c>
      <c r="AU81">
        <v>8.5511558709086666E-2</v>
      </c>
      <c r="AW81">
        <v>8.2091096360723093E-2</v>
      </c>
      <c r="AX81">
        <v>9.0642252231631915E-2</v>
      </c>
      <c r="AY81">
        <v>8.294621194781393E-2</v>
      </c>
      <c r="AZ81">
        <v>8.0380865186541417E-2</v>
      </c>
      <c r="BB81">
        <v>0.10790234225986128</v>
      </c>
      <c r="BC81">
        <v>0.11037338826581222</v>
      </c>
      <c r="BD81">
        <v>7.0012970168612076E-2</v>
      </c>
      <c r="BE81">
        <v>9.8841840238040879E-2</v>
      </c>
      <c r="BG81">
        <v>8.0982499999999957E-2</v>
      </c>
      <c r="BH81">
        <v>6.4455499999999999E-2</v>
      </c>
      <c r="BI81">
        <v>7.6850499999999933E-2</v>
      </c>
      <c r="BJ81">
        <v>0.16361749999999997</v>
      </c>
      <c r="BL81">
        <v>6.2599832150759038E-2</v>
      </c>
      <c r="BM81">
        <v>6.01287861448081E-2</v>
      </c>
      <c r="BN81">
        <v>5.8481422140840733E-2</v>
      </c>
      <c r="BO81">
        <v>5.9305104142824305E-2</v>
      </c>
      <c r="BQ81">
        <v>0.11271900000000001</v>
      </c>
      <c r="BR81">
        <v>0.1225925000000001</v>
      </c>
      <c r="BS81">
        <v>0.12670599999999999</v>
      </c>
      <c r="BT81">
        <v>0.11025050000000003</v>
      </c>
      <c r="BV81">
        <v>5.2598499999999992E-2</v>
      </c>
      <c r="BW81">
        <v>4.9310999999999883E-2</v>
      </c>
      <c r="BX81">
        <v>5.0955000000000084E-2</v>
      </c>
      <c r="BY81">
        <v>4.8489000000000004E-2</v>
      </c>
      <c r="CA81">
        <v>4.1914499999999855E-2</v>
      </c>
      <c r="CB81">
        <v>4.4379999999999864E-2</v>
      </c>
      <c r="CC81">
        <v>7.2322999999999915E-2</v>
      </c>
      <c r="CD81">
        <v>6.0816999999999899E-2</v>
      </c>
      <c r="CF81">
        <v>4.9565117875943976E-2</v>
      </c>
      <c r="CG81">
        <v>4.8752574959945116E-2</v>
      </c>
      <c r="CH81">
        <v>3.7376974135957752E-2</v>
      </c>
      <c r="CI81">
        <v>3.9814602883955219E-2</v>
      </c>
      <c r="CK81">
        <v>6.2802500000000094E-2</v>
      </c>
      <c r="CL81">
        <v>7.6024499999999939E-2</v>
      </c>
      <c r="CM81">
        <v>6.776099999999996E-2</v>
      </c>
      <c r="CN81">
        <v>4.9581499999999945E-2</v>
      </c>
      <c r="CP81">
        <v>0.13255893797207619</v>
      </c>
      <c r="CQ81">
        <v>0.10964751659418615</v>
      </c>
      <c r="CR81">
        <v>0.10719272144655534</v>
      </c>
      <c r="CS81">
        <v>0.11373884184023786</v>
      </c>
      <c r="CU81">
        <v>0.11701190203707945</v>
      </c>
      <c r="CV81">
        <v>0.13828679331654858</v>
      </c>
      <c r="CW81">
        <v>0.11701190203707945</v>
      </c>
      <c r="CX81">
        <v>0.10146486610208294</v>
      </c>
      <c r="CZ81">
        <v>6.9413500000000017E-2</v>
      </c>
      <c r="DA81">
        <v>6.1976500000000101E-2</v>
      </c>
      <c r="DB81">
        <v>7.6023999999999869E-2</v>
      </c>
      <c r="DC81">
        <v>7.6850500000000155E-2</v>
      </c>
    </row>
    <row r="82" spans="4:107" x14ac:dyDescent="0.3">
      <c r="D82">
        <v>7.1545281147478601E-2</v>
      </c>
      <c r="E82">
        <v>7.6536812390325837E-2</v>
      </c>
      <c r="F82">
        <v>8.0696421759365311E-2</v>
      </c>
      <c r="G82">
        <v>7.820065613794136E-2</v>
      </c>
      <c r="I82">
        <v>3.5926451514457947E-2</v>
      </c>
      <c r="J82">
        <v>3.8375982299534539E-2</v>
      </c>
      <c r="K82">
        <v>3.5109941252765897E-2</v>
      </c>
      <c r="L82">
        <v>3.5926451514457947E-2</v>
      </c>
      <c r="N82">
        <v>3.7173418783855938E-2</v>
      </c>
      <c r="O82">
        <v>3.9597772182803026E-2</v>
      </c>
      <c r="P82">
        <v>3.878965438315396E-2</v>
      </c>
      <c r="Q82">
        <v>3.9597772182803026E-2</v>
      </c>
      <c r="S82">
        <v>7.0473499999999856E-2</v>
      </c>
      <c r="T82">
        <v>7.544799999999996E-2</v>
      </c>
      <c r="U82">
        <v>7.7935499999999935E-2</v>
      </c>
      <c r="V82">
        <v>7.8764499999999904E-2</v>
      </c>
      <c r="X82">
        <v>0.16120042725261285</v>
      </c>
      <c r="Y82">
        <v>0.16701693751430513</v>
      </c>
      <c r="Z82">
        <v>0.17366437781338195</v>
      </c>
      <c r="AA82">
        <v>0.16784786755169012</v>
      </c>
      <c r="AC82">
        <v>9.3277790493629498E-2</v>
      </c>
      <c r="AD82">
        <v>8.744792858777739E-2</v>
      </c>
      <c r="AE82">
        <v>6.9958342870222179E-2</v>
      </c>
      <c r="AF82">
        <v>9.4943465323872989E-2</v>
      </c>
      <c r="AH82">
        <v>5.7529500000000011E-2</v>
      </c>
      <c r="AI82">
        <v>8.1362999999999852E-2</v>
      </c>
      <c r="AJ82">
        <v>7.7253999999999934E-2</v>
      </c>
      <c r="AK82">
        <v>7.6432499999999903E-2</v>
      </c>
      <c r="AM82">
        <v>6.6327999999999721E-2</v>
      </c>
      <c r="AN82">
        <v>7.5448000000000182E-2</v>
      </c>
      <c r="AO82">
        <v>7.7935499999999935E-2</v>
      </c>
      <c r="AP82">
        <v>7.9593500000000095E-2</v>
      </c>
      <c r="AR82">
        <v>7.6960402838178066E-2</v>
      </c>
      <c r="AS82">
        <v>8.2946211947814152E-2</v>
      </c>
      <c r="AT82">
        <v>7.3539940489814715E-2</v>
      </c>
      <c r="AU82">
        <v>7.6105287251087228E-2</v>
      </c>
      <c r="AW82">
        <v>7.4395056076905552E-2</v>
      </c>
      <c r="AX82">
        <v>8.1235980773632477E-2</v>
      </c>
      <c r="AY82">
        <v>7.6105287251087228E-2</v>
      </c>
      <c r="AZ82">
        <v>7.439505607690533E-2</v>
      </c>
      <c r="BB82">
        <v>9.719447623407329E-2</v>
      </c>
      <c r="BC82">
        <v>9.9665522240024451E-2</v>
      </c>
      <c r="BD82">
        <v>6.5070878156710199E-2</v>
      </c>
      <c r="BE82">
        <v>8.9781338216220252E-2</v>
      </c>
      <c r="BG82">
        <v>7.2718999999999978E-2</v>
      </c>
      <c r="BH82">
        <v>6.1976499999999879E-2</v>
      </c>
      <c r="BI82">
        <v>7.4372000000000105E-2</v>
      </c>
      <c r="BJ82">
        <v>0.1570069999999999</v>
      </c>
      <c r="BL82">
        <v>5.5186694132906222E-2</v>
      </c>
      <c r="BM82">
        <v>5.4363012130922428E-2</v>
      </c>
      <c r="BN82">
        <v>5.3539330128938856E-2</v>
      </c>
      <c r="BO82">
        <v>5.3539330128938856E-2</v>
      </c>
      <c r="BQ82">
        <v>0.10613699999999993</v>
      </c>
      <c r="BR82">
        <v>0.1151875</v>
      </c>
      <c r="BS82">
        <v>0.11601000000000017</v>
      </c>
      <c r="BT82">
        <v>0.10120050000000003</v>
      </c>
      <c r="BV82">
        <v>4.9310999999999883E-2</v>
      </c>
      <c r="BW82">
        <v>4.6023499999999995E-2</v>
      </c>
      <c r="BX82">
        <v>4.9310999999999883E-2</v>
      </c>
      <c r="BY82">
        <v>4.5202000000000186E-2</v>
      </c>
      <c r="CA82">
        <v>4.0270999999999946E-2</v>
      </c>
      <c r="CB82">
        <v>4.2736500000000177E-2</v>
      </c>
      <c r="CC82">
        <v>6.7392000000000118E-2</v>
      </c>
      <c r="CD82">
        <v>5.7529500000000011E-2</v>
      </c>
      <c r="CF82">
        <v>4.7127489127946953E-2</v>
      </c>
      <c r="CG82">
        <v>4.631494621194765E-2</v>
      </c>
      <c r="CH82">
        <v>3.5751888303959811E-2</v>
      </c>
      <c r="CI82">
        <v>3.7376974135957974E-2</v>
      </c>
      <c r="CK82">
        <v>5.9497000000000133E-2</v>
      </c>
      <c r="CL82">
        <v>7.1066500000000143E-2</v>
      </c>
      <c r="CM82">
        <v>6.6934499999999897E-2</v>
      </c>
      <c r="CN82">
        <v>4.7928500000000041E-2</v>
      </c>
      <c r="CP82">
        <v>0.11946669718471048</v>
      </c>
      <c r="CQ82">
        <v>0.10310139620050385</v>
      </c>
      <c r="CR82">
        <v>0.10064660105287238</v>
      </c>
      <c r="CS82">
        <v>0.10391966124971397</v>
      </c>
      <c r="CU82">
        <v>0.106374456397345</v>
      </c>
      <c r="CV82">
        <v>0.12519455252918288</v>
      </c>
      <c r="CW82">
        <v>0.10882925154497558</v>
      </c>
      <c r="CX82">
        <v>9.4918745708399754E-2</v>
      </c>
      <c r="CZ82">
        <v>6.6934500000000119E-2</v>
      </c>
      <c r="DA82">
        <v>5.8670999999999918E-2</v>
      </c>
      <c r="DB82">
        <v>6.9413500000000017E-2</v>
      </c>
      <c r="DC82">
        <v>7.1892999999999985E-2</v>
      </c>
    </row>
    <row r="83" spans="4:107" x14ac:dyDescent="0.3">
      <c r="D83">
        <v>7.0713359273670839E-2</v>
      </c>
      <c r="E83">
        <v>7.404104676890233E-2</v>
      </c>
      <c r="F83">
        <v>7.4872968642710092E-2</v>
      </c>
      <c r="G83">
        <v>7.2377203021286363E-2</v>
      </c>
      <c r="I83">
        <v>3.3476920729381243E-2</v>
      </c>
      <c r="J83">
        <v>3.5109941252765675E-2</v>
      </c>
      <c r="K83">
        <v>3.2660410467688972E-2</v>
      </c>
      <c r="L83">
        <v>3.4293430991073515E-2</v>
      </c>
      <c r="N83">
        <v>3.5557183184557917E-2</v>
      </c>
      <c r="O83">
        <v>3.7173418783855938E-2</v>
      </c>
      <c r="P83">
        <v>3.6365300984206872E-2</v>
      </c>
      <c r="Q83">
        <v>3.6365300984206872E-2</v>
      </c>
      <c r="S83">
        <v>6.4670000000000005E-2</v>
      </c>
      <c r="T83">
        <v>6.6327999999999943E-2</v>
      </c>
      <c r="U83">
        <v>6.8815000000000071E-2</v>
      </c>
      <c r="V83">
        <v>7.0473499999999856E-2</v>
      </c>
      <c r="X83">
        <v>0.15206019684138239</v>
      </c>
      <c r="Y83">
        <v>0.15704577706568967</v>
      </c>
      <c r="Z83">
        <v>0.16452414740215193</v>
      </c>
      <c r="AA83">
        <v>0.15953856717784376</v>
      </c>
      <c r="AC83">
        <v>8.9946440833142516E-2</v>
      </c>
      <c r="AD83">
        <v>8.0785229266804093E-2</v>
      </c>
      <c r="AE83">
        <v>6.7459830624856831E-2</v>
      </c>
      <c r="AF83">
        <v>8.9946440833142516E-2</v>
      </c>
      <c r="AH83">
        <v>5.5886000000000102E-2</v>
      </c>
      <c r="AI83">
        <v>7.7253999999999934E-2</v>
      </c>
      <c r="AJ83">
        <v>7.2322500000000067E-2</v>
      </c>
      <c r="AK83">
        <v>7.3966500000000046E-2</v>
      </c>
      <c r="AM83">
        <v>6.0524000000000022E-2</v>
      </c>
      <c r="AN83">
        <v>6.8814999999999849E-2</v>
      </c>
      <c r="AO83">
        <v>7.2960499999999984E-2</v>
      </c>
      <c r="AP83">
        <v>7.1302500000000046E-2</v>
      </c>
      <c r="AR83">
        <v>7.5250171663996168E-2</v>
      </c>
      <c r="AS83">
        <v>8.0380865186541639E-2</v>
      </c>
      <c r="AT83">
        <v>7.0119478141451141E-2</v>
      </c>
      <c r="AU83">
        <v>7.2684824902723655E-2</v>
      </c>
      <c r="AW83">
        <v>7.0119478141451141E-2</v>
      </c>
      <c r="AX83">
        <v>7.6960402838178288E-2</v>
      </c>
      <c r="AY83">
        <v>7.3539940489814715E-2</v>
      </c>
      <c r="AZ83">
        <v>7.3539940489814493E-2</v>
      </c>
      <c r="BB83">
        <v>9.3076066224154763E-2</v>
      </c>
      <c r="BC83">
        <v>9.6370794232089496E-2</v>
      </c>
      <c r="BD83">
        <v>6.3423514152742833E-2</v>
      </c>
      <c r="BE83">
        <v>8.4839246204318375E-2</v>
      </c>
      <c r="BG83">
        <v>6.9414000000000087E-2</v>
      </c>
      <c r="BH83">
        <v>5.7844500000000076E-2</v>
      </c>
      <c r="BI83">
        <v>7.1892999999999985E-2</v>
      </c>
      <c r="BJ83">
        <v>0.1413065</v>
      </c>
      <c r="BL83">
        <v>5.3539330128938856E-2</v>
      </c>
      <c r="BM83">
        <v>5.1068284122987917E-2</v>
      </c>
      <c r="BN83">
        <v>5.1068284122987695E-2</v>
      </c>
      <c r="BO83">
        <v>5.1891966124971489E-2</v>
      </c>
      <c r="BQ83">
        <v>0.10037750000000001</v>
      </c>
      <c r="BR83">
        <v>0.11271899999999979</v>
      </c>
      <c r="BS83">
        <v>0.10860500000000028</v>
      </c>
      <c r="BT83">
        <v>9.8732000000000042E-2</v>
      </c>
      <c r="BV83">
        <v>4.6845500000000095E-2</v>
      </c>
      <c r="BW83">
        <v>4.3558500000000056E-2</v>
      </c>
      <c r="BX83">
        <v>4.3557999999999986E-2</v>
      </c>
      <c r="BY83">
        <v>4.1092999999999824E-2</v>
      </c>
      <c r="CA83">
        <v>3.6161499999999958E-2</v>
      </c>
      <c r="CB83">
        <v>4.1092499999999976E-2</v>
      </c>
      <c r="CC83">
        <v>6.4104500000000009E-2</v>
      </c>
      <c r="CD83">
        <v>5.4242000000000123E-2</v>
      </c>
      <c r="CF83">
        <v>4.3877317463950627E-2</v>
      </c>
      <c r="CG83">
        <v>4.1439688715953382E-2</v>
      </c>
      <c r="CH83">
        <v>3.3314259555962566E-2</v>
      </c>
      <c r="CI83">
        <v>3.4126802471961426E-2</v>
      </c>
      <c r="CK83">
        <v>5.5365499999999956E-2</v>
      </c>
      <c r="CL83">
        <v>6.776099999999996E-2</v>
      </c>
      <c r="CM83">
        <v>6.3628999999999936E-2</v>
      </c>
      <c r="CN83">
        <v>4.6275499999999914E-2</v>
      </c>
      <c r="CP83">
        <v>0.11292057679102729</v>
      </c>
      <c r="CQ83">
        <v>9.6555275806820884E-2</v>
      </c>
      <c r="CR83">
        <v>9.5737010757610541E-2</v>
      </c>
      <c r="CS83">
        <v>9.9010070954451912E-2</v>
      </c>
      <c r="CU83">
        <v>0.1014648661020825</v>
      </c>
      <c r="CV83">
        <v>0.11701190203707945</v>
      </c>
      <c r="CW83">
        <v>0.10391966124971397</v>
      </c>
      <c r="CX83">
        <v>9.0827420462348041E-2</v>
      </c>
      <c r="CZ83">
        <v>6.3629000000000158E-2</v>
      </c>
      <c r="DA83">
        <v>5.619200000000002E-2</v>
      </c>
      <c r="DB83">
        <v>6.6108500000000125E-2</v>
      </c>
      <c r="DC83">
        <v>6.8587499999999801E-2</v>
      </c>
    </row>
    <row r="84" spans="4:107" x14ac:dyDescent="0.3">
      <c r="D84">
        <v>6.4889906157015176E-2</v>
      </c>
      <c r="E84">
        <v>6.904951552605465E-2</v>
      </c>
      <c r="F84">
        <v>7.2377203021286363E-2</v>
      </c>
      <c r="G84">
        <v>7.0713359273670395E-2</v>
      </c>
      <c r="I84">
        <v>3.1843900205996811E-2</v>
      </c>
      <c r="J84">
        <v>3.2660410467688972E-2</v>
      </c>
      <c r="K84">
        <v>3.1027389944304429E-2</v>
      </c>
      <c r="L84">
        <v>3.18439002059967E-2</v>
      </c>
      <c r="N84">
        <v>3.3132829785610718E-2</v>
      </c>
      <c r="O84">
        <v>3.3940947585259784E-2</v>
      </c>
      <c r="P84">
        <v>3.3940947585259784E-2</v>
      </c>
      <c r="Q84">
        <v>3.3132829785610718E-2</v>
      </c>
      <c r="S84">
        <v>6.4669500000000157E-2</v>
      </c>
      <c r="T84">
        <v>6.3841000000000037E-2</v>
      </c>
      <c r="U84">
        <v>6.3840500000000189E-2</v>
      </c>
      <c r="V84">
        <v>6.6327999999999943E-2</v>
      </c>
      <c r="X84">
        <v>0.14125810635538283</v>
      </c>
      <c r="Y84">
        <v>0.1470746166170751</v>
      </c>
      <c r="Z84">
        <v>0.15704577706569012</v>
      </c>
      <c r="AA84">
        <v>0.15206019684138239</v>
      </c>
      <c r="AC84">
        <v>8.6615091172655756E-2</v>
      </c>
      <c r="AD84">
        <v>7.7453879606317555E-2</v>
      </c>
      <c r="AE84">
        <v>6.4961318379491484E-2</v>
      </c>
      <c r="AF84">
        <v>8.744792858777739E-2</v>
      </c>
      <c r="AH84">
        <v>5.4241999999999901E-2</v>
      </c>
      <c r="AI84">
        <v>7.5610500000000025E-2</v>
      </c>
      <c r="AJ84">
        <v>6.8213500000000149E-2</v>
      </c>
      <c r="AK84">
        <v>7.0679000000000158E-2</v>
      </c>
      <c r="AM84">
        <v>5.6378500000000109E-2</v>
      </c>
      <c r="AN84">
        <v>6.5498999999999974E-2</v>
      </c>
      <c r="AO84">
        <v>6.6327999999999943E-2</v>
      </c>
      <c r="AP84">
        <v>6.5498499999999904E-2</v>
      </c>
      <c r="AR84">
        <v>7.0119478141451141E-2</v>
      </c>
      <c r="AS84">
        <v>7.6960402838178066E-2</v>
      </c>
      <c r="AT84">
        <v>6.4133669031815055E-2</v>
      </c>
      <c r="AU84">
        <v>6.7554131380178406E-2</v>
      </c>
      <c r="AW84">
        <v>6.4988784618905893E-2</v>
      </c>
      <c r="AX84">
        <v>7.0119478141450919E-2</v>
      </c>
      <c r="AY84">
        <v>6.8409246967269244E-2</v>
      </c>
      <c r="AZ84">
        <v>6.8409246967269466E-2</v>
      </c>
      <c r="BB84">
        <v>8.7310292210269536E-2</v>
      </c>
      <c r="BC84">
        <v>9.0605020218203824E-2</v>
      </c>
      <c r="BD84">
        <v>6.01287861448081E-2</v>
      </c>
      <c r="BE84">
        <v>8.0720836194399848E-2</v>
      </c>
      <c r="BG84">
        <v>6.8587500000000023E-2</v>
      </c>
      <c r="BH84">
        <v>5.5365500000000178E-2</v>
      </c>
      <c r="BI84">
        <v>6.9413500000000017E-2</v>
      </c>
      <c r="BJ84">
        <v>0.1247790000000002</v>
      </c>
      <c r="BL84">
        <v>5.1068284122987695E-2</v>
      </c>
      <c r="BM84">
        <v>4.9420920119020328E-2</v>
      </c>
      <c r="BN84">
        <v>4.694987411306939E-2</v>
      </c>
      <c r="BO84">
        <v>4.777355611505274E-2</v>
      </c>
      <c r="BQ84">
        <v>9.6263500000000057E-2</v>
      </c>
      <c r="BR84">
        <v>0.10366849999999994</v>
      </c>
      <c r="BS84">
        <v>0.10449149999999996</v>
      </c>
      <c r="BT84">
        <v>9.0503999999999696E-2</v>
      </c>
      <c r="BV84">
        <v>4.4380000000000086E-2</v>
      </c>
      <c r="BW84">
        <v>4.3558000000000208E-2</v>
      </c>
      <c r="BX84">
        <v>4.1914500000000077E-2</v>
      </c>
      <c r="BY84">
        <v>4.1092499999999976E-2</v>
      </c>
      <c r="CA84">
        <v>3.6982999999999988E-2</v>
      </c>
      <c r="CB84">
        <v>3.7804999999999866E-2</v>
      </c>
      <c r="CC84">
        <v>6.0816999999999899E-2</v>
      </c>
      <c r="CD84">
        <v>5.3420000000000023E-2</v>
      </c>
      <c r="CF84">
        <v>4.3064774547951323E-2</v>
      </c>
      <c r="CG84">
        <v>4.3064774547951545E-2</v>
      </c>
      <c r="CH84">
        <v>3.5751888303959589E-2</v>
      </c>
      <c r="CI84">
        <v>3.3314259555962344E-2</v>
      </c>
      <c r="CK84">
        <v>5.2060500000000065E-2</v>
      </c>
      <c r="CL84">
        <v>6.3628999999999936E-2</v>
      </c>
      <c r="CM84">
        <v>5.9497000000000133E-2</v>
      </c>
      <c r="CN84">
        <v>4.2970499999999801E-2</v>
      </c>
      <c r="CP84">
        <v>0.106374456397345</v>
      </c>
      <c r="CQ84">
        <v>9.0827420462348041E-2</v>
      </c>
      <c r="CR84">
        <v>8.9190890363927799E-2</v>
      </c>
      <c r="CS84">
        <v>9.2463950560768948E-2</v>
      </c>
      <c r="CU84">
        <v>9.4100480659189856E-2</v>
      </c>
      <c r="CV84">
        <v>0.10964751659418637</v>
      </c>
      <c r="CW84">
        <v>9.8191805905241569E-2</v>
      </c>
      <c r="CX84">
        <v>8.34630350194554E-2</v>
      </c>
      <c r="CZ84">
        <v>6.0323999999999822E-2</v>
      </c>
      <c r="DA84">
        <v>5.3713000000000122E-2</v>
      </c>
      <c r="DB84">
        <v>6.2802999999999942E-2</v>
      </c>
      <c r="DC84">
        <v>6.5281499999999992E-2</v>
      </c>
    </row>
    <row r="85" spans="4:107" x14ac:dyDescent="0.3">
      <c r="D85">
        <v>6.4057984283207414E-2</v>
      </c>
      <c r="E85">
        <v>6.6553749904631143E-2</v>
      </c>
      <c r="F85">
        <v>6.9881437399862634E-2</v>
      </c>
      <c r="G85">
        <v>6.7385671778438905E-2</v>
      </c>
      <c r="I85">
        <v>3.0210879682612268E-2</v>
      </c>
      <c r="J85">
        <v>3.1843900205996811E-2</v>
      </c>
      <c r="K85">
        <v>2.9394369420920219E-2</v>
      </c>
      <c r="L85">
        <v>3.0210879682612379E-2</v>
      </c>
      <c r="N85">
        <v>3.1516594186312585E-2</v>
      </c>
      <c r="O85">
        <v>3.3940947585259784E-2</v>
      </c>
      <c r="P85">
        <v>3.1516594186312696E-2</v>
      </c>
      <c r="Q85">
        <v>3.2324711985961652E-2</v>
      </c>
      <c r="S85">
        <v>5.8037000000000116E-2</v>
      </c>
      <c r="T85">
        <v>6.0524000000000022E-2</v>
      </c>
      <c r="U85">
        <v>6.052449999999987E-2</v>
      </c>
      <c r="V85">
        <v>6.2182500000000029E-2</v>
      </c>
      <c r="X85">
        <v>0.13377973601892101</v>
      </c>
      <c r="Y85">
        <v>0.13710345616845965</v>
      </c>
      <c r="Z85">
        <v>0.14707461661707466</v>
      </c>
      <c r="AA85">
        <v>0.14208903639276693</v>
      </c>
      <c r="AC85">
        <v>8.4116578927290631E-2</v>
      </c>
      <c r="AD85">
        <v>7.4122529945830351E-2</v>
      </c>
      <c r="AE85">
        <v>6.2462806134127025E-2</v>
      </c>
      <c r="AF85">
        <v>8.4116578927291075E-2</v>
      </c>
      <c r="AH85">
        <v>5.1776499999999892E-2</v>
      </c>
      <c r="AI85">
        <v>7.0679500000000006E-2</v>
      </c>
      <c r="AJ85">
        <v>6.6570000000000018E-2</v>
      </c>
      <c r="AK85">
        <v>6.8213499999999927E-2</v>
      </c>
      <c r="AM85">
        <v>5.1403999999999783E-2</v>
      </c>
      <c r="AN85">
        <v>6.0524500000000092E-2</v>
      </c>
      <c r="AO85">
        <v>6.1353499999999839E-2</v>
      </c>
      <c r="AP85">
        <v>6.2182500000000251E-2</v>
      </c>
      <c r="AR85">
        <v>6.4133669031815055E-2</v>
      </c>
      <c r="AS85">
        <v>6.8409246967269466E-2</v>
      </c>
      <c r="AT85">
        <v>5.729274433508813E-2</v>
      </c>
      <c r="AU85">
        <v>6.1568322270542541E-2</v>
      </c>
      <c r="AW85">
        <v>6.2423437857633379E-2</v>
      </c>
      <c r="AX85">
        <v>6.7554131380178184E-2</v>
      </c>
      <c r="AY85">
        <v>6.2423437857633157E-2</v>
      </c>
      <c r="AZ85">
        <v>5.9858091096360866E-2</v>
      </c>
      <c r="BB85">
        <v>8.2368200198367214E-2</v>
      </c>
      <c r="BC85">
        <v>8.6486610208285519E-2</v>
      </c>
      <c r="BD85">
        <v>5.9305104142824305E-2</v>
      </c>
      <c r="BE85">
        <v>7.7426108186465115E-2</v>
      </c>
      <c r="BG85">
        <v>6.6108000000000056E-2</v>
      </c>
      <c r="BH85">
        <v>5.2886500000000058E-2</v>
      </c>
      <c r="BI85">
        <v>6.6934500000000119E-2</v>
      </c>
      <c r="BJ85">
        <v>0.11651549999999999</v>
      </c>
      <c r="BL85">
        <v>4.8597238117036756E-2</v>
      </c>
      <c r="BM85">
        <v>4.777355611505274E-2</v>
      </c>
      <c r="BN85">
        <v>4.4478828107118451E-2</v>
      </c>
      <c r="BO85">
        <v>4.4478828107118451E-2</v>
      </c>
      <c r="BQ85">
        <v>8.9681500000000192E-2</v>
      </c>
      <c r="BR85">
        <v>9.5441000000000109E-2</v>
      </c>
      <c r="BS85">
        <v>9.4618000000000091E-2</v>
      </c>
      <c r="BT85">
        <v>8.1453999999999915E-2</v>
      </c>
      <c r="BV85">
        <v>4.3557999999999986E-2</v>
      </c>
      <c r="BW85">
        <v>4.0270499999999876E-2</v>
      </c>
      <c r="BX85">
        <v>4.1914499999999855E-2</v>
      </c>
      <c r="BY85">
        <v>4.0270500000000098E-2</v>
      </c>
      <c r="CA85">
        <v>3.698300000000021E-2</v>
      </c>
      <c r="CB85">
        <v>3.7805000000000089E-2</v>
      </c>
      <c r="CC85">
        <v>5.5885500000000032E-2</v>
      </c>
      <c r="CD85">
        <v>4.9310999999999883E-2</v>
      </c>
      <c r="CF85">
        <v>4.1439688715953382E-2</v>
      </c>
      <c r="CG85">
        <v>4.143968871595316E-2</v>
      </c>
      <c r="CH85">
        <v>3.5751888303959589E-2</v>
      </c>
      <c r="CI85">
        <v>3.3314259555962566E-2</v>
      </c>
      <c r="CK85">
        <v>5.0407499999999938E-2</v>
      </c>
      <c r="CL85">
        <v>6.1150000000000038E-2</v>
      </c>
      <c r="CM85">
        <v>5.5365500000000178E-2</v>
      </c>
      <c r="CN85">
        <v>3.9665000000000061E-2</v>
      </c>
      <c r="CP85">
        <v>9.9010070954451912E-2</v>
      </c>
      <c r="CQ85">
        <v>8.4281300068665299E-2</v>
      </c>
      <c r="CR85">
        <v>8.2644769970244614E-2</v>
      </c>
      <c r="CS85">
        <v>8.7554360265507114E-2</v>
      </c>
      <c r="CU85">
        <v>8.7554360265507114E-2</v>
      </c>
      <c r="CV85">
        <v>0.10391966124971352</v>
      </c>
      <c r="CW85">
        <v>9.3282215609979069E-2</v>
      </c>
      <c r="CX85">
        <v>7.7735179674983002E-2</v>
      </c>
      <c r="CZ85">
        <v>5.7844499999999854E-2</v>
      </c>
      <c r="DA85">
        <v>5.2059999999999995E-2</v>
      </c>
      <c r="DB85">
        <v>6.1976499999999879E-2</v>
      </c>
      <c r="DC85">
        <v>6.3629000000000158E-2</v>
      </c>
    </row>
    <row r="86" spans="4:107" x14ac:dyDescent="0.3">
      <c r="D86">
        <v>6.1562218661783907E-2</v>
      </c>
      <c r="E86">
        <v>6.488990615701562E-2</v>
      </c>
      <c r="F86">
        <v>7.0713359273670395E-2</v>
      </c>
      <c r="G86">
        <v>6.6553749904631143E-2</v>
      </c>
      <c r="I86">
        <v>2.9394369420920108E-2</v>
      </c>
      <c r="J86">
        <v>3.0210879682612379E-2</v>
      </c>
      <c r="K86">
        <v>2.6944838635843515E-2</v>
      </c>
      <c r="L86">
        <v>2.7761348897535565E-2</v>
      </c>
      <c r="N86">
        <v>2.9900358587014564E-2</v>
      </c>
      <c r="O86">
        <v>3.2324711985961763E-2</v>
      </c>
      <c r="P86">
        <v>3.070847638666363E-2</v>
      </c>
      <c r="Q86">
        <v>3.070847638666363E-2</v>
      </c>
      <c r="S86">
        <v>5.2233500000000044E-2</v>
      </c>
      <c r="T86">
        <v>5.3891499999999981E-2</v>
      </c>
      <c r="U86">
        <v>5.5549499999999918E-2</v>
      </c>
      <c r="V86">
        <v>5.6378500000000109E-2</v>
      </c>
      <c r="X86">
        <v>0.123808575570306</v>
      </c>
      <c r="Y86">
        <v>0.12879415579461329</v>
      </c>
      <c r="Z86">
        <v>0.13959624628061329</v>
      </c>
      <c r="AA86">
        <v>0.13294880598153691</v>
      </c>
      <c r="AC86">
        <v>7.9952391851682014E-2</v>
      </c>
      <c r="AD86">
        <v>7.3289692530708717E-2</v>
      </c>
      <c r="AE86">
        <v>6.162996871900539E-2</v>
      </c>
      <c r="AF86">
        <v>8.0785229266804093E-2</v>
      </c>
      <c r="AH86">
        <v>5.0955000000000084E-2</v>
      </c>
      <c r="AI86">
        <v>6.7391500000000049E-2</v>
      </c>
      <c r="AJ86">
        <v>6.3282499999999908E-2</v>
      </c>
      <c r="AK86">
        <v>6.4925999999999817E-2</v>
      </c>
      <c r="AM86">
        <v>4.974600000000029E-2</v>
      </c>
      <c r="AN86">
        <v>5.6378499999999665E-2</v>
      </c>
      <c r="AO86">
        <v>5.72075000000003E-2</v>
      </c>
      <c r="AP86">
        <v>5.7208000000000148E-2</v>
      </c>
      <c r="AR86">
        <v>5.9858091096360644E-2</v>
      </c>
      <c r="AS86">
        <v>6.3278553444723995E-2</v>
      </c>
      <c r="AT86">
        <v>5.729274433508813E-2</v>
      </c>
      <c r="AU86">
        <v>5.9002975509270028E-2</v>
      </c>
      <c r="AW86">
        <v>5.9002975509269806E-2</v>
      </c>
      <c r="AX86">
        <v>6.4988784618905893E-2</v>
      </c>
      <c r="AY86">
        <v>5.9858091096360866E-2</v>
      </c>
      <c r="AZ86">
        <v>5.814785992217919E-2</v>
      </c>
      <c r="BB86">
        <v>8.1544518196383642E-2</v>
      </c>
      <c r="BC86">
        <v>8.3191882200351008E-2</v>
      </c>
      <c r="BD86">
        <v>5.8481422140840955E-2</v>
      </c>
      <c r="BE86">
        <v>7.4131380178530604E-2</v>
      </c>
      <c r="BG86">
        <v>6.1149999999999816E-2</v>
      </c>
      <c r="BH86">
        <v>4.8754999999999882E-2</v>
      </c>
      <c r="BI86">
        <v>6.2802999999999942E-2</v>
      </c>
      <c r="BJ86">
        <v>0.11155749999999998</v>
      </c>
      <c r="BL86">
        <v>4.6949874113069168E-2</v>
      </c>
      <c r="BM86">
        <v>4.5302510109102245E-2</v>
      </c>
      <c r="BN86">
        <v>4.4478828107118229E-2</v>
      </c>
      <c r="BO86">
        <v>4.4478828107118451E-2</v>
      </c>
      <c r="BQ86">
        <v>8.3099499999999882E-2</v>
      </c>
      <c r="BR86">
        <v>8.8858500000000173E-2</v>
      </c>
      <c r="BS86">
        <v>9.1326999999999714E-2</v>
      </c>
      <c r="BT86">
        <v>8.2277000000000378E-2</v>
      </c>
      <c r="BV86">
        <v>4.1914500000000077E-2</v>
      </c>
      <c r="BW86">
        <v>3.9448999999999845E-2</v>
      </c>
      <c r="BX86">
        <v>4.1092499999999976E-2</v>
      </c>
      <c r="BY86">
        <v>3.9448999999999845E-2</v>
      </c>
      <c r="CA86">
        <v>3.4518000000000049E-2</v>
      </c>
      <c r="CB86">
        <v>3.6161499999999958E-2</v>
      </c>
      <c r="CC86">
        <v>5.3420000000000023E-2</v>
      </c>
      <c r="CD86">
        <v>4.8489500000000074E-2</v>
      </c>
      <c r="CF86">
        <v>3.8189517051957056E-2</v>
      </c>
      <c r="CG86">
        <v>3.8189517051957056E-2</v>
      </c>
      <c r="CH86">
        <v>3.2501716639963485E-2</v>
      </c>
      <c r="CI86">
        <v>3.3314259555962566E-2</v>
      </c>
      <c r="CK86">
        <v>4.7101999999999977E-2</v>
      </c>
      <c r="CL86">
        <v>5.9497499999999981E-2</v>
      </c>
      <c r="CM86">
        <v>5.4539499999999963E-2</v>
      </c>
      <c r="CN86">
        <v>3.9665000000000061E-2</v>
      </c>
      <c r="CP86">
        <v>9.5737010757610097E-2</v>
      </c>
      <c r="CQ86">
        <v>8.1008239871824372E-2</v>
      </c>
      <c r="CR86">
        <v>8.1008239871823928E-2</v>
      </c>
      <c r="CS86">
        <v>8.5917830167086429E-2</v>
      </c>
      <c r="CU86">
        <v>8.5099565117875642E-2</v>
      </c>
      <c r="CV86">
        <v>9.9828336003662255E-2</v>
      </c>
      <c r="CW86">
        <v>8.9190890363927799E-2</v>
      </c>
      <c r="CX86">
        <v>7.5280384527351529E-2</v>
      </c>
      <c r="CZ86">
        <v>5.4539000000000115E-2</v>
      </c>
      <c r="DA86">
        <v>4.9580999999999875E-2</v>
      </c>
      <c r="DB86">
        <v>5.867100000000014E-2</v>
      </c>
      <c r="DC86">
        <v>6.0324000000000044E-2</v>
      </c>
    </row>
    <row r="87" spans="4:107" x14ac:dyDescent="0.3">
      <c r="D87">
        <v>5.9066453040359956E-2</v>
      </c>
      <c r="E87">
        <v>6.2394140535591447E-2</v>
      </c>
      <c r="F87">
        <v>6.8217593652246666E-2</v>
      </c>
      <c r="G87">
        <v>6.5721828030823382E-2</v>
      </c>
      <c r="I87">
        <v>2.6944838635843515E-2</v>
      </c>
      <c r="J87">
        <v>2.8577859159227947E-2</v>
      </c>
      <c r="K87">
        <v>2.6128328374151244E-2</v>
      </c>
      <c r="L87">
        <v>2.6944838635843404E-2</v>
      </c>
      <c r="N87">
        <v>2.7476005188067476E-2</v>
      </c>
      <c r="O87">
        <v>2.8284122987716542E-2</v>
      </c>
      <c r="P87">
        <v>2.9092240787365498E-2</v>
      </c>
      <c r="Q87">
        <v>2.8284122987716542E-2</v>
      </c>
      <c r="S87">
        <v>5.2232999999999974E-2</v>
      </c>
      <c r="T87">
        <v>5.3062500000000012E-2</v>
      </c>
      <c r="U87">
        <v>5.3062000000000165E-2</v>
      </c>
      <c r="V87">
        <v>5.554950000000014E-2</v>
      </c>
      <c r="X87">
        <v>0.11633020523384463</v>
      </c>
      <c r="Y87">
        <v>0.12131578545815236</v>
      </c>
      <c r="Z87">
        <v>0.13377973601892146</v>
      </c>
      <c r="AA87">
        <v>0.12463950560769055</v>
      </c>
      <c r="AC87">
        <v>7.5788204776074064E-2</v>
      </c>
      <c r="AD87">
        <v>6.9958342870221957E-2</v>
      </c>
      <c r="AE87">
        <v>5.9131456473640043E-2</v>
      </c>
      <c r="AF87">
        <v>7.6621042191195698E-2</v>
      </c>
      <c r="AH87">
        <v>4.8489000000000004E-2</v>
      </c>
      <c r="AI87">
        <v>6.8213499999999927E-2</v>
      </c>
      <c r="AJ87">
        <v>6.0816999999999899E-2</v>
      </c>
      <c r="AK87">
        <v>6.328250000000013E-2</v>
      </c>
      <c r="AM87">
        <v>4.8088000000000353E-2</v>
      </c>
      <c r="AN87">
        <v>5.4720500000000172E-2</v>
      </c>
      <c r="AO87">
        <v>5.4720500000000172E-2</v>
      </c>
      <c r="AP87">
        <v>5.3891499999999759E-2</v>
      </c>
      <c r="AR87">
        <v>5.814785992217919E-2</v>
      </c>
      <c r="AS87">
        <v>6.2423437857633379E-2</v>
      </c>
      <c r="AT87">
        <v>5.5582513160906455E-2</v>
      </c>
      <c r="AU87">
        <v>5.6437628747997293E-2</v>
      </c>
      <c r="AW87">
        <v>5.3872281986724779E-2</v>
      </c>
      <c r="AX87">
        <v>6.0713206683451926E-2</v>
      </c>
      <c r="AY87">
        <v>5.814785992217919E-2</v>
      </c>
      <c r="AZ87">
        <v>5.6437628747997515E-2</v>
      </c>
      <c r="BB87">
        <v>7.7426108186465337E-2</v>
      </c>
      <c r="BC87">
        <v>7.9897154192416497E-2</v>
      </c>
      <c r="BD87">
        <v>5.6010376134889572E-2</v>
      </c>
      <c r="BE87">
        <v>7.0012970168612298E-2</v>
      </c>
      <c r="BG87">
        <v>5.7844499999999854E-2</v>
      </c>
      <c r="BH87">
        <v>4.5449499999999698E-2</v>
      </c>
      <c r="BI87">
        <v>6.1976499999999879E-2</v>
      </c>
      <c r="BJ87">
        <v>0.10659950000000018</v>
      </c>
      <c r="BL87">
        <v>4.3655146105134657E-2</v>
      </c>
      <c r="BM87">
        <v>4.2007782101167512E-2</v>
      </c>
      <c r="BN87">
        <v>4.2007782101167068E-2</v>
      </c>
      <c r="BO87">
        <v>4.2007782101167068E-2</v>
      </c>
      <c r="BQ87">
        <v>8.0630999999999897E-2</v>
      </c>
      <c r="BR87">
        <v>8.4744500000000222E-2</v>
      </c>
      <c r="BS87">
        <v>8.8035999999999781E-2</v>
      </c>
      <c r="BT87">
        <v>7.8162499999999913E-2</v>
      </c>
      <c r="BV87">
        <v>3.9449000000000067E-2</v>
      </c>
      <c r="BW87">
        <v>3.9449000000000067E-2</v>
      </c>
      <c r="BX87">
        <v>4.0270500000000098E-2</v>
      </c>
      <c r="BY87">
        <v>3.8626999999999967E-2</v>
      </c>
      <c r="CA87">
        <v>3.5339499999999857E-2</v>
      </c>
      <c r="CB87">
        <v>3.6161499999999958E-2</v>
      </c>
      <c r="CC87">
        <v>5.1776500000000114E-2</v>
      </c>
      <c r="CD87">
        <v>4.7667499999999974E-2</v>
      </c>
      <c r="CF87">
        <v>3.8189517051956834E-2</v>
      </c>
      <c r="CG87">
        <v>3.9814602883955219E-2</v>
      </c>
      <c r="CH87">
        <v>3.3314259555962566E-2</v>
      </c>
      <c r="CI87">
        <v>3.3314259555962344E-2</v>
      </c>
      <c r="CK87">
        <v>4.6275999999999984E-2</v>
      </c>
      <c r="CL87">
        <v>5.619200000000002E-2</v>
      </c>
      <c r="CM87">
        <v>5.2886499999999836E-2</v>
      </c>
      <c r="CN87">
        <v>3.8011999999999935E-2</v>
      </c>
      <c r="CP87">
        <v>9.4100480659189856E-2</v>
      </c>
      <c r="CQ87">
        <v>7.9371709773403687E-2</v>
      </c>
      <c r="CR87">
        <v>7.9371709773403687E-2</v>
      </c>
      <c r="CS87">
        <v>8.2644769970244614E-2</v>
      </c>
      <c r="CU87">
        <v>8.34630350194554E-2</v>
      </c>
      <c r="CV87">
        <v>9.6555275806820884E-2</v>
      </c>
      <c r="CW87">
        <v>8.6736095216296771E-2</v>
      </c>
      <c r="CX87">
        <v>7.4462119478141631E-2</v>
      </c>
      <c r="CZ87">
        <v>5.3713000000000122E-2</v>
      </c>
      <c r="DA87">
        <v>4.7928500000000041E-2</v>
      </c>
      <c r="DB87">
        <v>5.4539000000000115E-2</v>
      </c>
      <c r="DC87">
        <v>5.619200000000002E-2</v>
      </c>
    </row>
    <row r="88" spans="4:107" x14ac:dyDescent="0.3">
      <c r="D88">
        <v>5.7402609292744433E-2</v>
      </c>
      <c r="E88">
        <v>5.8234531166552195E-2</v>
      </c>
      <c r="F88">
        <v>6.2394140535591891E-2</v>
      </c>
      <c r="G88">
        <v>6.0730296787975924E-2</v>
      </c>
      <c r="I88">
        <v>2.5311818112459084E-2</v>
      </c>
      <c r="J88">
        <v>2.6128328374151244E-2</v>
      </c>
      <c r="K88">
        <v>2.3678797589074541E-2</v>
      </c>
      <c r="L88">
        <v>2.5311818112459084E-2</v>
      </c>
      <c r="N88">
        <v>2.666788738841841E-2</v>
      </c>
      <c r="O88">
        <v>2.8284122987716431E-2</v>
      </c>
      <c r="P88">
        <v>2.7476005188067476E-2</v>
      </c>
      <c r="Q88">
        <v>2.8284122987716542E-2</v>
      </c>
      <c r="S88">
        <v>4.8087499999999839E-2</v>
      </c>
      <c r="T88">
        <v>4.9745499999999998E-2</v>
      </c>
      <c r="U88">
        <v>5.0575000000000037E-2</v>
      </c>
      <c r="V88">
        <v>5.1404500000000075E-2</v>
      </c>
      <c r="X88">
        <v>0.11051369497215235</v>
      </c>
      <c r="Y88">
        <v>0.11300648508430644</v>
      </c>
      <c r="Z88">
        <v>0.12630136568245964</v>
      </c>
      <c r="AA88">
        <v>0.12048485542076737</v>
      </c>
      <c r="AC88">
        <v>7.5788204776074064E-2</v>
      </c>
      <c r="AD88">
        <v>6.4961318379491706E-2</v>
      </c>
      <c r="AE88">
        <v>5.6632944228274695E-2</v>
      </c>
      <c r="AF88">
        <v>7.2456855115587082E-2</v>
      </c>
      <c r="AH88">
        <v>4.6023499999999995E-2</v>
      </c>
      <c r="AI88">
        <v>6.4926500000000109E-2</v>
      </c>
      <c r="AJ88">
        <v>5.917349999999999E-2</v>
      </c>
      <c r="AK88">
        <v>5.999550000000009E-2</v>
      </c>
      <c r="AM88">
        <v>4.6429499999999901E-2</v>
      </c>
      <c r="AN88">
        <v>5.1404500000000297E-2</v>
      </c>
      <c r="AO88">
        <v>5.2233499999999822E-2</v>
      </c>
      <c r="AP88">
        <v>5.2232999999999752E-2</v>
      </c>
      <c r="AR88">
        <v>5.5582513160906233E-2</v>
      </c>
      <c r="AS88">
        <v>6.1568322270542541E-2</v>
      </c>
      <c r="AT88">
        <v>5.3017166399633719E-2</v>
      </c>
      <c r="AU88">
        <v>5.3872281986724335E-2</v>
      </c>
      <c r="AW88">
        <v>5.0451819638360984E-2</v>
      </c>
      <c r="AX88">
        <v>5.900297550927025E-2</v>
      </c>
      <c r="AY88">
        <v>5.3017166399633719E-2</v>
      </c>
      <c r="AZ88">
        <v>5.13069352254516E-2</v>
      </c>
      <c r="BB88">
        <v>7.4131380178530382E-2</v>
      </c>
      <c r="BC88">
        <v>7.660242618448132E-2</v>
      </c>
      <c r="BD88">
        <v>5.5186694132905778E-2</v>
      </c>
      <c r="BE88">
        <v>6.6718242160677566E-2</v>
      </c>
      <c r="BG88">
        <v>5.6192000000000242E-2</v>
      </c>
      <c r="BH88">
        <v>4.4623000000000079E-2</v>
      </c>
      <c r="BI88">
        <v>6.0323500000000196E-2</v>
      </c>
      <c r="BJ88">
        <v>0.103294</v>
      </c>
      <c r="BL88">
        <v>4.2831464103151085E-2</v>
      </c>
      <c r="BM88">
        <v>4.1184100099183496E-2</v>
      </c>
      <c r="BN88">
        <v>4.0360418097200146E-2</v>
      </c>
      <c r="BO88">
        <v>3.8713054093232779E-2</v>
      </c>
      <c r="BQ88">
        <v>7.9808499999999949E-2</v>
      </c>
      <c r="BR88">
        <v>8.3099499999999882E-2</v>
      </c>
      <c r="BS88">
        <v>8.2276500000000308E-2</v>
      </c>
      <c r="BT88">
        <v>7.1580500000000047E-2</v>
      </c>
      <c r="BV88">
        <v>3.7804999999999866E-2</v>
      </c>
      <c r="BW88">
        <v>3.6161499999999958E-2</v>
      </c>
      <c r="BX88">
        <v>3.6161499999999958E-2</v>
      </c>
      <c r="BY88">
        <v>3.5339500000000079E-2</v>
      </c>
      <c r="CA88">
        <v>3.3695999999999948E-2</v>
      </c>
      <c r="CB88">
        <v>3.4517500000000201E-2</v>
      </c>
      <c r="CC88">
        <v>4.8489500000000074E-2</v>
      </c>
      <c r="CD88">
        <v>4.3557999999999986E-2</v>
      </c>
      <c r="CF88">
        <v>3.9002059967955915E-2</v>
      </c>
      <c r="CG88">
        <v>3.9814602883954997E-2</v>
      </c>
      <c r="CH88">
        <v>3.3314259555962344E-2</v>
      </c>
      <c r="CI88">
        <v>3.3314259555962344E-2</v>
      </c>
      <c r="CK88">
        <v>4.5449499999999921E-2</v>
      </c>
      <c r="CL88">
        <v>5.3712500000000052E-2</v>
      </c>
      <c r="CM88">
        <v>5.0407499999999938E-2</v>
      </c>
      <c r="CN88">
        <v>3.8838499999999998E-2</v>
      </c>
      <c r="CP88">
        <v>8.7554360265507114E-2</v>
      </c>
      <c r="CQ88">
        <v>7.2825589379720501E-2</v>
      </c>
      <c r="CR88">
        <v>7.4462119478141631E-2</v>
      </c>
      <c r="CS88">
        <v>7.6916914625772215E-2</v>
      </c>
      <c r="CU88">
        <v>7.9371709773403687E-2</v>
      </c>
      <c r="CV88">
        <v>9.2463950560768726E-2</v>
      </c>
      <c r="CW88">
        <v>8.3463035019454956E-2</v>
      </c>
      <c r="CX88">
        <v>7.0370794232089917E-2</v>
      </c>
      <c r="CZ88">
        <v>5.1234000000000002E-2</v>
      </c>
      <c r="DA88">
        <v>4.5449499999999921E-2</v>
      </c>
      <c r="DB88">
        <v>5.371249999999983E-2</v>
      </c>
      <c r="DC88">
        <v>5.5365499999999956E-2</v>
      </c>
    </row>
    <row r="89" spans="4:107" x14ac:dyDescent="0.3">
      <c r="D89">
        <v>5.3242999923704737E-2</v>
      </c>
      <c r="E89">
        <v>5.5738765545128466E-2</v>
      </c>
      <c r="F89">
        <v>5.8234531166552195E-2</v>
      </c>
      <c r="G89">
        <v>5.6570687418936672E-2</v>
      </c>
      <c r="I89">
        <v>2.4495307850766701E-2</v>
      </c>
      <c r="J89">
        <v>2.5311818112458973E-2</v>
      </c>
      <c r="K89">
        <v>2.2045777065689998E-2</v>
      </c>
      <c r="L89">
        <v>2.3678797589074541E-2</v>
      </c>
      <c r="N89">
        <v>2.5859769588769344E-2</v>
      </c>
      <c r="O89">
        <v>2.7476005188067365E-2</v>
      </c>
      <c r="P89">
        <v>2.5859769588769455E-2</v>
      </c>
      <c r="Q89">
        <v>2.666788738841841E-2</v>
      </c>
      <c r="S89">
        <v>4.4771499999999964E-2</v>
      </c>
      <c r="T89">
        <v>4.7258500000000092E-2</v>
      </c>
      <c r="U89">
        <v>4.8087999999999909E-2</v>
      </c>
      <c r="V89">
        <v>4.8916999999999877E-2</v>
      </c>
      <c r="X89">
        <v>0.10552811474784507</v>
      </c>
      <c r="Y89">
        <v>0.10802090485999827</v>
      </c>
      <c r="Z89">
        <v>0.11965392538338282</v>
      </c>
      <c r="AA89">
        <v>0.11300648508430644</v>
      </c>
      <c r="AC89">
        <v>7.4122529945830795E-2</v>
      </c>
      <c r="AD89">
        <v>6.7459830624856831E-2</v>
      </c>
      <c r="AE89">
        <v>5.7465781643396774E-2</v>
      </c>
      <c r="AF89">
        <v>7.3289692530708717E-2</v>
      </c>
      <c r="AH89">
        <v>4.6024000000000065E-2</v>
      </c>
      <c r="AI89">
        <v>6.0817000000000121E-2</v>
      </c>
      <c r="AJ89">
        <v>5.5886000000000102E-2</v>
      </c>
      <c r="AK89">
        <v>5.835149999999989E-2</v>
      </c>
      <c r="AM89">
        <v>4.5600499999999933E-2</v>
      </c>
      <c r="AN89">
        <v>5.1403999999999783E-2</v>
      </c>
      <c r="AO89">
        <v>4.9745999999999846E-2</v>
      </c>
      <c r="AP89">
        <v>5.0575000000000259E-2</v>
      </c>
      <c r="AR89">
        <v>5.1306935225452044E-2</v>
      </c>
      <c r="AS89">
        <v>5.4727397573815395E-2</v>
      </c>
      <c r="AT89">
        <v>4.7031357289997855E-2</v>
      </c>
      <c r="AU89">
        <v>4.8741588464179531E-2</v>
      </c>
      <c r="AW89">
        <v>4.6176241702907017E-2</v>
      </c>
      <c r="AX89">
        <v>5.1306935225452044E-2</v>
      </c>
      <c r="AY89">
        <v>4.9596704051270368E-2</v>
      </c>
      <c r="AZ89">
        <v>4.8741588464179308E-2</v>
      </c>
      <c r="BB89">
        <v>7.0836652170596093E-2</v>
      </c>
      <c r="BC89">
        <v>7.1660334172579443E-2</v>
      </c>
      <c r="BD89">
        <v>5.3539330128939078E-2</v>
      </c>
      <c r="BE89">
        <v>6.2599832150759038E-2</v>
      </c>
      <c r="BG89">
        <v>5.6192000000000242E-2</v>
      </c>
      <c r="BH89">
        <v>4.5449500000000143E-2</v>
      </c>
      <c r="BI89">
        <v>5.9496999999999911E-2</v>
      </c>
      <c r="BJ89">
        <v>0.10164149999999994</v>
      </c>
      <c r="BL89">
        <v>4.0360418097199924E-2</v>
      </c>
      <c r="BM89">
        <v>3.9536736095216352E-2</v>
      </c>
      <c r="BN89">
        <v>3.8713054093232779E-2</v>
      </c>
      <c r="BO89">
        <v>3.9536736095216574E-2</v>
      </c>
      <c r="BQ89">
        <v>7.2403500000000065E-2</v>
      </c>
      <c r="BR89">
        <v>7.7340500000000034E-2</v>
      </c>
      <c r="BS89">
        <v>7.8986000000000001E-2</v>
      </c>
      <c r="BT89">
        <v>7.1581000000000117E-2</v>
      </c>
      <c r="BV89">
        <v>3.7804999999999866E-2</v>
      </c>
      <c r="BW89">
        <v>3.5339500000000079E-2</v>
      </c>
      <c r="BX89">
        <v>3.5339500000000079E-2</v>
      </c>
      <c r="BY89">
        <v>3.5339500000000079E-2</v>
      </c>
      <c r="CA89">
        <v>3.3695999999999948E-2</v>
      </c>
      <c r="CB89">
        <v>3.3695999999999948E-2</v>
      </c>
      <c r="CC89">
        <v>4.6845999999999943E-2</v>
      </c>
      <c r="CD89">
        <v>4.3557999999999986E-2</v>
      </c>
      <c r="CF89">
        <v>3.9814602883955441E-2</v>
      </c>
      <c r="CG89">
        <v>4.0627145799954523E-2</v>
      </c>
      <c r="CH89">
        <v>3.4126802471961426E-2</v>
      </c>
      <c r="CI89">
        <v>3.3314259555962566E-2</v>
      </c>
      <c r="CK89">
        <v>4.6275500000000136E-2</v>
      </c>
      <c r="CL89">
        <v>5.4538999999999893E-2</v>
      </c>
      <c r="CM89">
        <v>4.9581000000000097E-2</v>
      </c>
      <c r="CN89">
        <v>3.8838499999999998E-2</v>
      </c>
      <c r="CP89">
        <v>8.4281300068665299E-2</v>
      </c>
      <c r="CQ89">
        <v>7.118905928130026E-2</v>
      </c>
      <c r="CR89">
        <v>7.2007324330510158E-2</v>
      </c>
      <c r="CS89">
        <v>7.4462119478141631E-2</v>
      </c>
      <c r="CU89">
        <v>7.6916914625772215E-2</v>
      </c>
      <c r="CV89">
        <v>8.9190890363927799E-2</v>
      </c>
      <c r="CW89">
        <v>8.0189974822613586E-2</v>
      </c>
      <c r="CX89">
        <v>6.7097734035248102E-2</v>
      </c>
      <c r="CZ89">
        <v>4.9580999999999875E-2</v>
      </c>
      <c r="DA89">
        <v>4.6275999999999984E-2</v>
      </c>
      <c r="DB89">
        <v>5.2060499999999843E-2</v>
      </c>
      <c r="DC89">
        <v>5.5365499999999956E-2</v>
      </c>
    </row>
    <row r="90" spans="4:107" x14ac:dyDescent="0.3">
      <c r="D90">
        <v>5.5738765545128466E-2</v>
      </c>
      <c r="E90">
        <v>5.7402609292743989E-2</v>
      </c>
      <c r="F90">
        <v>5.8234531166552195E-2</v>
      </c>
      <c r="G90">
        <v>5.6570687418936672E-2</v>
      </c>
      <c r="I90">
        <v>2.449530785076659E-2</v>
      </c>
      <c r="J90">
        <v>2.5311818112458973E-2</v>
      </c>
      <c r="K90">
        <v>2.3678797589074541E-2</v>
      </c>
      <c r="L90">
        <v>2.4495307850766812E-2</v>
      </c>
      <c r="N90">
        <v>2.4243533989471322E-2</v>
      </c>
      <c r="O90">
        <v>2.5051651789120388E-2</v>
      </c>
      <c r="P90">
        <v>2.4243533989471211E-2</v>
      </c>
      <c r="Q90">
        <v>2.4243533989471322E-2</v>
      </c>
      <c r="S90">
        <v>4.2283999999999988E-2</v>
      </c>
      <c r="T90">
        <v>4.5600499999999933E-2</v>
      </c>
      <c r="U90">
        <v>4.5600499999999933E-2</v>
      </c>
      <c r="V90">
        <v>4.8087499999999839E-2</v>
      </c>
      <c r="X90">
        <v>9.971160448615235E-2</v>
      </c>
      <c r="Y90">
        <v>0.10220439459830555</v>
      </c>
      <c r="Z90">
        <v>0.11466834515907554</v>
      </c>
      <c r="AA90">
        <v>0.10469718471045963</v>
      </c>
      <c r="AC90">
        <v>7.1624017700465448E-2</v>
      </c>
      <c r="AD90">
        <v>7.0791180285343813E-2</v>
      </c>
      <c r="AE90">
        <v>6.0797131303883756E-2</v>
      </c>
      <c r="AF90">
        <v>7.4122529945830351E-2</v>
      </c>
      <c r="AH90">
        <v>4.5201999999999964E-2</v>
      </c>
      <c r="AI90">
        <v>5.917299999999992E-2</v>
      </c>
      <c r="AJ90">
        <v>5.5064000000000002E-2</v>
      </c>
      <c r="AK90">
        <v>5.6707499999999911E-2</v>
      </c>
      <c r="AM90">
        <v>4.145500000000002E-2</v>
      </c>
      <c r="AN90">
        <v>4.8916499999999807E-2</v>
      </c>
      <c r="AO90">
        <v>4.8087499999999839E-2</v>
      </c>
      <c r="AP90">
        <v>4.6429500000000345E-2</v>
      </c>
      <c r="AR90">
        <v>4.7886472877088693E-2</v>
      </c>
      <c r="AS90">
        <v>5.216205081254266E-2</v>
      </c>
      <c r="AT90">
        <v>4.4466010528725119E-2</v>
      </c>
      <c r="AU90">
        <v>4.959670405127059E-2</v>
      </c>
      <c r="AW90">
        <v>5.0451819638361428E-2</v>
      </c>
      <c r="AX90">
        <v>5.3872281986724335E-2</v>
      </c>
      <c r="AY90">
        <v>5.0451819638360984E-2</v>
      </c>
      <c r="AZ90">
        <v>4.8741588464179753E-2</v>
      </c>
      <c r="BB90">
        <v>7.0012970168612298E-2</v>
      </c>
      <c r="BC90">
        <v>7.0012970168612298E-2</v>
      </c>
      <c r="BD90">
        <v>5.1891966124971489E-2</v>
      </c>
      <c r="BE90">
        <v>6.095246814679145E-2</v>
      </c>
      <c r="BG90">
        <v>5.3712999999999678E-2</v>
      </c>
      <c r="BH90">
        <v>4.3796500000000016E-2</v>
      </c>
      <c r="BI90">
        <v>5.5365499999999734E-2</v>
      </c>
      <c r="BJ90">
        <v>9.5856999999999859E-2</v>
      </c>
      <c r="BL90">
        <v>3.8713054093232557E-2</v>
      </c>
      <c r="BM90">
        <v>3.7065690089265191E-2</v>
      </c>
      <c r="BN90">
        <v>3.7065690089264969E-2</v>
      </c>
      <c r="BO90">
        <v>3.7065690089265191E-2</v>
      </c>
      <c r="BQ90">
        <v>6.6644000000000148E-2</v>
      </c>
      <c r="BR90">
        <v>7.2403500000000065E-2</v>
      </c>
      <c r="BS90">
        <v>7.4049000000000031E-2</v>
      </c>
      <c r="BT90">
        <v>6.5821499999999755E-2</v>
      </c>
      <c r="BV90">
        <v>3.6983500000000058E-2</v>
      </c>
      <c r="BW90">
        <v>3.4518000000000049E-2</v>
      </c>
      <c r="BX90">
        <v>3.4517499999999979E-2</v>
      </c>
      <c r="BY90">
        <v>3.5339500000000079E-2</v>
      </c>
      <c r="CA90">
        <v>3.36955000000001E-2</v>
      </c>
      <c r="CB90">
        <v>3.5339499999999857E-2</v>
      </c>
      <c r="CC90">
        <v>4.5201499999999895E-2</v>
      </c>
      <c r="CD90">
        <v>4.4380000000000086E-2</v>
      </c>
      <c r="CF90">
        <v>3.8189517051957056E-2</v>
      </c>
      <c r="CG90">
        <v>3.9814602883955441E-2</v>
      </c>
      <c r="CH90">
        <v>3.5751888303959811E-2</v>
      </c>
      <c r="CI90">
        <v>3.3314259555962566E-2</v>
      </c>
      <c r="CK90">
        <v>4.4623000000000079E-2</v>
      </c>
      <c r="CL90">
        <v>5.2886500000000058E-2</v>
      </c>
      <c r="CM90">
        <v>4.6275500000000136E-2</v>
      </c>
      <c r="CN90">
        <v>3.5533000000000037E-2</v>
      </c>
      <c r="CP90">
        <v>8.5917830167086429E-2</v>
      </c>
      <c r="CQ90">
        <v>7.118905928130026E-2</v>
      </c>
      <c r="CR90">
        <v>7.118905928130026E-2</v>
      </c>
      <c r="CS90">
        <v>7.4462119478141631E-2</v>
      </c>
      <c r="CU90">
        <v>7.6916914625772659E-2</v>
      </c>
      <c r="CV90">
        <v>8.8372625314717457E-2</v>
      </c>
      <c r="CW90">
        <v>8.018997482261403E-2</v>
      </c>
      <c r="CX90">
        <v>6.7915999084458445E-2</v>
      </c>
      <c r="CZ90">
        <v>4.7101999999999977E-2</v>
      </c>
      <c r="DA90">
        <v>4.5449500000000143E-2</v>
      </c>
      <c r="DB90">
        <v>4.8755000000000104E-2</v>
      </c>
      <c r="DC90">
        <v>5.2886500000000058E-2</v>
      </c>
    </row>
    <row r="91" spans="4:107" x14ac:dyDescent="0.3">
      <c r="D91">
        <v>5.2411078049897419E-2</v>
      </c>
      <c r="E91">
        <v>5.3242999923705181E-2</v>
      </c>
      <c r="F91">
        <v>5.9898374914168162E-2</v>
      </c>
      <c r="G91">
        <v>5.7402609292743989E-2</v>
      </c>
      <c r="I91">
        <v>2.286228732738238E-2</v>
      </c>
      <c r="J91">
        <v>2.286228732738238E-2</v>
      </c>
      <c r="K91">
        <v>2.1229266803997837E-2</v>
      </c>
      <c r="L91">
        <v>2.2862287327382269E-2</v>
      </c>
      <c r="N91">
        <v>2.3435416189822256E-2</v>
      </c>
      <c r="O91">
        <v>2.4243533989471211E-2</v>
      </c>
      <c r="P91">
        <v>2.4243533989471211E-2</v>
      </c>
      <c r="Q91">
        <v>2.3435416189822145E-2</v>
      </c>
      <c r="S91">
        <v>4.145500000000002E-2</v>
      </c>
      <c r="T91">
        <v>4.2283999999999988E-2</v>
      </c>
      <c r="U91">
        <v>4.2283999999999988E-2</v>
      </c>
      <c r="V91">
        <v>4.3941999999999926E-2</v>
      </c>
      <c r="X91">
        <v>9.4726024261844177E-2</v>
      </c>
      <c r="Y91">
        <v>9.7218814373999152E-2</v>
      </c>
      <c r="Z91">
        <v>0.10802090485999782</v>
      </c>
      <c r="AA91">
        <v>9.8049744411383255E-2</v>
      </c>
      <c r="AC91">
        <v>7.5788204776073176E-2</v>
      </c>
      <c r="AD91">
        <v>8.0785229266804315E-2</v>
      </c>
      <c r="AE91">
        <v>6.8292668039978466E-2</v>
      </c>
      <c r="AF91">
        <v>8.0785229266803871E-2</v>
      </c>
      <c r="AH91">
        <v>4.4379500000000016E-2</v>
      </c>
      <c r="AI91">
        <v>5.835149999999989E-2</v>
      </c>
      <c r="AJ91">
        <v>5.4241999999999901E-2</v>
      </c>
      <c r="AK91">
        <v>5.5886000000000102E-2</v>
      </c>
      <c r="AM91">
        <v>3.8967500000000044E-2</v>
      </c>
      <c r="AN91">
        <v>4.3112999999999957E-2</v>
      </c>
      <c r="AO91">
        <v>4.2283999999999988E-2</v>
      </c>
      <c r="AP91">
        <v>4.2283999999999988E-2</v>
      </c>
      <c r="AR91">
        <v>4.361089494163406E-2</v>
      </c>
      <c r="AS91">
        <v>4.8741588464179753E-2</v>
      </c>
      <c r="AT91">
        <v>4.3610894941633838E-2</v>
      </c>
      <c r="AU91">
        <v>4.6176241702906573E-2</v>
      </c>
      <c r="AW91">
        <v>4.5321126115815513E-2</v>
      </c>
      <c r="AX91">
        <v>5.3017166399633719E-2</v>
      </c>
      <c r="AY91">
        <v>4.6176241702906573E-2</v>
      </c>
      <c r="AZ91">
        <v>4.6176241702906573E-2</v>
      </c>
      <c r="BB91">
        <v>7.0836652170595649E-2</v>
      </c>
      <c r="BC91">
        <v>6.9189288166628504E-2</v>
      </c>
      <c r="BD91">
        <v>5.3539330128938634E-2</v>
      </c>
      <c r="BE91">
        <v>6.3423514152742388E-2</v>
      </c>
      <c r="BG91">
        <v>5.0407499999999938E-2</v>
      </c>
      <c r="BH91">
        <v>4.2143999999999959E-2</v>
      </c>
      <c r="BI91">
        <v>5.2060500000000065E-2</v>
      </c>
      <c r="BJ91">
        <v>9.0898499999999993E-2</v>
      </c>
      <c r="BL91">
        <v>3.9536736095216352E-2</v>
      </c>
      <c r="BM91">
        <v>3.6242008087281397E-2</v>
      </c>
      <c r="BN91">
        <v>3.7065690089265413E-2</v>
      </c>
      <c r="BO91">
        <v>3.5418326085297602E-2</v>
      </c>
      <c r="BQ91">
        <v>6.828949999999967E-2</v>
      </c>
      <c r="BR91">
        <v>7.1580499999999603E-2</v>
      </c>
      <c r="BS91">
        <v>7.1580500000000047E-2</v>
      </c>
      <c r="BT91">
        <v>6.2529999999999752E-2</v>
      </c>
      <c r="BV91">
        <v>3.6983500000000058E-2</v>
      </c>
      <c r="BW91">
        <v>3.5339499999999857E-2</v>
      </c>
      <c r="BX91">
        <v>3.6161499999999958E-2</v>
      </c>
      <c r="BY91">
        <v>3.5339499999999857E-2</v>
      </c>
      <c r="CA91">
        <v>3.5339500000000079E-2</v>
      </c>
      <c r="CB91">
        <v>3.287400000000007E-2</v>
      </c>
      <c r="CC91">
        <v>4.3557999999999986E-2</v>
      </c>
      <c r="CD91">
        <v>4.1914500000000077E-2</v>
      </c>
      <c r="CF91">
        <v>3.6564431219958671E-2</v>
      </c>
      <c r="CG91">
        <v>4.0627145799954079E-2</v>
      </c>
      <c r="CH91">
        <v>3.7376974135957974E-2</v>
      </c>
      <c r="CI91">
        <v>3.4939345387960508E-2</v>
      </c>
      <c r="CK91">
        <v>4.2143999999999959E-2</v>
      </c>
      <c r="CL91">
        <v>5.0407500000000161E-2</v>
      </c>
      <c r="CM91">
        <v>4.3797000000000086E-2</v>
      </c>
      <c r="CN91">
        <v>3.4707000000000043E-2</v>
      </c>
      <c r="CP91">
        <v>8.34630350194554E-2</v>
      </c>
      <c r="CQ91">
        <v>6.7915999084458445E-2</v>
      </c>
      <c r="CR91">
        <v>6.7915999084458889E-2</v>
      </c>
      <c r="CS91">
        <v>7.2007324330510158E-2</v>
      </c>
      <c r="CU91">
        <v>7.5280384527351973E-2</v>
      </c>
      <c r="CV91">
        <v>8.755436026550667E-2</v>
      </c>
      <c r="CW91">
        <v>7.6916914625772659E-2</v>
      </c>
      <c r="CX91">
        <v>6.7097734035248546E-2</v>
      </c>
      <c r="CZ91">
        <v>4.5449500000000143E-2</v>
      </c>
      <c r="DA91">
        <v>4.2969999999999953E-2</v>
      </c>
      <c r="DB91">
        <v>4.7101999999999977E-2</v>
      </c>
      <c r="DC91">
        <v>5.0407499999999938E-2</v>
      </c>
    </row>
    <row r="92" spans="4:107" x14ac:dyDescent="0.3">
      <c r="D92">
        <v>5.157915617608877E-2</v>
      </c>
      <c r="E92">
        <v>5.3242999923705181E-2</v>
      </c>
      <c r="F92">
        <v>5.8234531166552195E-2</v>
      </c>
      <c r="G92">
        <v>5.5738765545128466E-2</v>
      </c>
      <c r="I92">
        <v>2.0412756542305677E-2</v>
      </c>
      <c r="J92">
        <v>2.2862287327382269E-2</v>
      </c>
      <c r="K92">
        <v>2.0412756542305566E-2</v>
      </c>
      <c r="L92">
        <v>2.2045777065690109E-2</v>
      </c>
      <c r="N92">
        <v>2.3435416189822145E-2</v>
      </c>
      <c r="O92">
        <v>2.3435416189822256E-2</v>
      </c>
      <c r="P92">
        <v>2.2627298390173189E-2</v>
      </c>
      <c r="Q92">
        <v>2.2627298390173189E-2</v>
      </c>
      <c r="S92">
        <v>3.9797000000000082E-2</v>
      </c>
      <c r="T92">
        <v>3.9797000000000082E-2</v>
      </c>
      <c r="U92">
        <v>4.0626000000000051E-2</v>
      </c>
      <c r="V92">
        <v>4.2283999999999988E-2</v>
      </c>
      <c r="X92">
        <v>8.9740444037537337E-2</v>
      </c>
      <c r="Y92">
        <v>9.3895094224460518E-2</v>
      </c>
      <c r="Z92">
        <v>0.10137346456092189</v>
      </c>
      <c r="AA92">
        <v>9.638788433661416E-2</v>
      </c>
      <c r="AC92">
        <v>8.6615091172655756E-2</v>
      </c>
      <c r="AD92">
        <v>0.11659723811703637</v>
      </c>
      <c r="AE92">
        <v>8.9946440833142294E-2</v>
      </c>
      <c r="AF92">
        <v>0.10493751430533305</v>
      </c>
      <c r="AH92">
        <v>4.3557999999999986E-2</v>
      </c>
      <c r="AI92">
        <v>5.6707999999999981E-2</v>
      </c>
      <c r="AJ92">
        <v>5.1776500000000114E-2</v>
      </c>
      <c r="AK92">
        <v>5.5064000000000002E-2</v>
      </c>
      <c r="AM92">
        <v>3.8138500000000075E-2</v>
      </c>
      <c r="AN92">
        <v>4.2283999999999988E-2</v>
      </c>
      <c r="AO92">
        <v>4.0626000000000051E-2</v>
      </c>
      <c r="AP92">
        <v>3.9796999999999638E-2</v>
      </c>
      <c r="AR92">
        <v>4.4466010528725119E-2</v>
      </c>
      <c r="AS92">
        <v>4.7031357289998077E-2</v>
      </c>
      <c r="AT92">
        <v>4.1045548180361546E-2</v>
      </c>
      <c r="AU92">
        <v>4.3610894941634282E-2</v>
      </c>
      <c r="AW92">
        <v>4.0190432593270931E-2</v>
      </c>
      <c r="AX92">
        <v>4.7031357289997633E-2</v>
      </c>
      <c r="AY92">
        <v>4.1900663767452606E-2</v>
      </c>
      <c r="AZ92">
        <v>4.2755779354543222E-2</v>
      </c>
      <c r="BB92">
        <v>7.1660334172579443E-2</v>
      </c>
      <c r="BC92">
        <v>6.836560616464471E-2</v>
      </c>
      <c r="BD92">
        <v>5.7657740138857161E-2</v>
      </c>
      <c r="BE92">
        <v>6.8365606164645154E-2</v>
      </c>
      <c r="BG92">
        <v>4.8754500000000256E-2</v>
      </c>
      <c r="BH92">
        <v>4.2970500000000023E-2</v>
      </c>
      <c r="BI92">
        <v>5.2886500000000058E-2</v>
      </c>
      <c r="BJ92">
        <v>8.759349999999988E-2</v>
      </c>
      <c r="BL92">
        <v>3.7065690089265191E-2</v>
      </c>
      <c r="BM92">
        <v>3.6242008087281619E-2</v>
      </c>
      <c r="BN92">
        <v>3.5418326085298046E-2</v>
      </c>
      <c r="BO92">
        <v>3.5418326085298046E-2</v>
      </c>
      <c r="BQ92">
        <v>6.8289500000000114E-2</v>
      </c>
      <c r="BR92">
        <v>6.993500000000008E-2</v>
      </c>
      <c r="BS92">
        <v>7.0757999999999655E-2</v>
      </c>
      <c r="BT92">
        <v>6.3353000000000215E-2</v>
      </c>
      <c r="BV92">
        <v>3.7805000000000089E-2</v>
      </c>
      <c r="BW92">
        <v>3.6982999999999988E-2</v>
      </c>
      <c r="BX92">
        <v>3.616150000000018E-2</v>
      </c>
      <c r="BY92">
        <v>3.5339499999999857E-2</v>
      </c>
      <c r="CA92">
        <v>3.5339999999999927E-2</v>
      </c>
      <c r="CB92">
        <v>3.287400000000007E-2</v>
      </c>
      <c r="CC92">
        <v>4.3558500000000056E-2</v>
      </c>
      <c r="CD92">
        <v>4.1914499999999855E-2</v>
      </c>
      <c r="CF92">
        <v>4.1439688715953382E-2</v>
      </c>
      <c r="CG92">
        <v>5.1190203707942139E-2</v>
      </c>
      <c r="CH92">
        <v>4.8752574959944894E-2</v>
      </c>
      <c r="CI92">
        <v>3.9814602883954997E-2</v>
      </c>
      <c r="CK92">
        <v>4.2143999999999959E-2</v>
      </c>
      <c r="CL92">
        <v>5.37129999999999E-2</v>
      </c>
      <c r="CM92">
        <v>4.4622999999999857E-2</v>
      </c>
      <c r="CN92">
        <v>3.4707000000000043E-2</v>
      </c>
      <c r="CP92">
        <v>8.1008239871823928E-2</v>
      </c>
      <c r="CQ92">
        <v>6.3824673838406731E-2</v>
      </c>
      <c r="CR92">
        <v>6.5461203936827417E-2</v>
      </c>
      <c r="CS92">
        <v>6.7915999084458445E-2</v>
      </c>
      <c r="CU92">
        <v>7.6098649576561872E-2</v>
      </c>
      <c r="CV92">
        <v>8.4281300068665743E-2</v>
      </c>
      <c r="CW92">
        <v>7.4462119478141187E-2</v>
      </c>
      <c r="CX92">
        <v>6.4642938887617518E-2</v>
      </c>
      <c r="CZ92">
        <v>4.4623000000000079E-2</v>
      </c>
      <c r="DA92">
        <v>4.3796500000000016E-2</v>
      </c>
      <c r="DB92">
        <v>4.7101999999999977E-2</v>
      </c>
      <c r="DC92">
        <v>4.9580999999999875E-2</v>
      </c>
    </row>
    <row r="93" spans="4:107" x14ac:dyDescent="0.3">
      <c r="D93">
        <v>5.2411078049896531E-2</v>
      </c>
      <c r="E93">
        <v>5.4906843671320704E-2</v>
      </c>
      <c r="F93">
        <v>5.7402609292744433E-2</v>
      </c>
      <c r="G93">
        <v>5.4074921797512499E-2</v>
      </c>
      <c r="I93">
        <v>2.2045777065689998E-2</v>
      </c>
      <c r="J93">
        <v>2.367879758907443E-2</v>
      </c>
      <c r="K93">
        <v>2.3678797589074652E-2</v>
      </c>
      <c r="L93">
        <v>2.286228732738238E-2</v>
      </c>
      <c r="N93">
        <v>2.3435416189822256E-2</v>
      </c>
      <c r="O93">
        <v>2.3435416189822367E-2</v>
      </c>
      <c r="P93">
        <v>2.1819180590524123E-2</v>
      </c>
      <c r="Q93">
        <v>2.26272983901733E-2</v>
      </c>
      <c r="S93">
        <v>3.7309000000000037E-2</v>
      </c>
      <c r="T93">
        <v>3.979699999999986E-2</v>
      </c>
      <c r="U93">
        <v>3.9796500000000012E-2</v>
      </c>
      <c r="V93">
        <v>3.9797000000000082E-2</v>
      </c>
      <c r="X93">
        <v>8.55857938506146E-2</v>
      </c>
      <c r="Y93">
        <v>9.057137407492144E-2</v>
      </c>
      <c r="Z93">
        <v>9.8049744411383699E-2</v>
      </c>
      <c r="AA93">
        <v>9.6387884336613716E-2</v>
      </c>
      <c r="AC93">
        <v>0.11576440070191518</v>
      </c>
      <c r="AD93">
        <v>0.18322423132677201</v>
      </c>
      <c r="AE93">
        <v>0.14657938506141743</v>
      </c>
      <c r="AF93">
        <v>0.15074357213702605</v>
      </c>
      <c r="AH93">
        <v>4.4379999999999864E-2</v>
      </c>
      <c r="AI93">
        <v>5.6707500000000133E-2</v>
      </c>
      <c r="AJ93">
        <v>5.1776499999999892E-2</v>
      </c>
      <c r="AK93">
        <v>5.2598499999999992E-2</v>
      </c>
      <c r="AM93">
        <v>3.8138499999999631E-2</v>
      </c>
      <c r="AN93">
        <v>4.2283999999999988E-2</v>
      </c>
      <c r="AO93">
        <v>4.145500000000002E-2</v>
      </c>
      <c r="AP93">
        <v>3.9796999999999638E-2</v>
      </c>
      <c r="AR93">
        <v>4.4466010528725119E-2</v>
      </c>
      <c r="AS93">
        <v>4.7031357289997189E-2</v>
      </c>
      <c r="AT93">
        <v>4.1900663767452606E-2</v>
      </c>
      <c r="AU93">
        <v>4.5321126115815957E-2</v>
      </c>
      <c r="AW93">
        <v>4.5321126115816401E-2</v>
      </c>
      <c r="AX93">
        <v>4.7886472877088693E-2</v>
      </c>
      <c r="AY93">
        <v>4.2755779354543666E-2</v>
      </c>
      <c r="AZ93">
        <v>4.2755779354543666E-2</v>
      </c>
      <c r="BB93">
        <v>7.6602426184481764E-2</v>
      </c>
      <c r="BC93">
        <v>7.3307698176546587E-2</v>
      </c>
      <c r="BD93">
        <v>6.7541924162660916E-2</v>
      </c>
      <c r="BE93">
        <v>8.4839246204318819E-2</v>
      </c>
      <c r="BG93">
        <v>5.1234000000000002E-2</v>
      </c>
      <c r="BH93">
        <v>5.0407499999999938E-2</v>
      </c>
      <c r="BI93">
        <v>5.7844499999999854E-2</v>
      </c>
      <c r="BJ93">
        <v>8.6766999999999816E-2</v>
      </c>
      <c r="BL93">
        <v>3.6242008087281397E-2</v>
      </c>
      <c r="BM93">
        <v>3.6242008087281619E-2</v>
      </c>
      <c r="BN93">
        <v>3.6242008087281397E-2</v>
      </c>
      <c r="BO93">
        <v>3.5418326085298046E-2</v>
      </c>
      <c r="BQ93">
        <v>6.3353000000000215E-2</v>
      </c>
      <c r="BR93">
        <v>6.6644000000000148E-2</v>
      </c>
      <c r="BS93">
        <v>6.993500000000008E-2</v>
      </c>
      <c r="BT93">
        <v>6.2530500000000266E-2</v>
      </c>
      <c r="BV93">
        <v>3.7805000000000089E-2</v>
      </c>
      <c r="BW93">
        <v>3.616150000000018E-2</v>
      </c>
      <c r="BX93">
        <v>3.2873999999999848E-2</v>
      </c>
      <c r="BY93">
        <v>3.287400000000007E-2</v>
      </c>
      <c r="CA93">
        <v>3.3695999999999948E-2</v>
      </c>
      <c r="CB93">
        <v>3.5339500000000079E-2</v>
      </c>
      <c r="CC93">
        <v>4.4379999999999864E-2</v>
      </c>
      <c r="CD93">
        <v>4.2736000000000107E-2</v>
      </c>
      <c r="CF93">
        <v>4.631494621194765E-2</v>
      </c>
      <c r="CG93">
        <v>7.231631952391826E-2</v>
      </c>
      <c r="CH93">
        <v>7.2316319523918482E-2</v>
      </c>
      <c r="CI93">
        <v>4.6314946211948094E-2</v>
      </c>
      <c r="CK93">
        <v>4.5449499999999921E-2</v>
      </c>
      <c r="CL93">
        <v>6.1149999999999816E-2</v>
      </c>
      <c r="CM93">
        <v>4.4622999999999857E-2</v>
      </c>
      <c r="CN93">
        <v>3.63595000000001E-2</v>
      </c>
      <c r="CP93">
        <v>8.7554360265507114E-2</v>
      </c>
      <c r="CQ93">
        <v>6.5461203936827861E-2</v>
      </c>
      <c r="CR93">
        <v>6.7097734035248102E-2</v>
      </c>
      <c r="CS93">
        <v>6.8734264133669232E-2</v>
      </c>
      <c r="CU93">
        <v>8.5917830167085985E-2</v>
      </c>
      <c r="CV93">
        <v>8.7554360265507114E-2</v>
      </c>
      <c r="CW93">
        <v>7.6916914625772659E-2</v>
      </c>
      <c r="CX93">
        <v>7.0370794232089473E-2</v>
      </c>
      <c r="CZ93">
        <v>4.6275999999999984E-2</v>
      </c>
      <c r="DA93">
        <v>4.9581499999999945E-2</v>
      </c>
      <c r="DB93">
        <v>4.7928500000000041E-2</v>
      </c>
      <c r="DC93">
        <v>4.9581499999999945E-2</v>
      </c>
    </row>
    <row r="94" spans="4:107" x14ac:dyDescent="0.3">
      <c r="D94">
        <v>5.0747234302281896E-2</v>
      </c>
      <c r="E94">
        <v>5.5738765545128466E-2</v>
      </c>
      <c r="F94">
        <v>6.1562218661783685E-2</v>
      </c>
      <c r="G94">
        <v>5.573876554512891E-2</v>
      </c>
      <c r="I94">
        <v>2.204577706569022E-2</v>
      </c>
      <c r="J94">
        <v>2.3678797589074652E-2</v>
      </c>
      <c r="K94">
        <v>2.286228732738238E-2</v>
      </c>
      <c r="L94">
        <v>2.367879758907443E-2</v>
      </c>
      <c r="N94">
        <v>2.5051651789120388E-2</v>
      </c>
      <c r="O94">
        <v>2.3435416189822145E-2</v>
      </c>
      <c r="P94">
        <v>2.3435416189822256E-2</v>
      </c>
      <c r="Q94">
        <v>2.5051651789120166E-2</v>
      </c>
      <c r="S94">
        <v>3.5651000000000099E-2</v>
      </c>
      <c r="T94">
        <v>3.8967500000000044E-2</v>
      </c>
      <c r="U94">
        <v>3.6480000000000068E-2</v>
      </c>
      <c r="V94">
        <v>3.8138500000000075E-2</v>
      </c>
      <c r="X94">
        <v>8.8078583962767798E-2</v>
      </c>
      <c r="Y94">
        <v>8.8909514000152789E-2</v>
      </c>
      <c r="Z94">
        <v>9.7218814373998264E-2</v>
      </c>
      <c r="AA94">
        <v>9.2233234149691423E-2</v>
      </c>
      <c r="AC94">
        <v>0.17406301976043315</v>
      </c>
      <c r="AD94">
        <v>0.28649607080186179</v>
      </c>
      <c r="AE94">
        <v>0.25234973678187211</v>
      </c>
      <c r="AF94">
        <v>0.22986312657358665</v>
      </c>
      <c r="AH94">
        <v>4.3557999999999986E-2</v>
      </c>
      <c r="AI94">
        <v>5.5885500000000032E-2</v>
      </c>
      <c r="AJ94">
        <v>5.1776499999999892E-2</v>
      </c>
      <c r="AK94">
        <v>5.2598499999999992E-2</v>
      </c>
      <c r="AM94">
        <v>3.7309499999999662E-2</v>
      </c>
      <c r="AN94">
        <v>4.145500000000002E-2</v>
      </c>
      <c r="AO94">
        <v>3.9796500000000012E-2</v>
      </c>
      <c r="AP94">
        <v>3.6480500000000138E-2</v>
      </c>
      <c r="AR94">
        <v>4.0190432593270931E-2</v>
      </c>
      <c r="AS94">
        <v>4.2755779354543222E-2</v>
      </c>
      <c r="AT94">
        <v>3.8480201419089255E-2</v>
      </c>
      <c r="AU94">
        <v>4.1900663767452162E-2</v>
      </c>
      <c r="AW94">
        <v>4.2755779354543222E-2</v>
      </c>
      <c r="AX94">
        <v>4.6176241702907461E-2</v>
      </c>
      <c r="AY94">
        <v>4.1900663767452606E-2</v>
      </c>
      <c r="AZ94">
        <v>4.3610894941634282E-2</v>
      </c>
      <c r="BB94">
        <v>9.6370794232089718E-2</v>
      </c>
      <c r="BC94">
        <v>9.1428702220187841E-2</v>
      </c>
      <c r="BD94">
        <v>9.3076066224154541E-2</v>
      </c>
      <c r="BE94">
        <v>0.1202575722896162</v>
      </c>
      <c r="BG94">
        <v>5.1234000000000002E-2</v>
      </c>
      <c r="BH94">
        <v>6.1150000000000038E-2</v>
      </c>
      <c r="BI94">
        <v>6.776099999999996E-2</v>
      </c>
      <c r="BJ94">
        <v>8.2635000000000236E-2</v>
      </c>
      <c r="BL94">
        <v>3.7065690089265413E-2</v>
      </c>
      <c r="BM94">
        <v>3.6242008087281619E-2</v>
      </c>
      <c r="BN94">
        <v>3.6242008087281619E-2</v>
      </c>
      <c r="BO94">
        <v>3.5418326085297824E-2</v>
      </c>
      <c r="BQ94">
        <v>5.8416499999999871E-2</v>
      </c>
      <c r="BR94">
        <v>6.3352999999999771E-2</v>
      </c>
      <c r="BS94">
        <v>6.5821500000000199E-2</v>
      </c>
      <c r="BT94">
        <v>5.8415999999999801E-2</v>
      </c>
      <c r="BV94">
        <v>3.8626999999999967E-2</v>
      </c>
      <c r="BW94">
        <v>3.5339500000000079E-2</v>
      </c>
      <c r="BX94">
        <v>3.4517999999999827E-2</v>
      </c>
      <c r="BY94">
        <v>3.616150000000018E-2</v>
      </c>
      <c r="CA94">
        <v>4.0270499999999876E-2</v>
      </c>
      <c r="CB94">
        <v>4.0270999999999946E-2</v>
      </c>
      <c r="CC94">
        <v>4.5201500000000117E-2</v>
      </c>
      <c r="CD94">
        <v>4.2736000000000107E-2</v>
      </c>
      <c r="CF94">
        <v>5.8503089951934317E-2</v>
      </c>
      <c r="CG94">
        <v>0.11131837949187462</v>
      </c>
      <c r="CH94">
        <v>0.11375600823987209</v>
      </c>
      <c r="CI94">
        <v>6.8253604943923296E-2</v>
      </c>
      <c r="CK94">
        <v>5.4538999999999893E-2</v>
      </c>
      <c r="CL94">
        <v>7.7676999999999996E-2</v>
      </c>
      <c r="CM94">
        <v>4.4623000000000079E-2</v>
      </c>
      <c r="CN94">
        <v>3.8011999999999935E-2</v>
      </c>
      <c r="CP94">
        <v>0.10555619134813465</v>
      </c>
      <c r="CQ94">
        <v>6.7915999084458889E-2</v>
      </c>
      <c r="CR94">
        <v>6.8734264133669232E-2</v>
      </c>
      <c r="CS94">
        <v>7.2825589379720945E-2</v>
      </c>
      <c r="CU94">
        <v>0.10555619134813465</v>
      </c>
      <c r="CV94">
        <v>9.4918745708400198E-2</v>
      </c>
      <c r="CW94">
        <v>8.1826504921034715E-2</v>
      </c>
      <c r="CX94">
        <v>8.5917830167085985E-2</v>
      </c>
      <c r="CZ94">
        <v>4.8754999999999882E-2</v>
      </c>
      <c r="DA94">
        <v>6.0324000000000044E-2</v>
      </c>
      <c r="DB94">
        <v>5.0407499999999938E-2</v>
      </c>
      <c r="DC94">
        <v>4.8755000000000104E-2</v>
      </c>
    </row>
    <row r="95" spans="4:107" x14ac:dyDescent="0.3">
      <c r="D95">
        <v>5.4074921797513387E-2</v>
      </c>
      <c r="E95">
        <v>6.3226062409399209E-2</v>
      </c>
      <c r="F95">
        <v>7.404104676890233E-2</v>
      </c>
      <c r="G95">
        <v>6.1562218661784129E-2</v>
      </c>
      <c r="I95">
        <v>2.286228732738238E-2</v>
      </c>
      <c r="J95">
        <v>2.6128328374151244E-2</v>
      </c>
      <c r="K95">
        <v>2.5311818112458861E-2</v>
      </c>
      <c r="L95">
        <v>2.7761348897535676E-2</v>
      </c>
      <c r="N95">
        <v>2.9092240787365498E-2</v>
      </c>
      <c r="O95">
        <v>2.4243533989471211E-2</v>
      </c>
      <c r="P95">
        <v>2.5051651789120388E-2</v>
      </c>
      <c r="Q95">
        <v>3.0708476386663519E-2</v>
      </c>
      <c r="S95">
        <v>3.3163999999999971E-2</v>
      </c>
      <c r="T95">
        <v>3.399299999999994E-2</v>
      </c>
      <c r="U95">
        <v>3.4822499999999978E-2</v>
      </c>
      <c r="V95">
        <v>3.7309500000000106E-2</v>
      </c>
      <c r="X95">
        <v>8.8078583962767798E-2</v>
      </c>
      <c r="Y95">
        <v>8.4754863813229608E-2</v>
      </c>
      <c r="Z95">
        <v>9.4726024261844621E-2</v>
      </c>
      <c r="AA95">
        <v>9.3064164187075527E-2</v>
      </c>
      <c r="AC95">
        <v>0.27816769665064456</v>
      </c>
      <c r="AD95">
        <v>0.39892912184328955</v>
      </c>
      <c r="AE95">
        <v>0.39393209735255974</v>
      </c>
      <c r="AF95">
        <v>0.33813199053940624</v>
      </c>
      <c r="AH95">
        <v>4.2736500000000177E-2</v>
      </c>
      <c r="AI95">
        <v>5.588599999999988E-2</v>
      </c>
      <c r="AJ95">
        <v>5.0133000000000205E-2</v>
      </c>
      <c r="AK95">
        <v>5.2598499999999992E-2</v>
      </c>
      <c r="AM95">
        <v>3.5651500000000169E-2</v>
      </c>
      <c r="AN95">
        <v>3.8968000000000114E-2</v>
      </c>
      <c r="AO95">
        <v>3.6480500000000138E-2</v>
      </c>
      <c r="AP95">
        <v>3.3993000000000162E-2</v>
      </c>
      <c r="AR95">
        <v>3.8480201419089255E-2</v>
      </c>
      <c r="AS95">
        <v>4.2755779354543666E-2</v>
      </c>
      <c r="AT95">
        <v>3.6769970244907579E-2</v>
      </c>
      <c r="AU95">
        <v>4.0190432593270931E-2</v>
      </c>
      <c r="AW95">
        <v>4.0190432593270486E-2</v>
      </c>
      <c r="AX95">
        <v>4.6176241702906573E-2</v>
      </c>
      <c r="AY95">
        <v>4.0190432593270486E-2</v>
      </c>
      <c r="AZ95">
        <v>4.1900663767452162E-2</v>
      </c>
      <c r="BB95">
        <v>0.14167330434119174</v>
      </c>
      <c r="BC95">
        <v>0.13343648432135513</v>
      </c>
      <c r="BD95">
        <v>0.15238117036697973</v>
      </c>
      <c r="BE95">
        <v>0.18038635843442385</v>
      </c>
      <c r="BG95">
        <v>5.4538999999999671E-2</v>
      </c>
      <c r="BH95">
        <v>8.4288000000000363E-2</v>
      </c>
      <c r="BI95">
        <v>8.9246000000000159E-2</v>
      </c>
      <c r="BJ95">
        <v>7.9330000000000123E-2</v>
      </c>
      <c r="BL95">
        <v>3.8713054093232779E-2</v>
      </c>
      <c r="BM95">
        <v>3.9536736095216352E-2</v>
      </c>
      <c r="BN95">
        <v>3.7065690089265413E-2</v>
      </c>
      <c r="BO95">
        <v>3.6242008087281619E-2</v>
      </c>
      <c r="BQ95">
        <v>5.8416499999999871E-2</v>
      </c>
      <c r="BR95">
        <v>6.1707500000000248E-2</v>
      </c>
      <c r="BS95">
        <v>6.4998499999999737E-2</v>
      </c>
      <c r="BT95">
        <v>5.7593499999999853E-2</v>
      </c>
      <c r="BV95">
        <v>4.1092499999999976E-2</v>
      </c>
      <c r="BW95">
        <v>3.6982999999999988E-2</v>
      </c>
      <c r="BX95">
        <v>3.6983500000000058E-2</v>
      </c>
      <c r="BY95">
        <v>3.5339999999999927E-2</v>
      </c>
      <c r="CA95">
        <v>4.5201999999999964E-2</v>
      </c>
      <c r="CB95">
        <v>4.2735999999999885E-2</v>
      </c>
      <c r="CC95">
        <v>4.5201500000000117E-2</v>
      </c>
      <c r="CD95">
        <v>4.8489499999999852E-2</v>
      </c>
      <c r="CF95">
        <v>8.5317006179904009E-2</v>
      </c>
      <c r="CG95">
        <v>0.16819638361181077</v>
      </c>
      <c r="CH95">
        <v>0.17388418402380434</v>
      </c>
      <c r="CI95">
        <v>0.12025635156786452</v>
      </c>
      <c r="CK95">
        <v>7.1066000000000074E-2</v>
      </c>
      <c r="CL95">
        <v>0.11486300000000016</v>
      </c>
      <c r="CM95">
        <v>4.8754500000000034E-2</v>
      </c>
      <c r="CN95">
        <v>4.3796500000000016E-2</v>
      </c>
      <c r="CP95">
        <v>0.14892423895628326</v>
      </c>
      <c r="CQ95">
        <v>7.3643854428930844E-2</v>
      </c>
      <c r="CR95">
        <v>7.4462119478141631E-2</v>
      </c>
      <c r="CS95">
        <v>8.3463035019454956E-2</v>
      </c>
      <c r="CU95">
        <v>0.15956168459601816</v>
      </c>
      <c r="CV95">
        <v>0.1112840466926075</v>
      </c>
      <c r="CW95">
        <v>9.6555275806820884E-2</v>
      </c>
      <c r="CX95">
        <v>0.12192149233234195</v>
      </c>
      <c r="CZ95">
        <v>5.5365499999999956E-2</v>
      </c>
      <c r="DA95">
        <v>8.7593000000000032E-2</v>
      </c>
      <c r="DB95">
        <v>6.1150000000000038E-2</v>
      </c>
      <c r="DC95">
        <v>5.0407500000000161E-2</v>
      </c>
    </row>
    <row r="96" spans="4:107" x14ac:dyDescent="0.3">
      <c r="D96">
        <v>5.9066453040359956E-2</v>
      </c>
      <c r="E96">
        <v>7.5704890516517853E-2</v>
      </c>
      <c r="F96">
        <v>9.4007171740291273E-2</v>
      </c>
      <c r="G96">
        <v>6.7385671778438461E-2</v>
      </c>
      <c r="I96">
        <v>2.6944838635843293E-2</v>
      </c>
      <c r="J96">
        <v>3.2660410467688972E-2</v>
      </c>
      <c r="K96">
        <v>3.6742961776150107E-2</v>
      </c>
      <c r="L96">
        <v>3.919249256122681E-2</v>
      </c>
      <c r="N96">
        <v>4.1214007782101159E-2</v>
      </c>
      <c r="O96">
        <v>2.9900358587014564E-2</v>
      </c>
      <c r="P96">
        <v>2.9092240787365609E-2</v>
      </c>
      <c r="Q96">
        <v>4.0405889982452314E-2</v>
      </c>
      <c r="S96">
        <v>3.3163999999999971E-2</v>
      </c>
      <c r="T96">
        <v>3.4821999999999909E-2</v>
      </c>
      <c r="U96">
        <v>3.6480499999999916E-2</v>
      </c>
      <c r="V96">
        <v>3.5651499999999947E-2</v>
      </c>
      <c r="X96">
        <v>8.7247653925383695E-2</v>
      </c>
      <c r="Y96">
        <v>8.2262073701075522E-2</v>
      </c>
      <c r="Z96">
        <v>9.5556954299229613E-2</v>
      </c>
      <c r="AA96">
        <v>9.9711604486151906E-2</v>
      </c>
      <c r="AC96">
        <v>0.4239142442969408</v>
      </c>
      <c r="AD96">
        <v>0.47721583886472896</v>
      </c>
      <c r="AE96">
        <v>0.51969054703593498</v>
      </c>
      <c r="AF96">
        <v>0.44556801709010463</v>
      </c>
      <c r="AH96">
        <v>4.6023499999999995E-2</v>
      </c>
      <c r="AI96">
        <v>6.1638999999999999E-2</v>
      </c>
      <c r="AJ96">
        <v>5.2598499999999992E-2</v>
      </c>
      <c r="AK96">
        <v>5.3420500000000093E-2</v>
      </c>
      <c r="AM96">
        <v>3.3993000000000162E-2</v>
      </c>
      <c r="AN96">
        <v>3.8967500000000044E-2</v>
      </c>
      <c r="AO96">
        <v>3.6480500000000138E-2</v>
      </c>
      <c r="AP96">
        <v>3.4822000000000131E-2</v>
      </c>
      <c r="AR96">
        <v>3.9335317006179871E-2</v>
      </c>
      <c r="AS96">
        <v>4.6176241702907017E-2</v>
      </c>
      <c r="AT96">
        <v>3.9335317006179871E-2</v>
      </c>
      <c r="AU96">
        <v>4.4466010528725342E-2</v>
      </c>
      <c r="AW96">
        <v>4.5321126115815513E-2</v>
      </c>
      <c r="AX96">
        <v>4.7886472877088249E-2</v>
      </c>
      <c r="AY96">
        <v>4.2755779354543222E-2</v>
      </c>
      <c r="AZ96">
        <v>4.3610894941634282E-2</v>
      </c>
      <c r="BB96">
        <v>0.20839154650186931</v>
      </c>
      <c r="BC96">
        <v>0.20756786449988551</v>
      </c>
      <c r="BD96">
        <v>0.24792828259708566</v>
      </c>
      <c r="BE96">
        <v>0.2602835126268408</v>
      </c>
      <c r="BG96">
        <v>6.2803000000000164E-2</v>
      </c>
      <c r="BH96">
        <v>0.11486299999999972</v>
      </c>
      <c r="BI96">
        <v>0.12643199999999988</v>
      </c>
      <c r="BJ96">
        <v>8.0156499999999742E-2</v>
      </c>
      <c r="BL96">
        <v>4.4478828107118229E-2</v>
      </c>
      <c r="BM96">
        <v>4.7773556115053184E-2</v>
      </c>
      <c r="BN96">
        <v>4.4478828107118229E-2</v>
      </c>
      <c r="BO96">
        <v>4.4478828107118229E-2</v>
      </c>
      <c r="BQ96">
        <v>6.0884499999999786E-2</v>
      </c>
      <c r="BR96">
        <v>6.4176000000000233E-2</v>
      </c>
      <c r="BS96">
        <v>6.9112000000000062E-2</v>
      </c>
      <c r="BT96">
        <v>5.9239499999999889E-2</v>
      </c>
      <c r="BV96">
        <v>4.8489500000000074E-2</v>
      </c>
      <c r="BW96">
        <v>4.0270999999999946E-2</v>
      </c>
      <c r="BX96">
        <v>4.0270500000000098E-2</v>
      </c>
      <c r="BY96">
        <v>3.5339499999999857E-2</v>
      </c>
      <c r="CA96">
        <v>5.917349999999999E-2</v>
      </c>
      <c r="CB96">
        <v>5.1776499999999892E-2</v>
      </c>
      <c r="CC96">
        <v>4.8489499999999852E-2</v>
      </c>
      <c r="CD96">
        <v>5.917349999999999E-2</v>
      </c>
      <c r="CF96">
        <v>0.1300068665598535</v>
      </c>
      <c r="CG96">
        <v>0.23076218814374005</v>
      </c>
      <c r="CH96">
        <v>0.24295033188372628</v>
      </c>
      <c r="CI96">
        <v>0.20882352941176485</v>
      </c>
      <c r="CK96">
        <v>0.10990500000000014</v>
      </c>
      <c r="CL96">
        <v>0.18262400000000012</v>
      </c>
      <c r="CM96">
        <v>5.9497499999999981E-2</v>
      </c>
      <c r="CN96">
        <v>5.5365499999999956E-2</v>
      </c>
      <c r="CP96">
        <v>0.2389333943694214</v>
      </c>
      <c r="CQ96">
        <v>8.6736095216296327E-2</v>
      </c>
      <c r="CR96">
        <v>9.0009155413137698E-2</v>
      </c>
      <c r="CS96">
        <v>0.11128404669260705</v>
      </c>
      <c r="CU96">
        <v>0.27575532158388683</v>
      </c>
      <c r="CV96">
        <v>0.15383382925154532</v>
      </c>
      <c r="CW96">
        <v>0.13583199816891778</v>
      </c>
      <c r="CX96">
        <v>0.19965667200732495</v>
      </c>
      <c r="CZ96">
        <v>7.5198000000000098E-2</v>
      </c>
      <c r="DA96">
        <v>0.14378499999999983</v>
      </c>
      <c r="DB96">
        <v>8.5940499999999975E-2</v>
      </c>
      <c r="DC96">
        <v>5.7844500000000076E-2</v>
      </c>
    </row>
    <row r="97" spans="4:107" x14ac:dyDescent="0.3">
      <c r="D97">
        <v>8.0696421759364867E-2</v>
      </c>
      <c r="E97">
        <v>0.11147753109025738</v>
      </c>
      <c r="F97">
        <v>0.142258640421149</v>
      </c>
      <c r="G97">
        <v>8.3192187380788596E-2</v>
      </c>
      <c r="I97">
        <v>3.5926451514457947E-2</v>
      </c>
      <c r="J97">
        <v>4.7357595178149081E-2</v>
      </c>
      <c r="K97">
        <v>6.0421759365224759E-2</v>
      </c>
      <c r="L97">
        <v>6.6137331197070215E-2</v>
      </c>
      <c r="N97">
        <v>7.353871976806281E-2</v>
      </c>
      <c r="O97">
        <v>4.5254596780346379E-2</v>
      </c>
      <c r="P97">
        <v>4.1214007782101048E-2</v>
      </c>
      <c r="Q97">
        <v>6.141695277332726E-2</v>
      </c>
      <c r="S97">
        <v>3.2335000000000003E-2</v>
      </c>
      <c r="T97">
        <v>3.3993000000000162E-2</v>
      </c>
      <c r="U97">
        <v>3.4821999999999909E-2</v>
      </c>
      <c r="V97">
        <v>3.4821999999999909E-2</v>
      </c>
      <c r="X97">
        <v>0.10303532463569054</v>
      </c>
      <c r="Y97">
        <v>8.7247653925383695E-2</v>
      </c>
      <c r="Z97">
        <v>0.10386625467307598</v>
      </c>
      <c r="AA97">
        <v>0.11965392538338326</v>
      </c>
      <c r="AC97">
        <v>0.54217715724422089</v>
      </c>
      <c r="AD97">
        <v>0.49220691233691971</v>
      </c>
      <c r="AE97">
        <v>0.56383093003738471</v>
      </c>
      <c r="AF97">
        <v>0.51302784771496146</v>
      </c>
      <c r="AH97">
        <v>5.1776499999999892E-2</v>
      </c>
      <c r="AI97">
        <v>7.5610500000000247E-2</v>
      </c>
      <c r="AJ97">
        <v>5.835149999999989E-2</v>
      </c>
      <c r="AK97">
        <v>5.8351000000000042E-2</v>
      </c>
      <c r="AM97">
        <v>3.2334500000000155E-2</v>
      </c>
      <c r="AN97">
        <v>3.6480000000000068E-2</v>
      </c>
      <c r="AO97">
        <v>3.5651000000000099E-2</v>
      </c>
      <c r="AP97">
        <v>3.3164000000000193E-2</v>
      </c>
      <c r="AR97">
        <v>3.9335317006179871E-2</v>
      </c>
      <c r="AS97">
        <v>4.8741588464179308E-2</v>
      </c>
      <c r="AT97">
        <v>4.0190432593270486E-2</v>
      </c>
      <c r="AU97">
        <v>5.1306935225452044E-2</v>
      </c>
      <c r="AW97">
        <v>5.4727397573815839E-2</v>
      </c>
      <c r="AX97">
        <v>5.1306935225452044E-2</v>
      </c>
      <c r="AY97">
        <v>4.4466010528725342E-2</v>
      </c>
      <c r="AZ97">
        <v>4.8741588464179753E-2</v>
      </c>
      <c r="BB97">
        <v>0.27016769665064455</v>
      </c>
      <c r="BC97">
        <v>0.28499397268635107</v>
      </c>
      <c r="BD97">
        <v>0.33523857480735497</v>
      </c>
      <c r="BE97">
        <v>0.31711757076371461</v>
      </c>
      <c r="BG97">
        <v>7.1893000000000207E-2</v>
      </c>
      <c r="BH97">
        <v>0.14047999999999972</v>
      </c>
      <c r="BI97">
        <v>0.16857599999999984</v>
      </c>
      <c r="BJ97">
        <v>8.8419500000000095E-2</v>
      </c>
      <c r="BL97">
        <v>5.2715648126955061E-2</v>
      </c>
      <c r="BM97">
        <v>6.1776150148775466E-2</v>
      </c>
      <c r="BN97">
        <v>5.5186694132906222E-2</v>
      </c>
      <c r="BO97">
        <v>5.8481422140840733E-2</v>
      </c>
      <c r="BQ97">
        <v>6.08850000000003E-2</v>
      </c>
      <c r="BR97">
        <v>6.4175999999999789E-2</v>
      </c>
      <c r="BS97">
        <v>6.993550000000015E-2</v>
      </c>
      <c r="BT97">
        <v>6.08850000000003E-2</v>
      </c>
      <c r="BV97">
        <v>6.1638999999999999E-2</v>
      </c>
      <c r="BW97">
        <v>4.5201999999999964E-2</v>
      </c>
      <c r="BX97">
        <v>4.5201500000000117E-2</v>
      </c>
      <c r="BY97">
        <v>3.944850000000022E-2</v>
      </c>
      <c r="CA97">
        <v>9.3691000000000191E-2</v>
      </c>
      <c r="CB97">
        <v>7.4788499999999924E-2</v>
      </c>
      <c r="CC97">
        <v>5.3420500000000093E-2</v>
      </c>
      <c r="CD97">
        <v>8.0540999999999974E-2</v>
      </c>
      <c r="CF97">
        <v>0.18119707026779563</v>
      </c>
      <c r="CG97">
        <v>0.27788967727168679</v>
      </c>
      <c r="CH97">
        <v>0.3038910505836574</v>
      </c>
      <c r="CI97">
        <v>0.31039139391165005</v>
      </c>
      <c r="CK97">
        <v>0.18510300000000002</v>
      </c>
      <c r="CL97">
        <v>0.26525949999999998</v>
      </c>
      <c r="CM97">
        <v>8.5114499999999982E-2</v>
      </c>
      <c r="CN97">
        <v>8.2635499999999862E-2</v>
      </c>
      <c r="CP97">
        <v>0.39358548867017618</v>
      </c>
      <c r="CQ97">
        <v>0.11373884184023808</v>
      </c>
      <c r="CR97">
        <v>0.12273975738155185</v>
      </c>
      <c r="CS97">
        <v>0.17347219043259354</v>
      </c>
      <c r="CU97">
        <v>0.45004577706568982</v>
      </c>
      <c r="CV97">
        <v>0.2340238040741589</v>
      </c>
      <c r="CW97">
        <v>0.22093156328679342</v>
      </c>
      <c r="CX97">
        <v>0.32566948958571729</v>
      </c>
      <c r="CZ97">
        <v>0.11734200000000006</v>
      </c>
      <c r="DA97">
        <v>0.22228899999999996</v>
      </c>
      <c r="DB97">
        <v>0.13800049999999997</v>
      </c>
      <c r="DC97">
        <v>7.6023999999999869E-2</v>
      </c>
    </row>
    <row r="98" spans="4:107" x14ac:dyDescent="0.3">
      <c r="D98">
        <v>0.12146059357595185</v>
      </c>
      <c r="E98">
        <v>0.17387167162584882</v>
      </c>
      <c r="F98">
        <v>0.23377004654001698</v>
      </c>
      <c r="G98">
        <v>0.11147753109025738</v>
      </c>
      <c r="I98">
        <v>5.6339208056763623E-2</v>
      </c>
      <c r="J98">
        <v>8.1651026169222485E-2</v>
      </c>
      <c r="K98">
        <v>0.11349492637521941</v>
      </c>
      <c r="L98">
        <v>0.12002700846875725</v>
      </c>
      <c r="N98">
        <v>0.14142061493858238</v>
      </c>
      <c r="O98">
        <v>7.9195544365606274E-2</v>
      </c>
      <c r="P98">
        <v>6.545754177157237E-2</v>
      </c>
      <c r="Q98">
        <v>9.0509193560692647E-2</v>
      </c>
      <c r="S98">
        <v>3.0676999999999843E-2</v>
      </c>
      <c r="T98">
        <v>3.1506000000000034E-2</v>
      </c>
      <c r="U98">
        <v>3.1506000000000034E-2</v>
      </c>
      <c r="V98">
        <v>3.3993000000000162E-2</v>
      </c>
      <c r="X98">
        <v>0.13959624628061329</v>
      </c>
      <c r="Y98">
        <v>0.10469718471046008</v>
      </c>
      <c r="Z98">
        <v>0.12879415579461329</v>
      </c>
      <c r="AA98">
        <v>0.16867879758907511</v>
      </c>
      <c r="AC98">
        <v>0.57049362935835779</v>
      </c>
      <c r="AD98">
        <v>0.44140383001449601</v>
      </c>
      <c r="AE98">
        <v>0.50636514839398838</v>
      </c>
      <c r="AF98">
        <v>0.53051743343251667</v>
      </c>
      <c r="AH98">
        <v>6.574800000000014E-2</v>
      </c>
      <c r="AI98">
        <v>0.10930600000000013</v>
      </c>
      <c r="AJ98">
        <v>7.2323000000000137E-2</v>
      </c>
      <c r="AK98">
        <v>6.9857000000000058E-2</v>
      </c>
      <c r="AM98">
        <v>3.2334999999999781E-2</v>
      </c>
      <c r="AN98">
        <v>3.5651500000000169E-2</v>
      </c>
      <c r="AO98">
        <v>3.3993000000000162E-2</v>
      </c>
      <c r="AP98">
        <v>3.1505499999999742E-2</v>
      </c>
      <c r="AR98">
        <v>4.3610894941634282E-2</v>
      </c>
      <c r="AS98">
        <v>5.5582513160906455E-2</v>
      </c>
      <c r="AT98">
        <v>4.0190432593270486E-2</v>
      </c>
      <c r="AU98">
        <v>5.9002975509269806E-2</v>
      </c>
      <c r="AW98">
        <v>6.7554131380179072E-2</v>
      </c>
      <c r="AX98">
        <v>6.2423437857633157E-2</v>
      </c>
      <c r="AY98">
        <v>4.7031357289998077E-2</v>
      </c>
      <c r="AZ98">
        <v>5.9002975509269806E-2</v>
      </c>
      <c r="BB98">
        <v>0.30229129472800764</v>
      </c>
      <c r="BC98">
        <v>0.3294728007934693</v>
      </c>
      <c r="BD98">
        <v>0.36077271686884904</v>
      </c>
      <c r="BE98">
        <v>0.31711757076371372</v>
      </c>
      <c r="BG98">
        <v>8.5940499999999975E-2</v>
      </c>
      <c r="BH98">
        <v>0.15865950000000018</v>
      </c>
      <c r="BI98">
        <v>0.19997700000000007</v>
      </c>
      <c r="BJ98">
        <v>0.10659950000000018</v>
      </c>
      <c r="BL98">
        <v>7.4131380178530604E-2</v>
      </c>
      <c r="BM98">
        <v>9.2252384222171191E-2</v>
      </c>
      <c r="BN98">
        <v>8.5662928206301947E-2</v>
      </c>
      <c r="BO98">
        <v>9.3899748226138779E-2</v>
      </c>
      <c r="BQ98">
        <v>6.3353000000000215E-2</v>
      </c>
      <c r="BR98">
        <v>7.0758000000000099E-2</v>
      </c>
      <c r="BS98">
        <v>7.8162999999999982E-2</v>
      </c>
      <c r="BT98">
        <v>7.0758000000000099E-2</v>
      </c>
      <c r="BV98">
        <v>8.5471999999999992E-2</v>
      </c>
      <c r="BW98">
        <v>5.7529500000000011E-2</v>
      </c>
      <c r="BX98">
        <v>6.0816999999999899E-2</v>
      </c>
      <c r="BY98">
        <v>4.5201999999999964E-2</v>
      </c>
      <c r="CA98">
        <v>0.15779500000000013</v>
      </c>
      <c r="CB98">
        <v>0.12081199999999992</v>
      </c>
      <c r="CC98">
        <v>7.1501000000000037E-2</v>
      </c>
      <c r="CD98">
        <v>0.13067400000000018</v>
      </c>
      <c r="CF98">
        <v>0.2266994735637442</v>
      </c>
      <c r="CG98">
        <v>0.29820325017166383</v>
      </c>
      <c r="CH98">
        <v>0.33151750972762617</v>
      </c>
      <c r="CI98">
        <v>0.36645685511558712</v>
      </c>
      <c r="CK98">
        <v>0.27765449999999992</v>
      </c>
      <c r="CL98">
        <v>0.31814600000000004</v>
      </c>
      <c r="CM98">
        <v>0.13717449999999998</v>
      </c>
      <c r="CN98">
        <v>0.1264320000000001</v>
      </c>
      <c r="CP98">
        <v>0.60469787136644504</v>
      </c>
      <c r="CQ98">
        <v>0.16856260013733193</v>
      </c>
      <c r="CR98">
        <v>0.19311055161364221</v>
      </c>
      <c r="CS98">
        <v>0.30275806820782813</v>
      </c>
      <c r="CU98">
        <v>0.62515449759670405</v>
      </c>
      <c r="CV98">
        <v>0.3526722362096586</v>
      </c>
      <c r="CW98">
        <v>0.34939917601281767</v>
      </c>
      <c r="CX98">
        <v>0.46231975280384496</v>
      </c>
      <c r="CZ98">
        <v>0.18840849999999976</v>
      </c>
      <c r="DA98">
        <v>0.29831350000000012</v>
      </c>
      <c r="DB98">
        <v>0.2206364999999999</v>
      </c>
      <c r="DC98">
        <v>0.11321049999999988</v>
      </c>
    </row>
    <row r="99" spans="4:107" x14ac:dyDescent="0.3">
      <c r="D99">
        <v>0.20798046845197238</v>
      </c>
      <c r="E99">
        <v>0.27786190585183457</v>
      </c>
      <c r="F99">
        <v>0.38102021820401299</v>
      </c>
      <c r="G99">
        <v>0.1638886091401548</v>
      </c>
      <c r="I99">
        <v>9.8797741664759298E-2</v>
      </c>
      <c r="J99">
        <v>0.14942137788967713</v>
      </c>
      <c r="K99">
        <v>0.20984313725490189</v>
      </c>
      <c r="L99">
        <v>0.19922850385290292</v>
      </c>
      <c r="N99">
        <v>0.25859769588769355</v>
      </c>
      <c r="O99">
        <v>0.15273426413366897</v>
      </c>
      <c r="P99">
        <v>0.10182284275577946</v>
      </c>
      <c r="Q99">
        <v>0.12445014114595265</v>
      </c>
      <c r="S99">
        <v>2.9018500000000058E-2</v>
      </c>
      <c r="T99">
        <v>3.1506000000000034E-2</v>
      </c>
      <c r="U99">
        <v>2.9847500000000027E-2</v>
      </c>
      <c r="V99">
        <v>3.1506000000000034E-2</v>
      </c>
      <c r="X99">
        <v>0.20108506904707468</v>
      </c>
      <c r="Y99">
        <v>0.13461066605630556</v>
      </c>
      <c r="Z99">
        <v>0.17948088807507423</v>
      </c>
      <c r="AA99">
        <v>0.26922133211261157</v>
      </c>
      <c r="AC99">
        <v>0.51052933546959656</v>
      </c>
      <c r="AD99">
        <v>0.3606186007476917</v>
      </c>
      <c r="AE99">
        <v>0.38810223544670786</v>
      </c>
      <c r="AF99">
        <v>0.49970244907301442</v>
      </c>
      <c r="AH99">
        <v>8.8760000000000172E-2</v>
      </c>
      <c r="AI99">
        <v>0.17505399999999982</v>
      </c>
      <c r="AJ99">
        <v>0.1010875</v>
      </c>
      <c r="AK99">
        <v>8.7116499999999819E-2</v>
      </c>
      <c r="AM99">
        <v>3.4822499999999756E-2</v>
      </c>
      <c r="AN99">
        <v>3.7309500000000106E-2</v>
      </c>
      <c r="AO99">
        <v>3.6480499999999694E-2</v>
      </c>
      <c r="AP99">
        <v>3.0676499999999773E-2</v>
      </c>
      <c r="AR99">
        <v>5.0451819638360984E-2</v>
      </c>
      <c r="AS99">
        <v>7.525017166399639E-2</v>
      </c>
      <c r="AT99">
        <v>4.8741588464179753E-2</v>
      </c>
      <c r="AU99">
        <v>8.2091096360723093E-2</v>
      </c>
      <c r="AW99">
        <v>9.9193408102540293E-2</v>
      </c>
      <c r="AX99">
        <v>8.7221789883268563E-2</v>
      </c>
      <c r="AY99">
        <v>5.729274433508813E-2</v>
      </c>
      <c r="AZ99">
        <v>8.0380865186541417E-2</v>
      </c>
      <c r="BB99">
        <v>0.29487815671015483</v>
      </c>
      <c r="BC99">
        <v>0.32617807278553412</v>
      </c>
      <c r="BD99">
        <v>0.32205966277561604</v>
      </c>
      <c r="BE99">
        <v>0.27758083466849781</v>
      </c>
      <c r="BG99">
        <v>0.10246749999999993</v>
      </c>
      <c r="BH99">
        <v>0.1611385000000003</v>
      </c>
      <c r="BI99">
        <v>0.20576150000000037</v>
      </c>
      <c r="BJ99">
        <v>0.12973750000000006</v>
      </c>
      <c r="BL99">
        <v>0.1251996643015183</v>
      </c>
      <c r="BM99">
        <v>0.15155748836499572</v>
      </c>
      <c r="BN99">
        <v>0.15155748836499572</v>
      </c>
      <c r="BO99">
        <v>0.16061799038681634</v>
      </c>
      <c r="BQ99">
        <v>7.0757499999999585E-2</v>
      </c>
      <c r="BR99">
        <v>8.392199999999983E-2</v>
      </c>
      <c r="BS99">
        <v>9.4618000000000091E-2</v>
      </c>
      <c r="BT99">
        <v>8.392199999999983E-2</v>
      </c>
      <c r="BV99">
        <v>0.11834649999999991</v>
      </c>
      <c r="BW99">
        <v>8.1363000000000074E-2</v>
      </c>
      <c r="BX99">
        <v>9.0403999999999929E-2</v>
      </c>
      <c r="BY99">
        <v>5.506399999999978E-2</v>
      </c>
      <c r="CA99">
        <v>0.24491149999999973</v>
      </c>
      <c r="CB99">
        <v>0.18902600000000014</v>
      </c>
      <c r="CC99">
        <v>0.10355299999999978</v>
      </c>
      <c r="CD99">
        <v>0.20299749999999994</v>
      </c>
      <c r="CF99">
        <v>0.25838864728770883</v>
      </c>
      <c r="CG99">
        <v>0.28926527809567393</v>
      </c>
      <c r="CH99">
        <v>0.31607919432364406</v>
      </c>
      <c r="CI99">
        <v>0.35264362554360273</v>
      </c>
      <c r="CK99">
        <v>0.34128349999999985</v>
      </c>
      <c r="CL99">
        <v>0.32558249999999989</v>
      </c>
      <c r="CM99">
        <v>0.21650449999999988</v>
      </c>
      <c r="CN99">
        <v>0.18262400000000012</v>
      </c>
      <c r="CP99">
        <v>0.77244220645456574</v>
      </c>
      <c r="CQ99">
        <v>0.25202563515678689</v>
      </c>
      <c r="CR99">
        <v>0.30439459830624882</v>
      </c>
      <c r="CS99">
        <v>0.49259555962462809</v>
      </c>
      <c r="CU99">
        <v>0.70452620737010729</v>
      </c>
      <c r="CV99">
        <v>0.46559281300068633</v>
      </c>
      <c r="CW99">
        <v>0.47623025864042123</v>
      </c>
      <c r="CX99">
        <v>0.53923666742961762</v>
      </c>
      <c r="CZ99">
        <v>0.27765450000000014</v>
      </c>
      <c r="DA99">
        <v>0.33963050000000017</v>
      </c>
      <c r="DB99">
        <v>0.31236150000000018</v>
      </c>
      <c r="DC99">
        <v>0.17683950000000004</v>
      </c>
    </row>
    <row r="100" spans="4:107" x14ac:dyDescent="0.3">
      <c r="D100">
        <v>0.37103715571831852</v>
      </c>
      <c r="E100">
        <v>0.41596093690394431</v>
      </c>
      <c r="F100">
        <v>0.56071534294651704</v>
      </c>
      <c r="G100">
        <v>0.25290424963759817</v>
      </c>
      <c r="I100">
        <v>0.17228366521705962</v>
      </c>
      <c r="J100">
        <v>0.25556771190966665</v>
      </c>
      <c r="K100">
        <v>0.33721873807888914</v>
      </c>
      <c r="L100">
        <v>0.28169604028381778</v>
      </c>
      <c r="N100">
        <v>0.40163454642557395</v>
      </c>
      <c r="O100">
        <v>0.29011429007400635</v>
      </c>
      <c r="P100">
        <v>0.15515861753261628</v>
      </c>
      <c r="Q100">
        <v>0.16243167772945744</v>
      </c>
      <c r="S100">
        <v>2.9018500000000058E-2</v>
      </c>
      <c r="T100">
        <v>3.0676499999999995E-2</v>
      </c>
      <c r="U100">
        <v>3.0676499999999995E-2</v>
      </c>
      <c r="V100">
        <v>2.9847499999999805E-2</v>
      </c>
      <c r="X100">
        <v>0.31907713435568752</v>
      </c>
      <c r="Y100">
        <v>0.20523971923399742</v>
      </c>
      <c r="Z100">
        <v>0.28168528267338067</v>
      </c>
      <c r="AA100">
        <v>0.46947547112230081</v>
      </c>
      <c r="AC100">
        <v>0.39559777218280301</v>
      </c>
      <c r="AD100">
        <v>0.27816769665064456</v>
      </c>
      <c r="AE100">
        <v>0.26983932249942777</v>
      </c>
      <c r="AF100">
        <v>0.41725154497596728</v>
      </c>
      <c r="AH100">
        <v>0.12985250000000015</v>
      </c>
      <c r="AI100">
        <v>0.27696399999999999</v>
      </c>
      <c r="AJ100">
        <v>0.1561515</v>
      </c>
      <c r="AK100">
        <v>0.1158809999999999</v>
      </c>
      <c r="AM100">
        <v>3.8967500000000044E-2</v>
      </c>
      <c r="AN100">
        <v>3.6480499999999694E-2</v>
      </c>
      <c r="AO100">
        <v>3.896799999999967E-2</v>
      </c>
      <c r="AP100">
        <v>3.1506000000000256E-2</v>
      </c>
      <c r="AR100">
        <v>6.2423437857633157E-2</v>
      </c>
      <c r="AS100">
        <v>0.1034689860379947</v>
      </c>
      <c r="AT100">
        <v>6.3278553444724217E-2</v>
      </c>
      <c r="AU100">
        <v>0.12655710688944843</v>
      </c>
      <c r="AW100">
        <v>0.14707988097962899</v>
      </c>
      <c r="AX100">
        <v>0.12484687571526676</v>
      </c>
      <c r="AY100">
        <v>7.9525749599450357E-2</v>
      </c>
      <c r="AZ100">
        <v>0.11800595101854006</v>
      </c>
      <c r="BB100">
        <v>0.26110719462882459</v>
      </c>
      <c r="BC100">
        <v>0.28087556267643254</v>
      </c>
      <c r="BD100">
        <v>0.24792828259708566</v>
      </c>
      <c r="BE100">
        <v>0.21827573052567306</v>
      </c>
      <c r="BG100">
        <v>0.11651549999999977</v>
      </c>
      <c r="BH100">
        <v>0.14956999999999976</v>
      </c>
      <c r="BI100">
        <v>0.17931849999999994</v>
      </c>
      <c r="BJ100">
        <v>0.14956950000000013</v>
      </c>
      <c r="BL100">
        <v>0.21086259250782025</v>
      </c>
      <c r="BM100">
        <v>0.23722041657129789</v>
      </c>
      <c r="BN100">
        <v>0.25122301060502039</v>
      </c>
      <c r="BO100">
        <v>0.25122301060502017</v>
      </c>
      <c r="BQ100">
        <v>8.8035999999999781E-2</v>
      </c>
      <c r="BR100">
        <v>0.11025049999999981</v>
      </c>
      <c r="BS100">
        <v>0.12670599999999999</v>
      </c>
      <c r="BT100">
        <v>0.11189600000000022</v>
      </c>
      <c r="BV100">
        <v>0.16190499999999997</v>
      </c>
      <c r="BW100">
        <v>0.12163400000000002</v>
      </c>
      <c r="BX100">
        <v>0.13971450000000019</v>
      </c>
      <c r="BY100">
        <v>7.4788500000000147E-2</v>
      </c>
      <c r="CA100">
        <v>0.33038400000000001</v>
      </c>
      <c r="CB100">
        <v>0.26463600000000032</v>
      </c>
      <c r="CC100">
        <v>0.15204249999999986</v>
      </c>
      <c r="CD100">
        <v>0.27285449999999978</v>
      </c>
      <c r="CF100">
        <v>0.26488899061570148</v>
      </c>
      <c r="CG100">
        <v>0.2551384756237125</v>
      </c>
      <c r="CH100">
        <v>0.26651407644769964</v>
      </c>
      <c r="CI100">
        <v>0.29170290684367117</v>
      </c>
      <c r="CK100">
        <v>0.34706800000000015</v>
      </c>
      <c r="CL100">
        <v>0.29996549999999989</v>
      </c>
      <c r="CM100">
        <v>0.28922350000000008</v>
      </c>
      <c r="CN100">
        <v>0.23798950000000008</v>
      </c>
      <c r="CP100">
        <v>0.76507782101167354</v>
      </c>
      <c r="CQ100">
        <v>0.36821927214465511</v>
      </c>
      <c r="CR100">
        <v>0.43695353627832434</v>
      </c>
      <c r="CS100">
        <v>0.65543030441748673</v>
      </c>
      <c r="CU100">
        <v>0.65952162966353889</v>
      </c>
      <c r="CV100">
        <v>0.52859922178988317</v>
      </c>
      <c r="CW100">
        <v>0.54332799267566934</v>
      </c>
      <c r="CX100">
        <v>0.53841840238040728</v>
      </c>
      <c r="CZ100">
        <v>0.34789400000000015</v>
      </c>
      <c r="DA100">
        <v>0.33715150000000005</v>
      </c>
      <c r="DB100">
        <v>0.38012200000000007</v>
      </c>
      <c r="DC100">
        <v>0.25451650000000003</v>
      </c>
    </row>
    <row r="101" spans="4:107" x14ac:dyDescent="0.3">
      <c r="D101">
        <v>0.59815182726787208</v>
      </c>
      <c r="E101">
        <v>0.53825345235370436</v>
      </c>
      <c r="F101">
        <v>0.69465476462958708</v>
      </c>
      <c r="G101">
        <v>0.39516289005874716</v>
      </c>
      <c r="I101">
        <v>0.27761348897535654</v>
      </c>
      <c r="J101">
        <v>0.38049378194857719</v>
      </c>
      <c r="K101">
        <v>0.43928252079041741</v>
      </c>
      <c r="L101">
        <v>0.340484779125658</v>
      </c>
      <c r="N101">
        <v>0.50022491798275714</v>
      </c>
      <c r="O101">
        <v>0.47517326619363698</v>
      </c>
      <c r="P101">
        <v>0.23354604409857327</v>
      </c>
      <c r="Q101">
        <v>0.20202944991226057</v>
      </c>
      <c r="S101">
        <v>2.9018500000000058E-2</v>
      </c>
      <c r="T101">
        <v>2.9847499999999805E-2</v>
      </c>
      <c r="U101">
        <v>3.0677000000000065E-2</v>
      </c>
      <c r="V101">
        <v>2.9847500000000027E-2</v>
      </c>
      <c r="X101">
        <v>0.50686732280460767</v>
      </c>
      <c r="Y101">
        <v>0.35148340581368709</v>
      </c>
      <c r="Z101">
        <v>0.46116617074845445</v>
      </c>
      <c r="AA101">
        <v>0.78522888532845059</v>
      </c>
      <c r="AC101">
        <v>0.27483634699015758</v>
      </c>
      <c r="AD101">
        <v>0.20237949187457094</v>
      </c>
      <c r="AE101">
        <v>0.17323018234531151</v>
      </c>
      <c r="AF101">
        <v>0.30398565651941745</v>
      </c>
      <c r="AH101">
        <v>0.18820399999999982</v>
      </c>
      <c r="AI101">
        <v>0.37805149999999976</v>
      </c>
      <c r="AJ101">
        <v>0.23998050000000015</v>
      </c>
      <c r="AK101">
        <v>0.1569735000000001</v>
      </c>
      <c r="AM101">
        <v>4.3941999999999926E-2</v>
      </c>
      <c r="AN101">
        <v>4.2283999999999988E-2</v>
      </c>
      <c r="AO101">
        <v>4.5600500000000377E-2</v>
      </c>
      <c r="AP101">
        <v>3.6480500000000138E-2</v>
      </c>
      <c r="AR101">
        <v>8.5511558709086888E-2</v>
      </c>
      <c r="AS101">
        <v>0.14194918745708396</v>
      </c>
      <c r="AT101">
        <v>8.8932021057449795E-2</v>
      </c>
      <c r="AU101">
        <v>0.20266239414053588</v>
      </c>
      <c r="AW101">
        <v>0.22575051499198917</v>
      </c>
      <c r="AX101">
        <v>0.19069077592126327</v>
      </c>
      <c r="AY101">
        <v>0.12912245365072117</v>
      </c>
      <c r="AZ101">
        <v>0.18812542915999098</v>
      </c>
      <c r="BB101">
        <v>0.21827573052567351</v>
      </c>
      <c r="BC101">
        <v>0.21498100251773922</v>
      </c>
      <c r="BD101">
        <v>0.16885481040665251</v>
      </c>
      <c r="BE101">
        <v>0.15814694438086496</v>
      </c>
      <c r="BG101">
        <v>0.12808449999999993</v>
      </c>
      <c r="BH101">
        <v>0.13304249999999973</v>
      </c>
      <c r="BI101">
        <v>0.13882749999999966</v>
      </c>
      <c r="BJ101">
        <v>0.154528</v>
      </c>
      <c r="BL101">
        <v>0.31711757076371394</v>
      </c>
      <c r="BM101">
        <v>0.32535439078355077</v>
      </c>
      <c r="BN101">
        <v>0.35665430685893029</v>
      </c>
      <c r="BO101">
        <v>0.33606225680933854</v>
      </c>
      <c r="BQ101">
        <v>0.12094700000000014</v>
      </c>
      <c r="BR101">
        <v>0.17031250000000009</v>
      </c>
      <c r="BS101">
        <v>0.19088199999999977</v>
      </c>
      <c r="BT101">
        <v>0.16702150000000016</v>
      </c>
      <c r="BV101">
        <v>0.21614699999999987</v>
      </c>
      <c r="BW101">
        <v>0.18162949999999989</v>
      </c>
      <c r="BX101">
        <v>0.2112155</v>
      </c>
      <c r="BY101">
        <v>0.11505950000000009</v>
      </c>
      <c r="CA101">
        <v>0.37805150000000021</v>
      </c>
      <c r="CB101">
        <v>0.32545299999999999</v>
      </c>
      <c r="CC101">
        <v>0.2251875000000001</v>
      </c>
      <c r="CD101">
        <v>0.3197000000000001</v>
      </c>
      <c r="CF101">
        <v>0.25188830395971618</v>
      </c>
      <c r="CG101">
        <v>0.20882352941176485</v>
      </c>
      <c r="CH101">
        <v>0.19663538567177818</v>
      </c>
      <c r="CI101">
        <v>0.21938658731975247</v>
      </c>
      <c r="CK101">
        <v>0.29666050000000022</v>
      </c>
      <c r="CL101">
        <v>0.25451650000000026</v>
      </c>
      <c r="CM101">
        <v>0.31814549999999997</v>
      </c>
      <c r="CN101">
        <v>0.27352249999999989</v>
      </c>
      <c r="CP101">
        <v>0.5858777752346076</v>
      </c>
      <c r="CQ101">
        <v>0.49586861982146946</v>
      </c>
      <c r="CR101">
        <v>0.54005493247882796</v>
      </c>
      <c r="CS101">
        <v>0.6930704966811625</v>
      </c>
      <c r="CU101">
        <v>0.53105401693751508</v>
      </c>
      <c r="CV101">
        <v>0.52614442664225214</v>
      </c>
      <c r="CW101">
        <v>0.53105401693751375</v>
      </c>
      <c r="CX101">
        <v>0.47950331883726305</v>
      </c>
      <c r="CZ101">
        <v>0.36937949999999997</v>
      </c>
      <c r="DA101">
        <v>0.30079250000000002</v>
      </c>
      <c r="DB101">
        <v>0.39664900000000003</v>
      </c>
      <c r="DC101">
        <v>0.31401399999999979</v>
      </c>
    </row>
    <row r="102" spans="4:107" x14ac:dyDescent="0.3">
      <c r="D102">
        <v>0.79448538948653358</v>
      </c>
      <c r="E102">
        <v>0.58816876478217761</v>
      </c>
      <c r="F102">
        <v>0.71462088960097647</v>
      </c>
      <c r="G102">
        <v>0.57652185854886717</v>
      </c>
      <c r="I102">
        <v>0.38539284351873038</v>
      </c>
      <c r="J102">
        <v>0.45397970550087741</v>
      </c>
      <c r="K102">
        <v>0.44499809262226298</v>
      </c>
      <c r="L102">
        <v>0.36334706645304027</v>
      </c>
      <c r="N102">
        <v>0.48567879758907484</v>
      </c>
      <c r="O102">
        <v>0.59235034714274803</v>
      </c>
      <c r="P102">
        <v>0.3313282978561074</v>
      </c>
      <c r="Q102">
        <v>0.24162722209506393</v>
      </c>
      <c r="S102">
        <v>2.6531000000000082E-2</v>
      </c>
      <c r="T102">
        <v>2.6531500000000152E-2</v>
      </c>
      <c r="U102">
        <v>2.9018499999999836E-2</v>
      </c>
      <c r="V102">
        <v>3.0676499999999995E-2</v>
      </c>
      <c r="X102">
        <v>0.75199168383306692</v>
      </c>
      <c r="Y102">
        <v>0.59328404669260681</v>
      </c>
      <c r="Z102">
        <v>0.69548844129091281</v>
      </c>
      <c r="AA102">
        <v>1.1549927519645991</v>
      </c>
      <c r="AC102">
        <v>0.17739436942092057</v>
      </c>
      <c r="AD102">
        <v>0.13658533607995738</v>
      </c>
      <c r="AE102">
        <v>9.8274814984359082E-2</v>
      </c>
      <c r="AF102">
        <v>0.18905409323262345</v>
      </c>
      <c r="AH102">
        <v>0.25148649999999995</v>
      </c>
      <c r="AI102">
        <v>0.42736249999999965</v>
      </c>
      <c r="AJ102">
        <v>0.3394244999999998</v>
      </c>
      <c r="AK102">
        <v>0.20464100000000007</v>
      </c>
      <c r="AM102">
        <v>5.4720500000000172E-2</v>
      </c>
      <c r="AN102">
        <v>5.2233000000000196E-2</v>
      </c>
      <c r="AO102">
        <v>5.8866000000000085E-2</v>
      </c>
      <c r="AP102">
        <v>4.4771499999999964E-2</v>
      </c>
      <c r="AR102">
        <v>0.12057129777981279</v>
      </c>
      <c r="AS102">
        <v>0.2035175097276265</v>
      </c>
      <c r="AT102">
        <v>0.13083268482490285</v>
      </c>
      <c r="AU102">
        <v>0.32237857633325717</v>
      </c>
      <c r="AW102">
        <v>0.33606042572671058</v>
      </c>
      <c r="AX102">
        <v>0.29586999313344009</v>
      </c>
      <c r="AY102">
        <v>0.21463401235980806</v>
      </c>
      <c r="AZ102">
        <v>0.29244953078507629</v>
      </c>
      <c r="BB102">
        <v>0.17709163042648912</v>
      </c>
      <c r="BC102">
        <v>0.15732326237888117</v>
      </c>
      <c r="BD102">
        <v>0.11366811627374673</v>
      </c>
      <c r="BE102">
        <v>0.11449179827573053</v>
      </c>
      <c r="BG102">
        <v>0.13056400000000012</v>
      </c>
      <c r="BH102">
        <v>0.11651550000000022</v>
      </c>
      <c r="BI102">
        <v>0.10412050000000006</v>
      </c>
      <c r="BJ102">
        <v>0.1487434999999997</v>
      </c>
      <c r="BL102">
        <v>0.40607522697795062</v>
      </c>
      <c r="BM102">
        <v>0.37889372091248918</v>
      </c>
      <c r="BN102">
        <v>0.4209015030136567</v>
      </c>
      <c r="BO102">
        <v>0.37395162890058775</v>
      </c>
      <c r="BQ102">
        <v>0.17278100000000007</v>
      </c>
      <c r="BR102">
        <v>0.26328549999999984</v>
      </c>
      <c r="BS102">
        <v>0.28220899999999993</v>
      </c>
      <c r="BT102">
        <v>0.23695699999999986</v>
      </c>
      <c r="BV102">
        <v>0.27285449999999978</v>
      </c>
      <c r="BW102">
        <v>0.257239</v>
      </c>
      <c r="BX102">
        <v>0.28353849999999992</v>
      </c>
      <c r="BY102">
        <v>0.17834149999999993</v>
      </c>
      <c r="CA102">
        <v>0.3550399999999998</v>
      </c>
      <c r="CB102">
        <v>0.33695899999999979</v>
      </c>
      <c r="CC102">
        <v>0.29751000000000039</v>
      </c>
      <c r="CD102">
        <v>0.3295625000000002</v>
      </c>
      <c r="CF102">
        <v>0.22832455939574281</v>
      </c>
      <c r="CG102">
        <v>0.16413366903181492</v>
      </c>
      <c r="CH102">
        <v>0.12594415197985809</v>
      </c>
      <c r="CI102">
        <v>0.15600823987182411</v>
      </c>
      <c r="CK102">
        <v>0.22063599999999983</v>
      </c>
      <c r="CL102">
        <v>0.2016300000000002</v>
      </c>
      <c r="CM102">
        <v>0.30161850000000001</v>
      </c>
      <c r="CN102">
        <v>0.28426499999999999</v>
      </c>
      <c r="CP102">
        <v>0.36903753719386501</v>
      </c>
      <c r="CQ102">
        <v>0.57769512474250417</v>
      </c>
      <c r="CR102">
        <v>0.56542114900434859</v>
      </c>
      <c r="CS102">
        <v>0.59733348592355195</v>
      </c>
      <c r="CU102">
        <v>0.37885671778438912</v>
      </c>
      <c r="CV102">
        <v>0.47623025864042123</v>
      </c>
      <c r="CW102">
        <v>0.46477454795147644</v>
      </c>
      <c r="CX102">
        <v>0.38949416342412491</v>
      </c>
      <c r="CZ102">
        <v>0.34128349999999985</v>
      </c>
      <c r="DA102">
        <v>0.2470794999999999</v>
      </c>
      <c r="DB102">
        <v>0.36194199999999999</v>
      </c>
      <c r="DC102">
        <v>0.33880450000000017</v>
      </c>
    </row>
    <row r="103" spans="4:107" x14ac:dyDescent="0.3">
      <c r="D103">
        <v>0.82110688944838639</v>
      </c>
      <c r="E103">
        <v>0.53575768673228064</v>
      </c>
      <c r="F103">
        <v>0.61146257724879849</v>
      </c>
      <c r="G103">
        <v>0.704637827115282</v>
      </c>
      <c r="I103">
        <v>0.43193392843518752</v>
      </c>
      <c r="J103">
        <v>0.42213580529488071</v>
      </c>
      <c r="K103">
        <v>0.3576314946211947</v>
      </c>
      <c r="L103">
        <v>0.35028290226596503</v>
      </c>
      <c r="N103">
        <v>0.37335042343785796</v>
      </c>
      <c r="O103">
        <v>0.5373983367666133</v>
      </c>
      <c r="P103">
        <v>0.41860502021820389</v>
      </c>
      <c r="Q103">
        <v>0.28284122987716476</v>
      </c>
      <c r="S103">
        <v>2.5701999999999892E-2</v>
      </c>
      <c r="T103">
        <v>2.5702000000000114E-2</v>
      </c>
      <c r="U103">
        <v>2.6531000000000082E-2</v>
      </c>
      <c r="V103">
        <v>2.9018499999999836E-2</v>
      </c>
      <c r="X103">
        <v>1.0104109254596776</v>
      </c>
      <c r="Y103">
        <v>0.90322095063706387</v>
      </c>
      <c r="Z103">
        <v>0.9281488517586034</v>
      </c>
      <c r="AA103">
        <v>1.4483110551613638</v>
      </c>
      <c r="AC103">
        <v>0.10826886396582003</v>
      </c>
      <c r="AD103">
        <v>8.245090409704714E-2</v>
      </c>
      <c r="AE103">
        <v>5.0803082322423254E-2</v>
      </c>
      <c r="AF103">
        <v>0.10577035172045424</v>
      </c>
      <c r="AH103">
        <v>0.29997549999999995</v>
      </c>
      <c r="AI103">
        <v>0.40681600000000007</v>
      </c>
      <c r="AJ103">
        <v>0.41339099999999984</v>
      </c>
      <c r="AK103">
        <v>0.24902049999999987</v>
      </c>
      <c r="AM103">
        <v>7.4619000000000213E-2</v>
      </c>
      <c r="AN103">
        <v>6.3840999999999593E-2</v>
      </c>
      <c r="AO103">
        <v>8.1251499999999588E-2</v>
      </c>
      <c r="AP103">
        <v>5.6378500000000109E-2</v>
      </c>
      <c r="AR103">
        <v>0.17187823300526439</v>
      </c>
      <c r="AS103">
        <v>0.28133302815289563</v>
      </c>
      <c r="AT103">
        <v>0.1898356603341731</v>
      </c>
      <c r="AU103">
        <v>0.47629938200961286</v>
      </c>
      <c r="AW103">
        <v>0.44722545204852349</v>
      </c>
      <c r="AX103">
        <v>0.43610894941634237</v>
      </c>
      <c r="AY103">
        <v>0.34375646601052834</v>
      </c>
      <c r="AZ103">
        <v>0.42328221560997958</v>
      </c>
      <c r="BB103">
        <v>0.13755489433127321</v>
      </c>
      <c r="BC103">
        <v>0.1120207522697787</v>
      </c>
      <c r="BD103">
        <v>7.9073472190432703E-2</v>
      </c>
      <c r="BE103">
        <v>8.2368200198367436E-2</v>
      </c>
      <c r="BG103">
        <v>0.11982099999999996</v>
      </c>
      <c r="BH103">
        <v>9.6683500000000144E-2</v>
      </c>
      <c r="BI103">
        <v>7.4371500000000257E-2</v>
      </c>
      <c r="BJ103">
        <v>0.13469499999999979</v>
      </c>
      <c r="BL103">
        <v>0.43984618905928108</v>
      </c>
      <c r="BM103">
        <v>0.3755989929045549</v>
      </c>
      <c r="BN103">
        <v>0.4299620050354771</v>
      </c>
      <c r="BO103">
        <v>0.3657148088807507</v>
      </c>
      <c r="BQ103">
        <v>0.24765250000000005</v>
      </c>
      <c r="BR103">
        <v>0.39163700000000023</v>
      </c>
      <c r="BS103">
        <v>0.39575050000000012</v>
      </c>
      <c r="BT103">
        <v>0.30853749999999991</v>
      </c>
      <c r="BV103">
        <v>0.32380900000000024</v>
      </c>
      <c r="BW103">
        <v>0.33367150000000012</v>
      </c>
      <c r="BX103">
        <v>0.33860249999999992</v>
      </c>
      <c r="BY103">
        <v>0.26463599999999987</v>
      </c>
      <c r="CA103">
        <v>0.27860750000000012</v>
      </c>
      <c r="CB103">
        <v>0.29668800000000006</v>
      </c>
      <c r="CC103">
        <v>0.33778050000000004</v>
      </c>
      <c r="CD103">
        <v>0.31148150000000019</v>
      </c>
      <c r="CF103">
        <v>0.19176012817578414</v>
      </c>
      <c r="CG103">
        <v>0.12431906614785992</v>
      </c>
      <c r="CH103">
        <v>6.9878690775921459E-2</v>
      </c>
      <c r="CI103">
        <v>0.10481803616388197</v>
      </c>
      <c r="CK103">
        <v>0.1487434999999997</v>
      </c>
      <c r="CL103">
        <v>0.14709099999999964</v>
      </c>
      <c r="CM103">
        <v>0.25451650000000026</v>
      </c>
      <c r="CN103">
        <v>0.26525899999999991</v>
      </c>
      <c r="CP103">
        <v>0.21684023804074215</v>
      </c>
      <c r="CQ103">
        <v>0.5695124742504003</v>
      </c>
      <c r="CR103">
        <v>0.51223392080567676</v>
      </c>
      <c r="CS103">
        <v>0.43777180132753513</v>
      </c>
      <c r="CU103">
        <v>0.25202563515678644</v>
      </c>
      <c r="CV103">
        <v>0.39931334401464813</v>
      </c>
      <c r="CW103">
        <v>0.37476539253833829</v>
      </c>
      <c r="CX103">
        <v>0.28966582742046221</v>
      </c>
      <c r="CZ103">
        <v>0.27682799999999963</v>
      </c>
      <c r="DA103">
        <v>0.18592949999999986</v>
      </c>
      <c r="DB103">
        <v>0.29087599999999991</v>
      </c>
      <c r="DC103">
        <v>0.3305410000000002</v>
      </c>
    </row>
    <row r="104" spans="4:107" x14ac:dyDescent="0.3">
      <c r="D104">
        <v>0.66886518654154292</v>
      </c>
      <c r="E104">
        <v>0.42012054627298401</v>
      </c>
      <c r="F104">
        <v>0.4533974212252998</v>
      </c>
      <c r="G104">
        <v>0.69798245212481858</v>
      </c>
      <c r="I104">
        <v>0.38457633325703822</v>
      </c>
      <c r="J104">
        <v>0.31843900205996767</v>
      </c>
      <c r="K104">
        <v>0.24332005798428313</v>
      </c>
      <c r="L104">
        <v>0.30455832761120027</v>
      </c>
      <c r="N104">
        <v>0.24243533989471278</v>
      </c>
      <c r="O104">
        <v>0.37254230563820823</v>
      </c>
      <c r="P104">
        <v>0.42668619821469433</v>
      </c>
      <c r="Q104">
        <v>0.32405523765926603</v>
      </c>
      <c r="S104">
        <v>3.0676499999999995E-2</v>
      </c>
      <c r="T104">
        <v>2.9847499999999805E-2</v>
      </c>
      <c r="U104">
        <v>2.9847500000000027E-2</v>
      </c>
      <c r="V104">
        <v>2.9848000000000097E-2</v>
      </c>
      <c r="X104">
        <v>1.1898918135347518</v>
      </c>
      <c r="Y104">
        <v>1.1890608834973682</v>
      </c>
      <c r="Z104">
        <v>1.1142771801327545</v>
      </c>
      <c r="AA104">
        <v>1.5372205691615166</v>
      </c>
      <c r="AC104">
        <v>6.5794155794613118E-2</v>
      </c>
      <c r="AD104">
        <v>4.7471732661935828E-2</v>
      </c>
      <c r="AE104">
        <v>3.0814984359502695E-2</v>
      </c>
      <c r="AF104">
        <v>5.7465781643396774E-2</v>
      </c>
      <c r="AH104">
        <v>0.30737250000000005</v>
      </c>
      <c r="AI104">
        <v>0.34271200000000013</v>
      </c>
      <c r="AJ104">
        <v>0.41750050000000005</v>
      </c>
      <c r="AK104">
        <v>0.27860750000000012</v>
      </c>
      <c r="AM104">
        <v>0.11358699999999988</v>
      </c>
      <c r="AN104">
        <v>9.2029999999999834E-2</v>
      </c>
      <c r="AO104">
        <v>0.11939000000000011</v>
      </c>
      <c r="AP104">
        <v>8.5396999999999945E-2</v>
      </c>
      <c r="AR104">
        <v>0.24627328908216928</v>
      </c>
      <c r="AS104">
        <v>0.38480201419089033</v>
      </c>
      <c r="AT104">
        <v>0.28902906843671339</v>
      </c>
      <c r="AU104">
        <v>0.63022018768596944</v>
      </c>
      <c r="AW104">
        <v>0.53017166399633808</v>
      </c>
      <c r="AX104">
        <v>0.60627695124742509</v>
      </c>
      <c r="AY104">
        <v>0.51820004577706547</v>
      </c>
      <c r="AZ104">
        <v>0.57549279011215404</v>
      </c>
      <c r="BB104">
        <v>9.8018158236057307E-2</v>
      </c>
      <c r="BC104">
        <v>7.2484016174563681E-2</v>
      </c>
      <c r="BD104">
        <v>4.7773556115052962E-2</v>
      </c>
      <c r="BE104">
        <v>5.1891966124971933E-2</v>
      </c>
      <c r="BG104">
        <v>0.10411999999999999</v>
      </c>
      <c r="BH104">
        <v>7.6851000000000003E-2</v>
      </c>
      <c r="BI104">
        <v>5.3713000000000122E-2</v>
      </c>
      <c r="BJ104">
        <v>0.12064750000000002</v>
      </c>
      <c r="BL104">
        <v>0.41678309300373861</v>
      </c>
      <c r="BM104">
        <v>0.32864911879148551</v>
      </c>
      <c r="BN104">
        <v>0.39536736095216307</v>
      </c>
      <c r="BO104">
        <v>0.33276752880140359</v>
      </c>
      <c r="BQ104">
        <v>0.34391650000000018</v>
      </c>
      <c r="BR104">
        <v>0.52903850000000041</v>
      </c>
      <c r="BS104">
        <v>0.52081100000000013</v>
      </c>
      <c r="BT104">
        <v>0.37189000000000005</v>
      </c>
      <c r="BV104">
        <v>0.34599899999999995</v>
      </c>
      <c r="BW104">
        <v>0.38298250000000023</v>
      </c>
      <c r="BX104">
        <v>0.36490199999999984</v>
      </c>
      <c r="BY104">
        <v>0.35339599999999982</v>
      </c>
      <c r="CA104">
        <v>0.1906690000000002</v>
      </c>
      <c r="CB104">
        <v>0.23093999999999992</v>
      </c>
      <c r="CC104">
        <v>0.3320274999999997</v>
      </c>
      <c r="CD104">
        <v>0.27285449999999978</v>
      </c>
      <c r="CF104">
        <v>0.15113298237582962</v>
      </c>
      <c r="CG104">
        <v>9.1817349507896662E-2</v>
      </c>
      <c r="CH104">
        <v>3.5751888303960033E-2</v>
      </c>
      <c r="CI104">
        <v>6.9878690775921015E-2</v>
      </c>
      <c r="CK104">
        <v>9.4203999999999954E-2</v>
      </c>
      <c r="CL104">
        <v>0.102468</v>
      </c>
      <c r="CM104">
        <v>0.19832450000000001</v>
      </c>
      <c r="CN104">
        <v>0.2214624999999999</v>
      </c>
      <c r="CP104">
        <v>0.12519455252918377</v>
      </c>
      <c r="CQ104">
        <v>0.47541199359121045</v>
      </c>
      <c r="CR104">
        <v>0.41322384985122484</v>
      </c>
      <c r="CS104">
        <v>0.29130235751888289</v>
      </c>
      <c r="CU104">
        <v>0.15956168459601816</v>
      </c>
      <c r="CV104">
        <v>0.30766765850308975</v>
      </c>
      <c r="CW104">
        <v>0.27739185168230751</v>
      </c>
      <c r="CX104">
        <v>0.19474708171206156</v>
      </c>
      <c r="CZ104">
        <v>0.2016300000000002</v>
      </c>
      <c r="DA104">
        <v>0.13304250000000017</v>
      </c>
      <c r="DB104">
        <v>0.20989350000000018</v>
      </c>
      <c r="DC104">
        <v>0.30079199999999995</v>
      </c>
    </row>
    <row r="105" spans="4:107" x14ac:dyDescent="0.3">
      <c r="D105">
        <v>0.45506126497291532</v>
      </c>
      <c r="E105">
        <v>0.29699610894941575</v>
      </c>
      <c r="F105">
        <v>0.30614724956130335</v>
      </c>
      <c r="G105">
        <v>0.57153032730601971</v>
      </c>
      <c r="I105">
        <v>0.28087953002212562</v>
      </c>
      <c r="J105">
        <v>0.20576058594644109</v>
      </c>
      <c r="K105">
        <v>0.14697184710460065</v>
      </c>
      <c r="L105">
        <v>0.23842099641412995</v>
      </c>
      <c r="N105">
        <v>0.14222873273823122</v>
      </c>
      <c r="O105">
        <v>0.21899992370489052</v>
      </c>
      <c r="P105">
        <v>0.33132829785610762</v>
      </c>
      <c r="Q105">
        <v>0.35153124284733339</v>
      </c>
      <c r="S105">
        <v>3.2335000000000003E-2</v>
      </c>
      <c r="T105">
        <v>2.7360499999999899E-2</v>
      </c>
      <c r="U105">
        <v>2.9018499999999836E-2</v>
      </c>
      <c r="V105">
        <v>2.818900000000002E-2</v>
      </c>
      <c r="X105">
        <v>1.2015248340581373</v>
      </c>
      <c r="Y105">
        <v>1.3569087510490574</v>
      </c>
      <c r="Z105">
        <v>1.2214671549553664</v>
      </c>
      <c r="AA105">
        <v>1.3967933928435183</v>
      </c>
      <c r="AC105">
        <v>4.0809033340962309E-2</v>
      </c>
      <c r="AD105">
        <v>3.2480659189746408E-2</v>
      </c>
      <c r="AE105">
        <v>1.9988097962921003E-2</v>
      </c>
      <c r="AF105">
        <v>2.5817959868772888E-2</v>
      </c>
      <c r="AH105">
        <v>0.27367600000000003</v>
      </c>
      <c r="AI105">
        <v>0.2736765000000001</v>
      </c>
      <c r="AJ105">
        <v>0.35832700000000006</v>
      </c>
      <c r="AK105">
        <v>0.29422300000000012</v>
      </c>
      <c r="AM105">
        <v>0.16996499999999992</v>
      </c>
      <c r="AN105">
        <v>0.14343400000000006</v>
      </c>
      <c r="AO105">
        <v>0.18074350000000017</v>
      </c>
      <c r="AP105">
        <v>0.12933949999999994</v>
      </c>
      <c r="AR105">
        <v>0.33948088807507437</v>
      </c>
      <c r="AS105">
        <v>0.52247562371252032</v>
      </c>
      <c r="AT105">
        <v>0.42157198443579746</v>
      </c>
      <c r="AU105">
        <v>0.70547035934996583</v>
      </c>
      <c r="AW105">
        <v>0.53444724193179249</v>
      </c>
      <c r="AX105">
        <v>0.74566079194323676</v>
      </c>
      <c r="AY105">
        <v>0.68665781643396651</v>
      </c>
      <c r="AZ105">
        <v>0.69520897230487533</v>
      </c>
      <c r="BB105">
        <v>7.0012970168611854E-2</v>
      </c>
      <c r="BC105">
        <v>5.1891966124971933E-2</v>
      </c>
      <c r="BD105">
        <v>3.1299916075379741E-2</v>
      </c>
      <c r="BE105">
        <v>3.2123598077363091E-2</v>
      </c>
      <c r="BG105">
        <v>8.9246500000000228E-2</v>
      </c>
      <c r="BH105">
        <v>6.1150000000000038E-2</v>
      </c>
      <c r="BI105">
        <v>4.1317499999999896E-2</v>
      </c>
      <c r="BJ105">
        <v>0.11073149999999998</v>
      </c>
      <c r="BL105">
        <v>0.37230426489662038</v>
      </c>
      <c r="BM105">
        <v>0.27346242465857928</v>
      </c>
      <c r="BN105">
        <v>0.33770962081330591</v>
      </c>
      <c r="BO105">
        <v>0.30146761272602385</v>
      </c>
      <c r="BQ105">
        <v>0.44840800000000014</v>
      </c>
      <c r="BR105">
        <v>0.64175799999999983</v>
      </c>
      <c r="BS105">
        <v>0.62201149999999972</v>
      </c>
      <c r="BT105">
        <v>0.4080919999999999</v>
      </c>
      <c r="BV105">
        <v>0.33613699999999991</v>
      </c>
      <c r="BW105">
        <v>0.38955699999999993</v>
      </c>
      <c r="BX105">
        <v>0.36161449999999995</v>
      </c>
      <c r="BY105">
        <v>0.41092500000000021</v>
      </c>
      <c r="CA105">
        <v>0.12245550000000005</v>
      </c>
      <c r="CB105">
        <v>0.16847950000000012</v>
      </c>
      <c r="CC105">
        <v>0.29175700000000004</v>
      </c>
      <c r="CD105">
        <v>0.22518700000000003</v>
      </c>
      <c r="CF105">
        <v>0.11294346532387278</v>
      </c>
      <c r="CG105">
        <v>6.6628519111924689E-2</v>
      </c>
      <c r="CH105">
        <v>1.9501029983977958E-2</v>
      </c>
      <c r="CI105">
        <v>4.7127489127947175E-2</v>
      </c>
      <c r="CK105">
        <v>6.1150000000000038E-2</v>
      </c>
      <c r="CL105">
        <v>7.024000000000008E-2</v>
      </c>
      <c r="CM105">
        <v>0.14956950000000013</v>
      </c>
      <c r="CN105">
        <v>0.16774950000000022</v>
      </c>
      <c r="CP105">
        <v>7.6098649576561428E-2</v>
      </c>
      <c r="CQ105">
        <v>0.34530785076676551</v>
      </c>
      <c r="CR105">
        <v>0.30439459830624838</v>
      </c>
      <c r="CS105">
        <v>0.18574616617074913</v>
      </c>
      <c r="CU105">
        <v>0.10391966124971308</v>
      </c>
      <c r="CV105">
        <v>0.22174982833600421</v>
      </c>
      <c r="CW105">
        <v>0.19802014190890382</v>
      </c>
      <c r="CX105">
        <v>0.12764934767681435</v>
      </c>
      <c r="CZ105">
        <v>0.14130600000000015</v>
      </c>
      <c r="DA105">
        <v>9.5030500000000018E-2</v>
      </c>
      <c r="DB105">
        <v>0.14461149999999989</v>
      </c>
      <c r="DC105">
        <v>0.257822</v>
      </c>
    </row>
    <row r="106" spans="4:107" x14ac:dyDescent="0.3">
      <c r="D106">
        <v>0.28202151522087426</v>
      </c>
      <c r="E106">
        <v>0.19716548409246926</v>
      </c>
      <c r="F106">
        <v>0.19799740596627746</v>
      </c>
      <c r="G106">
        <v>0.40514595254444252</v>
      </c>
      <c r="I106">
        <v>0.18044876783398212</v>
      </c>
      <c r="J106">
        <v>0.1216600289921419</v>
      </c>
      <c r="K106">
        <v>8.7366598001068052E-2</v>
      </c>
      <c r="L106">
        <v>0.16901762417029054</v>
      </c>
      <c r="N106">
        <v>8.0811779964903963E-2</v>
      </c>
      <c r="O106">
        <v>0.12121766994735639</v>
      </c>
      <c r="P106">
        <v>0.20526192111085662</v>
      </c>
      <c r="Q106">
        <v>0.34264194705119388</v>
      </c>
      <c r="S106">
        <v>3.399299999999994E-2</v>
      </c>
      <c r="T106">
        <v>2.4873000000000145E-2</v>
      </c>
      <c r="U106">
        <v>2.4873000000000145E-2</v>
      </c>
      <c r="V106">
        <v>2.7360000000000051E-2</v>
      </c>
      <c r="X106">
        <v>1.0386625467307553</v>
      </c>
      <c r="Y106">
        <v>1.3610634012359801</v>
      </c>
      <c r="Z106">
        <v>1.2173125047684437</v>
      </c>
      <c r="AA106">
        <v>1.1200936903944454</v>
      </c>
      <c r="AC106">
        <v>2.8316472114137348E-2</v>
      </c>
      <c r="AD106">
        <v>2.4985122453651254E-2</v>
      </c>
      <c r="AE106">
        <v>7.4955367360951541E-3</v>
      </c>
      <c r="AF106">
        <v>1.0826886396581692E-2</v>
      </c>
      <c r="AH106">
        <v>0.21532449999999992</v>
      </c>
      <c r="AI106">
        <v>0.20875000000000021</v>
      </c>
      <c r="AJ106">
        <v>0.26710149999999988</v>
      </c>
      <c r="AK106">
        <v>0.28846949999999971</v>
      </c>
      <c r="AM106">
        <v>0.2354639999999999</v>
      </c>
      <c r="AN106">
        <v>0.21556599999999992</v>
      </c>
      <c r="AO106">
        <v>0.2537045</v>
      </c>
      <c r="AP106">
        <v>0.18820550000000003</v>
      </c>
      <c r="AR106">
        <v>0.44466010528725164</v>
      </c>
      <c r="AS106">
        <v>0.67554131380178539</v>
      </c>
      <c r="AT106">
        <v>0.57292744335088086</v>
      </c>
      <c r="AU106">
        <v>0.68067200732432998</v>
      </c>
      <c r="AW106">
        <v>0.46774822613870448</v>
      </c>
      <c r="AX106">
        <v>0.78243076218814389</v>
      </c>
      <c r="AY106">
        <v>0.77815518425268948</v>
      </c>
      <c r="AZ106">
        <v>0.72684824902723699</v>
      </c>
      <c r="BB106">
        <v>5.1068284122987695E-2</v>
      </c>
      <c r="BC106">
        <v>4.0360418097199702E-2</v>
      </c>
      <c r="BD106">
        <v>2.635782406347742E-2</v>
      </c>
      <c r="BE106">
        <v>2.3886778057526481E-2</v>
      </c>
      <c r="BG106">
        <v>7.4371999999999883E-2</v>
      </c>
      <c r="BH106">
        <v>4.6275500000000136E-2</v>
      </c>
      <c r="BI106">
        <v>2.9748500000000178E-2</v>
      </c>
      <c r="BJ106">
        <v>9.9988500000000258E-2</v>
      </c>
      <c r="BL106">
        <v>0.3220596627756156</v>
      </c>
      <c r="BM106">
        <v>0.22651255054551012</v>
      </c>
      <c r="BN106">
        <v>0.2718150606546117</v>
      </c>
      <c r="BO106">
        <v>0.27593347066453022</v>
      </c>
      <c r="BQ106">
        <v>0.55043100000000011</v>
      </c>
      <c r="BR106">
        <v>0.73061700000000007</v>
      </c>
      <c r="BS106">
        <v>0.66068149999999992</v>
      </c>
      <c r="BT106">
        <v>0.42043399999999975</v>
      </c>
      <c r="BV106">
        <v>0.29340100000000024</v>
      </c>
      <c r="BW106">
        <v>0.34846499999999958</v>
      </c>
      <c r="BX106">
        <v>0.32956200000000013</v>
      </c>
      <c r="BY106">
        <v>0.41174750000000016</v>
      </c>
      <c r="CA106">
        <v>7.8898000000000135E-2</v>
      </c>
      <c r="CB106">
        <v>0.11834650000000035</v>
      </c>
      <c r="CC106">
        <v>0.22765300000000011</v>
      </c>
      <c r="CD106">
        <v>0.17094500000000012</v>
      </c>
      <c r="CF106">
        <v>8.4504463263904928E-2</v>
      </c>
      <c r="CG106">
        <v>4.7127489127946731E-2</v>
      </c>
      <c r="CH106">
        <v>1.2188143739986224E-2</v>
      </c>
      <c r="CI106">
        <v>3.2501716639963707E-2</v>
      </c>
      <c r="CK106">
        <v>4.0491499999999903E-2</v>
      </c>
      <c r="CL106">
        <v>4.7928499999999818E-2</v>
      </c>
      <c r="CM106">
        <v>0.1074259999999998</v>
      </c>
      <c r="CN106">
        <v>0.11651599999999984</v>
      </c>
      <c r="CP106">
        <v>4.9095902952620563E-2</v>
      </c>
      <c r="CQ106">
        <v>0.22420462348363479</v>
      </c>
      <c r="CR106">
        <v>0.20620279240100636</v>
      </c>
      <c r="CS106">
        <v>0.11537537193865965</v>
      </c>
      <c r="CU106">
        <v>6.8734264133668788E-2</v>
      </c>
      <c r="CV106">
        <v>0.15137903410391473</v>
      </c>
      <c r="CW106">
        <v>0.13992332341496816</v>
      </c>
      <c r="CX106">
        <v>8.0189974822614474E-2</v>
      </c>
      <c r="CZ106">
        <v>9.5030500000000018E-2</v>
      </c>
      <c r="DA106">
        <v>6.528199999999984E-2</v>
      </c>
      <c r="DB106">
        <v>9.5857000000000081E-2</v>
      </c>
      <c r="DC106">
        <v>0.20245649999999982</v>
      </c>
    </row>
    <row r="107" spans="4:107" x14ac:dyDescent="0.3">
      <c r="D107">
        <v>0.16888014038300181</v>
      </c>
      <c r="E107">
        <v>0.12312443732356826</v>
      </c>
      <c r="F107">
        <v>0.12645212481879842</v>
      </c>
      <c r="G107">
        <v>0.26288731212329264</v>
      </c>
      <c r="I107">
        <v>0.10859586480506578</v>
      </c>
      <c r="J107">
        <v>7.2669413290607832E-2</v>
      </c>
      <c r="K107">
        <v>5.6339208056763734E-2</v>
      </c>
      <c r="L107">
        <v>0.11104539559014226</v>
      </c>
      <c r="N107">
        <v>4.84870679789422E-2</v>
      </c>
      <c r="O107">
        <v>6.9498130769817479E-2</v>
      </c>
      <c r="P107">
        <v>0.11152025635156759</v>
      </c>
      <c r="Q107">
        <v>0.28364934767681405</v>
      </c>
      <c r="S107">
        <v>4.6429499999999901E-2</v>
      </c>
      <c r="T107">
        <v>2.6531000000000082E-2</v>
      </c>
      <c r="U107">
        <v>2.9847500000000027E-2</v>
      </c>
      <c r="V107">
        <v>3.3164000000000193E-2</v>
      </c>
      <c r="X107">
        <v>0.78107423514152785</v>
      </c>
      <c r="Y107">
        <v>1.2231290150301373</v>
      </c>
      <c r="Z107">
        <v>1.1167699702449072</v>
      </c>
      <c r="AA107">
        <v>0.83425375753414244</v>
      </c>
      <c r="AC107">
        <v>1.7489585717555656E-2</v>
      </c>
      <c r="AD107">
        <v>1.5823910887311943E-2</v>
      </c>
      <c r="AE107">
        <v>3.3313496604865378E-3</v>
      </c>
      <c r="AF107">
        <v>4.1641870756077282E-3</v>
      </c>
      <c r="AH107">
        <v>0.15697399999999995</v>
      </c>
      <c r="AI107">
        <v>0.14957699999999985</v>
      </c>
      <c r="AJ107">
        <v>0.18080749999999979</v>
      </c>
      <c r="AK107">
        <v>0.26299200000000011</v>
      </c>
      <c r="AM107">
        <v>0.30262149999999988</v>
      </c>
      <c r="AN107">
        <v>0.30096300000000031</v>
      </c>
      <c r="AO107">
        <v>0.32169049999999988</v>
      </c>
      <c r="AP107">
        <v>0.25950799999999985</v>
      </c>
      <c r="AR107">
        <v>0.53017166399633764</v>
      </c>
      <c r="AS107">
        <v>0.78072053101396177</v>
      </c>
      <c r="AT107">
        <v>0.67725154497596707</v>
      </c>
      <c r="AU107">
        <v>0.58404394598306242</v>
      </c>
      <c r="AW107">
        <v>0.36513435568780039</v>
      </c>
      <c r="AX107">
        <v>0.685802700846875</v>
      </c>
      <c r="AY107">
        <v>0.73796475165941944</v>
      </c>
      <c r="AZ107">
        <v>0.65501853971160395</v>
      </c>
      <c r="BB107">
        <v>3.5418326085298268E-2</v>
      </c>
      <c r="BC107">
        <v>2.8828870069428358E-2</v>
      </c>
      <c r="BD107">
        <v>1.9768368047607954E-2</v>
      </c>
      <c r="BE107">
        <v>1.4002594033722282E-2</v>
      </c>
      <c r="BG107">
        <v>5.8670999999999918E-2</v>
      </c>
      <c r="BH107">
        <v>3.140149999999986E-2</v>
      </c>
      <c r="BI107">
        <v>1.9006500000000148E-2</v>
      </c>
      <c r="BJ107">
        <v>8.5940499999999975E-2</v>
      </c>
      <c r="BL107">
        <v>0.26110719462882415</v>
      </c>
      <c r="BM107">
        <v>0.1803863584344243</v>
      </c>
      <c r="BN107">
        <v>0.20262577248798364</v>
      </c>
      <c r="BO107">
        <v>0.24298619058518378</v>
      </c>
      <c r="BQ107">
        <v>0.64093499999999981</v>
      </c>
      <c r="BR107">
        <v>0.79314649999999975</v>
      </c>
      <c r="BS107">
        <v>0.63023900000000044</v>
      </c>
      <c r="BT107">
        <v>0.42454750000000008</v>
      </c>
      <c r="BV107">
        <v>0.22847449999999991</v>
      </c>
      <c r="BW107">
        <v>0.2777854999999998</v>
      </c>
      <c r="BX107">
        <v>0.27285450000000022</v>
      </c>
      <c r="BY107">
        <v>0.35832700000000006</v>
      </c>
      <c r="CA107">
        <v>5.259849999999977E-2</v>
      </c>
      <c r="CB107">
        <v>8.3828499999999639E-2</v>
      </c>
      <c r="CC107">
        <v>0.15861750000000008</v>
      </c>
      <c r="CD107">
        <v>0.11916849999999979</v>
      </c>
      <c r="CF107">
        <v>6.2565804531929281E-2</v>
      </c>
      <c r="CG107">
        <v>3.4126802471961426E-2</v>
      </c>
      <c r="CH107">
        <v>9.7505149919889789E-3</v>
      </c>
      <c r="CI107">
        <v>2.4376287479972447E-2</v>
      </c>
      <c r="CK107">
        <v>2.8096000000000121E-2</v>
      </c>
      <c r="CL107">
        <v>3.387999999999991E-2</v>
      </c>
      <c r="CM107">
        <v>7.6851000000000003E-2</v>
      </c>
      <c r="CN107">
        <v>7.6024499999999939E-2</v>
      </c>
      <c r="CP107">
        <v>3.191233691920381E-2</v>
      </c>
      <c r="CQ107">
        <v>0.13910505836575915</v>
      </c>
      <c r="CR107">
        <v>0.13419546807049709</v>
      </c>
      <c r="CS107">
        <v>7.3643854428930844E-2</v>
      </c>
      <c r="CU107">
        <v>4.5822842755779192E-2</v>
      </c>
      <c r="CV107">
        <v>0.10473792629892476</v>
      </c>
      <c r="CW107">
        <v>9.8191805905241125E-2</v>
      </c>
      <c r="CX107">
        <v>4.9914168001830461E-2</v>
      </c>
      <c r="CZ107">
        <v>6.1150000000000038E-2</v>
      </c>
      <c r="DA107">
        <v>4.3796500000000016E-2</v>
      </c>
      <c r="DB107">
        <v>6.3629500000000228E-2</v>
      </c>
      <c r="DC107">
        <v>0.14461149999999989</v>
      </c>
    </row>
    <row r="108" spans="4:107" x14ac:dyDescent="0.3">
      <c r="D108">
        <v>0.10315831235217843</v>
      </c>
      <c r="E108">
        <v>7.9864499885557549E-2</v>
      </c>
      <c r="F108">
        <v>8.236026550698039E-2</v>
      </c>
      <c r="G108">
        <v>0.16638437476157719</v>
      </c>
      <c r="I108">
        <v>6.1238269626916697E-2</v>
      </c>
      <c r="J108">
        <v>4.4908064393072156E-2</v>
      </c>
      <c r="K108">
        <v>3.6742961776150107E-2</v>
      </c>
      <c r="L108">
        <v>7.2669413290608276E-2</v>
      </c>
      <c r="N108">
        <v>3.0708476386664074E-2</v>
      </c>
      <c r="O108">
        <v>4.121400778210127E-2</v>
      </c>
      <c r="P108">
        <v>5.7376363775082151E-2</v>
      </c>
      <c r="Q108">
        <v>0.19879697871366409</v>
      </c>
      <c r="S108">
        <v>6.7156999999999911E-2</v>
      </c>
      <c r="T108">
        <v>2.4872999999999923E-2</v>
      </c>
      <c r="U108">
        <v>3.5650999999999877E-2</v>
      </c>
      <c r="V108">
        <v>3.5651500000000169E-2</v>
      </c>
      <c r="X108">
        <v>0.52099313344014497</v>
      </c>
      <c r="Y108">
        <v>0.98215930418860076</v>
      </c>
      <c r="Z108">
        <v>0.9564004730296789</v>
      </c>
      <c r="AA108">
        <v>0.60574799725337591</v>
      </c>
      <c r="AC108">
        <v>1.2492561226825849E-2</v>
      </c>
      <c r="AD108">
        <v>9.9940489814605016E-3</v>
      </c>
      <c r="AE108">
        <v>0</v>
      </c>
      <c r="AF108">
        <v>8.3283741512207854E-4</v>
      </c>
      <c r="AH108">
        <v>0.11341549999999989</v>
      </c>
      <c r="AI108">
        <v>0.10519699999999998</v>
      </c>
      <c r="AJ108">
        <v>0.11916800000000016</v>
      </c>
      <c r="AK108">
        <v>0.22436550000000022</v>
      </c>
      <c r="AM108">
        <v>0.354854</v>
      </c>
      <c r="AN108">
        <v>0.37724000000000002</v>
      </c>
      <c r="AO108">
        <v>0.37641100000000005</v>
      </c>
      <c r="AP108">
        <v>0.33163950000000009</v>
      </c>
      <c r="AR108">
        <v>0.57207232776379024</v>
      </c>
      <c r="AS108">
        <v>0.78243076218814345</v>
      </c>
      <c r="AT108">
        <v>0.67212085145342204</v>
      </c>
      <c r="AU108">
        <v>0.45919707026779655</v>
      </c>
      <c r="AW108">
        <v>0.26252048523689631</v>
      </c>
      <c r="AX108">
        <v>0.52162050812542926</v>
      </c>
      <c r="AY108">
        <v>0.60200137331197023</v>
      </c>
      <c r="AZ108">
        <v>0.52076539253833776</v>
      </c>
      <c r="BB108">
        <v>2.2239414053559337E-2</v>
      </c>
      <c r="BC108">
        <v>1.8944686045624604E-2</v>
      </c>
      <c r="BD108">
        <v>1.2355230029755138E-2</v>
      </c>
      <c r="BE108">
        <v>5.7657740138856717E-3</v>
      </c>
      <c r="BG108">
        <v>4.9580999999999875E-2</v>
      </c>
      <c r="BH108">
        <v>2.3964499999999944E-2</v>
      </c>
      <c r="BI108">
        <v>1.4047999999999838E-2</v>
      </c>
      <c r="BJ108">
        <v>7.1892500000000137E-2</v>
      </c>
      <c r="BL108">
        <v>0.19438895246814747</v>
      </c>
      <c r="BM108">
        <v>0.13343648432135513</v>
      </c>
      <c r="BN108">
        <v>0.14249698634317554</v>
      </c>
      <c r="BO108">
        <v>0.20097840848401649</v>
      </c>
      <c r="BQ108">
        <v>0.69935150000000013</v>
      </c>
      <c r="BR108">
        <v>0.80384250000000002</v>
      </c>
      <c r="BS108">
        <v>0.54138049999999982</v>
      </c>
      <c r="BT108">
        <v>0.41385149999999982</v>
      </c>
      <c r="BV108">
        <v>0.16519199999999978</v>
      </c>
      <c r="BW108">
        <v>0.20217550000000006</v>
      </c>
      <c r="BX108">
        <v>0.20875049999999984</v>
      </c>
      <c r="BY108">
        <v>0.27696349999999992</v>
      </c>
      <c r="CA108">
        <v>3.5339500000000079E-2</v>
      </c>
      <c r="CB108">
        <v>6.1638999999999999E-2</v>
      </c>
      <c r="CC108">
        <v>0.10519649999999992</v>
      </c>
      <c r="CD108">
        <v>8.3828500000000084E-2</v>
      </c>
      <c r="CF108">
        <v>4.5502403295948568E-2</v>
      </c>
      <c r="CG108">
        <v>2.600137331197061E-2</v>
      </c>
      <c r="CH108">
        <v>8.9379720759898973E-3</v>
      </c>
      <c r="CI108">
        <v>1.9501029983977958E-2</v>
      </c>
      <c r="CK108">
        <v>2.0658500000000135E-2</v>
      </c>
      <c r="CL108">
        <v>2.5616499999999931E-2</v>
      </c>
      <c r="CM108">
        <v>5.7844500000000298E-2</v>
      </c>
      <c r="CN108">
        <v>4.7928000000000193E-2</v>
      </c>
      <c r="CP108">
        <v>2.4547951476310281E-2</v>
      </c>
      <c r="CQ108">
        <v>8.9190890363927799E-2</v>
      </c>
      <c r="CR108">
        <v>8.9190890363928688E-2</v>
      </c>
      <c r="CS108">
        <v>4.7459372854199877E-2</v>
      </c>
      <c r="CU108">
        <v>3.3548867017623607E-2</v>
      </c>
      <c r="CV108">
        <v>7.2007324330510158E-2</v>
      </c>
      <c r="CW108">
        <v>7.2007324330510158E-2</v>
      </c>
      <c r="CX108">
        <v>3.1094071869993023E-2</v>
      </c>
      <c r="CZ108">
        <v>4.2143999999999959E-2</v>
      </c>
      <c r="DA108">
        <v>3.140149999999986E-2</v>
      </c>
      <c r="DB108">
        <v>4.4623000000000079E-2</v>
      </c>
      <c r="DC108">
        <v>9.7509500000000138E-2</v>
      </c>
    </row>
    <row r="109" spans="4:107" x14ac:dyDescent="0.3">
      <c r="D109">
        <v>7.0713359273669951E-2</v>
      </c>
      <c r="E109">
        <v>5.5738765545128466E-2</v>
      </c>
      <c r="F109">
        <v>5.90664530403604E-2</v>
      </c>
      <c r="G109">
        <v>0.10482215609979395</v>
      </c>
      <c r="I109">
        <v>3.5109941252765786E-2</v>
      </c>
      <c r="J109">
        <v>2.776134889753612E-2</v>
      </c>
      <c r="K109">
        <v>2.449530785076659E-2</v>
      </c>
      <c r="L109">
        <v>4.8174105439841686E-2</v>
      </c>
      <c r="N109">
        <v>2.0202944991226879E-2</v>
      </c>
      <c r="O109">
        <v>2.5051651789120388E-2</v>
      </c>
      <c r="P109">
        <v>2.9092240787365942E-2</v>
      </c>
      <c r="Q109">
        <v>0.12202578774700568</v>
      </c>
      <c r="S109">
        <v>0.10115000000000007</v>
      </c>
      <c r="T109">
        <v>2.4872999999999923E-2</v>
      </c>
      <c r="U109">
        <v>4.3942000000000148E-2</v>
      </c>
      <c r="V109">
        <v>4.6429499999999901E-2</v>
      </c>
      <c r="X109">
        <v>0.33985038529030298</v>
      </c>
      <c r="Y109">
        <v>0.71293797207599052</v>
      </c>
      <c r="Z109">
        <v>0.79021446555275787</v>
      </c>
      <c r="AA109">
        <v>0.45036408026245578</v>
      </c>
      <c r="AC109">
        <v>1.0826886396581692E-2</v>
      </c>
      <c r="AD109">
        <v>1.0826886396581692E-2</v>
      </c>
      <c r="AE109">
        <v>-1.6656748302432689E-3</v>
      </c>
      <c r="AF109">
        <v>0</v>
      </c>
      <c r="AH109">
        <v>7.8897500000000065E-2</v>
      </c>
      <c r="AI109">
        <v>7.1501000000000037E-2</v>
      </c>
      <c r="AJ109">
        <v>7.6432000000000055E-2</v>
      </c>
      <c r="AK109">
        <v>0.17669800000000002</v>
      </c>
      <c r="AM109">
        <v>0.37724000000000002</v>
      </c>
      <c r="AN109">
        <v>0.42201099999999991</v>
      </c>
      <c r="AO109">
        <v>0.40377100000000032</v>
      </c>
      <c r="AP109">
        <v>0.38470199999999988</v>
      </c>
      <c r="AR109">
        <v>0.56523140306706399</v>
      </c>
      <c r="AS109">
        <v>0.70119478141451097</v>
      </c>
      <c r="AT109">
        <v>0.58062348363469951</v>
      </c>
      <c r="AU109">
        <v>0.36085877775234554</v>
      </c>
      <c r="AW109">
        <v>0.19838681620508147</v>
      </c>
      <c r="AX109">
        <v>0.37881620508125557</v>
      </c>
      <c r="AY109">
        <v>0.46005218585488628</v>
      </c>
      <c r="AZ109">
        <v>0.39164293888761748</v>
      </c>
      <c r="BB109">
        <v>1.4002594033722282E-2</v>
      </c>
      <c r="BC109">
        <v>1.2355230029755138E-2</v>
      </c>
      <c r="BD109">
        <v>4.9420920119018774E-3</v>
      </c>
      <c r="BE109">
        <v>8.2368200198379427E-4</v>
      </c>
      <c r="BG109">
        <v>3.883850000000022E-2</v>
      </c>
      <c r="BH109">
        <v>1.6526999999999958E-2</v>
      </c>
      <c r="BI109">
        <v>9.9160000000000359E-3</v>
      </c>
      <c r="BJ109">
        <v>5.7018500000000305E-2</v>
      </c>
      <c r="BL109">
        <v>0.13755489433127321</v>
      </c>
      <c r="BM109">
        <v>9.3076066224154985E-2</v>
      </c>
      <c r="BN109">
        <v>9.9665522240024007E-2</v>
      </c>
      <c r="BO109">
        <v>0.15567589837491402</v>
      </c>
      <c r="BQ109">
        <v>0.72238899999999973</v>
      </c>
      <c r="BR109">
        <v>0.74542650000000066</v>
      </c>
      <c r="BS109">
        <v>0.43195249999999952</v>
      </c>
      <c r="BT109">
        <v>0.38999149999999982</v>
      </c>
      <c r="BV109">
        <v>0.11505950000000009</v>
      </c>
      <c r="BW109">
        <v>0.14135849999999994</v>
      </c>
      <c r="BX109">
        <v>0.1503985000000001</v>
      </c>
      <c r="BY109">
        <v>0.19888799999999973</v>
      </c>
      <c r="CA109">
        <v>2.2190000000000154E-2</v>
      </c>
      <c r="CB109">
        <v>4.4380000000000308E-2</v>
      </c>
      <c r="CC109">
        <v>6.7391499999999827E-2</v>
      </c>
      <c r="CD109">
        <v>5.7529500000000233E-2</v>
      </c>
      <c r="CF109">
        <v>3.4126802471961426E-2</v>
      </c>
      <c r="CG109">
        <v>1.868848706797932E-2</v>
      </c>
      <c r="CH109">
        <v>5.687800411993571E-3</v>
      </c>
      <c r="CI109">
        <v>1.4625772487983468E-2</v>
      </c>
      <c r="CK109">
        <v>1.3221999999999845E-2</v>
      </c>
      <c r="CL109">
        <v>1.9832500000000142E-2</v>
      </c>
      <c r="CM109">
        <v>4.1317499999999896E-2</v>
      </c>
      <c r="CN109">
        <v>2.8922500000000184E-2</v>
      </c>
      <c r="CP109">
        <v>1.5547035934996067E-2</v>
      </c>
      <c r="CQ109">
        <v>5.8096818493934776E-2</v>
      </c>
      <c r="CR109">
        <v>5.8096818493933888E-2</v>
      </c>
      <c r="CS109">
        <v>3.1094071869993023E-2</v>
      </c>
      <c r="CU109">
        <v>2.2911421377889596E-2</v>
      </c>
      <c r="CV109">
        <v>4.9095902952620563E-2</v>
      </c>
      <c r="CW109">
        <v>5.0732433051041248E-2</v>
      </c>
      <c r="CX109">
        <v>1.6365300984206854E-2</v>
      </c>
      <c r="CZ109">
        <v>2.9748999999999803E-2</v>
      </c>
      <c r="DA109">
        <v>2.2311499999999818E-2</v>
      </c>
      <c r="DB109">
        <v>2.892199999999967E-2</v>
      </c>
      <c r="DC109">
        <v>6.2803000000000164E-2</v>
      </c>
    </row>
    <row r="110" spans="4:107" x14ac:dyDescent="0.3">
      <c r="D110">
        <v>5.3242999923704737E-2</v>
      </c>
      <c r="E110">
        <v>3.7436484321355046E-2</v>
      </c>
      <c r="F110">
        <v>4.4923781185626233E-2</v>
      </c>
      <c r="G110">
        <v>6.4889906157015176E-2</v>
      </c>
      <c r="I110">
        <v>2.2862287327382269E-2</v>
      </c>
      <c r="J110">
        <v>1.9596246280614071E-2</v>
      </c>
      <c r="K110">
        <v>1.7963225757228862E-2</v>
      </c>
      <c r="L110">
        <v>3.1027389944304762E-2</v>
      </c>
      <c r="N110">
        <v>1.4546120393682749E-2</v>
      </c>
      <c r="O110">
        <v>1.6970473792629726E-2</v>
      </c>
      <c r="P110">
        <v>1.6162355992980881E-2</v>
      </c>
      <c r="Q110">
        <v>7.0306248569467211E-2</v>
      </c>
      <c r="S110">
        <v>0.15338349999999989</v>
      </c>
      <c r="T110">
        <v>2.4872999999999923E-2</v>
      </c>
      <c r="U110">
        <v>5.9695499999999901E-2</v>
      </c>
      <c r="V110">
        <v>6.9643999999999817E-2</v>
      </c>
      <c r="X110">
        <v>0.22767483024338198</v>
      </c>
      <c r="Y110">
        <v>0.48360128175784034</v>
      </c>
      <c r="Z110">
        <v>0.63649240863660683</v>
      </c>
      <c r="AA110">
        <v>0.33652666514076479</v>
      </c>
      <c r="AC110">
        <v>8.3283741512163445E-3</v>
      </c>
      <c r="AD110">
        <v>6.6626993209730756E-3</v>
      </c>
      <c r="AE110">
        <v>-8.3283741512119036E-4</v>
      </c>
      <c r="AF110">
        <v>1.6656748302432689E-3</v>
      </c>
      <c r="AH110">
        <v>5.6707999999999981E-2</v>
      </c>
      <c r="AI110">
        <v>5.0132499999999691E-2</v>
      </c>
      <c r="AJ110">
        <v>4.8489500000000074E-2</v>
      </c>
      <c r="AK110">
        <v>0.13149599999999984</v>
      </c>
      <c r="AM110">
        <v>0.36231650000000037</v>
      </c>
      <c r="AN110">
        <v>0.4253275000000003</v>
      </c>
      <c r="AO110">
        <v>0.39548000000000005</v>
      </c>
      <c r="AP110">
        <v>0.40377099999999988</v>
      </c>
      <c r="AR110">
        <v>0.50366308079652056</v>
      </c>
      <c r="AS110">
        <v>0.57805813687342678</v>
      </c>
      <c r="AT110">
        <v>0.4583419546807046</v>
      </c>
      <c r="AU110">
        <v>0.28475349050125853</v>
      </c>
      <c r="AW110">
        <v>0.16076173037308283</v>
      </c>
      <c r="AX110">
        <v>0.27363698786907786</v>
      </c>
      <c r="AY110">
        <v>0.3514525062943461</v>
      </c>
      <c r="AZ110">
        <v>0.29586999313344009</v>
      </c>
      <c r="BB110">
        <v>1.3178912031738932E-2</v>
      </c>
      <c r="BC110">
        <v>1.1531548027771343E-2</v>
      </c>
      <c r="BD110">
        <v>4.9420920119018774E-3</v>
      </c>
      <c r="BE110">
        <v>1.6473640039671444E-3</v>
      </c>
      <c r="BG110">
        <v>3.1401500000000304E-2</v>
      </c>
      <c r="BH110">
        <v>1.1568999999999718E-2</v>
      </c>
      <c r="BI110">
        <v>8.2634999999999792E-3</v>
      </c>
      <c r="BJ110">
        <v>4.5449499999999698E-2</v>
      </c>
      <c r="BL110">
        <v>9.7194476234072624E-2</v>
      </c>
      <c r="BM110">
        <v>6.5070878156709977E-2</v>
      </c>
      <c r="BN110">
        <v>7.1660334172579887E-2</v>
      </c>
      <c r="BO110">
        <v>0.11778652628366526</v>
      </c>
      <c r="BQ110">
        <v>0.7067559999999995</v>
      </c>
      <c r="BR110">
        <v>0.6195434999999998</v>
      </c>
      <c r="BS110">
        <v>0.33322050000000036</v>
      </c>
      <c r="BT110">
        <v>0.34309350000000016</v>
      </c>
      <c r="BV110">
        <v>7.9719500000000387E-2</v>
      </c>
      <c r="BW110">
        <v>0.10108750000000022</v>
      </c>
      <c r="BX110">
        <v>0.10601850000000024</v>
      </c>
      <c r="BY110">
        <v>0.13889299999999993</v>
      </c>
      <c r="CA110">
        <v>1.4793499999999682E-2</v>
      </c>
      <c r="CB110">
        <v>2.9586499999999738E-2</v>
      </c>
      <c r="CC110">
        <v>4.0271000000000168E-2</v>
      </c>
      <c r="CD110">
        <v>4.0270999999999724E-2</v>
      </c>
      <c r="CF110">
        <v>2.2751201647974284E-2</v>
      </c>
      <c r="CG110">
        <v>1.3813229571984831E-2</v>
      </c>
      <c r="CH110">
        <v>3.2501716639963263E-3</v>
      </c>
      <c r="CI110">
        <v>9.7505149919889789E-3</v>
      </c>
      <c r="CK110">
        <v>9.9165000000001058E-3</v>
      </c>
      <c r="CL110">
        <v>1.5700999999999965E-2</v>
      </c>
      <c r="CM110">
        <v>3.3053999999999917E-2</v>
      </c>
      <c r="CN110">
        <v>2.0658999999999761E-2</v>
      </c>
      <c r="CP110">
        <v>1.0637445639734011E-2</v>
      </c>
      <c r="CQ110">
        <v>4.2549782558937821E-2</v>
      </c>
      <c r="CR110">
        <v>3.8458457312885663E-2</v>
      </c>
      <c r="CS110">
        <v>2.3729686427099494E-2</v>
      </c>
      <c r="CU110">
        <v>1.391050583657627E-2</v>
      </c>
      <c r="CV110">
        <v>3.4367132066834394E-2</v>
      </c>
      <c r="CW110">
        <v>3.6003662165255079E-2</v>
      </c>
      <c r="CX110">
        <v>9.0009155413142139E-3</v>
      </c>
      <c r="CZ110">
        <v>2.3137999999999881E-2</v>
      </c>
      <c r="DA110">
        <v>1.6526999999999958E-2</v>
      </c>
      <c r="DB110">
        <v>2.1485499999999824E-2</v>
      </c>
      <c r="DC110">
        <v>4.0491499999999903E-2</v>
      </c>
    </row>
    <row r="111" spans="4:107" x14ac:dyDescent="0.3">
      <c r="D111">
        <v>4.1596093690394298E-2</v>
      </c>
      <c r="E111">
        <v>2.3293812466620878E-2</v>
      </c>
      <c r="F111">
        <v>3.3276874952314905E-2</v>
      </c>
      <c r="G111">
        <v>3.8268406195162363E-2</v>
      </c>
      <c r="I111">
        <v>1.6330205233844541E-2</v>
      </c>
      <c r="J111">
        <v>1.6330205233844097E-2</v>
      </c>
      <c r="K111">
        <v>1.4697184710459776E-2</v>
      </c>
      <c r="L111">
        <v>2.2862287327382269E-2</v>
      </c>
      <c r="N111">
        <v>9.6974135957883512E-3</v>
      </c>
      <c r="O111">
        <v>1.1313649195086928E-2</v>
      </c>
      <c r="P111">
        <v>1.1313649195086484E-2</v>
      </c>
      <c r="Q111">
        <v>4.4446478980697091E-2</v>
      </c>
      <c r="S111">
        <v>0.22136950000000022</v>
      </c>
      <c r="T111">
        <v>2.2385499999999947E-2</v>
      </c>
      <c r="U111">
        <v>8.6226499999999984E-2</v>
      </c>
      <c r="V111">
        <v>0.10861199999999993</v>
      </c>
      <c r="X111">
        <v>0.1495674067292283</v>
      </c>
      <c r="Y111">
        <v>0.31824620431830208</v>
      </c>
      <c r="Z111">
        <v>0.48858686198214762</v>
      </c>
      <c r="AA111">
        <v>0.2509408712901493</v>
      </c>
      <c r="AC111">
        <v>3.331349660487426E-3</v>
      </c>
      <c r="AD111">
        <v>1.665674830243713E-3</v>
      </c>
      <c r="AE111">
        <v>-7.4955367360951541E-3</v>
      </c>
      <c r="AF111">
        <v>-3.3313496604865378E-3</v>
      </c>
      <c r="AH111">
        <v>4.6845499999999873E-2</v>
      </c>
      <c r="AI111">
        <v>4.0270500000000098E-2</v>
      </c>
      <c r="AJ111">
        <v>3.4518000000000271E-2</v>
      </c>
      <c r="AK111">
        <v>9.2868999999999868E-2</v>
      </c>
      <c r="AM111">
        <v>0.31422850000000002</v>
      </c>
      <c r="AN111">
        <v>0.38884749999999979</v>
      </c>
      <c r="AO111">
        <v>0.35153799999999968</v>
      </c>
      <c r="AP111">
        <v>0.39050550000000017</v>
      </c>
      <c r="AR111">
        <v>0.40789013504234362</v>
      </c>
      <c r="AS111">
        <v>0.44893568322270561</v>
      </c>
      <c r="AT111">
        <v>0.34632181277180063</v>
      </c>
      <c r="AU111">
        <v>0.21976470588235308</v>
      </c>
      <c r="AW111">
        <v>0.12741222247653905</v>
      </c>
      <c r="AX111">
        <v>0.19582146944380785</v>
      </c>
      <c r="AY111">
        <v>0.27107164110780513</v>
      </c>
      <c r="AZ111">
        <v>0.22660563057907979</v>
      </c>
      <c r="BB111">
        <v>9.0605020218204047E-3</v>
      </c>
      <c r="BC111">
        <v>7.4131380178528161E-3</v>
      </c>
      <c r="BD111">
        <v>2.4710460059509387E-3</v>
      </c>
      <c r="BE111">
        <v>-1.6473640039675885E-3</v>
      </c>
      <c r="BG111">
        <v>2.8095999999999677E-2</v>
      </c>
      <c r="BH111">
        <v>9.9160000000000359E-3</v>
      </c>
      <c r="BI111">
        <v>4.1319999999998025E-3</v>
      </c>
      <c r="BJ111">
        <v>3.6359499999999656E-2</v>
      </c>
      <c r="BL111">
        <v>6.754192416266136E-2</v>
      </c>
      <c r="BM111">
        <v>4.4478828107118229E-2</v>
      </c>
      <c r="BN111">
        <v>5.1068284122988139E-2</v>
      </c>
      <c r="BO111">
        <v>8.5662928206302169E-2</v>
      </c>
      <c r="BQ111">
        <v>0.63928950000000029</v>
      </c>
      <c r="BR111">
        <v>0.45663549999999997</v>
      </c>
      <c r="BS111">
        <v>0.24436150000000012</v>
      </c>
      <c r="BT111">
        <v>0.27151299999999967</v>
      </c>
      <c r="BV111">
        <v>5.6707499999999911E-2</v>
      </c>
      <c r="BW111">
        <v>7.3145000000000238E-2</v>
      </c>
      <c r="BX111">
        <v>7.8075999999999812E-2</v>
      </c>
      <c r="BY111">
        <v>9.8622500000000279E-2</v>
      </c>
      <c r="CA111">
        <v>1.4793499999999682E-2</v>
      </c>
      <c r="CB111">
        <v>2.3012000000000032E-2</v>
      </c>
      <c r="CC111">
        <v>2.5477500000000042E-2</v>
      </c>
      <c r="CD111">
        <v>2.876499999999993E-2</v>
      </c>
      <c r="CF111">
        <v>1.7063401235980713E-2</v>
      </c>
      <c r="CG111">
        <v>1.056305790798806E-2</v>
      </c>
      <c r="CH111">
        <v>2.4376287479972447E-3</v>
      </c>
      <c r="CI111">
        <v>7.3128862439917341E-3</v>
      </c>
      <c r="CK111">
        <v>9.0894999999999726E-3</v>
      </c>
      <c r="CL111">
        <v>1.1569000000000162E-2</v>
      </c>
      <c r="CM111">
        <v>2.7269500000000058E-2</v>
      </c>
      <c r="CN111">
        <v>1.5700499999999895E-2</v>
      </c>
      <c r="CP111">
        <v>2.4547951476314722E-3</v>
      </c>
      <c r="CQ111">
        <v>2.7821011673151652E-2</v>
      </c>
      <c r="CR111">
        <v>2.3729686427100383E-2</v>
      </c>
      <c r="CS111">
        <v>1.4728770885786169E-2</v>
      </c>
      <c r="CU111">
        <v>2.4547951476314722E-3</v>
      </c>
      <c r="CV111">
        <v>1.8820096131837438E-2</v>
      </c>
      <c r="CW111">
        <v>2.4547951476311169E-2</v>
      </c>
      <c r="CX111">
        <v>8.182650492107868E-4</v>
      </c>
      <c r="CZ111">
        <v>1.8179500000000015E-2</v>
      </c>
      <c r="DA111">
        <v>1.3221500000000219E-2</v>
      </c>
      <c r="DB111">
        <v>1.6526999999999958E-2</v>
      </c>
      <c r="DC111">
        <v>2.7269500000000058E-2</v>
      </c>
    </row>
    <row r="112" spans="4:107" x14ac:dyDescent="0.3">
      <c r="D112">
        <v>2.745342183566013E-2</v>
      </c>
      <c r="E112">
        <v>1.1646906233310439E-2</v>
      </c>
      <c r="F112">
        <v>2.7453421835661018E-2</v>
      </c>
      <c r="G112">
        <v>2.2461890592812672E-2</v>
      </c>
      <c r="I112">
        <v>1.1431143663691135E-2</v>
      </c>
      <c r="J112">
        <v>1.2247653925383073E-2</v>
      </c>
      <c r="K112">
        <v>1.0614633401999196E-2</v>
      </c>
      <c r="L112">
        <v>1.4697184710459776E-2</v>
      </c>
      <c r="N112">
        <v>8.0811779964902186E-3</v>
      </c>
      <c r="O112">
        <v>8.889295796139951E-3</v>
      </c>
      <c r="P112">
        <v>8.0811779964906627E-3</v>
      </c>
      <c r="Q112">
        <v>3.1516594186312474E-2</v>
      </c>
      <c r="S112">
        <v>0.29930450000000031</v>
      </c>
      <c r="T112">
        <v>2.4043500000000106E-2</v>
      </c>
      <c r="U112">
        <v>0.12270650000000005</v>
      </c>
      <c r="V112">
        <v>0.17576899999999984</v>
      </c>
      <c r="X112">
        <v>0.1105136949721528</v>
      </c>
      <c r="Y112">
        <v>0.22102738994430471</v>
      </c>
      <c r="Z112">
        <v>0.3755803768978403</v>
      </c>
      <c r="AA112">
        <v>0.20357785915922832</v>
      </c>
      <c r="AC112">
        <v>-2.4985122453644593E-3</v>
      </c>
      <c r="AD112">
        <v>-8.3283741512163445E-4</v>
      </c>
      <c r="AE112">
        <v>-1.3325398641947039E-2</v>
      </c>
      <c r="AF112">
        <v>-1.2492561226824961E-2</v>
      </c>
      <c r="AH112">
        <v>3.6161499999999958E-2</v>
      </c>
      <c r="AI112">
        <v>2.6299500000000364E-2</v>
      </c>
      <c r="AJ112">
        <v>2.3833499999999841E-2</v>
      </c>
      <c r="AK112">
        <v>6.1638999999999999E-2</v>
      </c>
      <c r="AM112">
        <v>0.25453349999999997</v>
      </c>
      <c r="AN112">
        <v>0.32666499999999976</v>
      </c>
      <c r="AO112">
        <v>0.28686799999999968</v>
      </c>
      <c r="AP112">
        <v>0.33993099999999998</v>
      </c>
      <c r="AR112">
        <v>0.30869672693980288</v>
      </c>
      <c r="AS112">
        <v>0.34974227512016487</v>
      </c>
      <c r="AT112">
        <v>0.26337560082398781</v>
      </c>
      <c r="AU112">
        <v>0.17786404211490048</v>
      </c>
      <c r="AW112">
        <v>0.10945479514763168</v>
      </c>
      <c r="AX112">
        <v>0.15050034332799278</v>
      </c>
      <c r="AY112">
        <v>0.21719935912108124</v>
      </c>
      <c r="AZ112">
        <v>0.1804293888761741</v>
      </c>
      <c r="BB112">
        <v>2.4710460059509387E-3</v>
      </c>
      <c r="BC112">
        <v>-8.2368200198379427E-4</v>
      </c>
      <c r="BD112">
        <v>-5.7657740138856717E-3</v>
      </c>
      <c r="BE112">
        <v>-9.8841840238041989E-3</v>
      </c>
      <c r="BG112">
        <v>1.8179500000000015E-2</v>
      </c>
      <c r="BH112">
        <v>4.1315000000001767E-3</v>
      </c>
      <c r="BI112">
        <v>-8.2599999999999341E-4</v>
      </c>
      <c r="BJ112">
        <v>3.0575000000000241E-2</v>
      </c>
      <c r="BL112">
        <v>4.6949874113070056E-2</v>
      </c>
      <c r="BM112">
        <v>2.8005188067444564E-2</v>
      </c>
      <c r="BN112">
        <v>3.459464408331403E-2</v>
      </c>
      <c r="BO112">
        <v>6.2599832150758594E-2</v>
      </c>
      <c r="BQ112">
        <v>0.53150750000000002</v>
      </c>
      <c r="BR112">
        <v>0.31594199999999972</v>
      </c>
      <c r="BS112">
        <v>0.17524899999999999</v>
      </c>
      <c r="BT112">
        <v>0.20240050000000043</v>
      </c>
      <c r="BV112">
        <v>4.4379999999999864E-2</v>
      </c>
      <c r="BW112">
        <v>5.506399999999978E-2</v>
      </c>
      <c r="BX112">
        <v>5.8351500000000112E-2</v>
      </c>
      <c r="BY112">
        <v>7.3144500000000168E-2</v>
      </c>
      <c r="CA112">
        <v>1.2327500000000047E-2</v>
      </c>
      <c r="CB112">
        <v>2.1368000000000276E-2</v>
      </c>
      <c r="CC112">
        <v>1.8902499999999822E-2</v>
      </c>
      <c r="CD112">
        <v>2.2190000000000154E-2</v>
      </c>
      <c r="CF112">
        <v>1.2188143739986668E-2</v>
      </c>
      <c r="CG112">
        <v>7.3128862439917341E-3</v>
      </c>
      <c r="CH112">
        <v>0</v>
      </c>
      <c r="CI112">
        <v>5.687800411993571E-3</v>
      </c>
      <c r="CK112">
        <v>6.6104999999998526E-3</v>
      </c>
      <c r="CL112">
        <v>9.0894999999999726E-3</v>
      </c>
      <c r="CM112">
        <v>2.0658999999999761E-2</v>
      </c>
      <c r="CN112">
        <v>1.0742500000000099E-2</v>
      </c>
      <c r="CP112">
        <v>-5.7278553444719549E-3</v>
      </c>
      <c r="CQ112">
        <v>1.7183566033417641E-2</v>
      </c>
      <c r="CR112">
        <v>1.5547035934996956E-2</v>
      </c>
      <c r="CS112">
        <v>6.5461203936827417E-3</v>
      </c>
      <c r="CU112">
        <v>-2.4547951476314722E-3</v>
      </c>
      <c r="CV112">
        <v>1.1455710688944798E-2</v>
      </c>
      <c r="CW112">
        <v>1.8001831082628428E-2</v>
      </c>
      <c r="CX112">
        <v>-5.7278553444728431E-3</v>
      </c>
      <c r="CZ112">
        <v>1.5700499999999895E-2</v>
      </c>
      <c r="DA112">
        <v>9.0900000000000425E-3</v>
      </c>
      <c r="DB112">
        <v>1.2395000000000156E-2</v>
      </c>
      <c r="DC112">
        <v>1.9006000000000078E-2</v>
      </c>
    </row>
    <row r="113" spans="4:107" x14ac:dyDescent="0.3">
      <c r="D113">
        <v>2.3293812466620878E-2</v>
      </c>
      <c r="E113">
        <v>9.9830624856949157E-3</v>
      </c>
      <c r="F113">
        <v>3.0781109330892953E-2</v>
      </c>
      <c r="G113">
        <v>1.4974593728542374E-2</v>
      </c>
      <c r="I113">
        <v>8.1651026169220486E-3</v>
      </c>
      <c r="J113">
        <v>8.9816128786144311E-3</v>
      </c>
      <c r="K113">
        <v>8.9816128786144311E-3</v>
      </c>
      <c r="L113">
        <v>9.7981231403068136E-3</v>
      </c>
      <c r="N113">
        <v>5.6568245975432419E-3</v>
      </c>
      <c r="O113">
        <v>6.4649423971920861E-3</v>
      </c>
      <c r="P113">
        <v>6.4649423971920861E-3</v>
      </c>
      <c r="Q113">
        <v>2.2627298390172967E-2</v>
      </c>
      <c r="S113">
        <v>0.37889799999999996</v>
      </c>
      <c r="T113">
        <v>2.6531000000000304E-2</v>
      </c>
      <c r="U113">
        <v>0.16416150000000007</v>
      </c>
      <c r="V113">
        <v>0.28106450000000027</v>
      </c>
      <c r="X113">
        <v>8.3923933775845505E-2</v>
      </c>
      <c r="Y113">
        <v>0.15455298695353648</v>
      </c>
      <c r="Z113">
        <v>0.28251621271076566</v>
      </c>
      <c r="AA113">
        <v>0.1636932173647665</v>
      </c>
      <c r="AC113">
        <v>-3.331349660487426E-3</v>
      </c>
      <c r="AD113">
        <v>8.3283741512163445E-4</v>
      </c>
      <c r="AE113">
        <v>-1.2492561226825849E-2</v>
      </c>
      <c r="AF113">
        <v>-1.0826886396581692E-2</v>
      </c>
      <c r="AH113">
        <v>2.8764500000000304E-2</v>
      </c>
      <c r="AI113">
        <v>1.9724500000000145E-2</v>
      </c>
      <c r="AJ113">
        <v>1.6436999999999813E-2</v>
      </c>
      <c r="AK113">
        <v>4.2736500000000177E-2</v>
      </c>
      <c r="AM113">
        <v>0.19981250000000017</v>
      </c>
      <c r="AN113">
        <v>0.25702099999999994</v>
      </c>
      <c r="AO113">
        <v>0.22468600000000016</v>
      </c>
      <c r="AP113">
        <v>0.27360300000000004</v>
      </c>
      <c r="AR113">
        <v>0.23515678644998861</v>
      </c>
      <c r="AS113">
        <v>0.29758022430762221</v>
      </c>
      <c r="AT113">
        <v>0.21463401235980761</v>
      </c>
      <c r="AU113">
        <v>0.15392080567635702</v>
      </c>
      <c r="AW113">
        <v>9.9193408102540737E-2</v>
      </c>
      <c r="AX113">
        <v>0.12399176012817659</v>
      </c>
      <c r="AY113">
        <v>0.18470496681162718</v>
      </c>
      <c r="AZ113">
        <v>0.15734126802471948</v>
      </c>
      <c r="BB113">
        <v>-8.2368200198335018E-4</v>
      </c>
      <c r="BC113">
        <v>-4.9420920119018774E-3</v>
      </c>
      <c r="BD113">
        <v>-9.0605020218199606E-3</v>
      </c>
      <c r="BE113">
        <v>-1.0707866025787549E-2</v>
      </c>
      <c r="BG113">
        <v>7.43700000000036E-3</v>
      </c>
      <c r="BH113">
        <v>-2.47900000000012E-3</v>
      </c>
      <c r="BI113">
        <v>-4.9584999999998658E-3</v>
      </c>
      <c r="BJ113">
        <v>2.2311500000000262E-2</v>
      </c>
      <c r="BL113">
        <v>3.377096208133068E-2</v>
      </c>
      <c r="BM113">
        <v>1.7297322041657015E-2</v>
      </c>
      <c r="BN113">
        <v>2.3063096055542687E-2</v>
      </c>
      <c r="BO113">
        <v>4.7773556115052962E-2</v>
      </c>
      <c r="BQ113">
        <v>0.41138299999999983</v>
      </c>
      <c r="BR113">
        <v>0.21638749999999973</v>
      </c>
      <c r="BS113">
        <v>0.12259200000000003</v>
      </c>
      <c r="BT113">
        <v>0.14316100000000009</v>
      </c>
      <c r="BV113">
        <v>3.7805000000000089E-2</v>
      </c>
      <c r="BW113">
        <v>4.3557999999999986E-2</v>
      </c>
      <c r="BX113">
        <v>4.5202000000000186E-2</v>
      </c>
      <c r="BY113">
        <v>5.506399999999978E-2</v>
      </c>
      <c r="CA113">
        <v>8.2185000000003505E-3</v>
      </c>
      <c r="CB113">
        <v>1.3971499999999804E-2</v>
      </c>
      <c r="CC113">
        <v>1.3149499999999925E-2</v>
      </c>
      <c r="CD113">
        <v>1.7258500000000065E-2</v>
      </c>
      <c r="CF113">
        <v>8.1254291599912598E-3</v>
      </c>
      <c r="CG113">
        <v>5.687800411993571E-3</v>
      </c>
      <c r="CH113">
        <v>-1.6250858319981631E-3</v>
      </c>
      <c r="CI113">
        <v>2.4376287479972447E-3</v>
      </c>
      <c r="CK113">
        <v>8.265000000000633E-4</v>
      </c>
      <c r="CL113">
        <v>4.1319999999998025E-3</v>
      </c>
      <c r="CM113">
        <v>1.4874499999999902E-2</v>
      </c>
      <c r="CN113">
        <v>2.47900000000012E-3</v>
      </c>
      <c r="CP113">
        <v>-8.1826504921034271E-3</v>
      </c>
      <c r="CQ113">
        <v>1.5547035934996067E-2</v>
      </c>
      <c r="CR113">
        <v>1.1455710688944798E-2</v>
      </c>
      <c r="CS113">
        <v>2.454795147630584E-3</v>
      </c>
      <c r="CU113">
        <v>-4.9095902952620563E-3</v>
      </c>
      <c r="CV113">
        <v>7.3643854428935285E-3</v>
      </c>
      <c r="CW113">
        <v>1.2273975738155585E-2</v>
      </c>
      <c r="CX113">
        <v>-8.1826504921034271E-3</v>
      </c>
      <c r="CZ113">
        <v>1.0742500000000099E-2</v>
      </c>
      <c r="DA113">
        <v>4.1319999999998025E-3</v>
      </c>
      <c r="DB113">
        <v>6.6110000000003666E-3</v>
      </c>
      <c r="DC113">
        <v>1.2394999999999712E-2</v>
      </c>
    </row>
    <row r="114" spans="4:107" x14ac:dyDescent="0.3">
      <c r="D114">
        <v>2.745342183566013E-2</v>
      </c>
      <c r="E114">
        <v>9.15114061188671E-3</v>
      </c>
      <c r="F114">
        <v>2.9949187457083859E-2</v>
      </c>
      <c r="G114">
        <v>1.331074998092685E-2</v>
      </c>
      <c r="I114">
        <v>5.7155718318457893E-3</v>
      </c>
      <c r="J114">
        <v>5.7155718318457893E-3</v>
      </c>
      <c r="K114">
        <v>6.5320820935377277E-3</v>
      </c>
      <c r="L114">
        <v>7.3485923552301102E-3</v>
      </c>
      <c r="N114">
        <v>2.4243533989469768E-3</v>
      </c>
      <c r="O114">
        <v>4.0405889982451093E-3</v>
      </c>
      <c r="P114">
        <v>4.0405889982451093E-3</v>
      </c>
      <c r="Q114">
        <v>1.6162355992980881E-2</v>
      </c>
      <c r="S114">
        <v>0.44356799999999996</v>
      </c>
      <c r="T114">
        <v>2.7360499999999899E-2</v>
      </c>
      <c r="U114">
        <v>0.21059099999999997</v>
      </c>
      <c r="V114">
        <v>0.41537850000000009</v>
      </c>
      <c r="X114">
        <v>6.0657892729075513E-2</v>
      </c>
      <c r="Y114">
        <v>0.10802090485999827</v>
      </c>
      <c r="Z114">
        <v>0.20440878919661287</v>
      </c>
      <c r="AA114">
        <v>0.13294880598153469</v>
      </c>
      <c r="AC114">
        <v>-1.6656748302441571E-3</v>
      </c>
      <c r="AD114">
        <v>4.1641870756086163E-3</v>
      </c>
      <c r="AE114">
        <v>-9.161211566338423E-3</v>
      </c>
      <c r="AF114">
        <v>-9.9940489814605016E-3</v>
      </c>
      <c r="AH114">
        <v>1.9724000000000075E-2</v>
      </c>
      <c r="AI114">
        <v>1.1505999999999794E-2</v>
      </c>
      <c r="AJ114">
        <v>9.0405000000002289E-3</v>
      </c>
      <c r="AK114">
        <v>2.5477500000000042E-2</v>
      </c>
      <c r="AM114">
        <v>0.15172499999999989</v>
      </c>
      <c r="AN114">
        <v>0.19152199999999997</v>
      </c>
      <c r="AO114">
        <v>0.16830750000000005</v>
      </c>
      <c r="AP114">
        <v>0.20893249999999997</v>
      </c>
      <c r="AR114">
        <v>0.18983566033417265</v>
      </c>
      <c r="AS114">
        <v>0.27192675669489574</v>
      </c>
      <c r="AT114">
        <v>0.18470496681162718</v>
      </c>
      <c r="AU114">
        <v>0.1308326848249024</v>
      </c>
      <c r="AW114">
        <v>8.7221789883268563E-2</v>
      </c>
      <c r="AX114">
        <v>0.10432410162508532</v>
      </c>
      <c r="AY114">
        <v>0.16076173037308283</v>
      </c>
      <c r="AZ114">
        <v>0.14622476539253881</v>
      </c>
      <c r="BB114">
        <v>-1.6473640039671444E-3</v>
      </c>
      <c r="BC114">
        <v>-5.7657740138856717E-3</v>
      </c>
      <c r="BD114">
        <v>-1.0707866025787549E-2</v>
      </c>
      <c r="BE114">
        <v>-1.2355230029754694E-2</v>
      </c>
      <c r="BG114">
        <v>1.6529999999996825E-3</v>
      </c>
      <c r="BH114">
        <v>-4.95800000000024E-3</v>
      </c>
      <c r="BI114">
        <v>-8.2634999999999792E-3</v>
      </c>
      <c r="BJ114">
        <v>1.3221499999999775E-2</v>
      </c>
      <c r="BL114">
        <v>2.4710460059509831E-2</v>
      </c>
      <c r="BM114">
        <v>1.2355230029755138E-2</v>
      </c>
      <c r="BN114">
        <v>1.4002594033722282E-2</v>
      </c>
      <c r="BO114">
        <v>3.2947280079346886E-2</v>
      </c>
      <c r="BQ114">
        <v>0.29866400000000048</v>
      </c>
      <c r="BR114">
        <v>0.1415160000000002</v>
      </c>
      <c r="BS114">
        <v>8.2276499999999864E-2</v>
      </c>
      <c r="BT114">
        <v>9.7909500000000094E-2</v>
      </c>
      <c r="BV114">
        <v>2.7120999999999729E-2</v>
      </c>
      <c r="BW114">
        <v>3.040850000000006E-2</v>
      </c>
      <c r="BX114">
        <v>3.4517999999999827E-2</v>
      </c>
      <c r="BY114">
        <v>4.1092499999999976E-2</v>
      </c>
      <c r="CA114">
        <v>3.2874999999998877E-3</v>
      </c>
      <c r="CB114">
        <v>4.9314999999996445E-3</v>
      </c>
      <c r="CC114">
        <v>7.3965000000000281E-3</v>
      </c>
      <c r="CD114">
        <v>8.2184999999999064E-3</v>
      </c>
      <c r="CF114">
        <v>3.2501716639963263E-3</v>
      </c>
      <c r="CG114">
        <v>2.4376287479972447E-3</v>
      </c>
      <c r="CH114">
        <v>-4.8752574959944894E-3</v>
      </c>
      <c r="CI114">
        <v>-8.1254291599908157E-4</v>
      </c>
      <c r="CK114">
        <v>-3.3050000000001134E-3</v>
      </c>
      <c r="CL114">
        <v>-2.47900000000012E-3</v>
      </c>
      <c r="CM114">
        <v>8.2634999999999792E-3</v>
      </c>
      <c r="CN114">
        <v>-1.6525000000000567E-3</v>
      </c>
      <c r="CP114">
        <v>-1.2273975738155585E-2</v>
      </c>
      <c r="CQ114">
        <v>6.5461203936827417E-3</v>
      </c>
      <c r="CR114">
        <v>3.2730601968413708E-3</v>
      </c>
      <c r="CS114">
        <v>-4.9095902952620563E-3</v>
      </c>
      <c r="CU114">
        <v>-1.3092240787365483E-2</v>
      </c>
      <c r="CV114">
        <v>-3.2730601968413708E-3</v>
      </c>
      <c r="CW114">
        <v>8.182650492107868E-4</v>
      </c>
      <c r="CX114">
        <v>-1.3910505836575382E-2</v>
      </c>
      <c r="CZ114">
        <v>4.9585000000003099E-3</v>
      </c>
      <c r="DA114">
        <v>8.2599999999999341E-4</v>
      </c>
      <c r="DB114">
        <v>-8.265000000000633E-4</v>
      </c>
      <c r="DC114">
        <v>7.4369999999999159E-3</v>
      </c>
    </row>
    <row r="115" spans="4:107" x14ac:dyDescent="0.3">
      <c r="D115">
        <v>2.4125734340428195E-2</v>
      </c>
      <c r="E115">
        <v>-8.319218738082057E-4</v>
      </c>
      <c r="F115">
        <v>2.0798046845197149E-2</v>
      </c>
      <c r="G115">
        <v>6.6553749904638693E-3</v>
      </c>
      <c r="I115">
        <v>4.0825513084614684E-3</v>
      </c>
      <c r="J115">
        <v>3.2660410467690859E-3</v>
      </c>
      <c r="K115">
        <v>5.7155718318462334E-3</v>
      </c>
      <c r="L115">
        <v>2.4495307850762593E-3</v>
      </c>
      <c r="N115">
        <v>1.6162355992981325E-3</v>
      </c>
      <c r="O115">
        <v>2.4243533989474209E-3</v>
      </c>
      <c r="P115">
        <v>8.0811779964928832E-4</v>
      </c>
      <c r="Q115">
        <v>1.1313649195086484E-2</v>
      </c>
      <c r="S115">
        <v>0.48087750000000007</v>
      </c>
      <c r="T115">
        <v>3.0676999999999843E-2</v>
      </c>
      <c r="U115">
        <v>0.25287550000000003</v>
      </c>
      <c r="V115">
        <v>0.54554749999999963</v>
      </c>
      <c r="X115">
        <v>4.9855802243075509E-2</v>
      </c>
      <c r="Y115">
        <v>8.3923933775846393E-2</v>
      </c>
      <c r="Z115">
        <v>0.14707461661707377</v>
      </c>
      <c r="AA115">
        <v>0.10968276493476736</v>
      </c>
      <c r="AC115">
        <v>0</v>
      </c>
      <c r="AD115">
        <v>2.4985122453649034E-3</v>
      </c>
      <c r="AE115">
        <v>-1.0826886396581692E-2</v>
      </c>
      <c r="AF115">
        <v>-6.6626993209739638E-3</v>
      </c>
      <c r="AH115">
        <v>1.2327999999999673E-2</v>
      </c>
      <c r="AI115">
        <v>4.1094999999997661E-3</v>
      </c>
      <c r="AJ115">
        <v>4.1090000000001403E-3</v>
      </c>
      <c r="AK115">
        <v>1.3971499999999804E-2</v>
      </c>
      <c r="AM115">
        <v>0.11607399999999979</v>
      </c>
      <c r="AN115">
        <v>0.14094650000000009</v>
      </c>
      <c r="AO115">
        <v>0.12436499999999961</v>
      </c>
      <c r="AP115">
        <v>0.1558704999999998</v>
      </c>
      <c r="AR115">
        <v>0.16503730830853769</v>
      </c>
      <c r="AS115">
        <v>0.23515678644998861</v>
      </c>
      <c r="AT115">
        <v>0.16418219272144707</v>
      </c>
      <c r="AU115">
        <v>0.11800595101853961</v>
      </c>
      <c r="AW115">
        <v>8.6366674296177059E-2</v>
      </c>
      <c r="AX115">
        <v>0.10090363927672197</v>
      </c>
      <c r="AY115">
        <v>0.15050034332799278</v>
      </c>
      <c r="AZ115">
        <v>0.14109407186999334</v>
      </c>
      <c r="BB115">
        <v>-5.7657740138856717E-3</v>
      </c>
      <c r="BC115">
        <v>-9.0605020218204047E-3</v>
      </c>
      <c r="BD115">
        <v>-1.2355230029755138E-2</v>
      </c>
      <c r="BE115">
        <v>-1.6473640039673221E-2</v>
      </c>
      <c r="BG115">
        <v>-8.265000000000633E-4</v>
      </c>
      <c r="BH115">
        <v>-1.6525000000000567E-3</v>
      </c>
      <c r="BI115">
        <v>-5.7845000000003033E-3</v>
      </c>
      <c r="BJ115">
        <v>1.1568999999999718E-2</v>
      </c>
      <c r="BL115">
        <v>1.6473640039673221E-2</v>
      </c>
      <c r="BM115">
        <v>6.5894560158694659E-3</v>
      </c>
      <c r="BN115">
        <v>8.2368200198366104E-3</v>
      </c>
      <c r="BO115">
        <v>2.0592050049591748E-2</v>
      </c>
      <c r="BQ115">
        <v>0.2130964999999998</v>
      </c>
      <c r="BR115">
        <v>9.6263500000000057E-2</v>
      </c>
      <c r="BS115">
        <v>5.430299999999999E-2</v>
      </c>
      <c r="BT115">
        <v>6.4999000000000251E-2</v>
      </c>
      <c r="BV115">
        <v>2.1368499999999901E-2</v>
      </c>
      <c r="BW115">
        <v>2.3011499999999963E-2</v>
      </c>
      <c r="BX115">
        <v>2.629899999999985E-2</v>
      </c>
      <c r="BY115">
        <v>3.1229999999999869E-2</v>
      </c>
      <c r="CA115">
        <v>-2.4655000000000094E-3</v>
      </c>
      <c r="CB115">
        <v>0</v>
      </c>
      <c r="CC115">
        <v>2.4655000000000094E-3</v>
      </c>
      <c r="CD115">
        <v>2.4655000000000094E-3</v>
      </c>
      <c r="CF115">
        <v>-4.8752574959949335E-3</v>
      </c>
      <c r="CG115">
        <v>-3.2501716639963263E-3</v>
      </c>
      <c r="CH115">
        <v>-8.1254291599908157E-3</v>
      </c>
      <c r="CI115">
        <v>-3.2501716639963263E-3</v>
      </c>
      <c r="CK115">
        <v>-3.3054999999997392E-3</v>
      </c>
      <c r="CL115">
        <v>-1.6530000000001266E-3</v>
      </c>
      <c r="CM115">
        <v>4.9579999999997959E-3</v>
      </c>
      <c r="CN115">
        <v>0</v>
      </c>
      <c r="CP115">
        <v>-1.8820096131838326E-2</v>
      </c>
      <c r="CQ115">
        <v>-7.3643854428926403E-3</v>
      </c>
      <c r="CR115">
        <v>-7.3643854428935285E-3</v>
      </c>
      <c r="CS115">
        <v>-1.3910505836575382E-2</v>
      </c>
      <c r="CU115">
        <v>-1.800183108262754E-2</v>
      </c>
      <c r="CV115">
        <v>-1.3092240787365483E-2</v>
      </c>
      <c r="CW115">
        <v>-1.0637445639734899E-2</v>
      </c>
      <c r="CX115">
        <v>-2.2911421377889596E-2</v>
      </c>
      <c r="CZ115">
        <v>0</v>
      </c>
      <c r="DA115">
        <v>-1.6529999999996825E-3</v>
      </c>
      <c r="DB115">
        <v>-4.1315000000001767E-3</v>
      </c>
      <c r="DC115">
        <v>7.4374999999999858E-3</v>
      </c>
    </row>
    <row r="116" spans="4:107" x14ac:dyDescent="0.3">
      <c r="D116">
        <v>1.9966124971389831E-2</v>
      </c>
      <c r="E116">
        <v>-1.2478828107117756E-2</v>
      </c>
      <c r="F116">
        <v>1.6638437476157897E-2</v>
      </c>
      <c r="G116">
        <v>-7.4872968642711868E-3</v>
      </c>
      <c r="I116">
        <v>4.0825513084610243E-3</v>
      </c>
      <c r="J116">
        <v>4.0825513084610243E-3</v>
      </c>
      <c r="K116">
        <v>5.7155718318457893E-3</v>
      </c>
      <c r="L116">
        <v>8.1651026169193841E-4</v>
      </c>
      <c r="N116">
        <v>1.6162355992981325E-3</v>
      </c>
      <c r="O116">
        <v>3.2324711985962651E-3</v>
      </c>
      <c r="P116">
        <v>-8.0811779964928832E-4</v>
      </c>
      <c r="Q116">
        <v>9.6974135957883512E-3</v>
      </c>
      <c r="S116">
        <v>0.48585199999999995</v>
      </c>
      <c r="T116">
        <v>3.9796500000000012E-2</v>
      </c>
      <c r="U116">
        <v>0.28521000000000019</v>
      </c>
      <c r="V116">
        <v>0.62431150000000013</v>
      </c>
      <c r="X116">
        <v>4.2377431906614582E-2</v>
      </c>
      <c r="Y116">
        <v>6.9798123140307311E-2</v>
      </c>
      <c r="Z116">
        <v>0.10054253452353556</v>
      </c>
      <c r="AA116">
        <v>8.6416723888001812E-2</v>
      </c>
      <c r="AC116">
        <v>2.4985122453653474E-3</v>
      </c>
      <c r="AD116">
        <v>3.3313496604865378E-3</v>
      </c>
      <c r="AE116">
        <v>-8.3283741512172327E-3</v>
      </c>
      <c r="AF116">
        <v>-8.3283741512207854E-4</v>
      </c>
      <c r="AH116">
        <v>6.5749999999997755E-3</v>
      </c>
      <c r="AI116">
        <v>-8.2199999999987838E-4</v>
      </c>
      <c r="AJ116">
        <v>1.6434999999996869E-3</v>
      </c>
      <c r="AK116">
        <v>9.8620000000000374E-3</v>
      </c>
      <c r="AM116">
        <v>8.9542500000000302E-2</v>
      </c>
      <c r="AN116">
        <v>0.10529550000000043</v>
      </c>
      <c r="AO116">
        <v>9.3687999999999771E-2</v>
      </c>
      <c r="AP116">
        <v>0.11441599999999985</v>
      </c>
      <c r="AR116">
        <v>0.13596337834744876</v>
      </c>
      <c r="AS116">
        <v>0.18128450446326383</v>
      </c>
      <c r="AT116">
        <v>0.14365941863126608</v>
      </c>
      <c r="AU116">
        <v>0.10774456397344956</v>
      </c>
      <c r="AW116">
        <v>7.8670634012358853E-2</v>
      </c>
      <c r="AX116">
        <v>8.7221789883268563E-2</v>
      </c>
      <c r="AY116">
        <v>0.14023895628290184</v>
      </c>
      <c r="AZ116">
        <v>0.12313664454108419</v>
      </c>
      <c r="BB116">
        <v>-8.2368200198370545E-3</v>
      </c>
      <c r="BC116">
        <v>-9.8841840238041989E-3</v>
      </c>
      <c r="BD116">
        <v>-9.0605020218204047E-3</v>
      </c>
      <c r="BE116">
        <v>-1.4002594033722726E-2</v>
      </c>
      <c r="BG116">
        <v>-4.9579999999997959E-3</v>
      </c>
      <c r="BH116">
        <v>1.6525000000000567E-3</v>
      </c>
      <c r="BI116">
        <v>-1.6530000000001266E-3</v>
      </c>
      <c r="BJ116">
        <v>9.9165000000001058E-3</v>
      </c>
      <c r="BL116">
        <v>1.0707866025787993E-2</v>
      </c>
      <c r="BM116">
        <v>-8.2368200198379427E-4</v>
      </c>
      <c r="BN116">
        <v>4.9420920119018774E-3</v>
      </c>
      <c r="BO116">
        <v>1.3178912031738932E-2</v>
      </c>
      <c r="BQ116">
        <v>0.16290799999999983</v>
      </c>
      <c r="BR116">
        <v>7.9808500000000393E-2</v>
      </c>
      <c r="BS116">
        <v>4.1961500000000207E-2</v>
      </c>
      <c r="BT116">
        <v>4.6074499999999574E-2</v>
      </c>
      <c r="BV116">
        <v>1.9724500000000145E-2</v>
      </c>
      <c r="BW116">
        <v>2.0545999999999953E-2</v>
      </c>
      <c r="BX116">
        <v>2.3011499999999963E-2</v>
      </c>
      <c r="BY116">
        <v>2.629949999999992E-2</v>
      </c>
      <c r="CA116">
        <v>-4.1094999999997661E-3</v>
      </c>
      <c r="CB116">
        <v>-5.7529999999998971E-3</v>
      </c>
      <c r="CC116">
        <v>-8.2149999999980849E-4</v>
      </c>
      <c r="CD116">
        <v>-1.6439999999997568E-3</v>
      </c>
      <c r="CF116">
        <v>-6.5003433279930967E-3</v>
      </c>
      <c r="CG116">
        <v>-4.0627145799954079E-3</v>
      </c>
      <c r="CH116">
        <v>-8.9379720759898973E-3</v>
      </c>
      <c r="CI116">
        <v>-4.0627145799954079E-3</v>
      </c>
      <c r="CK116">
        <v>-5.7844999999998592E-3</v>
      </c>
      <c r="CL116">
        <v>-1.6524999999996126E-3</v>
      </c>
      <c r="CM116">
        <v>8.265000000000633E-4</v>
      </c>
      <c r="CN116">
        <v>-4.1319999999998025E-3</v>
      </c>
      <c r="CP116">
        <v>-2.0456626230258124E-2</v>
      </c>
      <c r="CQ116">
        <v>-1.1455710688944798E-2</v>
      </c>
      <c r="CR116">
        <v>-1.1455710688944798E-2</v>
      </c>
      <c r="CS116">
        <v>-1.6365300984206854E-2</v>
      </c>
      <c r="CU116">
        <v>-1.6365300984206854E-2</v>
      </c>
      <c r="CV116">
        <v>-1.391050583657627E-2</v>
      </c>
      <c r="CW116">
        <v>-1.2273975738155585E-2</v>
      </c>
      <c r="CX116">
        <v>-2.0456626230259012E-2</v>
      </c>
      <c r="CZ116">
        <v>-4.9585000000003099E-3</v>
      </c>
      <c r="DA116">
        <v>-4.1314999999997326E-3</v>
      </c>
      <c r="DB116">
        <v>-8.2634999999999792E-3</v>
      </c>
      <c r="DC116">
        <v>4.1319999999998025E-3</v>
      </c>
    </row>
    <row r="117" spans="4:107" x14ac:dyDescent="0.3">
      <c r="D117">
        <v>1.6638437476158785E-2</v>
      </c>
      <c r="E117">
        <v>-1.4142671854734168E-2</v>
      </c>
      <c r="F117">
        <v>2.0798046845197149E-2</v>
      </c>
      <c r="G117">
        <v>-4.991531242848346E-3</v>
      </c>
      <c r="I117">
        <v>8.1651026169193841E-4</v>
      </c>
      <c r="J117">
        <v>2.4495307850767034E-3</v>
      </c>
      <c r="K117">
        <v>8.165102616923825E-4</v>
      </c>
      <c r="L117">
        <v>0</v>
      </c>
      <c r="N117">
        <v>2.4243533989469768E-3</v>
      </c>
      <c r="O117">
        <v>3.232471198595821E-3</v>
      </c>
      <c r="P117">
        <v>-4.8487067978943976E-3</v>
      </c>
      <c r="Q117">
        <v>7.2730601968413744E-3</v>
      </c>
      <c r="S117">
        <v>0.45185899999999979</v>
      </c>
      <c r="T117">
        <v>5.4720500000000172E-2</v>
      </c>
      <c r="U117">
        <v>0.30925349999999963</v>
      </c>
      <c r="V117">
        <v>0.61767850000000024</v>
      </c>
      <c r="X117">
        <v>1.7449530785076384E-2</v>
      </c>
      <c r="Y117">
        <v>4.7363012130920978E-2</v>
      </c>
      <c r="Z117">
        <v>5.8996032654306418E-2</v>
      </c>
      <c r="AA117">
        <v>5.4841382467385458E-2</v>
      </c>
      <c r="AC117">
        <v>7.4955367360960423E-3</v>
      </c>
      <c r="AD117">
        <v>6.6626993209735197E-3</v>
      </c>
      <c r="AE117">
        <v>0</v>
      </c>
      <c r="AF117">
        <v>4.1641870756086163E-3</v>
      </c>
      <c r="AH117">
        <v>0</v>
      </c>
      <c r="AI117">
        <v>-9.8624999999996632E-3</v>
      </c>
      <c r="AJ117">
        <v>-5.7529999999998971E-3</v>
      </c>
      <c r="AK117">
        <v>1.643500000000131E-3</v>
      </c>
      <c r="AM117">
        <v>6.9644499999999887E-2</v>
      </c>
      <c r="AN117">
        <v>7.6277499999999776E-2</v>
      </c>
      <c r="AO117">
        <v>6.5498500000000348E-2</v>
      </c>
      <c r="AP117">
        <v>8.0422500000000507E-2</v>
      </c>
      <c r="AR117">
        <v>0.10603433279926744</v>
      </c>
      <c r="AS117">
        <v>0.14365941863126519</v>
      </c>
      <c r="AT117">
        <v>0.12912245365072117</v>
      </c>
      <c r="AU117">
        <v>9.1497367818723419E-2</v>
      </c>
      <c r="AW117">
        <v>6.8409246967269688E-2</v>
      </c>
      <c r="AX117">
        <v>7.3539940489814271E-2</v>
      </c>
      <c r="AY117">
        <v>0.12912245365072117</v>
      </c>
      <c r="AZ117">
        <v>0.11116502632181291</v>
      </c>
      <c r="BB117">
        <v>-8.2368200198379427E-4</v>
      </c>
      <c r="BC117">
        <v>-3.294728007934733E-3</v>
      </c>
      <c r="BD117">
        <v>-2.4710460059509387E-3</v>
      </c>
      <c r="BE117">
        <v>-4.9420920119023215E-3</v>
      </c>
      <c r="BG117">
        <v>-8.2634999999999792E-3</v>
      </c>
      <c r="BH117">
        <v>4.1315000000001767E-3</v>
      </c>
      <c r="BI117">
        <v>3.3055000000001833E-3</v>
      </c>
      <c r="BJ117">
        <v>6.6105000000002967E-3</v>
      </c>
      <c r="BL117">
        <v>7.4131380178532602E-3</v>
      </c>
      <c r="BM117">
        <v>-2.4710460059509387E-3</v>
      </c>
      <c r="BN117">
        <v>0</v>
      </c>
      <c r="BO117">
        <v>8.2368200198366104E-3</v>
      </c>
      <c r="BQ117">
        <v>0.12423800000000007</v>
      </c>
      <c r="BR117">
        <v>6.0884999999999856E-2</v>
      </c>
      <c r="BS117">
        <v>3.0441999999999858E-2</v>
      </c>
      <c r="BT117">
        <v>3.2087500000000269E-2</v>
      </c>
      <c r="BV117">
        <v>9.040000000000159E-3</v>
      </c>
      <c r="BW117">
        <v>1.3971500000000248E-2</v>
      </c>
      <c r="BX117">
        <v>1.5614999999999934E-2</v>
      </c>
      <c r="BY117">
        <v>1.8902500000000266E-2</v>
      </c>
      <c r="CA117">
        <v>-7.3970000000000979E-3</v>
      </c>
      <c r="CB117">
        <v>-9.8620000000000374E-3</v>
      </c>
      <c r="CC117">
        <v>-4.9310000000000187E-3</v>
      </c>
      <c r="CD117">
        <v>-8.2185000000003505E-3</v>
      </c>
      <c r="CF117">
        <v>-6.5003433279926526E-3</v>
      </c>
      <c r="CG117">
        <v>-1.6250858319981631E-3</v>
      </c>
      <c r="CH117">
        <v>-6.5003433279926526E-3</v>
      </c>
      <c r="CI117">
        <v>-3.2501716639963263E-3</v>
      </c>
      <c r="CK117">
        <v>-9.0900000000000425E-3</v>
      </c>
      <c r="CL117">
        <v>-4.1314999999997326E-3</v>
      </c>
      <c r="CM117">
        <v>-4.9579999999997959E-3</v>
      </c>
      <c r="CN117">
        <v>-7.43700000000036E-3</v>
      </c>
      <c r="CP117">
        <v>-1.8820096131837438E-2</v>
      </c>
      <c r="CQ117">
        <v>-1.391050583657627E-2</v>
      </c>
      <c r="CR117">
        <v>-1.1455710688944798E-2</v>
      </c>
      <c r="CS117">
        <v>-1.800183108262754E-2</v>
      </c>
      <c r="CU117">
        <v>-1.5547035934996956E-2</v>
      </c>
      <c r="CV117">
        <v>-1.7183566033417641E-2</v>
      </c>
      <c r="CW117">
        <v>-1.5547035934996956E-2</v>
      </c>
      <c r="CX117">
        <v>-1.8820096131838326E-2</v>
      </c>
      <c r="CZ117">
        <v>-7.4369999999999159E-3</v>
      </c>
      <c r="DA117">
        <v>-5.7845000000003033E-3</v>
      </c>
      <c r="DB117">
        <v>-9.0900000000000425E-3</v>
      </c>
      <c r="DC117">
        <v>-2.4789999999996759E-3</v>
      </c>
    </row>
    <row r="118" spans="4:107" x14ac:dyDescent="0.3">
      <c r="D118">
        <v>3.3276874952319346E-3</v>
      </c>
      <c r="E118">
        <v>-1.5806515602350579E-2</v>
      </c>
      <c r="F118">
        <v>2.0798046845197149E-2</v>
      </c>
      <c r="G118">
        <v>-3.3276874952319346E-3</v>
      </c>
      <c r="I118">
        <v>-2.1694677653162433</v>
      </c>
      <c r="J118">
        <v>-2.2421371786068516</v>
      </c>
      <c r="K118">
        <v>-2.2094767681391625</v>
      </c>
      <c r="L118">
        <v>-2.2837792019531546</v>
      </c>
      <c r="N118">
        <v>2.4243533989474209E-3</v>
      </c>
      <c r="O118">
        <v>1.6162355992981325E-3</v>
      </c>
      <c r="P118">
        <v>-5.6568245975432419E-3</v>
      </c>
      <c r="Q118">
        <v>5.6568245975432419E-3</v>
      </c>
      <c r="S118">
        <v>0.38967649999999976</v>
      </c>
      <c r="T118">
        <v>7.7106500000000189E-2</v>
      </c>
      <c r="U118">
        <v>0.32666499999999976</v>
      </c>
      <c r="V118">
        <v>0.53476899999999983</v>
      </c>
      <c r="X118">
        <v>-1.8280460822460931E-2</v>
      </c>
      <c r="Y118">
        <v>2.6589761196307293E-2</v>
      </c>
      <c r="Z118">
        <v>2.4096971084153651E-2</v>
      </c>
      <c r="AA118">
        <v>1.8280460822460043E-2</v>
      </c>
      <c r="AC118">
        <v>-4.1392019531548021</v>
      </c>
      <c r="AD118">
        <v>-3.9251627374685278</v>
      </c>
      <c r="AE118">
        <v>-4.0317659266041046</v>
      </c>
      <c r="AF118">
        <v>-4.1775124742504</v>
      </c>
      <c r="AH118">
        <v>-3.1780974999999998</v>
      </c>
      <c r="AI118">
        <v>-3.5914885000000001</v>
      </c>
      <c r="AJ118">
        <v>-3.3342489999999998</v>
      </c>
      <c r="AK118">
        <v>-3.2717885</v>
      </c>
      <c r="AM118">
        <v>5.8036999999999672E-2</v>
      </c>
      <c r="AN118">
        <v>5.8036999999999672E-2</v>
      </c>
      <c r="AO118">
        <v>5.0575000000000259E-2</v>
      </c>
      <c r="AP118">
        <v>6.3840500000000411E-2</v>
      </c>
      <c r="AR118">
        <v>9.8338292515449233E-2</v>
      </c>
      <c r="AS118">
        <v>0.12570199130235693</v>
      </c>
      <c r="AT118">
        <v>0.12313664454108419</v>
      </c>
      <c r="AU118">
        <v>8.3801327534905212E-2</v>
      </c>
      <c r="AW118">
        <v>6.7554131380179072E-2</v>
      </c>
      <c r="AX118">
        <v>6.7554131380178184E-2</v>
      </c>
      <c r="AY118">
        <v>0.11886106660563112</v>
      </c>
      <c r="AZ118">
        <v>0.10004852368963135</v>
      </c>
      <c r="BB118">
        <v>-3.4561696803234909</v>
      </c>
      <c r="BC118">
        <v>-3.3713304341191725</v>
      </c>
      <c r="BD118">
        <v>-3.3878040741588462</v>
      </c>
      <c r="BE118">
        <v>-3.33261738002594</v>
      </c>
      <c r="BG118">
        <v>-7.4374999999999858E-3</v>
      </c>
      <c r="BH118">
        <v>8.2634999999999792E-3</v>
      </c>
      <c r="BI118">
        <v>4.95800000000024E-3</v>
      </c>
      <c r="BJ118">
        <v>4.9579999999997959E-3</v>
      </c>
      <c r="BL118">
        <v>-3.2378939497978179</v>
      </c>
      <c r="BM118">
        <v>-2.8993606469825277</v>
      </c>
      <c r="BN118">
        <v>-3.1143416495002665</v>
      </c>
      <c r="BO118">
        <v>-3.163762569619287</v>
      </c>
      <c r="BQ118">
        <v>-6.2522025000000001</v>
      </c>
      <c r="BR118">
        <v>-6.2859360000000004</v>
      </c>
      <c r="BS118">
        <v>-5.6112675000000003</v>
      </c>
      <c r="BT118">
        <v>-4.8715999999999999</v>
      </c>
      <c r="BV118">
        <v>-3.1978219999999999</v>
      </c>
      <c r="BW118">
        <v>-3.2594604999999999</v>
      </c>
      <c r="BX118">
        <v>-3.2052185</v>
      </c>
      <c r="BY118">
        <v>-3.2339834999999999</v>
      </c>
      <c r="CA118">
        <v>-3.2430235000000001</v>
      </c>
      <c r="CB118">
        <v>-3.1953564999999999</v>
      </c>
      <c r="CC118">
        <v>-3.2454895000000001</v>
      </c>
      <c r="CD118">
        <v>-3.2627480000000002</v>
      </c>
      <c r="CF118">
        <v>-3.2599221789883264</v>
      </c>
      <c r="CG118">
        <v>-3.2802357518883039</v>
      </c>
      <c r="CH118">
        <v>-3.0226596475165941</v>
      </c>
      <c r="CI118">
        <v>-3.1778553444724191</v>
      </c>
      <c r="CK118">
        <v>-8.2634999999999792E-3</v>
      </c>
      <c r="CL118">
        <v>-5.7845000000003033E-3</v>
      </c>
      <c r="CM118">
        <v>-6.6109999999999225E-3</v>
      </c>
      <c r="CN118">
        <v>-9.9160000000000359E-3</v>
      </c>
      <c r="CP118">
        <v>-4.8220359349965669</v>
      </c>
      <c r="CQ118">
        <v>-4.5651007095445184</v>
      </c>
      <c r="CR118">
        <v>-4.5225509269855806</v>
      </c>
      <c r="CS118">
        <v>-4.5430075532158387</v>
      </c>
      <c r="CU118">
        <v>-4.8474021515220871</v>
      </c>
      <c r="CV118">
        <v>-4.7999427786678872</v>
      </c>
      <c r="CW118">
        <v>-4.6952048523689633</v>
      </c>
      <c r="CX118">
        <v>-4.4726367589837492</v>
      </c>
      <c r="CZ118">
        <v>-9.9159999999995918E-3</v>
      </c>
      <c r="DA118">
        <v>-6.6109999999999225E-3</v>
      </c>
      <c r="DB118">
        <v>-8.2634999999999792E-3</v>
      </c>
      <c r="DC118">
        <v>-6.6109999999999225E-3</v>
      </c>
    </row>
    <row r="119" spans="4:107" x14ac:dyDescent="0.3">
      <c r="D119">
        <v>-9.9830624856940275E-3</v>
      </c>
      <c r="E119">
        <v>-1.7470359349965214E-2</v>
      </c>
      <c r="F119">
        <v>1.7470359349965214E-2</v>
      </c>
      <c r="G119">
        <v>-4.9915312428474579E-3</v>
      </c>
      <c r="I119">
        <v>-2.1686512550545509</v>
      </c>
      <c r="J119">
        <v>-2.2421371786068516</v>
      </c>
      <c r="K119">
        <v>-2.2086602578774706</v>
      </c>
      <c r="L119">
        <v>-2.2837792019531546</v>
      </c>
      <c r="N119">
        <v>-8.0811779964884423E-4</v>
      </c>
      <c r="O119">
        <v>8.0811779964928832E-4</v>
      </c>
      <c r="P119">
        <v>-4.0405889982451093E-3</v>
      </c>
      <c r="Q119">
        <v>3.2324711985962651E-3</v>
      </c>
      <c r="S119">
        <v>0.31339950000000005</v>
      </c>
      <c r="T119">
        <v>0.11607399999999979</v>
      </c>
      <c r="U119">
        <v>0.33910150000000039</v>
      </c>
      <c r="V119">
        <v>0.41786599999999963</v>
      </c>
      <c r="X119">
        <v>-4.1546501869230035E-2</v>
      </c>
      <c r="Y119">
        <v>1.6618600747692724E-2</v>
      </c>
      <c r="Z119">
        <v>4.154650186922737E-3</v>
      </c>
      <c r="AA119">
        <v>8.309300373845474E-4</v>
      </c>
      <c r="AC119">
        <v>-4.1441989776455328</v>
      </c>
      <c r="AD119">
        <v>-3.9293269245441365</v>
      </c>
      <c r="AE119">
        <v>-4.0334316014343479</v>
      </c>
      <c r="AF119">
        <v>-4.1816766613260086</v>
      </c>
      <c r="AH119">
        <v>-3.1780974999999998</v>
      </c>
      <c r="AI119">
        <v>-3.5857355000000002</v>
      </c>
      <c r="AJ119">
        <v>-3.3293180000000002</v>
      </c>
      <c r="AK119">
        <v>-3.2709665000000001</v>
      </c>
      <c r="AM119">
        <v>4.4770999999999894E-2</v>
      </c>
      <c r="AN119">
        <v>4.3112999999999957E-2</v>
      </c>
      <c r="AO119">
        <v>3.9797000000000082E-2</v>
      </c>
      <c r="AP119">
        <v>4.8916999999999433E-2</v>
      </c>
      <c r="AR119">
        <v>9.0642252231631026E-2</v>
      </c>
      <c r="AS119">
        <v>0.10175875486381258</v>
      </c>
      <c r="AT119">
        <v>0.11544060425726599</v>
      </c>
      <c r="AU119">
        <v>8.3801327534904324E-2</v>
      </c>
      <c r="AW119">
        <v>6.6699015793088456E-2</v>
      </c>
      <c r="AX119">
        <v>6.1568322270542986E-2</v>
      </c>
      <c r="AY119">
        <v>0.11458548867017626</v>
      </c>
      <c r="AZ119">
        <v>8.9787136644541299E-2</v>
      </c>
      <c r="BB119">
        <v>-3.4578170443274585</v>
      </c>
      <c r="BC119">
        <v>-3.3713304341191725</v>
      </c>
      <c r="BD119">
        <v>-3.3878040741588462</v>
      </c>
      <c r="BE119">
        <v>-3.33261738002594</v>
      </c>
      <c r="BG119">
        <v>-1.6525000000000567E-3</v>
      </c>
      <c r="BH119">
        <v>1.3221999999999845E-2</v>
      </c>
      <c r="BI119">
        <v>5.7844999999998592E-3</v>
      </c>
      <c r="BJ119">
        <v>6.6109999999999225E-3</v>
      </c>
      <c r="BL119">
        <v>-3.2403649958037688</v>
      </c>
      <c r="BM119">
        <v>-2.8985369649805444</v>
      </c>
      <c r="BN119">
        <v>-3.1126942854962993</v>
      </c>
      <c r="BO119">
        <v>-3.166233615625238</v>
      </c>
      <c r="BQ119">
        <v>-6.3032139999999997</v>
      </c>
      <c r="BR119">
        <v>-6.3081505</v>
      </c>
      <c r="BS119">
        <v>-5.6203174999999996</v>
      </c>
      <c r="BT119">
        <v>-4.8822960000000002</v>
      </c>
      <c r="BV119">
        <v>-3.1994655000000001</v>
      </c>
      <c r="BW119">
        <v>-3.2652135000000002</v>
      </c>
      <c r="BX119">
        <v>-3.2101495</v>
      </c>
      <c r="BY119">
        <v>-3.240558</v>
      </c>
      <c r="CA119">
        <v>-3.2380925</v>
      </c>
      <c r="CB119">
        <v>-3.1904254999999999</v>
      </c>
      <c r="CC119">
        <v>-3.2413799999999999</v>
      </c>
      <c r="CD119">
        <v>-3.2569949999999999</v>
      </c>
      <c r="CF119">
        <v>-3.2550469214923319</v>
      </c>
      <c r="CG119">
        <v>-3.2786106660563057</v>
      </c>
      <c r="CH119">
        <v>-3.0202220187685969</v>
      </c>
      <c r="CI119">
        <v>-3.176230258640421</v>
      </c>
      <c r="CK119">
        <v>-5.7844999999998592E-3</v>
      </c>
      <c r="CL119">
        <v>-3.3055000000001833E-3</v>
      </c>
      <c r="CM119">
        <v>-4.95800000000024E-3</v>
      </c>
      <c r="CN119">
        <v>-7.4374999999999858E-3</v>
      </c>
      <c r="CP119">
        <v>-4.8122167544060428</v>
      </c>
      <c r="CQ119">
        <v>-4.5560997940032042</v>
      </c>
      <c r="CR119">
        <v>-4.5151865415426871</v>
      </c>
      <c r="CS119">
        <v>-4.5323701075761047</v>
      </c>
      <c r="CU119">
        <v>-4.8392195010299837</v>
      </c>
      <c r="CV119">
        <v>-4.7884870679789424</v>
      </c>
      <c r="CW119">
        <v>-4.6845674067292284</v>
      </c>
      <c r="CX119">
        <v>-4.4611810482948044</v>
      </c>
      <c r="CZ119">
        <v>-5.7844999999998592E-3</v>
      </c>
      <c r="DA119">
        <v>-1.6525000000000567E-3</v>
      </c>
      <c r="DB119">
        <v>-4.9579999999997959E-3</v>
      </c>
      <c r="DC119">
        <v>-5.7845000000003033E-3</v>
      </c>
    </row>
    <row r="120" spans="4:107" x14ac:dyDescent="0.3">
      <c r="D120">
        <v>-1.1646906233310439E-2</v>
      </c>
      <c r="E120">
        <v>-1.1646906233309551E-2</v>
      </c>
      <c r="F120">
        <v>1.4142671854734168E-2</v>
      </c>
      <c r="G120">
        <v>0</v>
      </c>
      <c r="I120">
        <v>0</v>
      </c>
      <c r="J120">
        <v>0</v>
      </c>
      <c r="K120">
        <v>0</v>
      </c>
      <c r="L120">
        <v>0</v>
      </c>
      <c r="N120">
        <v>-4.0405889982455534E-3</v>
      </c>
      <c r="O120">
        <v>-8.0811779964928832E-4</v>
      </c>
      <c r="P120">
        <v>-5.6568245975432419E-3</v>
      </c>
      <c r="Q120">
        <v>-8.0811779964928832E-4</v>
      </c>
      <c r="S120">
        <v>0.23878049999999984</v>
      </c>
      <c r="T120">
        <v>0.17659799999999981</v>
      </c>
      <c r="U120">
        <v>0.34739250000000022</v>
      </c>
      <c r="V120">
        <v>0.30842500000000017</v>
      </c>
      <c r="X120">
        <v>-4.6532082093537319E-2</v>
      </c>
      <c r="Y120">
        <v>8.309300373845474E-4</v>
      </c>
      <c r="Z120">
        <v>-4.154650186922737E-3</v>
      </c>
      <c r="AA120">
        <v>-9.1402304112300214E-3</v>
      </c>
      <c r="AC120">
        <v>0</v>
      </c>
      <c r="AD120">
        <v>0</v>
      </c>
      <c r="AE120">
        <v>0</v>
      </c>
      <c r="AF120">
        <v>0</v>
      </c>
      <c r="AH120">
        <v>0</v>
      </c>
      <c r="AI120">
        <v>0</v>
      </c>
      <c r="AJ120">
        <v>0</v>
      </c>
      <c r="AK120">
        <v>0</v>
      </c>
      <c r="AM120">
        <v>3.4822000000000131E-2</v>
      </c>
      <c r="AN120">
        <v>3.3992999999999718E-2</v>
      </c>
      <c r="AO120">
        <v>3.1506000000000256E-2</v>
      </c>
      <c r="AP120">
        <v>3.6480499999999694E-2</v>
      </c>
      <c r="AR120">
        <v>8.2946211947814596E-2</v>
      </c>
      <c r="AS120">
        <v>8.0380865186542749E-2</v>
      </c>
      <c r="AT120">
        <v>0.11202014190890441</v>
      </c>
      <c r="AU120">
        <v>8.2091096360723093E-2</v>
      </c>
      <c r="AW120">
        <v>6.4133669031815721E-2</v>
      </c>
      <c r="AX120">
        <v>5.8147859922179634E-2</v>
      </c>
      <c r="AY120">
        <v>0.10688944838635805</v>
      </c>
      <c r="AZ120">
        <v>8.7221789883268563E-2</v>
      </c>
      <c r="BB120">
        <v>0</v>
      </c>
      <c r="BC120">
        <v>0</v>
      </c>
      <c r="BD120">
        <v>0</v>
      </c>
      <c r="BE120">
        <v>0</v>
      </c>
      <c r="BG120">
        <v>1.6530000000001266E-3</v>
      </c>
      <c r="BH120">
        <v>1.2395500000000226E-2</v>
      </c>
      <c r="BI120">
        <v>5.7844999999998592E-3</v>
      </c>
      <c r="BJ120">
        <v>6.6110000000003666E-3</v>
      </c>
      <c r="BL120">
        <v>0</v>
      </c>
      <c r="BM120">
        <v>0</v>
      </c>
      <c r="BN120">
        <v>0</v>
      </c>
      <c r="BO120">
        <v>0</v>
      </c>
      <c r="BQ120">
        <v>0</v>
      </c>
      <c r="BR120">
        <v>0</v>
      </c>
      <c r="BS120">
        <v>0</v>
      </c>
      <c r="BT120">
        <v>0</v>
      </c>
      <c r="BV120">
        <v>0</v>
      </c>
      <c r="BW120">
        <v>0</v>
      </c>
      <c r="BX120">
        <v>0</v>
      </c>
      <c r="BY120">
        <v>0</v>
      </c>
      <c r="CA120">
        <v>0</v>
      </c>
      <c r="CB120">
        <v>0</v>
      </c>
      <c r="CC120">
        <v>0</v>
      </c>
      <c r="CD120">
        <v>0</v>
      </c>
      <c r="CF120">
        <v>0</v>
      </c>
      <c r="CG120">
        <v>0</v>
      </c>
      <c r="CH120">
        <v>0</v>
      </c>
      <c r="CI120">
        <v>0</v>
      </c>
      <c r="CK120">
        <v>-2.4794999999997458E-3</v>
      </c>
      <c r="CL120">
        <v>-1.6525000000000567E-3</v>
      </c>
      <c r="CM120">
        <v>-4.1319999999998025E-3</v>
      </c>
      <c r="CN120">
        <v>-4.1319999999998025E-3</v>
      </c>
      <c r="CP120">
        <v>0</v>
      </c>
      <c r="CQ120">
        <v>0</v>
      </c>
      <c r="CR120">
        <v>0</v>
      </c>
      <c r="CS120">
        <v>0</v>
      </c>
      <c r="CU120">
        <v>0</v>
      </c>
      <c r="CV120">
        <v>0</v>
      </c>
      <c r="CW120">
        <v>0</v>
      </c>
      <c r="CX120">
        <v>0</v>
      </c>
      <c r="CZ120">
        <v>8.2649999999961921E-4</v>
      </c>
      <c r="DA120">
        <v>8.2649999999961921E-4</v>
      </c>
      <c r="DB120">
        <v>-1.6525000000000567E-3</v>
      </c>
      <c r="DC120">
        <v>-1.6525000000000567E-3</v>
      </c>
    </row>
    <row r="121" spans="4:107" x14ac:dyDescent="0.3">
      <c r="D121">
        <v>-9.1511406118875982E-3</v>
      </c>
      <c r="E121">
        <v>-9.9830624856949157E-3</v>
      </c>
      <c r="F121">
        <v>5.8234531166556636E-3</v>
      </c>
      <c r="G121">
        <v>8.319218738082057E-4</v>
      </c>
      <c r="I121">
        <v>0</v>
      </c>
      <c r="J121">
        <v>0</v>
      </c>
      <c r="K121">
        <v>0</v>
      </c>
      <c r="L121">
        <v>0</v>
      </c>
      <c r="N121">
        <v>-4.0405889982455534E-3</v>
      </c>
      <c r="O121">
        <v>-2.4243533989469768E-3</v>
      </c>
      <c r="P121">
        <v>-5.6568245975432419E-3</v>
      </c>
      <c r="Q121">
        <v>-2.4243533989469768E-3</v>
      </c>
      <c r="S121">
        <v>0.17908550000000023</v>
      </c>
      <c r="T121">
        <v>0.25536249999999994</v>
      </c>
      <c r="U121">
        <v>0.34987999999999975</v>
      </c>
      <c r="V121">
        <v>0.22883100000000045</v>
      </c>
      <c r="X121">
        <v>-3.6560921644921862E-2</v>
      </c>
      <c r="Y121">
        <v>-1.3294880598154535E-2</v>
      </c>
      <c r="Z121">
        <v>-1.6618600747690948E-2</v>
      </c>
      <c r="AA121">
        <v>-2.1604180972000009E-2</v>
      </c>
      <c r="AC121">
        <v>0</v>
      </c>
      <c r="AD121">
        <v>0</v>
      </c>
      <c r="AE121">
        <v>0</v>
      </c>
      <c r="AF121">
        <v>0</v>
      </c>
      <c r="AH121">
        <v>0</v>
      </c>
      <c r="AI121">
        <v>0</v>
      </c>
      <c r="AJ121">
        <v>0</v>
      </c>
      <c r="AK121">
        <v>0</v>
      </c>
      <c r="AM121">
        <v>2.901850000000028E-2</v>
      </c>
      <c r="AN121">
        <v>2.7360000000000717E-2</v>
      </c>
      <c r="AO121">
        <v>2.5701999999999892E-2</v>
      </c>
      <c r="AP121">
        <v>3.0676500000000217E-2</v>
      </c>
      <c r="AR121">
        <v>8.2091096360723981E-2</v>
      </c>
      <c r="AS121">
        <v>6.5843900205997841E-2</v>
      </c>
      <c r="AT121">
        <v>0.1043241016250871</v>
      </c>
      <c r="AU121">
        <v>7.3539940489814271E-2</v>
      </c>
      <c r="AW121">
        <v>5.4727397573815395E-2</v>
      </c>
      <c r="AX121">
        <v>5.6437628747996627E-2</v>
      </c>
      <c r="AY121">
        <v>8.8932021057449795E-2</v>
      </c>
      <c r="AZ121">
        <v>8.4656443121995828E-2</v>
      </c>
      <c r="BB121">
        <v>0</v>
      </c>
      <c r="BC121">
        <v>0</v>
      </c>
      <c r="BD121">
        <v>0</v>
      </c>
      <c r="BE121">
        <v>0</v>
      </c>
      <c r="BG121">
        <v>2.4789999999996759E-3</v>
      </c>
      <c r="BH121">
        <v>7.43700000000036E-3</v>
      </c>
      <c r="BI121">
        <v>3.3055000000001833E-3</v>
      </c>
      <c r="BJ121">
        <v>4.1315000000001767E-3</v>
      </c>
      <c r="BL121">
        <v>0</v>
      </c>
      <c r="BM121">
        <v>0</v>
      </c>
      <c r="BN121">
        <v>0</v>
      </c>
      <c r="BO121">
        <v>0</v>
      </c>
      <c r="BQ121">
        <v>0</v>
      </c>
      <c r="BR121">
        <v>0</v>
      </c>
      <c r="BS121">
        <v>0</v>
      </c>
      <c r="BT121">
        <v>0</v>
      </c>
      <c r="BV121">
        <v>0</v>
      </c>
      <c r="BW121">
        <v>0</v>
      </c>
      <c r="BX121">
        <v>0</v>
      </c>
      <c r="BY121">
        <v>0</v>
      </c>
      <c r="CA121">
        <v>0</v>
      </c>
      <c r="CB121">
        <v>0</v>
      </c>
      <c r="CC121">
        <v>0</v>
      </c>
      <c r="CD121">
        <v>0</v>
      </c>
      <c r="CF121">
        <v>0</v>
      </c>
      <c r="CG121">
        <v>0</v>
      </c>
      <c r="CH121">
        <v>0</v>
      </c>
      <c r="CI121">
        <v>0</v>
      </c>
      <c r="CK121">
        <v>-3.3050000000001134E-3</v>
      </c>
      <c r="CL121">
        <v>-2.4789999999996759E-3</v>
      </c>
      <c r="CM121">
        <v>-3.3054999999997392E-3</v>
      </c>
      <c r="CN121">
        <v>-3.3049999999996693E-3</v>
      </c>
      <c r="CP121">
        <v>0</v>
      </c>
      <c r="CQ121">
        <v>0</v>
      </c>
      <c r="CR121">
        <v>0</v>
      </c>
      <c r="CS121">
        <v>0</v>
      </c>
      <c r="CU121">
        <v>0</v>
      </c>
      <c r="CV121">
        <v>0</v>
      </c>
      <c r="CW121">
        <v>0</v>
      </c>
      <c r="CX121">
        <v>0</v>
      </c>
      <c r="CZ121">
        <v>8.265000000000633E-4</v>
      </c>
      <c r="DA121">
        <v>0</v>
      </c>
      <c r="DB121">
        <v>0</v>
      </c>
      <c r="DC121">
        <v>2.47900000000012E-3</v>
      </c>
    </row>
    <row r="122" spans="4:107" x14ac:dyDescent="0.3">
      <c r="D122">
        <v>-7.487296864272075E-3</v>
      </c>
      <c r="E122">
        <v>-9.1511406118875982E-3</v>
      </c>
      <c r="F122">
        <v>-2.4957656214237289E-3</v>
      </c>
      <c r="G122">
        <v>2.4957656214237289E-3</v>
      </c>
      <c r="I122">
        <v>0</v>
      </c>
      <c r="J122">
        <v>0</v>
      </c>
      <c r="K122">
        <v>0</v>
      </c>
      <c r="L122">
        <v>0</v>
      </c>
      <c r="N122">
        <v>-3.232471198595821E-3</v>
      </c>
      <c r="O122">
        <v>-2.4243533989469768E-3</v>
      </c>
      <c r="P122">
        <v>-4.0405889982451093E-3</v>
      </c>
      <c r="Q122">
        <v>-3.232471198595821E-3</v>
      </c>
      <c r="S122">
        <v>0.12768150000000045</v>
      </c>
      <c r="T122">
        <v>0.33910149999999994</v>
      </c>
      <c r="U122">
        <v>0.33910149999999994</v>
      </c>
      <c r="V122">
        <v>0.16664849999999998</v>
      </c>
      <c r="X122">
        <v>-2.8251621271076388E-2</v>
      </c>
      <c r="Y122">
        <v>-2.4096971084153651E-2</v>
      </c>
      <c r="Z122">
        <v>-2.8251621271076388E-2</v>
      </c>
      <c r="AA122">
        <v>-2.9913481345845483E-2</v>
      </c>
      <c r="AC122">
        <v>0</v>
      </c>
      <c r="AD122">
        <v>0</v>
      </c>
      <c r="AE122">
        <v>0</v>
      </c>
      <c r="AF122">
        <v>0</v>
      </c>
      <c r="AH122">
        <v>0</v>
      </c>
      <c r="AI122">
        <v>0</v>
      </c>
      <c r="AJ122">
        <v>0</v>
      </c>
      <c r="AK122">
        <v>0</v>
      </c>
      <c r="AM122">
        <v>2.0727499999999566E-2</v>
      </c>
      <c r="AN122">
        <v>1.9069500000000517E-2</v>
      </c>
      <c r="AO122">
        <v>1.823999999999959E-2</v>
      </c>
      <c r="AP122">
        <v>2.2385500000000391E-2</v>
      </c>
      <c r="AR122">
        <v>7.3539940489814271E-2</v>
      </c>
      <c r="AS122">
        <v>5.3872281986724779E-2</v>
      </c>
      <c r="AT122">
        <v>9.0642252231631915E-2</v>
      </c>
      <c r="AU122">
        <v>6.4133669031814833E-2</v>
      </c>
      <c r="AW122">
        <v>3.9335317006179871E-2</v>
      </c>
      <c r="AX122">
        <v>4.5321126115815957E-2</v>
      </c>
      <c r="AY122">
        <v>7.696040283817851E-2</v>
      </c>
      <c r="AZ122">
        <v>8.0380865186541861E-2</v>
      </c>
      <c r="BB122">
        <v>0</v>
      </c>
      <c r="BC122">
        <v>0</v>
      </c>
      <c r="BD122">
        <v>0</v>
      </c>
      <c r="BE122">
        <v>0</v>
      </c>
      <c r="BG122">
        <v>5.7844999999998592E-3</v>
      </c>
      <c r="BH122">
        <v>5.7844999999998592E-3</v>
      </c>
      <c r="BI122">
        <v>1.6530000000001266E-3</v>
      </c>
      <c r="BJ122">
        <v>2.4789999999996759E-3</v>
      </c>
      <c r="BL122">
        <v>0</v>
      </c>
      <c r="BM122">
        <v>0</v>
      </c>
      <c r="BN122">
        <v>0</v>
      </c>
      <c r="BO122">
        <v>0</v>
      </c>
      <c r="BQ122">
        <v>0</v>
      </c>
      <c r="BR122">
        <v>0</v>
      </c>
      <c r="BS122">
        <v>0</v>
      </c>
      <c r="BT122">
        <v>0</v>
      </c>
      <c r="BV122">
        <v>0</v>
      </c>
      <c r="BW122">
        <v>0</v>
      </c>
      <c r="BX122">
        <v>0</v>
      </c>
      <c r="BY122">
        <v>0</v>
      </c>
      <c r="CA122">
        <v>0</v>
      </c>
      <c r="CB122">
        <v>0</v>
      </c>
      <c r="CC122">
        <v>0</v>
      </c>
      <c r="CD122">
        <v>0</v>
      </c>
      <c r="CF122">
        <v>0</v>
      </c>
      <c r="CG122">
        <v>0</v>
      </c>
      <c r="CH122">
        <v>0</v>
      </c>
      <c r="CI122">
        <v>0</v>
      </c>
      <c r="CK122">
        <v>-2.47900000000012E-3</v>
      </c>
      <c r="CL122">
        <v>-2.4789999999996759E-3</v>
      </c>
      <c r="CM122">
        <v>-2.47900000000012E-3</v>
      </c>
      <c r="CN122">
        <v>-8.2599999999999341E-4</v>
      </c>
      <c r="CP122">
        <v>0</v>
      </c>
      <c r="CQ122">
        <v>0</v>
      </c>
      <c r="CR122">
        <v>0</v>
      </c>
      <c r="CS122">
        <v>0</v>
      </c>
      <c r="CU122">
        <v>0</v>
      </c>
      <c r="CV122">
        <v>0</v>
      </c>
      <c r="CW122">
        <v>0</v>
      </c>
      <c r="CX122">
        <v>0</v>
      </c>
      <c r="CZ122">
        <v>3.3050000000001134E-3</v>
      </c>
      <c r="DA122">
        <v>1.6525000000000567E-3</v>
      </c>
      <c r="DB122">
        <v>0</v>
      </c>
      <c r="DC122">
        <v>4.95800000000024E-3</v>
      </c>
    </row>
    <row r="123" spans="4:107" x14ac:dyDescent="0.3">
      <c r="D123">
        <v>-3.3276874952319346E-3</v>
      </c>
      <c r="E123">
        <v>-8.3192187380785043E-3</v>
      </c>
      <c r="F123">
        <v>-7.4872968642711868E-3</v>
      </c>
      <c r="G123">
        <v>-1.6638437476164114E-3</v>
      </c>
      <c r="I123">
        <v>0</v>
      </c>
      <c r="J123">
        <v>0</v>
      </c>
      <c r="K123">
        <v>0</v>
      </c>
      <c r="L123">
        <v>0</v>
      </c>
      <c r="N123">
        <v>-2.3467740901808192</v>
      </c>
      <c r="O123">
        <v>-2.4607186999313346</v>
      </c>
      <c r="P123">
        <v>-2.1988885328450447</v>
      </c>
      <c r="Q123">
        <v>-2.4388995193408101</v>
      </c>
      <c r="S123">
        <v>9.1200499999999352E-2</v>
      </c>
      <c r="T123">
        <v>0.41454900000000006</v>
      </c>
      <c r="U123">
        <v>0.31257000000000001</v>
      </c>
      <c r="V123">
        <v>0.11524499999999982</v>
      </c>
      <c r="X123">
        <v>-7.2939038681620509</v>
      </c>
      <c r="Y123">
        <v>-8.38408407721065</v>
      </c>
      <c r="Z123">
        <v>-8.8726709391927976</v>
      </c>
      <c r="AA123">
        <v>-9.003957885099565</v>
      </c>
      <c r="AC123">
        <v>0</v>
      </c>
      <c r="AD123">
        <v>0</v>
      </c>
      <c r="AE123">
        <v>0</v>
      </c>
      <c r="AF123">
        <v>0</v>
      </c>
      <c r="AH123">
        <v>0</v>
      </c>
      <c r="AI123">
        <v>0</v>
      </c>
      <c r="AJ123">
        <v>0</v>
      </c>
      <c r="AK123">
        <v>0</v>
      </c>
      <c r="AM123">
        <v>1.3265999999999778E-2</v>
      </c>
      <c r="AN123">
        <v>1.3265499999999264E-2</v>
      </c>
      <c r="AO123">
        <v>1.0778000000000176E-2</v>
      </c>
      <c r="AP123">
        <v>1.4923500000000089E-2</v>
      </c>
      <c r="AR123">
        <v>6.5843900205996952E-2</v>
      </c>
      <c r="AS123">
        <v>4.7031357289998077E-2</v>
      </c>
      <c r="AT123">
        <v>7.9525749599450357E-2</v>
      </c>
      <c r="AU123">
        <v>5.9858091096360866E-2</v>
      </c>
      <c r="AW123">
        <v>3.249439230945228E-2</v>
      </c>
      <c r="AX123">
        <v>3.4204623483635288E-2</v>
      </c>
      <c r="AY123">
        <v>7.5250171663997278E-2</v>
      </c>
      <c r="AZ123">
        <v>7.2684824902723655E-2</v>
      </c>
      <c r="BB123">
        <v>0</v>
      </c>
      <c r="BC123">
        <v>0</v>
      </c>
      <c r="BD123">
        <v>0</v>
      </c>
      <c r="BE123">
        <v>0</v>
      </c>
      <c r="BG123">
        <v>5.7845000000003033E-3</v>
      </c>
      <c r="BH123">
        <v>4.9579999999997959E-3</v>
      </c>
      <c r="BI123">
        <v>0</v>
      </c>
      <c r="BJ123">
        <v>2.4794999999997458E-3</v>
      </c>
      <c r="BL123">
        <v>0</v>
      </c>
      <c r="BM123">
        <v>0</v>
      </c>
      <c r="BN123">
        <v>0</v>
      </c>
      <c r="BO123">
        <v>0</v>
      </c>
      <c r="BQ123">
        <v>0</v>
      </c>
      <c r="BR123">
        <v>0</v>
      </c>
      <c r="BS123">
        <v>0</v>
      </c>
      <c r="BT123">
        <v>0</v>
      </c>
      <c r="BV123">
        <v>0</v>
      </c>
      <c r="BW123">
        <v>0</v>
      </c>
      <c r="BX123">
        <v>0</v>
      </c>
      <c r="BY123">
        <v>0</v>
      </c>
      <c r="CA123">
        <v>0</v>
      </c>
      <c r="CB123">
        <v>0</v>
      </c>
      <c r="CC123">
        <v>0</v>
      </c>
      <c r="CD123">
        <v>0</v>
      </c>
      <c r="CF123">
        <v>0</v>
      </c>
      <c r="CG123">
        <v>0</v>
      </c>
      <c r="CH123">
        <v>0</v>
      </c>
      <c r="CI123">
        <v>0</v>
      </c>
      <c r="CK123">
        <v>-8.265000000000633E-4</v>
      </c>
      <c r="CL123">
        <v>-1.6525000000000567E-3</v>
      </c>
      <c r="CM123">
        <v>-1.6525000000000567E-3</v>
      </c>
      <c r="CN123">
        <v>3.3049999999996693E-3</v>
      </c>
      <c r="CP123">
        <v>0</v>
      </c>
      <c r="CQ123">
        <v>0</v>
      </c>
      <c r="CR123">
        <v>0</v>
      </c>
      <c r="CS123">
        <v>0</v>
      </c>
      <c r="CU123">
        <v>0</v>
      </c>
      <c r="CV123">
        <v>0</v>
      </c>
      <c r="CW123">
        <v>0</v>
      </c>
      <c r="CX123">
        <v>0</v>
      </c>
      <c r="CZ123">
        <v>4.9579999999997959E-3</v>
      </c>
      <c r="DA123">
        <v>2.47900000000012E-3</v>
      </c>
      <c r="DB123">
        <v>0</v>
      </c>
      <c r="DC123">
        <v>7.4369999999999159E-3</v>
      </c>
    </row>
    <row r="124" spans="4:107" x14ac:dyDescent="0.3">
      <c r="D124">
        <v>6.6553749904638693E-3</v>
      </c>
      <c r="E124">
        <v>-4.1596093690392522E-3</v>
      </c>
      <c r="F124">
        <v>-8.319218738082057E-4</v>
      </c>
      <c r="G124">
        <v>4.1596093690392522E-3</v>
      </c>
      <c r="I124">
        <v>0</v>
      </c>
      <c r="J124">
        <v>0</v>
      </c>
      <c r="K124">
        <v>0</v>
      </c>
      <c r="L124">
        <v>0</v>
      </c>
      <c r="N124">
        <v>-2.3451578545815215</v>
      </c>
      <c r="O124">
        <v>-2.4599105821316853</v>
      </c>
      <c r="P124">
        <v>-2.1972722972457466</v>
      </c>
      <c r="Q124">
        <v>-2.4372832837415119</v>
      </c>
      <c r="S124">
        <v>6.9644000000000261E-2</v>
      </c>
      <c r="T124">
        <v>0.46844100000000033</v>
      </c>
      <c r="U124">
        <v>0.27443200000000001</v>
      </c>
      <c r="V124">
        <v>8.9542999999999928E-2</v>
      </c>
      <c r="X124">
        <v>-7.2797780575265127</v>
      </c>
      <c r="Y124">
        <v>-8.3691273365377281</v>
      </c>
      <c r="Z124">
        <v>-8.8585451285572585</v>
      </c>
      <c r="AA124">
        <v>-8.9890011444266431</v>
      </c>
      <c r="AC124">
        <v>0</v>
      </c>
      <c r="AD124">
        <v>0</v>
      </c>
      <c r="AE124">
        <v>0</v>
      </c>
      <c r="AF124">
        <v>0</v>
      </c>
      <c r="AH124">
        <v>0</v>
      </c>
      <c r="AI124">
        <v>0</v>
      </c>
      <c r="AJ124">
        <v>0</v>
      </c>
      <c r="AK124">
        <v>0</v>
      </c>
      <c r="AM124">
        <v>5.8040000000003644E-3</v>
      </c>
      <c r="AN124">
        <v>6.632499999999375E-3</v>
      </c>
      <c r="AO124">
        <v>4.1454999999999131E-3</v>
      </c>
      <c r="AP124">
        <v>9.9489999999997636E-3</v>
      </c>
      <c r="AR124">
        <v>6.0713206683451482E-2</v>
      </c>
      <c r="AS124">
        <v>3.7625085831997751E-2</v>
      </c>
      <c r="AT124">
        <v>7.1829709315632151E-2</v>
      </c>
      <c r="AU124">
        <v>5.3872281986724779E-2</v>
      </c>
      <c r="AW124">
        <v>3.6769970244907135E-2</v>
      </c>
      <c r="AX124">
        <v>3.1639276722361664E-2</v>
      </c>
      <c r="AY124">
        <v>7.696040283817851E-2</v>
      </c>
      <c r="AZ124">
        <v>6.84092469672688E-2</v>
      </c>
      <c r="BB124">
        <v>0</v>
      </c>
      <c r="BC124">
        <v>0</v>
      </c>
      <c r="BD124">
        <v>0</v>
      </c>
      <c r="BE124">
        <v>0</v>
      </c>
      <c r="BG124">
        <v>5.7839999999997893E-3</v>
      </c>
      <c r="BH124">
        <v>0</v>
      </c>
      <c r="BI124">
        <v>-1.6530000000001266E-3</v>
      </c>
      <c r="BJ124">
        <v>3.3055000000001833E-3</v>
      </c>
      <c r="BL124">
        <v>0</v>
      </c>
      <c r="BM124">
        <v>0</v>
      </c>
      <c r="BN124">
        <v>0</v>
      </c>
      <c r="BO124">
        <v>0</v>
      </c>
      <c r="BQ124">
        <v>0</v>
      </c>
      <c r="BR124">
        <v>0</v>
      </c>
      <c r="BS124">
        <v>0</v>
      </c>
      <c r="BT124">
        <v>0</v>
      </c>
      <c r="BV124">
        <v>0</v>
      </c>
      <c r="BW124">
        <v>0</v>
      </c>
      <c r="BX124">
        <v>0</v>
      </c>
      <c r="BY124">
        <v>0</v>
      </c>
      <c r="CA124">
        <v>0</v>
      </c>
      <c r="CB124">
        <v>0</v>
      </c>
      <c r="CC124">
        <v>0</v>
      </c>
      <c r="CD124">
        <v>0</v>
      </c>
      <c r="CF124">
        <v>0</v>
      </c>
      <c r="CG124">
        <v>0</v>
      </c>
      <c r="CH124">
        <v>0</v>
      </c>
      <c r="CI124">
        <v>0</v>
      </c>
      <c r="CK124">
        <v>-4.1315000000001767E-3</v>
      </c>
      <c r="CL124">
        <v>-2.4795000000001899E-3</v>
      </c>
      <c r="CM124">
        <v>-2.47900000000012E-3</v>
      </c>
      <c r="CN124">
        <v>5.7844999999998592E-3</v>
      </c>
      <c r="CP124">
        <v>0</v>
      </c>
      <c r="CQ124">
        <v>0</v>
      </c>
      <c r="CR124">
        <v>0</v>
      </c>
      <c r="CS124">
        <v>0</v>
      </c>
      <c r="CU124">
        <v>0</v>
      </c>
      <c r="CV124">
        <v>0</v>
      </c>
      <c r="CW124">
        <v>0</v>
      </c>
      <c r="CX124">
        <v>0</v>
      </c>
      <c r="CZ124">
        <v>4.1320000000002466E-3</v>
      </c>
      <c r="DA124">
        <v>1.6530000000001266E-3</v>
      </c>
      <c r="DB124">
        <v>0</v>
      </c>
      <c r="DC124">
        <v>6.6104999999998526E-3</v>
      </c>
    </row>
    <row r="125" spans="4:107" x14ac:dyDescent="0.3">
      <c r="D125">
        <v>1.0814984359503121E-2</v>
      </c>
      <c r="E125">
        <v>-8.3192187380909388E-4</v>
      </c>
      <c r="F125">
        <v>0</v>
      </c>
      <c r="G125">
        <v>8.3192187380793925E-3</v>
      </c>
      <c r="I125">
        <v>0</v>
      </c>
      <c r="J125">
        <v>0</v>
      </c>
      <c r="K125">
        <v>0</v>
      </c>
      <c r="L125">
        <v>0</v>
      </c>
      <c r="N125">
        <v>0</v>
      </c>
      <c r="O125">
        <v>0</v>
      </c>
      <c r="P125">
        <v>0</v>
      </c>
      <c r="Q125">
        <v>0</v>
      </c>
      <c r="S125">
        <v>5.1404500000000297E-2</v>
      </c>
      <c r="T125">
        <v>0.48999749999999986</v>
      </c>
      <c r="U125">
        <v>0.2313190000000005</v>
      </c>
      <c r="V125">
        <v>7.2131500000000237E-2</v>
      </c>
      <c r="X125">
        <v>0</v>
      </c>
      <c r="Y125">
        <v>0</v>
      </c>
      <c r="Z125">
        <v>0</v>
      </c>
      <c r="AA125">
        <v>0</v>
      </c>
      <c r="AC125">
        <v>0</v>
      </c>
      <c r="AD125">
        <v>0</v>
      </c>
      <c r="AE125">
        <v>0</v>
      </c>
      <c r="AF125">
        <v>0</v>
      </c>
      <c r="AH125">
        <v>0</v>
      </c>
      <c r="AI125">
        <v>0</v>
      </c>
      <c r="AJ125">
        <v>0</v>
      </c>
      <c r="AK125">
        <v>0</v>
      </c>
      <c r="AM125">
        <v>-1.6584999999995631E-3</v>
      </c>
      <c r="AN125">
        <v>8.2950000000003854E-4</v>
      </c>
      <c r="AO125">
        <v>0</v>
      </c>
      <c r="AP125">
        <v>4.1454999999999131E-3</v>
      </c>
      <c r="AR125">
        <v>5.3017166399633275E-2</v>
      </c>
      <c r="AS125">
        <v>3.5059739070725016E-2</v>
      </c>
      <c r="AT125">
        <v>7.0974593728541535E-2</v>
      </c>
      <c r="AU125">
        <v>4.3610894941633838E-2</v>
      </c>
      <c r="AW125">
        <v>4.1900663767452606E-2</v>
      </c>
      <c r="AX125">
        <v>2.5653467612725578E-2</v>
      </c>
      <c r="AY125">
        <v>7.0119478141450919E-2</v>
      </c>
      <c r="AZ125">
        <v>6.0713206683451482E-2</v>
      </c>
      <c r="BB125">
        <v>0</v>
      </c>
      <c r="BC125">
        <v>0</v>
      </c>
      <c r="BD125">
        <v>0</v>
      </c>
      <c r="BE125">
        <v>0</v>
      </c>
      <c r="BG125">
        <v>6.6109999999999225E-3</v>
      </c>
      <c r="BH125">
        <v>-4.1315000000001767E-3</v>
      </c>
      <c r="BI125">
        <v>-4.95800000000024E-3</v>
      </c>
      <c r="BJ125">
        <v>2.47900000000012E-3</v>
      </c>
      <c r="BL125">
        <v>0</v>
      </c>
      <c r="BM125">
        <v>0</v>
      </c>
      <c r="BN125">
        <v>0</v>
      </c>
      <c r="BO125">
        <v>0</v>
      </c>
      <c r="BQ125">
        <v>0</v>
      </c>
      <c r="BR125">
        <v>0</v>
      </c>
      <c r="BS125">
        <v>0</v>
      </c>
      <c r="BT125">
        <v>0</v>
      </c>
      <c r="BV125">
        <v>0</v>
      </c>
      <c r="BW125">
        <v>0</v>
      </c>
      <c r="BX125">
        <v>0</v>
      </c>
      <c r="BY125">
        <v>0</v>
      </c>
      <c r="CA125">
        <v>0</v>
      </c>
      <c r="CB125">
        <v>0</v>
      </c>
      <c r="CC125">
        <v>0</v>
      </c>
      <c r="CD125">
        <v>0</v>
      </c>
      <c r="CF125">
        <v>0</v>
      </c>
      <c r="CG125">
        <v>0</v>
      </c>
      <c r="CH125">
        <v>0</v>
      </c>
      <c r="CI125">
        <v>0</v>
      </c>
      <c r="CK125">
        <v>-2.47900000000012E-3</v>
      </c>
      <c r="CL125">
        <v>-2.4795000000001899E-3</v>
      </c>
      <c r="CM125">
        <v>-1.6530000000001266E-3</v>
      </c>
      <c r="CN125">
        <v>5.7845000000003033E-3</v>
      </c>
      <c r="CP125">
        <v>0</v>
      </c>
      <c r="CQ125">
        <v>0</v>
      </c>
      <c r="CR125">
        <v>0</v>
      </c>
      <c r="CS125">
        <v>0</v>
      </c>
      <c r="CU125">
        <v>0</v>
      </c>
      <c r="CV125">
        <v>0</v>
      </c>
      <c r="CW125">
        <v>0</v>
      </c>
      <c r="CX125">
        <v>0</v>
      </c>
      <c r="CZ125">
        <v>4.9579999999997959E-3</v>
      </c>
      <c r="DA125">
        <v>2.47900000000012E-3</v>
      </c>
      <c r="DB125">
        <v>0</v>
      </c>
      <c r="DC125">
        <v>3.3055000000001833E-3</v>
      </c>
    </row>
    <row r="126" spans="4:107" x14ac:dyDescent="0.3">
      <c r="D126">
        <v>8.3192187380793925E-3</v>
      </c>
      <c r="E126">
        <v>-4.1596093690392522E-3</v>
      </c>
      <c r="F126">
        <v>-4.1596093690392522E-3</v>
      </c>
      <c r="G126">
        <v>4.991531242848346E-3</v>
      </c>
      <c r="I126">
        <v>0</v>
      </c>
      <c r="J126">
        <v>0</v>
      </c>
      <c r="K126">
        <v>0</v>
      </c>
      <c r="L126">
        <v>0</v>
      </c>
      <c r="N126">
        <v>0</v>
      </c>
      <c r="O126">
        <v>0</v>
      </c>
      <c r="P126">
        <v>0</v>
      </c>
      <c r="Q126">
        <v>0</v>
      </c>
      <c r="S126">
        <v>3.9797000000000082E-2</v>
      </c>
      <c r="T126">
        <v>0.47673149999999964</v>
      </c>
      <c r="U126">
        <v>0.18820550000000003</v>
      </c>
      <c r="V126">
        <v>5.8036999999999672E-2</v>
      </c>
      <c r="X126">
        <v>0</v>
      </c>
      <c r="Y126">
        <v>0</v>
      </c>
      <c r="Z126">
        <v>0</v>
      </c>
      <c r="AA126">
        <v>0</v>
      </c>
      <c r="AC126">
        <v>0</v>
      </c>
      <c r="AD126">
        <v>0</v>
      </c>
      <c r="AE126">
        <v>0</v>
      </c>
      <c r="AF126">
        <v>0</v>
      </c>
      <c r="AH126">
        <v>0</v>
      </c>
      <c r="AI126">
        <v>0</v>
      </c>
      <c r="AJ126">
        <v>0</v>
      </c>
      <c r="AK126">
        <v>0</v>
      </c>
      <c r="AM126">
        <v>-4.1454999999999131E-3</v>
      </c>
      <c r="AN126">
        <v>-4.1454999999999131E-3</v>
      </c>
      <c r="AO126">
        <v>-1.6584999999995631E-3</v>
      </c>
      <c r="AP126">
        <v>1.6584999999995631E-3</v>
      </c>
      <c r="AR126">
        <v>4.4466010528725342E-2</v>
      </c>
      <c r="AS126">
        <v>3.591485465781652E-2</v>
      </c>
      <c r="AT126">
        <v>6.8409246967269688E-2</v>
      </c>
      <c r="AU126">
        <v>3.6769970244908023E-2</v>
      </c>
      <c r="AW126">
        <v>4.4466010528724453E-2</v>
      </c>
      <c r="AX126">
        <v>2.0522774090180995E-2</v>
      </c>
      <c r="AY126">
        <v>6.1568322270542097E-2</v>
      </c>
      <c r="AZ126">
        <v>5.1306935225452044E-2</v>
      </c>
      <c r="BB126">
        <v>0</v>
      </c>
      <c r="BC126">
        <v>0</v>
      </c>
      <c r="BD126">
        <v>0</v>
      </c>
      <c r="BE126">
        <v>0</v>
      </c>
      <c r="BG126">
        <v>2.4795000000001899E-3</v>
      </c>
      <c r="BH126">
        <v>-6.6109999999999225E-3</v>
      </c>
      <c r="BI126">
        <v>-6.6104999999998526E-3</v>
      </c>
      <c r="BJ126">
        <v>-2.47900000000012E-3</v>
      </c>
      <c r="BL126">
        <v>0</v>
      </c>
      <c r="BM126">
        <v>0</v>
      </c>
      <c r="BN126">
        <v>0</v>
      </c>
      <c r="BO126">
        <v>0</v>
      </c>
      <c r="BQ126">
        <v>0</v>
      </c>
      <c r="BR126">
        <v>0</v>
      </c>
      <c r="BS126">
        <v>0</v>
      </c>
      <c r="BT126">
        <v>0</v>
      </c>
      <c r="BV126">
        <v>0</v>
      </c>
      <c r="BW126">
        <v>0</v>
      </c>
      <c r="BX126">
        <v>0</v>
      </c>
      <c r="BY126">
        <v>0</v>
      </c>
      <c r="CA126">
        <v>0</v>
      </c>
      <c r="CB126">
        <v>0</v>
      </c>
      <c r="CC126">
        <v>0</v>
      </c>
      <c r="CD126">
        <v>0</v>
      </c>
      <c r="CF126">
        <v>0</v>
      </c>
      <c r="CG126">
        <v>0</v>
      </c>
      <c r="CH126">
        <v>0</v>
      </c>
      <c r="CI126">
        <v>0</v>
      </c>
      <c r="CK126">
        <v>-2.47900000000012E-3</v>
      </c>
      <c r="CL126">
        <v>-1.6525000000000567E-3</v>
      </c>
      <c r="CM126">
        <v>-2.47900000000012E-3</v>
      </c>
      <c r="CN126">
        <v>5.7839999999997893E-3</v>
      </c>
      <c r="CP126">
        <v>0</v>
      </c>
      <c r="CQ126">
        <v>0</v>
      </c>
      <c r="CR126">
        <v>0</v>
      </c>
      <c r="CS126">
        <v>0</v>
      </c>
      <c r="CU126">
        <v>0</v>
      </c>
      <c r="CV126">
        <v>0</v>
      </c>
      <c r="CW126">
        <v>0</v>
      </c>
      <c r="CX126">
        <v>0</v>
      </c>
      <c r="CZ126">
        <v>2.4789999999996759E-3</v>
      </c>
      <c r="DA126">
        <v>8.2599999999999341E-4</v>
      </c>
      <c r="DB126">
        <v>-8.265000000000633E-4</v>
      </c>
      <c r="DC126">
        <v>1.6530000000001266E-3</v>
      </c>
    </row>
    <row r="127" spans="4:107" x14ac:dyDescent="0.3">
      <c r="D127">
        <v>6.6553749904638693E-3</v>
      </c>
      <c r="E127">
        <v>-4.9915312428465697E-3</v>
      </c>
      <c r="F127">
        <v>1.6638437476155232E-3</v>
      </c>
      <c r="G127">
        <v>9.1511406118875982E-3</v>
      </c>
      <c r="I127">
        <v>0</v>
      </c>
      <c r="J127">
        <v>0</v>
      </c>
      <c r="K127">
        <v>0</v>
      </c>
      <c r="L127">
        <v>0</v>
      </c>
      <c r="N127">
        <v>0</v>
      </c>
      <c r="O127">
        <v>0</v>
      </c>
      <c r="P127">
        <v>0</v>
      </c>
      <c r="Q127">
        <v>0</v>
      </c>
      <c r="S127">
        <v>2.9847499999999805E-2</v>
      </c>
      <c r="T127">
        <v>0.43030250000000025</v>
      </c>
      <c r="U127">
        <v>0.15006649999999944</v>
      </c>
      <c r="V127">
        <v>4.725849999999987E-2</v>
      </c>
      <c r="X127">
        <v>0</v>
      </c>
      <c r="Y127">
        <v>0</v>
      </c>
      <c r="Z127">
        <v>0</v>
      </c>
      <c r="AA127">
        <v>0</v>
      </c>
      <c r="AC127">
        <v>0</v>
      </c>
      <c r="AD127">
        <v>0</v>
      </c>
      <c r="AE127">
        <v>0</v>
      </c>
      <c r="AF127">
        <v>0</v>
      </c>
      <c r="AH127">
        <v>0</v>
      </c>
      <c r="AI127">
        <v>0</v>
      </c>
      <c r="AJ127">
        <v>0</v>
      </c>
      <c r="AK127">
        <v>0</v>
      </c>
      <c r="AM127">
        <v>-7.4620000000003017E-3</v>
      </c>
      <c r="AN127">
        <v>-7.4619999999994135E-3</v>
      </c>
      <c r="AO127">
        <v>-5.8034999999998504E-3</v>
      </c>
      <c r="AP127">
        <v>-8.2900000000041274E-4</v>
      </c>
      <c r="AR127">
        <v>4.1900663767452606E-2</v>
      </c>
      <c r="AS127">
        <v>3.6769970244907135E-2</v>
      </c>
      <c r="AT127">
        <v>6.6699015793088456E-2</v>
      </c>
      <c r="AU127">
        <v>3.1639276722363441E-2</v>
      </c>
      <c r="AW127">
        <v>4.7031357289997189E-2</v>
      </c>
      <c r="AX127">
        <v>1.9667658503089491E-2</v>
      </c>
      <c r="AY127">
        <v>5.3872281986723891E-2</v>
      </c>
      <c r="AZ127">
        <v>4.8741588464180197E-2</v>
      </c>
      <c r="BB127">
        <v>0</v>
      </c>
      <c r="BC127">
        <v>0</v>
      </c>
      <c r="BD127">
        <v>0</v>
      </c>
      <c r="BE127">
        <v>0</v>
      </c>
      <c r="BG127">
        <v>1.6525000000000567E-3</v>
      </c>
      <c r="BH127">
        <v>-6.6109999999999225E-3</v>
      </c>
      <c r="BI127">
        <v>-7.4374999999999858E-3</v>
      </c>
      <c r="BJ127">
        <v>-4.1320000000002466E-3</v>
      </c>
      <c r="BL127">
        <v>0</v>
      </c>
      <c r="BM127">
        <v>0</v>
      </c>
      <c r="BN127">
        <v>0</v>
      </c>
      <c r="BO127">
        <v>0</v>
      </c>
      <c r="BQ127">
        <v>0</v>
      </c>
      <c r="BR127">
        <v>0</v>
      </c>
      <c r="BS127">
        <v>0</v>
      </c>
      <c r="BT127">
        <v>0</v>
      </c>
      <c r="BV127">
        <v>0</v>
      </c>
      <c r="BW127">
        <v>0</v>
      </c>
      <c r="BX127">
        <v>0</v>
      </c>
      <c r="BY127">
        <v>0</v>
      </c>
      <c r="CA127">
        <v>0</v>
      </c>
      <c r="CB127">
        <v>0</v>
      </c>
      <c r="CC127">
        <v>0</v>
      </c>
      <c r="CD127">
        <v>0</v>
      </c>
      <c r="CF127">
        <v>0</v>
      </c>
      <c r="CG127">
        <v>0</v>
      </c>
      <c r="CH127">
        <v>0</v>
      </c>
      <c r="CI127">
        <v>0</v>
      </c>
      <c r="CK127">
        <v>-4.1319999999998025E-3</v>
      </c>
      <c r="CL127">
        <v>-3.3050000000001134E-3</v>
      </c>
      <c r="CM127">
        <v>-3.3054999999997392E-3</v>
      </c>
      <c r="CN127">
        <v>4.1319999999998025E-3</v>
      </c>
      <c r="CP127">
        <v>0</v>
      </c>
      <c r="CQ127">
        <v>0</v>
      </c>
      <c r="CR127">
        <v>0</v>
      </c>
      <c r="CS127">
        <v>0</v>
      </c>
      <c r="CU127">
        <v>0</v>
      </c>
      <c r="CV127">
        <v>0</v>
      </c>
      <c r="CW127">
        <v>0</v>
      </c>
      <c r="CX127">
        <v>0</v>
      </c>
      <c r="CZ127">
        <v>8.265000000000633E-4</v>
      </c>
      <c r="DA127">
        <v>-8.265000000000633E-4</v>
      </c>
      <c r="DB127">
        <v>-4.1320000000002466E-3</v>
      </c>
      <c r="DC127">
        <v>-1.6530000000001266E-3</v>
      </c>
    </row>
    <row r="128" spans="4:107" x14ac:dyDescent="0.3">
      <c r="D128">
        <v>-4.7793911650263228</v>
      </c>
      <c r="E128">
        <v>-4.2902211032272835</v>
      </c>
      <c r="F128">
        <v>-4.854264133669032</v>
      </c>
      <c r="G128">
        <v>-4.7735677119096671</v>
      </c>
      <c r="I128">
        <v>0</v>
      </c>
      <c r="J128">
        <v>0</v>
      </c>
      <c r="K128">
        <v>0</v>
      </c>
      <c r="L128">
        <v>0</v>
      </c>
      <c r="N128">
        <v>0</v>
      </c>
      <c r="O128">
        <v>0</v>
      </c>
      <c r="P128">
        <v>0</v>
      </c>
      <c r="Q128">
        <v>0</v>
      </c>
      <c r="S128">
        <v>1.7410999999999177E-2</v>
      </c>
      <c r="T128">
        <v>0.36397450000000031</v>
      </c>
      <c r="U128">
        <v>0.11358650000000026</v>
      </c>
      <c r="V128">
        <v>3.2334500000000155E-2</v>
      </c>
      <c r="X128">
        <v>0</v>
      </c>
      <c r="Y128">
        <v>0</v>
      </c>
      <c r="Z128">
        <v>0</v>
      </c>
      <c r="AA128">
        <v>0</v>
      </c>
      <c r="AC128">
        <v>0</v>
      </c>
      <c r="AD128">
        <v>0</v>
      </c>
      <c r="AE128">
        <v>0</v>
      </c>
      <c r="AF128">
        <v>0</v>
      </c>
      <c r="AH128">
        <v>0</v>
      </c>
      <c r="AI128">
        <v>0</v>
      </c>
      <c r="AJ128">
        <v>0</v>
      </c>
      <c r="AK128">
        <v>0</v>
      </c>
      <c r="AM128">
        <v>-9.9495000000002776E-3</v>
      </c>
      <c r="AN128">
        <v>-1.3265499999999264E-2</v>
      </c>
      <c r="AO128">
        <v>-1.2436000000000114E-2</v>
      </c>
      <c r="AP128">
        <v>-9.1199999999993508E-3</v>
      </c>
      <c r="AR128">
        <v>4.7886472877087805E-2</v>
      </c>
      <c r="AS128">
        <v>4.1900663767451718E-2</v>
      </c>
      <c r="AT128">
        <v>7.1829709315633039E-2</v>
      </c>
      <c r="AU128">
        <v>3.1639276722361664E-2</v>
      </c>
      <c r="AW128">
        <v>5.216205081254266E-2</v>
      </c>
      <c r="AX128">
        <v>2.3943236438544346E-2</v>
      </c>
      <c r="AY128">
        <v>5.1306935225452044E-2</v>
      </c>
      <c r="AZ128">
        <v>5.0451819638362316E-2</v>
      </c>
      <c r="BB128">
        <v>0</v>
      </c>
      <c r="BC128">
        <v>0</v>
      </c>
      <c r="BD128">
        <v>0</v>
      </c>
      <c r="BE128">
        <v>0</v>
      </c>
      <c r="BG128">
        <v>1.6525000000000567E-3</v>
      </c>
      <c r="BH128">
        <v>-6.6104999999998526E-3</v>
      </c>
      <c r="BI128">
        <v>-9.0900000000000425E-3</v>
      </c>
      <c r="BJ128">
        <v>-5.7844999999998592E-3</v>
      </c>
      <c r="BL128">
        <v>0</v>
      </c>
      <c r="BM128">
        <v>0</v>
      </c>
      <c r="BN128">
        <v>0</v>
      </c>
      <c r="BO128">
        <v>0</v>
      </c>
      <c r="BQ128">
        <v>0</v>
      </c>
      <c r="BR128">
        <v>0</v>
      </c>
      <c r="BS128">
        <v>0</v>
      </c>
      <c r="BT128">
        <v>0</v>
      </c>
      <c r="BV128">
        <v>0</v>
      </c>
      <c r="BW128">
        <v>0</v>
      </c>
      <c r="BX128">
        <v>0</v>
      </c>
      <c r="BY128">
        <v>0</v>
      </c>
      <c r="CA128">
        <v>0</v>
      </c>
      <c r="CB128">
        <v>0</v>
      </c>
      <c r="CC128">
        <v>0</v>
      </c>
      <c r="CD128">
        <v>0</v>
      </c>
      <c r="CF128">
        <v>0</v>
      </c>
      <c r="CG128">
        <v>0</v>
      </c>
      <c r="CH128">
        <v>0</v>
      </c>
      <c r="CI128">
        <v>0</v>
      </c>
      <c r="CK128">
        <v>-4.1319999999998025E-3</v>
      </c>
      <c r="CL128">
        <v>-1.6525000000000567E-3</v>
      </c>
      <c r="CM128">
        <v>-3.3054999999997392E-3</v>
      </c>
      <c r="CN128">
        <v>4.1320000000002466E-3</v>
      </c>
      <c r="CP128">
        <v>0</v>
      </c>
      <c r="CQ128">
        <v>0</v>
      </c>
      <c r="CR128">
        <v>0</v>
      </c>
      <c r="CS128">
        <v>0</v>
      </c>
      <c r="CU128">
        <v>0</v>
      </c>
      <c r="CV128">
        <v>0</v>
      </c>
      <c r="CW128">
        <v>0</v>
      </c>
      <c r="CX128">
        <v>0</v>
      </c>
      <c r="CZ128">
        <v>0</v>
      </c>
      <c r="DA128">
        <v>-8.2599999999999341E-4</v>
      </c>
      <c r="DB128">
        <v>-4.95800000000024E-3</v>
      </c>
      <c r="DC128">
        <v>-1.6530000000001266E-3</v>
      </c>
    </row>
    <row r="129" spans="4:107" x14ac:dyDescent="0.3">
      <c r="D129">
        <v>-4.7818869306477465</v>
      </c>
      <c r="E129">
        <v>-4.2877253376058597</v>
      </c>
      <c r="F129">
        <v>-4.8559279774166475</v>
      </c>
      <c r="G129">
        <v>-4.7785592431525146</v>
      </c>
      <c r="I129">
        <v>0</v>
      </c>
      <c r="J129">
        <v>0</v>
      </c>
      <c r="K129">
        <v>0</v>
      </c>
      <c r="L129">
        <v>0</v>
      </c>
      <c r="N129">
        <v>0</v>
      </c>
      <c r="O129">
        <v>0</v>
      </c>
      <c r="P129">
        <v>0</v>
      </c>
      <c r="Q129">
        <v>0</v>
      </c>
      <c r="S129">
        <v>1.1607000000000589E-2</v>
      </c>
      <c r="T129">
        <v>0.30013400000000034</v>
      </c>
      <c r="U129">
        <v>9.0372000000000341E-2</v>
      </c>
      <c r="V129">
        <v>3.0676999999999843E-2</v>
      </c>
      <c r="X129">
        <v>0</v>
      </c>
      <c r="Y129">
        <v>0</v>
      </c>
      <c r="Z129">
        <v>0</v>
      </c>
      <c r="AA129">
        <v>0</v>
      </c>
      <c r="AC129">
        <v>0</v>
      </c>
      <c r="AD129">
        <v>0</v>
      </c>
      <c r="AE129">
        <v>0</v>
      </c>
      <c r="AF129">
        <v>0</v>
      </c>
      <c r="AH129">
        <v>0</v>
      </c>
      <c r="AI129">
        <v>0</v>
      </c>
      <c r="AJ129">
        <v>0</v>
      </c>
      <c r="AK129">
        <v>0</v>
      </c>
      <c r="AM129">
        <v>-7.4614999999997877E-3</v>
      </c>
      <c r="AN129">
        <v>-9.9490000000006518E-3</v>
      </c>
      <c r="AO129">
        <v>-6.6325000000002632E-3</v>
      </c>
      <c r="AP129">
        <v>-7.4619999999994135E-3</v>
      </c>
      <c r="AR129">
        <v>5.045181963836054E-2</v>
      </c>
      <c r="AS129">
        <v>4.5321126115815957E-2</v>
      </c>
      <c r="AT129">
        <v>7.0119478141450919E-2</v>
      </c>
      <c r="AU129">
        <v>2.5653467612725578E-2</v>
      </c>
      <c r="AW129">
        <v>4.8741588464179308E-2</v>
      </c>
      <c r="AX129">
        <v>1.9667658503090379E-2</v>
      </c>
      <c r="AY129">
        <v>4.6176241702906573E-2</v>
      </c>
      <c r="AZ129">
        <v>4.5321126115815957E-2</v>
      </c>
      <c r="BB129">
        <v>0</v>
      </c>
      <c r="BC129">
        <v>0</v>
      </c>
      <c r="BD129">
        <v>0</v>
      </c>
      <c r="BE129">
        <v>0</v>
      </c>
      <c r="BG129">
        <v>-2.47900000000012E-3</v>
      </c>
      <c r="BH129">
        <v>-9.0900000000000425E-3</v>
      </c>
      <c r="BI129">
        <v>-9.0894999999999726E-3</v>
      </c>
      <c r="BJ129">
        <v>-7.4369999999999159E-3</v>
      </c>
      <c r="BL129">
        <v>0</v>
      </c>
      <c r="BM129">
        <v>0</v>
      </c>
      <c r="BN129">
        <v>0</v>
      </c>
      <c r="BO129">
        <v>0</v>
      </c>
      <c r="BQ129">
        <v>0</v>
      </c>
      <c r="BR129">
        <v>0</v>
      </c>
      <c r="BS129">
        <v>0</v>
      </c>
      <c r="BT129">
        <v>0</v>
      </c>
      <c r="BV129">
        <v>0</v>
      </c>
      <c r="BW129">
        <v>0</v>
      </c>
      <c r="BX129">
        <v>0</v>
      </c>
      <c r="BY129">
        <v>0</v>
      </c>
      <c r="CA129">
        <v>0</v>
      </c>
      <c r="CB129">
        <v>0</v>
      </c>
      <c r="CC129">
        <v>0</v>
      </c>
      <c r="CD129">
        <v>0</v>
      </c>
      <c r="CF129">
        <v>0</v>
      </c>
      <c r="CG129">
        <v>0</v>
      </c>
      <c r="CH129">
        <v>0</v>
      </c>
      <c r="CI129">
        <v>0</v>
      </c>
      <c r="CK129">
        <v>-5.7845000000003033E-3</v>
      </c>
      <c r="CL129">
        <v>-1.6529999999996825E-3</v>
      </c>
      <c r="CM129">
        <v>-4.1315000000001767E-3</v>
      </c>
      <c r="CN129">
        <v>3.3055000000001833E-3</v>
      </c>
      <c r="CP129">
        <v>0</v>
      </c>
      <c r="CQ129">
        <v>0</v>
      </c>
      <c r="CR129">
        <v>0</v>
      </c>
      <c r="CS129">
        <v>0</v>
      </c>
      <c r="CU129">
        <v>0</v>
      </c>
      <c r="CV129">
        <v>0</v>
      </c>
      <c r="CW129">
        <v>0</v>
      </c>
      <c r="CX129">
        <v>0</v>
      </c>
      <c r="CZ129">
        <v>-1.6525000000000567E-3</v>
      </c>
      <c r="DA129">
        <v>0</v>
      </c>
      <c r="DB129">
        <v>-6.6109999999999225E-3</v>
      </c>
      <c r="DC129">
        <v>-1.6525000000000567E-3</v>
      </c>
    </row>
    <row r="130" spans="4:107" x14ac:dyDescent="0.3">
      <c r="D130">
        <v>0</v>
      </c>
      <c r="E130">
        <v>0</v>
      </c>
      <c r="F130">
        <v>0</v>
      </c>
      <c r="G130">
        <v>0</v>
      </c>
      <c r="I130">
        <v>0</v>
      </c>
      <c r="J130">
        <v>0</v>
      </c>
      <c r="K130">
        <v>0</v>
      </c>
      <c r="L130">
        <v>0</v>
      </c>
      <c r="N130">
        <v>0</v>
      </c>
      <c r="O130">
        <v>0</v>
      </c>
      <c r="P130">
        <v>0</v>
      </c>
      <c r="Q130">
        <v>0</v>
      </c>
      <c r="S130">
        <v>1.2436500000000628E-2</v>
      </c>
      <c r="T130">
        <v>0.24209700000000023</v>
      </c>
      <c r="U130">
        <v>7.7105999999999675E-2</v>
      </c>
      <c r="V130">
        <v>2.8189499999999867E-2</v>
      </c>
      <c r="X130">
        <v>0</v>
      </c>
      <c r="Y130">
        <v>0</v>
      </c>
      <c r="Z130">
        <v>0</v>
      </c>
      <c r="AA130">
        <v>0</v>
      </c>
      <c r="AC130">
        <v>0</v>
      </c>
      <c r="AD130">
        <v>0</v>
      </c>
      <c r="AE130">
        <v>0</v>
      </c>
      <c r="AF130">
        <v>0</v>
      </c>
      <c r="AH130">
        <v>0</v>
      </c>
      <c r="AI130">
        <v>0</v>
      </c>
      <c r="AJ130">
        <v>0</v>
      </c>
      <c r="AK130">
        <v>0</v>
      </c>
      <c r="AM130">
        <v>-4.9744999999994377E-3</v>
      </c>
      <c r="AN130">
        <v>-4.9745000000003259E-3</v>
      </c>
      <c r="AO130">
        <v>-2.4874999999999758E-3</v>
      </c>
      <c r="AP130">
        <v>-8.2950000000003854E-4</v>
      </c>
      <c r="AR130">
        <v>5.3017166399635052E-2</v>
      </c>
      <c r="AS130">
        <v>5.3017166399634164E-2</v>
      </c>
      <c r="AT130">
        <v>6.4133669031814833E-2</v>
      </c>
      <c r="AU130">
        <v>2.1377889677271611E-2</v>
      </c>
      <c r="AW130">
        <v>4.3610894941634726E-2</v>
      </c>
      <c r="AX130">
        <v>1.5392080567635524E-2</v>
      </c>
      <c r="AY130">
        <v>4.2755779354543222E-2</v>
      </c>
      <c r="AZ130">
        <v>3.9335317006178983E-2</v>
      </c>
      <c r="BB130">
        <v>0</v>
      </c>
      <c r="BC130">
        <v>0</v>
      </c>
      <c r="BD130">
        <v>0</v>
      </c>
      <c r="BE130">
        <v>0</v>
      </c>
      <c r="BG130">
        <v>-2.47900000000012E-3</v>
      </c>
      <c r="BH130">
        <v>-8.2640000000000491E-3</v>
      </c>
      <c r="BI130">
        <v>-9.0900000000000425E-3</v>
      </c>
      <c r="BJ130">
        <v>-7.4374999999999858E-3</v>
      </c>
      <c r="BL130">
        <v>0</v>
      </c>
      <c r="BM130">
        <v>0</v>
      </c>
      <c r="BN130">
        <v>0</v>
      </c>
      <c r="BO130">
        <v>0</v>
      </c>
      <c r="BQ130">
        <v>0</v>
      </c>
      <c r="BR130">
        <v>0</v>
      </c>
      <c r="BS130">
        <v>0</v>
      </c>
      <c r="BT130">
        <v>0</v>
      </c>
      <c r="BV130">
        <v>0</v>
      </c>
      <c r="BW130">
        <v>0</v>
      </c>
      <c r="BX130">
        <v>0</v>
      </c>
      <c r="BY130">
        <v>0</v>
      </c>
      <c r="CA130">
        <v>0</v>
      </c>
      <c r="CB130">
        <v>0</v>
      </c>
      <c r="CC130">
        <v>0</v>
      </c>
      <c r="CD130">
        <v>0</v>
      </c>
      <c r="CF130">
        <v>0</v>
      </c>
      <c r="CG130">
        <v>0</v>
      </c>
      <c r="CH130">
        <v>0</v>
      </c>
      <c r="CI130">
        <v>0</v>
      </c>
      <c r="CK130">
        <v>-4.1315000000001767E-3</v>
      </c>
      <c r="CL130">
        <v>-4.1319999999998025E-3</v>
      </c>
      <c r="CM130">
        <v>-6.6104999999998526E-3</v>
      </c>
      <c r="CN130">
        <v>0</v>
      </c>
      <c r="CP130">
        <v>0</v>
      </c>
      <c r="CQ130">
        <v>0</v>
      </c>
      <c r="CR130">
        <v>0</v>
      </c>
      <c r="CS130">
        <v>0</v>
      </c>
      <c r="CU130">
        <v>0</v>
      </c>
      <c r="CV130">
        <v>0</v>
      </c>
      <c r="CW130">
        <v>0</v>
      </c>
      <c r="CX130">
        <v>0</v>
      </c>
      <c r="CZ130">
        <v>-3.3054999999997392E-3</v>
      </c>
      <c r="DA130">
        <v>8.2599999999999341E-4</v>
      </c>
      <c r="DB130">
        <v>-8.2634999999999792E-3</v>
      </c>
      <c r="DC130">
        <v>-5.7839999999997893E-3</v>
      </c>
    </row>
    <row r="131" spans="4:107" x14ac:dyDescent="0.3">
      <c r="D131">
        <v>0</v>
      </c>
      <c r="E131">
        <v>0</v>
      </c>
      <c r="F131">
        <v>0</v>
      </c>
      <c r="G131">
        <v>0</v>
      </c>
      <c r="I131">
        <v>0</v>
      </c>
      <c r="J131">
        <v>0</v>
      </c>
      <c r="K131">
        <v>0</v>
      </c>
      <c r="L131">
        <v>0</v>
      </c>
      <c r="N131">
        <v>0</v>
      </c>
      <c r="O131">
        <v>0</v>
      </c>
      <c r="P131">
        <v>0</v>
      </c>
      <c r="Q131">
        <v>0</v>
      </c>
      <c r="S131">
        <v>5.8039999999994762E-3</v>
      </c>
      <c r="T131">
        <v>0.18405999999999967</v>
      </c>
      <c r="U131">
        <v>5.5549499999999696E-2</v>
      </c>
      <c r="V131">
        <v>1.6581999999999653E-2</v>
      </c>
      <c r="X131">
        <v>0</v>
      </c>
      <c r="Y131">
        <v>0</v>
      </c>
      <c r="Z131">
        <v>0</v>
      </c>
      <c r="AA131">
        <v>0</v>
      </c>
      <c r="AC131">
        <v>0</v>
      </c>
      <c r="AD131">
        <v>0</v>
      </c>
      <c r="AE131">
        <v>0</v>
      </c>
      <c r="AF131">
        <v>0</v>
      </c>
      <c r="AH131">
        <v>0</v>
      </c>
      <c r="AI131">
        <v>0</v>
      </c>
      <c r="AJ131">
        <v>0</v>
      </c>
      <c r="AK131">
        <v>0</v>
      </c>
      <c r="AM131">
        <v>-6.632999999999889E-3</v>
      </c>
      <c r="AN131">
        <v>-7.4619999999994135E-3</v>
      </c>
      <c r="AO131">
        <v>-4.9749999999999517E-3</v>
      </c>
      <c r="AP131">
        <v>-5.8034999999998504E-3</v>
      </c>
      <c r="AR131">
        <v>5.1306935225452932E-2</v>
      </c>
      <c r="AS131">
        <v>5.729274433508813E-2</v>
      </c>
      <c r="AT131">
        <v>4.8741588464179308E-2</v>
      </c>
      <c r="AU131">
        <v>1.9667658503089491E-2</v>
      </c>
      <c r="AW131">
        <v>3.7625085831999527E-2</v>
      </c>
      <c r="AX131">
        <v>1.3681849393453405E-2</v>
      </c>
      <c r="AY131">
        <v>4.104554818036199E-2</v>
      </c>
      <c r="AZ131">
        <v>3.8480201419088367E-2</v>
      </c>
      <c r="BB131">
        <v>0</v>
      </c>
      <c r="BC131">
        <v>0</v>
      </c>
      <c r="BD131">
        <v>0</v>
      </c>
      <c r="BE131">
        <v>0</v>
      </c>
      <c r="BG131">
        <v>-3.3054999999997392E-3</v>
      </c>
      <c r="BH131">
        <v>-8.2634999999999792E-3</v>
      </c>
      <c r="BI131">
        <v>-9.0900000000000425E-3</v>
      </c>
      <c r="BJ131">
        <v>-8.2634999999999792E-3</v>
      </c>
      <c r="BL131">
        <v>0</v>
      </c>
      <c r="BM131">
        <v>0</v>
      </c>
      <c r="BN131">
        <v>0</v>
      </c>
      <c r="BO131">
        <v>0</v>
      </c>
      <c r="BQ131">
        <v>0</v>
      </c>
      <c r="BR131">
        <v>0</v>
      </c>
      <c r="BS131">
        <v>0</v>
      </c>
      <c r="BT131">
        <v>0</v>
      </c>
      <c r="BV131">
        <v>0</v>
      </c>
      <c r="BW131">
        <v>0</v>
      </c>
      <c r="BX131">
        <v>0</v>
      </c>
      <c r="BY131">
        <v>0</v>
      </c>
      <c r="CA131">
        <v>0</v>
      </c>
      <c r="CB131">
        <v>0</v>
      </c>
      <c r="CC131">
        <v>0</v>
      </c>
      <c r="CD131">
        <v>0</v>
      </c>
      <c r="CF131">
        <v>0</v>
      </c>
      <c r="CG131">
        <v>0</v>
      </c>
      <c r="CH131">
        <v>0</v>
      </c>
      <c r="CI131">
        <v>0</v>
      </c>
      <c r="CK131">
        <v>-4.9579999999997959E-3</v>
      </c>
      <c r="CL131">
        <v>-5.7845000000003033E-3</v>
      </c>
      <c r="CM131">
        <v>-7.4369999999999159E-3</v>
      </c>
      <c r="CN131">
        <v>-2.47900000000012E-3</v>
      </c>
      <c r="CP131">
        <v>0</v>
      </c>
      <c r="CQ131">
        <v>0</v>
      </c>
      <c r="CR131">
        <v>0</v>
      </c>
      <c r="CS131">
        <v>0</v>
      </c>
      <c r="CU131">
        <v>0</v>
      </c>
      <c r="CV131">
        <v>0</v>
      </c>
      <c r="CW131">
        <v>0</v>
      </c>
      <c r="CX131">
        <v>0</v>
      </c>
      <c r="CZ131">
        <v>-5.7844999999998592E-3</v>
      </c>
      <c r="DA131">
        <v>-3.3050000000001134E-3</v>
      </c>
      <c r="DB131">
        <v>-9.0894999999999726E-3</v>
      </c>
      <c r="DC131">
        <v>-6.6109999999999225E-3</v>
      </c>
    </row>
    <row r="132" spans="4:107" x14ac:dyDescent="0.3">
      <c r="D132">
        <v>0</v>
      </c>
      <c r="E132">
        <v>0</v>
      </c>
      <c r="F132">
        <v>0</v>
      </c>
      <c r="G132">
        <v>0</v>
      </c>
      <c r="I132">
        <v>0</v>
      </c>
      <c r="J132">
        <v>0</v>
      </c>
      <c r="K132">
        <v>0</v>
      </c>
      <c r="L132">
        <v>0</v>
      </c>
      <c r="N132">
        <v>0</v>
      </c>
      <c r="O132">
        <v>0</v>
      </c>
      <c r="P132">
        <v>0</v>
      </c>
      <c r="Q132">
        <v>0</v>
      </c>
      <c r="S132">
        <v>-4.9745000000003259E-3</v>
      </c>
      <c r="T132">
        <v>0.14094699999999971</v>
      </c>
      <c r="U132">
        <v>4.0626000000000495E-2</v>
      </c>
      <c r="V132">
        <v>9.120000000000239E-3</v>
      </c>
      <c r="X132">
        <v>0</v>
      </c>
      <c r="Y132">
        <v>0</v>
      </c>
      <c r="Z132">
        <v>0</v>
      </c>
      <c r="AA132">
        <v>0</v>
      </c>
      <c r="AC132">
        <v>0</v>
      </c>
      <c r="AD132">
        <v>0</v>
      </c>
      <c r="AE132">
        <v>0</v>
      </c>
      <c r="AF132">
        <v>0</v>
      </c>
      <c r="AH132">
        <v>0</v>
      </c>
      <c r="AI132">
        <v>0</v>
      </c>
      <c r="AJ132">
        <v>0</v>
      </c>
      <c r="AK132">
        <v>0</v>
      </c>
      <c r="AM132">
        <v>-7.4620000000003017E-3</v>
      </c>
      <c r="AN132">
        <v>-7.4620000000003017E-3</v>
      </c>
      <c r="AO132">
        <v>-3.3165000000003886E-3</v>
      </c>
      <c r="AP132">
        <v>-5.8034999999998504E-3</v>
      </c>
      <c r="AR132">
        <v>5.3017166399633275E-2</v>
      </c>
      <c r="AS132">
        <v>6.1568322270542986E-2</v>
      </c>
      <c r="AT132">
        <v>3.9335317006179871E-2</v>
      </c>
      <c r="AU132">
        <v>2.3943236438544346E-2</v>
      </c>
      <c r="AW132">
        <v>3.591485465781652E-2</v>
      </c>
      <c r="AX132">
        <v>1.795742732890826E-2</v>
      </c>
      <c r="AY132">
        <v>4.5321126115815957E-2</v>
      </c>
      <c r="AZ132">
        <v>4.6176241702907461E-2</v>
      </c>
      <c r="BB132">
        <v>0</v>
      </c>
      <c r="BC132">
        <v>0</v>
      </c>
      <c r="BD132">
        <v>0</v>
      </c>
      <c r="BE132">
        <v>0</v>
      </c>
      <c r="BG132">
        <v>-6.6109999999999225E-3</v>
      </c>
      <c r="BH132">
        <v>-9.9160000000000359E-3</v>
      </c>
      <c r="BI132">
        <v>-9.9160000000000359E-3</v>
      </c>
      <c r="BJ132">
        <v>-1.0742500000000099E-2</v>
      </c>
      <c r="BL132">
        <v>0</v>
      </c>
      <c r="BM132">
        <v>0</v>
      </c>
      <c r="BN132">
        <v>0</v>
      </c>
      <c r="BO132">
        <v>0</v>
      </c>
      <c r="BQ132">
        <v>0</v>
      </c>
      <c r="BR132">
        <v>0</v>
      </c>
      <c r="BS132">
        <v>0</v>
      </c>
      <c r="BT132">
        <v>0</v>
      </c>
      <c r="BV132">
        <v>0</v>
      </c>
      <c r="BW132">
        <v>0</v>
      </c>
      <c r="BX132">
        <v>0</v>
      </c>
      <c r="BY132">
        <v>0</v>
      </c>
      <c r="CA132">
        <v>0</v>
      </c>
      <c r="CB132">
        <v>0</v>
      </c>
      <c r="CC132">
        <v>0</v>
      </c>
      <c r="CD132">
        <v>0</v>
      </c>
      <c r="CF132">
        <v>0</v>
      </c>
      <c r="CG132">
        <v>0</v>
      </c>
      <c r="CH132">
        <v>0</v>
      </c>
      <c r="CI132">
        <v>0</v>
      </c>
      <c r="CK132">
        <v>-6.6109999999999225E-3</v>
      </c>
      <c r="CL132">
        <v>-6.6109999999999225E-3</v>
      </c>
      <c r="CM132">
        <v>-4.9585000000003099E-3</v>
      </c>
      <c r="CN132">
        <v>-2.47900000000012E-3</v>
      </c>
      <c r="CP132">
        <v>0</v>
      </c>
      <c r="CQ132">
        <v>0</v>
      </c>
      <c r="CR132">
        <v>0</v>
      </c>
      <c r="CS132">
        <v>0</v>
      </c>
      <c r="CU132">
        <v>0</v>
      </c>
      <c r="CV132">
        <v>0</v>
      </c>
      <c r="CW132">
        <v>0</v>
      </c>
      <c r="CX132">
        <v>0</v>
      </c>
      <c r="CZ132">
        <v>-7.4369999999999159E-3</v>
      </c>
      <c r="DA132">
        <v>-3.3050000000001134E-3</v>
      </c>
      <c r="DB132">
        <v>-9.0900000000000425E-3</v>
      </c>
      <c r="DC132">
        <v>-7.4374999999999858E-3</v>
      </c>
    </row>
    <row r="133" spans="4:107" x14ac:dyDescent="0.3">
      <c r="D133">
        <v>0</v>
      </c>
      <c r="E133">
        <v>0</v>
      </c>
      <c r="F133">
        <v>0</v>
      </c>
      <c r="G133">
        <v>0</v>
      </c>
      <c r="I133">
        <v>0</v>
      </c>
      <c r="J133">
        <v>0</v>
      </c>
      <c r="K133">
        <v>0</v>
      </c>
      <c r="L133">
        <v>0</v>
      </c>
      <c r="N133">
        <v>0</v>
      </c>
      <c r="O133">
        <v>0</v>
      </c>
      <c r="P133">
        <v>0</v>
      </c>
      <c r="Q133">
        <v>0</v>
      </c>
      <c r="S133">
        <v>-4.3395039999999998</v>
      </c>
      <c r="T133">
        <v>-4.3055110000000001</v>
      </c>
      <c r="U133">
        <v>-4.3328709999999999</v>
      </c>
      <c r="V133">
        <v>-4.5608734999999996</v>
      </c>
      <c r="X133">
        <v>0</v>
      </c>
      <c r="Y133">
        <v>0</v>
      </c>
      <c r="Z133">
        <v>0</v>
      </c>
      <c r="AA133">
        <v>0</v>
      </c>
      <c r="AC133">
        <v>0</v>
      </c>
      <c r="AD133">
        <v>0</v>
      </c>
      <c r="AE133">
        <v>0</v>
      </c>
      <c r="AF133">
        <v>0</v>
      </c>
      <c r="AH133">
        <v>0</v>
      </c>
      <c r="AI133">
        <v>0</v>
      </c>
      <c r="AJ133">
        <v>0</v>
      </c>
      <c r="AK133">
        <v>0</v>
      </c>
      <c r="AM133">
        <v>-4.1139890000000001</v>
      </c>
      <c r="AN133">
        <v>-4.3013655000000002</v>
      </c>
      <c r="AO133">
        <v>-4.1571020000000001</v>
      </c>
      <c r="AP133">
        <v>-4.1645640000000004</v>
      </c>
      <c r="AR133">
        <v>-5.2067988097962923</v>
      </c>
      <c r="AS133">
        <v>-6.3030569924467841</v>
      </c>
      <c r="AT133">
        <v>-5.5898905928130009</v>
      </c>
      <c r="AU133">
        <v>-5.5334529640650034</v>
      </c>
      <c r="AW133">
        <v>-4.909218585488671</v>
      </c>
      <c r="AX133">
        <v>-5.6617203021286331</v>
      </c>
      <c r="AY133">
        <v>-5.9738374914168002</v>
      </c>
      <c r="AZ133">
        <v>-5.8498457312886245</v>
      </c>
      <c r="BB133">
        <v>0</v>
      </c>
      <c r="BC133">
        <v>0</v>
      </c>
      <c r="BD133">
        <v>0</v>
      </c>
      <c r="BE133">
        <v>0</v>
      </c>
      <c r="BG133">
        <v>-2.9294190000000002</v>
      </c>
      <c r="BH133">
        <v>-2.9484249999999999</v>
      </c>
      <c r="BI133">
        <v>-2.9211554999999998</v>
      </c>
      <c r="BJ133">
        <v>-2.9748684999999999</v>
      </c>
      <c r="BL133">
        <v>0</v>
      </c>
      <c r="BM133">
        <v>0</v>
      </c>
      <c r="BN133">
        <v>0</v>
      </c>
      <c r="BO133">
        <v>0</v>
      </c>
      <c r="BQ133">
        <v>0</v>
      </c>
      <c r="BR133">
        <v>0</v>
      </c>
      <c r="BS133">
        <v>0</v>
      </c>
      <c r="BT133">
        <v>0</v>
      </c>
      <c r="BV133">
        <v>0</v>
      </c>
      <c r="BW133">
        <v>0</v>
      </c>
      <c r="BX133">
        <v>0</v>
      </c>
      <c r="BY133">
        <v>0</v>
      </c>
      <c r="CA133">
        <v>0</v>
      </c>
      <c r="CB133">
        <v>0</v>
      </c>
      <c r="CC133">
        <v>0</v>
      </c>
      <c r="CD133">
        <v>0</v>
      </c>
      <c r="CF133">
        <v>0</v>
      </c>
      <c r="CG133">
        <v>0</v>
      </c>
      <c r="CH133">
        <v>0</v>
      </c>
      <c r="CI133">
        <v>0</v>
      </c>
      <c r="CK133">
        <v>-2.831083</v>
      </c>
      <c r="CL133">
        <v>-2.9484249999999999</v>
      </c>
      <c r="CM133">
        <v>-2.8831435000000001</v>
      </c>
      <c r="CN133">
        <v>-2.7963765</v>
      </c>
      <c r="CP133">
        <v>0</v>
      </c>
      <c r="CQ133">
        <v>0</v>
      </c>
      <c r="CR133">
        <v>0</v>
      </c>
      <c r="CS133">
        <v>0</v>
      </c>
      <c r="CU133">
        <v>0</v>
      </c>
      <c r="CV133">
        <v>0</v>
      </c>
      <c r="CW133">
        <v>0</v>
      </c>
      <c r="CX133">
        <v>0</v>
      </c>
      <c r="CZ133">
        <v>-3.0955159999999999</v>
      </c>
      <c r="DA133">
        <v>-3.0087489999999999</v>
      </c>
      <c r="DB133">
        <v>-3.1318755</v>
      </c>
      <c r="DC133">
        <v>-3.1996359999999999</v>
      </c>
    </row>
    <row r="135" spans="4:107" x14ac:dyDescent="0.3">
      <c r="D135">
        <v>0.82110688944838639</v>
      </c>
      <c r="E135">
        <v>0.58816876478217761</v>
      </c>
      <c r="F135">
        <v>0.71462088960097647</v>
      </c>
      <c r="G135">
        <v>0.704637827115282</v>
      </c>
      <c r="I135">
        <v>0.43193392843518752</v>
      </c>
      <c r="J135">
        <v>0.45397970550087741</v>
      </c>
      <c r="K135">
        <v>0.44499809262226298</v>
      </c>
      <c r="L135">
        <v>0.36334706645304027</v>
      </c>
      <c r="N135">
        <v>0.50022491798275714</v>
      </c>
      <c r="O135">
        <v>0.59235034714274803</v>
      </c>
      <c r="P135">
        <v>0.42668619821469433</v>
      </c>
      <c r="Q135">
        <v>0.35153124284733339</v>
      </c>
      <c r="S135">
        <v>0.48585199999999995</v>
      </c>
      <c r="T135">
        <v>0.48999749999999986</v>
      </c>
      <c r="U135">
        <v>0.34987999999999975</v>
      </c>
      <c r="V135">
        <v>0.62431150000000013</v>
      </c>
      <c r="X135">
        <v>1.2015248340581373</v>
      </c>
      <c r="Y135">
        <v>1.3610634012359801</v>
      </c>
      <c r="Z135">
        <v>1.2214671549553664</v>
      </c>
      <c r="AA135">
        <v>1.5372205691615166</v>
      </c>
      <c r="AC135">
        <v>0.57049362935835779</v>
      </c>
      <c r="AD135">
        <v>0.49220691233691971</v>
      </c>
      <c r="AE135">
        <v>0.56383093003738471</v>
      </c>
      <c r="AF135">
        <v>0.53051743343251667</v>
      </c>
      <c r="AH135">
        <v>0.30737250000000005</v>
      </c>
      <c r="AI135">
        <v>0.42736249999999965</v>
      </c>
      <c r="AJ135">
        <v>0.41750050000000005</v>
      </c>
      <c r="AK135">
        <v>0.29422300000000012</v>
      </c>
      <c r="AM135">
        <v>0.37724000000000002</v>
      </c>
      <c r="AN135">
        <v>0.4253275000000003</v>
      </c>
      <c r="AO135">
        <v>0.40377100000000032</v>
      </c>
      <c r="AP135">
        <v>0.40377099999999988</v>
      </c>
      <c r="AR135">
        <v>0.57207232776379024</v>
      </c>
      <c r="AS135">
        <v>0.78243076218814345</v>
      </c>
      <c r="AT135">
        <v>0.67725154497596707</v>
      </c>
      <c r="AU135">
        <v>0.70547035934996583</v>
      </c>
      <c r="AW135">
        <v>0.53444724193179249</v>
      </c>
      <c r="AX135">
        <v>0.78243076218814389</v>
      </c>
      <c r="AY135">
        <v>0.77815518425268948</v>
      </c>
      <c r="AZ135">
        <v>0.72684824902723699</v>
      </c>
      <c r="BB135">
        <v>0.30229129472800764</v>
      </c>
      <c r="BC135">
        <v>0.3294728007934693</v>
      </c>
      <c r="BD135">
        <v>0.36077271686884904</v>
      </c>
      <c r="BE135">
        <v>0.31711757076371461</v>
      </c>
      <c r="BG135">
        <v>0.13056400000000012</v>
      </c>
      <c r="BH135">
        <v>0.1611385000000003</v>
      </c>
      <c r="BI135">
        <v>0.20576150000000037</v>
      </c>
      <c r="BJ135">
        <v>0.154528</v>
      </c>
      <c r="BL135">
        <v>0.43984618905928108</v>
      </c>
      <c r="BM135">
        <v>0.37889372091248918</v>
      </c>
      <c r="BN135">
        <v>0.4299620050354771</v>
      </c>
      <c r="BO135">
        <v>0.37395162890058775</v>
      </c>
      <c r="BQ135">
        <v>0.72238899999999973</v>
      </c>
      <c r="BR135">
        <v>0.80384250000000002</v>
      </c>
      <c r="BS135">
        <v>0.66068149999999992</v>
      </c>
      <c r="BT135">
        <v>0.42454750000000008</v>
      </c>
      <c r="BV135">
        <v>0.34599899999999995</v>
      </c>
      <c r="BW135">
        <v>0.38955699999999993</v>
      </c>
      <c r="BX135">
        <v>0.36490199999999984</v>
      </c>
      <c r="BY135">
        <v>0.41174750000000016</v>
      </c>
      <c r="CA135">
        <v>0.37805150000000021</v>
      </c>
      <c r="CB135">
        <v>0.33695899999999979</v>
      </c>
      <c r="CC135">
        <v>0.33778050000000004</v>
      </c>
      <c r="CD135">
        <v>0.3295625000000002</v>
      </c>
      <c r="CF135">
        <v>0.26488899061570148</v>
      </c>
      <c r="CG135">
        <v>0.29820325017166383</v>
      </c>
      <c r="CH135">
        <v>0.33151750972762617</v>
      </c>
      <c r="CI135">
        <v>0.36645685511558712</v>
      </c>
      <c r="CK135">
        <v>0.34706800000000015</v>
      </c>
      <c r="CL135">
        <v>0.32558249999999989</v>
      </c>
      <c r="CM135">
        <v>0.31814549999999997</v>
      </c>
      <c r="CN135">
        <v>0.28426499999999999</v>
      </c>
      <c r="CP135">
        <v>0.77244220645456574</v>
      </c>
      <c r="CQ135">
        <v>0.57769512474250417</v>
      </c>
      <c r="CR135">
        <v>0.56542114900434859</v>
      </c>
      <c r="CS135">
        <v>0.6930704966811625</v>
      </c>
      <c r="CU135">
        <v>0.70452620737010729</v>
      </c>
      <c r="CV135">
        <v>0.52859922178988317</v>
      </c>
      <c r="CW135">
        <v>0.54332799267566934</v>
      </c>
      <c r="CX135">
        <v>0.53923666742961762</v>
      </c>
      <c r="CZ135">
        <v>0.36937949999999997</v>
      </c>
      <c r="DA135">
        <v>0.33963050000000017</v>
      </c>
      <c r="DB135">
        <v>0.39664900000000003</v>
      </c>
      <c r="DC135">
        <v>0.33880450000000017</v>
      </c>
    </row>
    <row r="136" spans="4:107" x14ac:dyDescent="0.3">
      <c r="D136">
        <v>30</v>
      </c>
      <c r="E136">
        <v>29</v>
      </c>
      <c r="F136">
        <v>29</v>
      </c>
      <c r="G136">
        <v>30</v>
      </c>
      <c r="I136">
        <v>30</v>
      </c>
      <c r="J136">
        <v>29</v>
      </c>
      <c r="K136">
        <v>29</v>
      </c>
      <c r="L136">
        <v>29</v>
      </c>
      <c r="N136">
        <v>28</v>
      </c>
      <c r="O136">
        <v>29</v>
      </c>
      <c r="P136">
        <v>31</v>
      </c>
      <c r="Q136">
        <v>32</v>
      </c>
      <c r="S136">
        <v>43</v>
      </c>
      <c r="T136">
        <v>52</v>
      </c>
      <c r="U136">
        <v>48</v>
      </c>
      <c r="V136">
        <v>43</v>
      </c>
      <c r="X136">
        <v>32</v>
      </c>
      <c r="Y136">
        <v>33</v>
      </c>
      <c r="Z136">
        <v>32</v>
      </c>
      <c r="AA136">
        <v>31</v>
      </c>
      <c r="AC136">
        <v>25</v>
      </c>
      <c r="AD136">
        <v>24</v>
      </c>
      <c r="AE136">
        <v>24</v>
      </c>
      <c r="AF136">
        <v>25</v>
      </c>
      <c r="AH136">
        <v>31</v>
      </c>
      <c r="AI136">
        <v>29</v>
      </c>
      <c r="AJ136">
        <v>31</v>
      </c>
      <c r="AK136">
        <v>32</v>
      </c>
      <c r="AM136">
        <v>36</v>
      </c>
      <c r="AN136">
        <v>37</v>
      </c>
      <c r="AO136">
        <v>36</v>
      </c>
      <c r="AP136">
        <v>37</v>
      </c>
      <c r="AR136">
        <v>35</v>
      </c>
      <c r="AS136">
        <v>35</v>
      </c>
      <c r="AT136">
        <v>34</v>
      </c>
      <c r="AU136">
        <v>32</v>
      </c>
      <c r="AW136">
        <v>32</v>
      </c>
      <c r="AX136">
        <v>33</v>
      </c>
      <c r="AY136">
        <v>33</v>
      </c>
      <c r="AZ136">
        <v>33</v>
      </c>
      <c r="BB136">
        <v>25</v>
      </c>
      <c r="BC136">
        <v>25</v>
      </c>
      <c r="BD136">
        <v>25</v>
      </c>
      <c r="BE136">
        <v>24</v>
      </c>
      <c r="BG136">
        <v>29</v>
      </c>
      <c r="BH136">
        <v>26</v>
      </c>
      <c r="BI136">
        <v>26</v>
      </c>
      <c r="BJ136">
        <v>28</v>
      </c>
      <c r="BL136">
        <v>30</v>
      </c>
      <c r="BM136">
        <v>29</v>
      </c>
      <c r="BN136">
        <v>30</v>
      </c>
      <c r="BO136">
        <v>29</v>
      </c>
      <c r="BQ136">
        <v>36</v>
      </c>
      <c r="BR136">
        <v>35</v>
      </c>
      <c r="BS136">
        <v>33</v>
      </c>
      <c r="BT136">
        <v>34</v>
      </c>
      <c r="BV136">
        <v>31</v>
      </c>
      <c r="BW136">
        <v>32</v>
      </c>
      <c r="BX136">
        <v>31</v>
      </c>
      <c r="BY136">
        <v>33</v>
      </c>
      <c r="CA136">
        <v>28</v>
      </c>
      <c r="CB136">
        <v>29</v>
      </c>
      <c r="CC136">
        <v>30</v>
      </c>
      <c r="CD136">
        <v>29</v>
      </c>
      <c r="CF136">
        <v>27</v>
      </c>
      <c r="CG136">
        <v>25</v>
      </c>
      <c r="CH136">
        <v>25</v>
      </c>
      <c r="CI136">
        <v>25</v>
      </c>
      <c r="CK136">
        <v>27</v>
      </c>
      <c r="CL136">
        <v>26</v>
      </c>
      <c r="CM136">
        <v>28</v>
      </c>
      <c r="CN136">
        <v>29</v>
      </c>
      <c r="CP136">
        <v>26</v>
      </c>
      <c r="CQ136">
        <v>29</v>
      </c>
      <c r="CR136">
        <v>29</v>
      </c>
      <c r="CS136">
        <v>28</v>
      </c>
      <c r="CU136">
        <v>26</v>
      </c>
      <c r="CV136">
        <v>27</v>
      </c>
      <c r="CW136">
        <v>27</v>
      </c>
      <c r="CX136">
        <v>26</v>
      </c>
      <c r="CZ136">
        <v>28</v>
      </c>
      <c r="DA136">
        <v>26</v>
      </c>
      <c r="DB136">
        <v>28</v>
      </c>
      <c r="DC136">
        <v>29</v>
      </c>
    </row>
    <row r="137" spans="4:107" x14ac:dyDescent="0.3">
      <c r="D137">
        <v>30</v>
      </c>
      <c r="E137">
        <v>29</v>
      </c>
      <c r="F137">
        <v>29</v>
      </c>
      <c r="G137">
        <v>30</v>
      </c>
      <c r="I137">
        <v>30</v>
      </c>
      <c r="J137">
        <v>29</v>
      </c>
      <c r="K137">
        <v>29</v>
      </c>
      <c r="L137">
        <v>29</v>
      </c>
      <c r="N137">
        <v>28</v>
      </c>
      <c r="O137">
        <v>29</v>
      </c>
      <c r="P137">
        <v>31</v>
      </c>
      <c r="Q137">
        <v>32</v>
      </c>
      <c r="S137">
        <v>43</v>
      </c>
      <c r="T137">
        <v>52</v>
      </c>
      <c r="U137">
        <v>48</v>
      </c>
      <c r="V137">
        <v>43</v>
      </c>
      <c r="X137">
        <v>32</v>
      </c>
      <c r="Y137">
        <v>33</v>
      </c>
      <c r="Z137">
        <v>32</v>
      </c>
      <c r="AA137">
        <v>31</v>
      </c>
      <c r="AC137">
        <v>25</v>
      </c>
      <c r="AD137">
        <v>24</v>
      </c>
      <c r="AE137">
        <v>24</v>
      </c>
      <c r="AF137">
        <v>25</v>
      </c>
      <c r="AH137">
        <v>31</v>
      </c>
      <c r="AI137">
        <v>29</v>
      </c>
      <c r="AJ137">
        <v>31</v>
      </c>
      <c r="AK137">
        <v>32</v>
      </c>
      <c r="AM137">
        <v>36</v>
      </c>
      <c r="AN137">
        <v>37</v>
      </c>
      <c r="AO137">
        <v>36</v>
      </c>
      <c r="AP137">
        <v>37</v>
      </c>
      <c r="AR137">
        <v>35</v>
      </c>
      <c r="AS137">
        <v>35</v>
      </c>
      <c r="AT137">
        <v>34</v>
      </c>
      <c r="AU137">
        <v>32</v>
      </c>
      <c r="AW137">
        <v>32</v>
      </c>
      <c r="AX137">
        <v>33</v>
      </c>
      <c r="AY137">
        <v>33</v>
      </c>
      <c r="AZ137">
        <v>33</v>
      </c>
      <c r="BB137">
        <v>25</v>
      </c>
      <c r="BC137">
        <v>25</v>
      </c>
      <c r="BD137">
        <v>25</v>
      </c>
      <c r="BE137">
        <v>24</v>
      </c>
      <c r="BG137">
        <v>29</v>
      </c>
      <c r="BH137">
        <v>26</v>
      </c>
      <c r="BI137">
        <v>26</v>
      </c>
      <c r="BJ137">
        <v>28</v>
      </c>
      <c r="BL137">
        <v>30</v>
      </c>
      <c r="BM137">
        <v>29</v>
      </c>
      <c r="BN137">
        <v>30</v>
      </c>
      <c r="BO137">
        <v>29</v>
      </c>
      <c r="BQ137">
        <v>36</v>
      </c>
      <c r="BR137">
        <v>35</v>
      </c>
      <c r="BS137">
        <v>33</v>
      </c>
      <c r="BT137">
        <v>34</v>
      </c>
      <c r="BV137">
        <v>31</v>
      </c>
      <c r="BW137">
        <v>32</v>
      </c>
      <c r="BX137">
        <v>31</v>
      </c>
      <c r="BY137">
        <v>33</v>
      </c>
      <c r="CA137">
        <v>28</v>
      </c>
      <c r="CB137">
        <v>29</v>
      </c>
      <c r="CC137">
        <v>30</v>
      </c>
      <c r="CD137">
        <v>29</v>
      </c>
      <c r="CF137">
        <v>27</v>
      </c>
      <c r="CG137">
        <v>25</v>
      </c>
      <c r="CH137">
        <v>25</v>
      </c>
      <c r="CI137">
        <v>25</v>
      </c>
      <c r="CK137">
        <v>27</v>
      </c>
      <c r="CL137">
        <v>26</v>
      </c>
      <c r="CM137">
        <v>28</v>
      </c>
      <c r="CN137">
        <v>29</v>
      </c>
      <c r="CP137">
        <v>26</v>
      </c>
      <c r="CQ137">
        <v>29</v>
      </c>
      <c r="CR137">
        <v>29</v>
      </c>
      <c r="CS137">
        <v>28</v>
      </c>
      <c r="CU137">
        <v>26</v>
      </c>
      <c r="CV137">
        <v>27</v>
      </c>
      <c r="CW137">
        <v>27</v>
      </c>
      <c r="CX137">
        <v>26</v>
      </c>
      <c r="CZ137">
        <v>28</v>
      </c>
      <c r="DA137">
        <v>26</v>
      </c>
      <c r="DB137">
        <v>28</v>
      </c>
      <c r="DC137">
        <v>29</v>
      </c>
    </row>
    <row r="138" spans="4:107" x14ac:dyDescent="0.3">
      <c r="D138">
        <v>0.57735026918962573</v>
      </c>
      <c r="E138">
        <v>0.57735026918962573</v>
      </c>
      <c r="F138">
        <v>0.57735026918962573</v>
      </c>
      <c r="G138">
        <v>0.57735026918962573</v>
      </c>
      <c r="I138">
        <v>0.5</v>
      </c>
      <c r="J138">
        <v>0.5</v>
      </c>
      <c r="K138">
        <v>0.5</v>
      </c>
      <c r="L138">
        <v>0.5</v>
      </c>
      <c r="N138">
        <v>1.8257418583505538</v>
      </c>
      <c r="O138">
        <v>1.8257418583505538</v>
      </c>
      <c r="P138">
        <v>1.8257418583505538</v>
      </c>
      <c r="Q138">
        <v>1.8257418583505538</v>
      </c>
      <c r="S138">
        <v>4.358898943540674</v>
      </c>
      <c r="T138">
        <v>4.358898943540674</v>
      </c>
      <c r="U138">
        <v>4.358898943540674</v>
      </c>
      <c r="V138">
        <v>4.358898943540674</v>
      </c>
      <c r="X138">
        <v>0.81649658092772603</v>
      </c>
      <c r="Y138">
        <v>0.81649658092772603</v>
      </c>
      <c r="Z138">
        <v>0.81649658092772603</v>
      </c>
      <c r="AA138">
        <v>0.81649658092772603</v>
      </c>
      <c r="AC138">
        <v>0.57735026918962573</v>
      </c>
      <c r="AD138">
        <v>0.57735026918962573</v>
      </c>
      <c r="AE138">
        <v>0.57735026918962573</v>
      </c>
      <c r="AF138">
        <v>0.57735026918962573</v>
      </c>
      <c r="AH138">
        <v>1.2583057392117916</v>
      </c>
      <c r="AI138">
        <v>1.2583057392117916</v>
      </c>
      <c r="AJ138">
        <v>1.2583057392117916</v>
      </c>
      <c r="AK138">
        <v>1.2583057392117916</v>
      </c>
      <c r="AM138">
        <v>0.57735026918962573</v>
      </c>
      <c r="AN138">
        <v>0.57735026918962573</v>
      </c>
      <c r="AO138">
        <v>0.57735026918962573</v>
      </c>
      <c r="AP138">
        <v>0.57735026918962573</v>
      </c>
      <c r="AR138">
        <v>1.4142135623730951</v>
      </c>
      <c r="AS138">
        <v>1.4142135623730951</v>
      </c>
      <c r="AT138">
        <v>1.4142135623730951</v>
      </c>
      <c r="AU138">
        <v>1.4142135623730951</v>
      </c>
      <c r="AW138">
        <v>0.5</v>
      </c>
      <c r="AX138">
        <v>0.5</v>
      </c>
      <c r="AY138">
        <v>0.5</v>
      </c>
      <c r="AZ138">
        <v>0.5</v>
      </c>
      <c r="BB138">
        <v>0.5</v>
      </c>
      <c r="BC138">
        <v>0.5</v>
      </c>
      <c r="BD138">
        <v>0.5</v>
      </c>
      <c r="BE138">
        <v>0.5</v>
      </c>
      <c r="BG138">
        <v>1.5</v>
      </c>
      <c r="BH138">
        <v>1.5</v>
      </c>
      <c r="BI138">
        <v>1.5</v>
      </c>
      <c r="BJ138">
        <v>1.5</v>
      </c>
      <c r="BL138">
        <v>0.57735026918962573</v>
      </c>
      <c r="BM138">
        <v>0.57735026918962573</v>
      </c>
      <c r="BN138">
        <v>0.57735026918962573</v>
      </c>
      <c r="BO138">
        <v>0.57735026918962573</v>
      </c>
      <c r="BQ138">
        <v>1.2909944487358056</v>
      </c>
      <c r="BR138">
        <v>1.2909944487358056</v>
      </c>
      <c r="BS138">
        <v>1.2909944487358056</v>
      </c>
      <c r="BT138">
        <v>1.2909944487358056</v>
      </c>
      <c r="BV138">
        <v>0.9574271077563381</v>
      </c>
      <c r="BW138">
        <v>0.9574271077563381</v>
      </c>
      <c r="BX138">
        <v>0.9574271077563381</v>
      </c>
      <c r="BY138">
        <v>0.9574271077563381</v>
      </c>
      <c r="CA138">
        <v>0.81649658092772603</v>
      </c>
      <c r="CB138">
        <v>0.81649658092772603</v>
      </c>
      <c r="CC138">
        <v>0.81649658092772603</v>
      </c>
      <c r="CD138">
        <v>0.81649658092772603</v>
      </c>
      <c r="CF138">
        <v>1</v>
      </c>
      <c r="CG138">
        <v>1</v>
      </c>
      <c r="CH138">
        <v>1</v>
      </c>
      <c r="CI138">
        <v>1</v>
      </c>
      <c r="CK138">
        <v>1.2909944487358056</v>
      </c>
      <c r="CL138">
        <v>1.2909944487358056</v>
      </c>
      <c r="CM138">
        <v>1.2909944487358056</v>
      </c>
      <c r="CN138">
        <v>1.2909944487358056</v>
      </c>
      <c r="CP138">
        <v>1.4142135623730951</v>
      </c>
      <c r="CQ138">
        <v>1.4142135623730951</v>
      </c>
      <c r="CR138">
        <v>1.4142135623730951</v>
      </c>
      <c r="CS138">
        <v>1.4142135623730951</v>
      </c>
      <c r="CU138">
        <v>0.57735026918962573</v>
      </c>
      <c r="CV138">
        <v>0.57735026918962573</v>
      </c>
      <c r="CW138">
        <v>0.57735026918962573</v>
      </c>
      <c r="CX138">
        <v>0.57735026918962573</v>
      </c>
      <c r="CZ138">
        <v>1.2583057392117916</v>
      </c>
      <c r="DA138">
        <v>1.2583057392117916</v>
      </c>
      <c r="DB138">
        <v>1.2583057392117916</v>
      </c>
      <c r="DC138">
        <v>1.2583057392117916</v>
      </c>
    </row>
    <row r="139" spans="4:107" x14ac:dyDescent="0.3">
      <c r="D139" t="s">
        <v>0</v>
      </c>
      <c r="E139" t="s">
        <v>0</v>
      </c>
      <c r="F139" t="s">
        <v>0</v>
      </c>
      <c r="G139" t="s">
        <v>0</v>
      </c>
      <c r="I139" t="s">
        <v>8</v>
      </c>
      <c r="J139" t="s">
        <v>8</v>
      </c>
      <c r="K139" t="s">
        <v>8</v>
      </c>
      <c r="L139" t="s">
        <v>8</v>
      </c>
      <c r="N139" t="s">
        <v>10</v>
      </c>
      <c r="O139" t="s">
        <v>10</v>
      </c>
      <c r="P139" t="s">
        <v>10</v>
      </c>
      <c r="Q139">
        <v>0</v>
      </c>
      <c r="S139" t="s">
        <v>13</v>
      </c>
      <c r="T139" t="s">
        <v>13</v>
      </c>
      <c r="U139" t="s">
        <v>13</v>
      </c>
      <c r="V139" t="s">
        <v>13</v>
      </c>
      <c r="X139" t="s">
        <v>13</v>
      </c>
      <c r="Y139" t="s">
        <v>13</v>
      </c>
      <c r="Z139" t="s">
        <v>13</v>
      </c>
      <c r="AA139" t="s">
        <v>13</v>
      </c>
      <c r="AC139" t="s">
        <v>14</v>
      </c>
      <c r="AD139" t="s">
        <v>14</v>
      </c>
      <c r="AE139" t="s">
        <v>14</v>
      </c>
      <c r="AF139" t="s">
        <v>14</v>
      </c>
      <c r="AH139" t="s">
        <v>15</v>
      </c>
      <c r="AI139" t="s">
        <v>15</v>
      </c>
      <c r="AJ139" t="s">
        <v>15</v>
      </c>
      <c r="AK139" t="s">
        <v>15</v>
      </c>
      <c r="AM139" t="s">
        <v>15</v>
      </c>
      <c r="AN139" t="s">
        <v>15</v>
      </c>
      <c r="AO139" t="s">
        <v>15</v>
      </c>
      <c r="AP139" t="s">
        <v>15</v>
      </c>
      <c r="AR139" t="s">
        <v>18</v>
      </c>
      <c r="AS139" t="s">
        <v>18</v>
      </c>
      <c r="AT139" t="s">
        <v>18</v>
      </c>
      <c r="AU139" t="s">
        <v>18</v>
      </c>
      <c r="AW139" t="s">
        <v>18</v>
      </c>
      <c r="AX139" t="s">
        <v>18</v>
      </c>
      <c r="AY139" t="s">
        <v>18</v>
      </c>
      <c r="AZ139" t="s">
        <v>18</v>
      </c>
      <c r="BB139" t="s">
        <v>21</v>
      </c>
      <c r="BC139" t="s">
        <v>21</v>
      </c>
      <c r="BD139" t="s">
        <v>21</v>
      </c>
      <c r="BE139" t="s">
        <v>21</v>
      </c>
      <c r="BG139">
        <v>0</v>
      </c>
      <c r="BH139">
        <v>0</v>
      </c>
      <c r="BI139">
        <v>0</v>
      </c>
      <c r="BJ139">
        <v>0</v>
      </c>
      <c r="BL139" t="s">
        <v>25</v>
      </c>
      <c r="BM139" t="s">
        <v>25</v>
      </c>
      <c r="BN139" t="s">
        <v>25</v>
      </c>
      <c r="BO139" t="s">
        <v>25</v>
      </c>
      <c r="BQ139" t="s">
        <v>26</v>
      </c>
      <c r="BR139" t="s">
        <v>26</v>
      </c>
      <c r="BS139" t="s">
        <v>26</v>
      </c>
      <c r="BT139" t="s">
        <v>26</v>
      </c>
      <c r="BV139" t="s">
        <v>27</v>
      </c>
      <c r="BW139" t="s">
        <v>27</v>
      </c>
      <c r="BX139" t="s">
        <v>27</v>
      </c>
      <c r="BY139" t="s">
        <v>27</v>
      </c>
      <c r="CA139" t="s">
        <v>28</v>
      </c>
      <c r="CB139" t="s">
        <v>28</v>
      </c>
      <c r="CC139" t="s">
        <v>28</v>
      </c>
      <c r="CD139" t="s">
        <v>28</v>
      </c>
      <c r="CF139" t="s">
        <v>28</v>
      </c>
      <c r="CG139" t="s">
        <v>28</v>
      </c>
      <c r="CH139" t="s">
        <v>28</v>
      </c>
      <c r="CI139" t="s">
        <v>28</v>
      </c>
      <c r="CK139">
        <v>0</v>
      </c>
      <c r="CL139">
        <v>0</v>
      </c>
      <c r="CM139">
        <v>0</v>
      </c>
      <c r="CN139">
        <v>0</v>
      </c>
      <c r="CP139">
        <v>0</v>
      </c>
      <c r="CQ139" t="s">
        <v>31</v>
      </c>
      <c r="CR139" t="s">
        <v>31</v>
      </c>
      <c r="CS139" t="s">
        <v>31</v>
      </c>
      <c r="CU139" t="s">
        <v>37</v>
      </c>
      <c r="CV139" t="s">
        <v>37</v>
      </c>
      <c r="CW139" t="s">
        <v>37</v>
      </c>
      <c r="CX139" t="s">
        <v>37</v>
      </c>
      <c r="CZ139" t="s">
        <v>37</v>
      </c>
      <c r="DA139">
        <v>0</v>
      </c>
      <c r="DB139" t="s">
        <v>37</v>
      </c>
      <c r="DC139" t="s">
        <v>37</v>
      </c>
    </row>
    <row r="140" spans="4:107" x14ac:dyDescent="0.3">
      <c r="D140" t="s">
        <v>3</v>
      </c>
      <c r="E140" t="s">
        <v>4</v>
      </c>
      <c r="F140" t="s">
        <v>3</v>
      </c>
      <c r="G140" t="s">
        <v>3</v>
      </c>
      <c r="I140" t="s">
        <v>3</v>
      </c>
      <c r="J140" t="s">
        <v>4</v>
      </c>
      <c r="K140" t="s">
        <v>3</v>
      </c>
      <c r="L140" t="s">
        <v>3</v>
      </c>
      <c r="N140" t="s">
        <v>3</v>
      </c>
      <c r="O140" t="s">
        <v>4</v>
      </c>
      <c r="P140" t="s">
        <v>3</v>
      </c>
      <c r="Q140" t="s">
        <v>3</v>
      </c>
      <c r="S140" t="s">
        <v>3</v>
      </c>
      <c r="T140" t="s">
        <v>4</v>
      </c>
      <c r="U140" t="s">
        <v>3</v>
      </c>
      <c r="V140" t="s">
        <v>3</v>
      </c>
      <c r="X140" t="s">
        <v>3</v>
      </c>
      <c r="Y140" t="s">
        <v>4</v>
      </c>
      <c r="Z140" t="s">
        <v>3</v>
      </c>
      <c r="AA140" t="s">
        <v>3</v>
      </c>
      <c r="AC140" t="s">
        <v>3</v>
      </c>
      <c r="AD140" t="s">
        <v>4</v>
      </c>
      <c r="AE140" t="s">
        <v>3</v>
      </c>
      <c r="AF140" t="s">
        <v>3</v>
      </c>
      <c r="AH140" t="s">
        <v>3</v>
      </c>
      <c r="AI140" t="s">
        <v>4</v>
      </c>
      <c r="AJ140" t="s">
        <v>3</v>
      </c>
      <c r="AK140" t="s">
        <v>3</v>
      </c>
      <c r="AM140" t="s">
        <v>3</v>
      </c>
      <c r="AN140" t="s">
        <v>4</v>
      </c>
      <c r="AO140" t="s">
        <v>3</v>
      </c>
      <c r="AP140" t="s">
        <v>3</v>
      </c>
      <c r="AR140" t="s">
        <v>3</v>
      </c>
      <c r="AS140" t="s">
        <v>4</v>
      </c>
      <c r="AT140" t="s">
        <v>3</v>
      </c>
      <c r="AU140" t="s">
        <v>3</v>
      </c>
      <c r="AW140" t="s">
        <v>3</v>
      </c>
      <c r="AX140" t="s">
        <v>4</v>
      </c>
      <c r="AY140" t="s">
        <v>3</v>
      </c>
      <c r="AZ140" t="s">
        <v>3</v>
      </c>
      <c r="BB140" t="s">
        <v>3</v>
      </c>
      <c r="BC140" t="s">
        <v>4</v>
      </c>
      <c r="BD140" t="s">
        <v>3</v>
      </c>
      <c r="BE140" t="s">
        <v>3</v>
      </c>
      <c r="BG140" t="s">
        <v>3</v>
      </c>
      <c r="BH140" t="s">
        <v>4</v>
      </c>
      <c r="BI140" t="s">
        <v>3</v>
      </c>
      <c r="BJ140" t="s">
        <v>3</v>
      </c>
      <c r="BL140" t="s">
        <v>3</v>
      </c>
      <c r="BM140" t="s">
        <v>4</v>
      </c>
      <c r="BN140" t="s">
        <v>3</v>
      </c>
      <c r="BO140" t="s">
        <v>3</v>
      </c>
      <c r="BQ140" t="s">
        <v>3</v>
      </c>
      <c r="BR140" t="s">
        <v>4</v>
      </c>
      <c r="BS140" t="s">
        <v>3</v>
      </c>
      <c r="BT140" t="s">
        <v>3</v>
      </c>
      <c r="BV140" t="s">
        <v>3</v>
      </c>
      <c r="BW140" t="s">
        <v>4</v>
      </c>
      <c r="BX140" t="s">
        <v>3</v>
      </c>
      <c r="BY140" t="s">
        <v>3</v>
      </c>
      <c r="CA140" t="s">
        <v>3</v>
      </c>
      <c r="CB140" t="s">
        <v>4</v>
      </c>
      <c r="CC140" t="s">
        <v>3</v>
      </c>
      <c r="CD140" t="s">
        <v>3</v>
      </c>
      <c r="CF140" t="s">
        <v>3</v>
      </c>
      <c r="CG140" t="s">
        <v>4</v>
      </c>
      <c r="CH140" t="s">
        <v>3</v>
      </c>
      <c r="CI140" t="s">
        <v>3</v>
      </c>
      <c r="CK140" t="s">
        <v>3</v>
      </c>
      <c r="CL140" t="s">
        <v>4</v>
      </c>
      <c r="CM140" t="s">
        <v>3</v>
      </c>
      <c r="CN140" t="s">
        <v>3</v>
      </c>
      <c r="CP140" t="s">
        <v>3</v>
      </c>
      <c r="CQ140" t="s">
        <v>4</v>
      </c>
      <c r="CR140" t="s">
        <v>3</v>
      </c>
      <c r="CS140" t="s">
        <v>3</v>
      </c>
      <c r="CU140" t="s">
        <v>3</v>
      </c>
      <c r="CV140" t="s">
        <v>4</v>
      </c>
      <c r="CW140" t="s">
        <v>3</v>
      </c>
      <c r="CX140" t="s">
        <v>3</v>
      </c>
      <c r="CZ140" t="s">
        <v>3</v>
      </c>
      <c r="DA140" t="s">
        <v>4</v>
      </c>
      <c r="DB140" t="s">
        <v>3</v>
      </c>
      <c r="DC140" t="s">
        <v>3</v>
      </c>
    </row>
    <row r="141" spans="4:107" x14ac:dyDescent="0.3">
      <c r="D141">
        <v>0</v>
      </c>
      <c r="E141">
        <v>0</v>
      </c>
      <c r="F141">
        <v>0</v>
      </c>
      <c r="G141">
        <v>0</v>
      </c>
      <c r="I141">
        <v>0</v>
      </c>
      <c r="J141">
        <v>0</v>
      </c>
      <c r="K141">
        <v>0</v>
      </c>
      <c r="L141">
        <v>0</v>
      </c>
      <c r="N141">
        <v>0</v>
      </c>
      <c r="O141">
        <v>0</v>
      </c>
      <c r="P141">
        <v>0</v>
      </c>
      <c r="Q141">
        <v>0</v>
      </c>
      <c r="S141">
        <v>0</v>
      </c>
      <c r="T141">
        <v>0</v>
      </c>
      <c r="U141">
        <v>0</v>
      </c>
      <c r="V141">
        <v>0</v>
      </c>
      <c r="X141">
        <v>0</v>
      </c>
      <c r="Y141">
        <v>0</v>
      </c>
      <c r="Z141">
        <v>0</v>
      </c>
      <c r="AA141">
        <v>0</v>
      </c>
      <c r="AC141">
        <v>0</v>
      </c>
      <c r="AD141">
        <v>0</v>
      </c>
      <c r="AE141">
        <v>0</v>
      </c>
      <c r="AF141">
        <v>0</v>
      </c>
      <c r="AH141">
        <v>0</v>
      </c>
      <c r="AI141">
        <v>0</v>
      </c>
      <c r="AJ141">
        <v>0</v>
      </c>
      <c r="AK141">
        <v>0</v>
      </c>
      <c r="AM141">
        <v>0</v>
      </c>
      <c r="AN141">
        <v>0</v>
      </c>
      <c r="AO141">
        <v>0</v>
      </c>
      <c r="AP141">
        <v>0</v>
      </c>
      <c r="AR141">
        <v>0</v>
      </c>
      <c r="AS141">
        <v>0</v>
      </c>
      <c r="AT141">
        <v>0</v>
      </c>
      <c r="AU141">
        <v>0</v>
      </c>
      <c r="AW141">
        <v>0</v>
      </c>
      <c r="AX141">
        <v>0</v>
      </c>
      <c r="AY141">
        <v>0</v>
      </c>
      <c r="AZ141">
        <v>0</v>
      </c>
      <c r="BB141">
        <v>0</v>
      </c>
      <c r="BC141">
        <v>0</v>
      </c>
      <c r="BD141">
        <v>0</v>
      </c>
      <c r="BE141">
        <v>0</v>
      </c>
      <c r="BG141">
        <v>1</v>
      </c>
      <c r="BH141">
        <v>1</v>
      </c>
      <c r="BI141">
        <v>1</v>
      </c>
      <c r="BJ141">
        <v>1</v>
      </c>
      <c r="BL141">
        <v>0</v>
      </c>
      <c r="BM141">
        <v>0</v>
      </c>
      <c r="BN141">
        <v>0</v>
      </c>
      <c r="BO141">
        <v>0</v>
      </c>
      <c r="BQ141">
        <v>0</v>
      </c>
      <c r="BR141">
        <v>0</v>
      </c>
      <c r="BS141">
        <v>0</v>
      </c>
      <c r="BT141">
        <v>0</v>
      </c>
      <c r="BV141">
        <v>0</v>
      </c>
      <c r="BW141">
        <v>0</v>
      </c>
      <c r="BX141">
        <v>0</v>
      </c>
      <c r="BY141">
        <v>0</v>
      </c>
      <c r="CA141">
        <v>0</v>
      </c>
      <c r="CB141">
        <v>0</v>
      </c>
      <c r="CC141">
        <v>0</v>
      </c>
      <c r="CD141">
        <v>0</v>
      </c>
      <c r="CF141">
        <v>0</v>
      </c>
      <c r="CG141">
        <v>0</v>
      </c>
      <c r="CH141">
        <v>0</v>
      </c>
      <c r="CI141">
        <v>0</v>
      </c>
      <c r="CK141">
        <v>1</v>
      </c>
      <c r="CL141">
        <v>1</v>
      </c>
      <c r="CM141">
        <v>1</v>
      </c>
      <c r="CN141">
        <v>1</v>
      </c>
      <c r="CP141">
        <v>1</v>
      </c>
      <c r="CQ141">
        <v>0</v>
      </c>
      <c r="CR141">
        <v>0</v>
      </c>
      <c r="CS141">
        <v>0</v>
      </c>
      <c r="CU141">
        <v>0</v>
      </c>
      <c r="CV141">
        <v>0</v>
      </c>
      <c r="CW141">
        <v>0</v>
      </c>
      <c r="CX141">
        <v>0</v>
      </c>
      <c r="CZ141">
        <v>0</v>
      </c>
      <c r="DA141">
        <v>1</v>
      </c>
      <c r="DB141">
        <v>0</v>
      </c>
      <c r="DC141">
        <v>0</v>
      </c>
    </row>
    <row r="142" spans="4:107" x14ac:dyDescent="0.3">
      <c r="D142">
        <v>4</v>
      </c>
      <c r="E142">
        <v>4</v>
      </c>
      <c r="F142">
        <v>4</v>
      </c>
      <c r="G142">
        <v>4</v>
      </c>
      <c r="I142">
        <v>4</v>
      </c>
      <c r="J142">
        <v>4</v>
      </c>
      <c r="K142">
        <v>4</v>
      </c>
      <c r="L142">
        <v>4</v>
      </c>
      <c r="N142">
        <v>4</v>
      </c>
      <c r="O142">
        <v>4</v>
      </c>
      <c r="P142">
        <v>4</v>
      </c>
      <c r="Q142">
        <v>4</v>
      </c>
      <c r="S142">
        <v>4</v>
      </c>
      <c r="T142">
        <v>4</v>
      </c>
      <c r="U142">
        <v>4</v>
      </c>
      <c r="V142">
        <v>4</v>
      </c>
      <c r="X142">
        <v>4</v>
      </c>
      <c r="Y142">
        <v>4</v>
      </c>
      <c r="Z142">
        <v>4</v>
      </c>
      <c r="AA142">
        <v>4</v>
      </c>
      <c r="AC142">
        <v>4</v>
      </c>
      <c r="AD142">
        <v>4</v>
      </c>
      <c r="AE142">
        <v>4</v>
      </c>
      <c r="AF142">
        <v>4</v>
      </c>
      <c r="AH142">
        <v>4</v>
      </c>
      <c r="AI142">
        <v>4</v>
      </c>
      <c r="AJ142">
        <v>4</v>
      </c>
      <c r="AK142">
        <v>4</v>
      </c>
      <c r="AM142">
        <v>4</v>
      </c>
      <c r="AN142">
        <v>4</v>
      </c>
      <c r="AO142">
        <v>4</v>
      </c>
      <c r="AP142">
        <v>4</v>
      </c>
      <c r="AR142">
        <v>4</v>
      </c>
      <c r="AS142">
        <v>4</v>
      </c>
      <c r="AT142">
        <v>4</v>
      </c>
      <c r="AU142">
        <v>4</v>
      </c>
      <c r="AW142">
        <v>4</v>
      </c>
      <c r="AX142">
        <v>4</v>
      </c>
      <c r="AY142">
        <v>4</v>
      </c>
      <c r="AZ142">
        <v>4</v>
      </c>
      <c r="BB142">
        <v>4</v>
      </c>
      <c r="BC142">
        <v>4</v>
      </c>
      <c r="BD142">
        <v>4</v>
      </c>
      <c r="BE142">
        <v>4</v>
      </c>
      <c r="BG142">
        <v>4</v>
      </c>
      <c r="BH142">
        <v>4</v>
      </c>
      <c r="BI142">
        <v>4</v>
      </c>
      <c r="BJ142">
        <v>4</v>
      </c>
      <c r="BL142">
        <v>4</v>
      </c>
      <c r="BM142">
        <v>4</v>
      </c>
      <c r="BN142">
        <v>4</v>
      </c>
      <c r="BO142">
        <v>4</v>
      </c>
      <c r="BQ142">
        <v>4</v>
      </c>
      <c r="BR142">
        <v>4</v>
      </c>
      <c r="BS142">
        <v>4</v>
      </c>
      <c r="BT142">
        <v>4</v>
      </c>
      <c r="BV142">
        <v>4</v>
      </c>
      <c r="BW142">
        <v>4</v>
      </c>
      <c r="BX142">
        <v>4</v>
      </c>
      <c r="BY142">
        <v>4</v>
      </c>
      <c r="CA142">
        <v>4</v>
      </c>
      <c r="CB142">
        <v>4</v>
      </c>
      <c r="CC142">
        <v>4</v>
      </c>
      <c r="CD142">
        <v>4</v>
      </c>
      <c r="CF142">
        <v>4</v>
      </c>
      <c r="CG142">
        <v>4</v>
      </c>
      <c r="CH142">
        <v>4</v>
      </c>
      <c r="CI142">
        <v>4</v>
      </c>
      <c r="CK142">
        <v>4</v>
      </c>
      <c r="CL142">
        <v>4</v>
      </c>
      <c r="CM142">
        <v>4</v>
      </c>
      <c r="CN142">
        <v>4</v>
      </c>
      <c r="CP142">
        <v>4</v>
      </c>
      <c r="CQ142">
        <v>4</v>
      </c>
      <c r="CR142">
        <v>4</v>
      </c>
      <c r="CS142">
        <v>4</v>
      </c>
      <c r="CU142">
        <v>4</v>
      </c>
      <c r="CV142">
        <v>4</v>
      </c>
      <c r="CW142">
        <v>4</v>
      </c>
      <c r="CX142">
        <v>4</v>
      </c>
      <c r="CZ142">
        <v>4</v>
      </c>
      <c r="DA142">
        <v>4</v>
      </c>
      <c r="DB142">
        <v>4</v>
      </c>
      <c r="DC142">
        <v>4</v>
      </c>
    </row>
    <row r="143" spans="4:107" x14ac:dyDescent="0.3">
      <c r="D143">
        <v>-4.1596093690395186E-2</v>
      </c>
      <c r="E143">
        <v>-5.157915617608877E-2</v>
      </c>
      <c r="F143">
        <v>-3.3276874952315794E-2</v>
      </c>
      <c r="G143">
        <v>-4.3259937438009821E-2</v>
      </c>
      <c r="I143">
        <v>-6.5320820935377277E-3</v>
      </c>
      <c r="J143">
        <v>6.5320820935379498E-3</v>
      </c>
      <c r="K143">
        <v>-6.5320820935377277E-3</v>
      </c>
      <c r="L143">
        <v>2.2204460492503131E-16</v>
      </c>
      <c r="N143">
        <v>-4.8487067978943976E-3</v>
      </c>
      <c r="O143">
        <v>-6.4649423971923081E-3</v>
      </c>
      <c r="P143">
        <v>1.6162355992979105E-3</v>
      </c>
      <c r="Q143">
        <v>-4.8487067978943976E-3</v>
      </c>
      <c r="S143">
        <v>9.9499999999999034E-3</v>
      </c>
      <c r="T143">
        <v>2.1556999999999604E-2</v>
      </c>
      <c r="U143">
        <v>2.1555999999999687E-2</v>
      </c>
      <c r="V143">
        <v>1.6581999999999653E-2</v>
      </c>
      <c r="X143">
        <v>-8.309300373845474E-3</v>
      </c>
      <c r="Y143">
        <v>1.8280460822461375E-2</v>
      </c>
      <c r="Z143">
        <v>3.3237201495386337E-3</v>
      </c>
      <c r="AA143">
        <v>1.495674067292363E-2</v>
      </c>
      <c r="AC143">
        <v>-1.3325398641947483E-2</v>
      </c>
      <c r="AD143">
        <v>-1.165972381170377E-2</v>
      </c>
      <c r="AE143">
        <v>-3.3313496604867598E-2</v>
      </c>
      <c r="AF143">
        <v>-2.4985122453651698E-2</v>
      </c>
      <c r="AH143">
        <v>-2.9587000000000252E-2</v>
      </c>
      <c r="AI143">
        <v>-3.1231000000000453E-2</v>
      </c>
      <c r="AJ143">
        <v>-3.287299999999993E-2</v>
      </c>
      <c r="AK143">
        <v>-1.9724999999999993E-2</v>
      </c>
      <c r="AM143">
        <v>1.824099999999973E-2</v>
      </c>
      <c r="AN143">
        <v>2.652999999999972E-2</v>
      </c>
      <c r="AO143">
        <v>1.3265000000000082E-2</v>
      </c>
      <c r="AP143">
        <v>3.6481000000000208E-2</v>
      </c>
      <c r="AR143">
        <v>-1.8812542915999764E-2</v>
      </c>
      <c r="AS143">
        <v>1.1971618219272173E-2</v>
      </c>
      <c r="AT143">
        <v>1.7102311741821197E-3</v>
      </c>
      <c r="AU143">
        <v>5.1306935225450268E-3</v>
      </c>
      <c r="AW143">
        <v>1.3681849393454293E-2</v>
      </c>
      <c r="AX143">
        <v>-2.0522774090181439E-2</v>
      </c>
      <c r="AY143">
        <v>6.8409246967275905E-3</v>
      </c>
      <c r="AZ143">
        <v>-3.4204623483637953E-3</v>
      </c>
      <c r="BB143">
        <v>-3.7889372091248763E-2</v>
      </c>
      <c r="BC143">
        <v>-4.2831464103151085E-2</v>
      </c>
      <c r="BD143">
        <v>-8.7310292210269758E-2</v>
      </c>
      <c r="BE143">
        <v>-5.2715648126954395E-2</v>
      </c>
      <c r="BG143">
        <v>-6.1149000000000342E-2</v>
      </c>
      <c r="BH143">
        <v>-5.4540000000000255E-2</v>
      </c>
      <c r="BI143">
        <v>-4.4623999999999775E-2</v>
      </c>
      <c r="BJ143">
        <v>-1.4874999999999972E-2</v>
      </c>
      <c r="BL143">
        <v>-1.1531548027771565E-2</v>
      </c>
      <c r="BM143">
        <v>-8.2368200198363883E-3</v>
      </c>
      <c r="BN143">
        <v>-1.8121004043640365E-2</v>
      </c>
      <c r="BO143">
        <v>-1.4826276035706076E-2</v>
      </c>
      <c r="BQ143">
        <v>-3.6201999999999845E-2</v>
      </c>
      <c r="BR143">
        <v>-3.2910999999999913E-2</v>
      </c>
      <c r="BS143">
        <v>-2.4683999999999706E-2</v>
      </c>
      <c r="BT143">
        <v>-2.1392000000000078E-2</v>
      </c>
      <c r="BV143">
        <v>1.3149999999999995E-2</v>
      </c>
      <c r="BW143">
        <v>-4.9310000000004628E-3</v>
      </c>
      <c r="BX143">
        <v>-1.4791999999999916E-2</v>
      </c>
      <c r="BY143">
        <v>-1.6440000000006449E-3</v>
      </c>
      <c r="CA143">
        <v>-3.1230000000000313E-2</v>
      </c>
      <c r="CB143">
        <v>-5.4241999999999901E-2</v>
      </c>
      <c r="CC143">
        <v>-1.4794000000000196E-2</v>
      </c>
      <c r="CD143">
        <v>-2.4654999999999649E-2</v>
      </c>
      <c r="CF143">
        <v>-2.600137331197061E-2</v>
      </c>
      <c r="CG143">
        <v>-3.2501716639963263E-2</v>
      </c>
      <c r="CH143">
        <v>-1.9501029983977514E-2</v>
      </c>
      <c r="CI143">
        <v>-3.5751888303959145E-2</v>
      </c>
      <c r="CK143">
        <v>-1.6526999999999958E-2</v>
      </c>
      <c r="CL143">
        <v>-1.4872999999999914E-2</v>
      </c>
      <c r="CM143">
        <v>-2.3136999999999741E-2</v>
      </c>
      <c r="CN143">
        <v>-2.6444000000000134E-2</v>
      </c>
      <c r="CP143">
        <v>-1.9638361181048225E-2</v>
      </c>
      <c r="CQ143">
        <v>-3.1094071869993023E-2</v>
      </c>
      <c r="CR143">
        <v>-1.9638361181048225E-2</v>
      </c>
      <c r="CS143">
        <v>-3.6003662165255523E-2</v>
      </c>
      <c r="CU143">
        <v>-3.9276722362096894E-2</v>
      </c>
      <c r="CV143">
        <v>-2.782101167315254E-2</v>
      </c>
      <c r="CW143">
        <v>-3.927672236209645E-2</v>
      </c>
      <c r="CX143">
        <v>-4.0913252460518024E-2</v>
      </c>
      <c r="CZ143">
        <v>-1.4874000000000276E-2</v>
      </c>
      <c r="DA143">
        <v>-2.6444000000000134E-2</v>
      </c>
      <c r="DB143">
        <v>-1.8179999999999863E-2</v>
      </c>
      <c r="DC143">
        <v>-1.3221999999999845E-2</v>
      </c>
    </row>
    <row r="144" spans="4:107" x14ac:dyDescent="0.3">
      <c r="D144">
        <v>4.4923781185626677E-2</v>
      </c>
      <c r="E144">
        <v>4.3259937438010265E-2</v>
      </c>
      <c r="F144">
        <v>4.8251468680857723E-2</v>
      </c>
      <c r="G144">
        <v>4.3259937438010265E-2</v>
      </c>
      <c r="I144">
        <v>2.2862287327382269E-2</v>
      </c>
      <c r="J144">
        <v>1.6330205233844541E-2</v>
      </c>
      <c r="K144">
        <v>1.9596246280613405E-2</v>
      </c>
      <c r="L144">
        <v>1.6330205233844319E-2</v>
      </c>
      <c r="N144">
        <v>1.2929884794384616E-2</v>
      </c>
      <c r="O144">
        <v>1.7778591592279236E-2</v>
      </c>
      <c r="P144">
        <v>9.6974135957885732E-3</v>
      </c>
      <c r="Q144">
        <v>1.9394827191577146E-2</v>
      </c>
      <c r="S144">
        <v>0.11773100000000003</v>
      </c>
      <c r="T144">
        <v>0.11275700000000066</v>
      </c>
      <c r="U144">
        <v>0.10778300000000018</v>
      </c>
      <c r="V144">
        <v>0.11275800000000036</v>
      </c>
      <c r="X144">
        <v>7.4783703364613707E-2</v>
      </c>
      <c r="Y144">
        <v>8.1431143663690975E-2</v>
      </c>
      <c r="Z144">
        <v>7.4783703364614595E-2</v>
      </c>
      <c r="AA144">
        <v>7.1459983215075074E-2</v>
      </c>
      <c r="AC144">
        <v>3.664484626535458E-2</v>
      </c>
      <c r="AD144">
        <v>6.1629968719004946E-2</v>
      </c>
      <c r="AE144">
        <v>5.9964293888761233E-2</v>
      </c>
      <c r="AF144">
        <v>4.4973220416572257E-2</v>
      </c>
      <c r="AH144">
        <v>1.8081000000000014E-2</v>
      </c>
      <c r="AI144">
        <v>2.6300000000000434E-2</v>
      </c>
      <c r="AJ144">
        <v>2.3011000000000337E-2</v>
      </c>
      <c r="AK144">
        <v>1.3151000000000135E-2</v>
      </c>
      <c r="AM144">
        <v>0.13928800000000052</v>
      </c>
      <c r="AN144">
        <v>0.16582000000000008</v>
      </c>
      <c r="AO144">
        <v>0.16416099999999956</v>
      </c>
      <c r="AP144">
        <v>0.15421199999999979</v>
      </c>
      <c r="AR144">
        <v>7.1829709315633039E-2</v>
      </c>
      <c r="AS144">
        <v>6.4988784618905893E-2</v>
      </c>
      <c r="AT144">
        <v>5.3017166399633275E-2</v>
      </c>
      <c r="AU144">
        <v>4.6176241702907461E-2</v>
      </c>
      <c r="AW144">
        <v>6.4988784618905449E-2</v>
      </c>
      <c r="AX144">
        <v>6.3278553444724661E-2</v>
      </c>
      <c r="AY144">
        <v>7.8670634012359297E-2</v>
      </c>
      <c r="AZ144">
        <v>6.1568322270542986E-2</v>
      </c>
      <c r="BB144">
        <v>9.8841840238041989E-3</v>
      </c>
      <c r="BC144">
        <v>2.1415732051575542E-2</v>
      </c>
      <c r="BD144">
        <v>1.8121004043641253E-2</v>
      </c>
      <c r="BE144">
        <v>1.3178912031738488E-2</v>
      </c>
      <c r="BG144">
        <v>1.8180000000000085E-2</v>
      </c>
      <c r="BH144">
        <v>6.6110000000003666E-3</v>
      </c>
      <c r="BI144">
        <v>8.2650000000001889E-3</v>
      </c>
      <c r="BJ144">
        <v>1.6528000000000098E-2</v>
      </c>
      <c r="BL144">
        <v>1.8121004043640809E-2</v>
      </c>
      <c r="BM144">
        <v>1.9768368047608176E-2</v>
      </c>
      <c r="BN144">
        <v>2.4710460059509831E-2</v>
      </c>
      <c r="BO144">
        <v>1.8121004043640809E-2</v>
      </c>
      <c r="BQ144">
        <v>6.7467000000000166E-2</v>
      </c>
      <c r="BR144">
        <v>4.772099999999968E-2</v>
      </c>
      <c r="BS144">
        <v>7.2404999999999831E-2</v>
      </c>
      <c r="BT144">
        <v>6.088400000000016E-2</v>
      </c>
      <c r="BV144">
        <v>5.5884999999999962E-2</v>
      </c>
      <c r="BW144">
        <v>4.109200000000035E-2</v>
      </c>
      <c r="BX144">
        <v>5.0953999999999944E-2</v>
      </c>
      <c r="BY144">
        <v>4.6024000000000509E-2</v>
      </c>
      <c r="CA144">
        <v>2.4656000000000233E-2</v>
      </c>
      <c r="CB144">
        <v>3.6162000000000027E-2</v>
      </c>
      <c r="CC144">
        <v>2.1368000000000276E-2</v>
      </c>
      <c r="CD144">
        <v>3.2873999999999626E-2</v>
      </c>
      <c r="CF144">
        <v>5.0377660791943057E-2</v>
      </c>
      <c r="CG144">
        <v>5.2002746623941221E-2</v>
      </c>
      <c r="CH144">
        <v>3.2501716639963263E-2</v>
      </c>
      <c r="CI144">
        <v>4.7127489127946731E-2</v>
      </c>
      <c r="CK144">
        <v>2.8096000000000121E-2</v>
      </c>
      <c r="CL144">
        <v>1.9832000000000072E-2</v>
      </c>
      <c r="CM144">
        <v>2.9748000000000108E-2</v>
      </c>
      <c r="CN144">
        <v>2.9749000000000247E-2</v>
      </c>
      <c r="CP144">
        <v>3.927672236209645E-2</v>
      </c>
      <c r="CQ144">
        <v>5.0732433051041248E-2</v>
      </c>
      <c r="CR144">
        <v>4.0913252460517135E-2</v>
      </c>
      <c r="CS144">
        <v>4.0913252460517135E-2</v>
      </c>
      <c r="CU144">
        <v>3.9276722362097338E-2</v>
      </c>
      <c r="CV144">
        <v>4.7459372854200765E-2</v>
      </c>
      <c r="CW144">
        <v>4.9095902952620563E-2</v>
      </c>
      <c r="CX144">
        <v>5.0732433051042136E-2</v>
      </c>
      <c r="CZ144">
        <v>1.9832000000000516E-2</v>
      </c>
      <c r="DA144">
        <v>2.9748000000000552E-2</v>
      </c>
      <c r="DB144">
        <v>2.4791000000000007E-2</v>
      </c>
      <c r="DC144">
        <v>2.8096999999999817E-2</v>
      </c>
    </row>
    <row r="145" spans="4:107" x14ac:dyDescent="0.3">
      <c r="D145">
        <v>6.821759365224711E-2</v>
      </c>
      <c r="E145">
        <v>7.1545281147478157E-2</v>
      </c>
      <c r="F145">
        <v>7.8200656137941582E-2</v>
      </c>
      <c r="G145">
        <v>7.6536812390325171E-2</v>
      </c>
      <c r="I145">
        <v>4.4091554131380217E-2</v>
      </c>
      <c r="J145">
        <v>4.7357595178149081E-2</v>
      </c>
      <c r="K145">
        <v>4.4091554131379995E-2</v>
      </c>
      <c r="L145">
        <v>4.572457465476476E-2</v>
      </c>
      <c r="N145">
        <v>4.3638361181048246E-2</v>
      </c>
      <c r="O145">
        <v>4.0405889982451759E-2</v>
      </c>
      <c r="P145">
        <v>4.3638361181048468E-2</v>
      </c>
      <c r="Q145">
        <v>4.0405889982451981E-2</v>
      </c>
      <c r="S145">
        <v>0.10944200000000004</v>
      </c>
      <c r="T145">
        <v>0.11109899999999939</v>
      </c>
      <c r="U145">
        <v>0.11607500000000037</v>
      </c>
      <c r="V145">
        <v>0.13431299999999968</v>
      </c>
      <c r="X145">
        <v>0.17781902800030513</v>
      </c>
      <c r="Y145">
        <v>0.23598413061722745</v>
      </c>
      <c r="Z145">
        <v>0.1761571679255356</v>
      </c>
      <c r="AA145">
        <v>0.22601297016861244</v>
      </c>
      <c r="AC145">
        <v>5.9964293888762121E-2</v>
      </c>
      <c r="AD145">
        <v>4.1641870756083943E-2</v>
      </c>
      <c r="AE145">
        <v>4.3307545586328544E-2</v>
      </c>
      <c r="AF145">
        <v>6.3295643549248659E-2</v>
      </c>
      <c r="AH145">
        <v>2.7943000000000051E-2</v>
      </c>
      <c r="AI145">
        <v>4.9310999999999883E-2</v>
      </c>
      <c r="AJ145">
        <v>5.0954999999999639E-2</v>
      </c>
      <c r="AK145">
        <v>5.0953999999999944E-2</v>
      </c>
      <c r="AM145">
        <v>-7.1303000000000338E-2</v>
      </c>
      <c r="AN145">
        <v>-6.3010999999999928E-2</v>
      </c>
      <c r="AO145">
        <v>-3.8136999999999421E-2</v>
      </c>
      <c r="AP145">
        <v>-2.1556999999999604E-2</v>
      </c>
      <c r="AR145">
        <v>0.10090363927672197</v>
      </c>
      <c r="AS145">
        <v>9.9193408102541181E-2</v>
      </c>
      <c r="AT145">
        <v>8.3801327534905212E-2</v>
      </c>
      <c r="AU145">
        <v>0.10090363927672197</v>
      </c>
      <c r="AW145">
        <v>0.10432410162508532</v>
      </c>
      <c r="AX145">
        <v>0.12142641336690296</v>
      </c>
      <c r="AY145">
        <v>9.5772945754176941E-2</v>
      </c>
      <c r="AZ145">
        <v>0.1026138704509032</v>
      </c>
      <c r="BB145">
        <v>3.4594644083313586E-2</v>
      </c>
      <c r="BC145">
        <v>3.9536736095215907E-2</v>
      </c>
      <c r="BD145">
        <v>2.635782406347742E-2</v>
      </c>
      <c r="BE145">
        <v>3.459464408331403E-2</v>
      </c>
      <c r="BG145">
        <v>2.6441999999999855E-2</v>
      </c>
      <c r="BH145">
        <v>9.9169999999997316E-3</v>
      </c>
      <c r="BI145">
        <v>2.1483999999999615E-2</v>
      </c>
      <c r="BJ145">
        <v>2.8094999999999981E-2</v>
      </c>
      <c r="BL145">
        <v>5.6010376134889572E-2</v>
      </c>
      <c r="BM145">
        <v>5.9305104142824527E-2</v>
      </c>
      <c r="BN145">
        <v>6.0952468146792116E-2</v>
      </c>
      <c r="BO145">
        <v>6.095246814679145E-2</v>
      </c>
      <c r="BQ145">
        <v>0.14974299999999996</v>
      </c>
      <c r="BR145">
        <v>0.14480599999999999</v>
      </c>
      <c r="BS145">
        <v>0.1596160000000002</v>
      </c>
      <c r="BT145">
        <v>0.14974399999999966</v>
      </c>
      <c r="BV145">
        <v>4.1093000000000046E-2</v>
      </c>
      <c r="BW145">
        <v>3.9449000000000289E-2</v>
      </c>
      <c r="BX145">
        <v>5.7530000000000303E-2</v>
      </c>
      <c r="BY145">
        <v>5.0953999999999944E-2</v>
      </c>
      <c r="CA145">
        <v>1.3147999999999715E-2</v>
      </c>
      <c r="CB145">
        <v>1.4791999999999916E-2</v>
      </c>
      <c r="CC145">
        <v>5.2597999999999701E-2</v>
      </c>
      <c r="CD145">
        <v>4.4378999999999724E-2</v>
      </c>
      <c r="CF145">
        <v>1.1375600823987142E-2</v>
      </c>
      <c r="CG145">
        <v>-1.6250858319981631E-3</v>
      </c>
      <c r="CH145">
        <v>-6.5003433279930967E-3</v>
      </c>
      <c r="CI145">
        <v>-1.1375600823987586E-2</v>
      </c>
      <c r="CK145">
        <v>3.9664999999999839E-2</v>
      </c>
      <c r="CL145">
        <v>5.1232999999999862E-2</v>
      </c>
      <c r="CM145">
        <v>3.1401999999999486E-2</v>
      </c>
      <c r="CN145">
        <v>2.4791000000000007E-2</v>
      </c>
      <c r="CP145">
        <v>9.1645685511558828E-2</v>
      </c>
      <c r="CQ145">
        <v>8.6736095216296771E-2</v>
      </c>
      <c r="CR145">
        <v>8.8372625314717457E-2</v>
      </c>
      <c r="CS145">
        <v>8.0189974822613586E-2</v>
      </c>
      <c r="CU145">
        <v>7.36438544289304E-2</v>
      </c>
      <c r="CV145">
        <v>9.3282215609979069E-2</v>
      </c>
      <c r="CW145">
        <v>8.018997482261403E-2</v>
      </c>
      <c r="CX145">
        <v>9.655527580682044E-2</v>
      </c>
      <c r="CZ145">
        <v>3.9664999999999839E-2</v>
      </c>
      <c r="DA145">
        <v>4.7928999999999444E-2</v>
      </c>
      <c r="DB145">
        <v>4.2969999999999953E-2</v>
      </c>
      <c r="DC145">
        <v>4.7927000000000053E-2</v>
      </c>
    </row>
    <row r="146" spans="4:107" x14ac:dyDescent="0.3">
      <c r="D146">
        <v>-6.9881437399863078E-2</v>
      </c>
      <c r="E146">
        <v>-6.3226062409399209E-2</v>
      </c>
      <c r="F146">
        <v>-6.6553749904631143E-2</v>
      </c>
      <c r="G146">
        <v>-6.6553749904630699E-2</v>
      </c>
      <c r="I146">
        <v>2.9394369420920219E-2</v>
      </c>
      <c r="J146">
        <v>2.7761348897535454E-2</v>
      </c>
      <c r="K146">
        <v>2.6128328374151133E-2</v>
      </c>
      <c r="L146">
        <v>3.7559472037842268E-2</v>
      </c>
      <c r="N146">
        <v>3.8789654383154071E-2</v>
      </c>
      <c r="O146">
        <v>4.3638361181048246E-2</v>
      </c>
      <c r="P146">
        <v>3.8789654383153849E-2</v>
      </c>
      <c r="Q146">
        <v>3.8789654383154071E-2</v>
      </c>
      <c r="S146">
        <v>-0.11607499999999993</v>
      </c>
      <c r="T146">
        <v>-0.11441499999999971</v>
      </c>
      <c r="U146">
        <v>-0.11110000000000042</v>
      </c>
      <c r="V146">
        <v>-0.11607299999999965</v>
      </c>
      <c r="X146">
        <v>0.19776134889753649</v>
      </c>
      <c r="Y146">
        <v>0.14956740672922875</v>
      </c>
      <c r="Z146">
        <v>0.26423575188830384</v>
      </c>
      <c r="AA146">
        <v>0.20440878919661287</v>
      </c>
      <c r="AC146">
        <v>6.6626993209730756E-3</v>
      </c>
      <c r="AD146">
        <v>9.9940489814605016E-3</v>
      </c>
      <c r="AE146">
        <v>-7.495536736095243E-2</v>
      </c>
      <c r="AF146">
        <v>1.6656748302423807E-3</v>
      </c>
      <c r="AH146">
        <v>-4.7667999999999822E-2</v>
      </c>
      <c r="AI146">
        <v>-6.5750000000002196E-3</v>
      </c>
      <c r="AJ146">
        <v>6.5740000000000798E-3</v>
      </c>
      <c r="AK146">
        <v>6.5749999999997755E-3</v>
      </c>
      <c r="AM146">
        <v>-9.2859000000000247E-2</v>
      </c>
      <c r="AN146">
        <v>-0.12270700000000012</v>
      </c>
      <c r="AO146">
        <v>-0.12270800000000026</v>
      </c>
      <c r="AP146">
        <v>-0.13265500000000063</v>
      </c>
      <c r="AR146">
        <v>-2.2233005264362671E-2</v>
      </c>
      <c r="AS146">
        <v>-1.1971618219273061E-2</v>
      </c>
      <c r="AT146">
        <v>1.0261387045090498E-2</v>
      </c>
      <c r="AU146">
        <v>3.4204623483637953E-3</v>
      </c>
      <c r="AW146">
        <v>-4.9596704051269924E-2</v>
      </c>
      <c r="AX146">
        <v>-7.1829709315632595E-2</v>
      </c>
      <c r="AY146">
        <v>-5.9858091096360866E-2</v>
      </c>
      <c r="AZ146">
        <v>-3.7625085831997307E-2</v>
      </c>
      <c r="BB146">
        <v>8.2368200198370545E-3</v>
      </c>
      <c r="BC146">
        <v>4.9420920119023215E-3</v>
      </c>
      <c r="BD146">
        <v>-2.8005188067445008E-2</v>
      </c>
      <c r="BE146">
        <v>-1.6473640039675885E-3</v>
      </c>
      <c r="BG146">
        <v>-1.6519999999999868E-3</v>
      </c>
      <c r="BH146">
        <v>-1.4874999999999972E-2</v>
      </c>
      <c r="BI146">
        <v>-1.3221999999999845E-2</v>
      </c>
      <c r="BJ146">
        <v>1.4874999999999527E-2</v>
      </c>
      <c r="BL146">
        <v>3.6242008087281619E-2</v>
      </c>
      <c r="BM146">
        <v>3.1299916075379297E-2</v>
      </c>
      <c r="BN146">
        <v>3.4594644083313808E-2</v>
      </c>
      <c r="BO146">
        <v>2.4710460059510497E-2</v>
      </c>
      <c r="BQ146">
        <v>1.6459999999995922E-3</v>
      </c>
      <c r="BR146">
        <v>6.2531000000000336E-2</v>
      </c>
      <c r="BS146">
        <v>6.580999999999726E-3</v>
      </c>
      <c r="BT146">
        <v>-3.2910999999999468E-2</v>
      </c>
      <c r="BV146">
        <v>-6.4103999999999939E-2</v>
      </c>
      <c r="BW146">
        <v>-4.7668000000000266E-2</v>
      </c>
      <c r="BX146">
        <v>-5.7530000000000303E-2</v>
      </c>
      <c r="BY146">
        <v>-6.2460000000000182E-2</v>
      </c>
      <c r="CA146">
        <v>-4.4378999999999724E-2</v>
      </c>
      <c r="CB146">
        <v>-5.0954000000000388E-2</v>
      </c>
      <c r="CC146">
        <v>-1.6436000000000117E-2</v>
      </c>
      <c r="CD146">
        <v>-2.7941999999999467E-2</v>
      </c>
      <c r="CF146">
        <v>-7.1503776607919622E-2</v>
      </c>
      <c r="CG146">
        <v>-6.500343327992697E-2</v>
      </c>
      <c r="CH146">
        <v>-4.875257495994445E-2</v>
      </c>
      <c r="CI146">
        <v>-5.0377660791942613E-2</v>
      </c>
      <c r="CK146">
        <v>-3.8011999999999713E-2</v>
      </c>
      <c r="CL146">
        <v>1.000000000139778E-6</v>
      </c>
      <c r="CM146">
        <v>-1.6529999999996825E-3</v>
      </c>
      <c r="CN146">
        <v>-5.4540000000000255E-2</v>
      </c>
      <c r="CP146">
        <v>1.1455710688944798E-2</v>
      </c>
      <c r="CQ146">
        <v>-3.2730601968418149E-3</v>
      </c>
      <c r="CR146">
        <v>0</v>
      </c>
      <c r="CS146">
        <v>2.291142137789004E-2</v>
      </c>
      <c r="CU146">
        <v>1.8001831082627984E-2</v>
      </c>
      <c r="CV146">
        <v>6.5461203936827417E-3</v>
      </c>
      <c r="CW146">
        <v>-6.5461203936827417E-3</v>
      </c>
      <c r="CX146">
        <v>-6.3824673838407175E-2</v>
      </c>
      <c r="CZ146">
        <v>3.3059999999998091E-3</v>
      </c>
      <c r="DA146">
        <v>-2.8095999999999677E-2</v>
      </c>
      <c r="DB146">
        <v>1.1568999999999718E-2</v>
      </c>
      <c r="DC146">
        <v>4.9590000000003798E-3</v>
      </c>
    </row>
    <row r="147" spans="4:107" x14ac:dyDescent="0.3">
      <c r="D147">
        <v>-4.4923781185626233E-2</v>
      </c>
      <c r="E147">
        <v>-5.6570687418937116E-2</v>
      </c>
      <c r="F147">
        <v>-6.3226062409400097E-2</v>
      </c>
      <c r="G147">
        <v>-5.8234531166552195E-2</v>
      </c>
      <c r="I147">
        <v>-4.7357595178149303E-2</v>
      </c>
      <c r="J147">
        <v>-4.7357595178148859E-2</v>
      </c>
      <c r="K147">
        <v>-4.4091554131379773E-2</v>
      </c>
      <c r="L147">
        <v>-4.4091554131379995E-2</v>
      </c>
      <c r="N147">
        <v>-3.8789654383153849E-2</v>
      </c>
      <c r="O147">
        <v>-3.7173418783855716E-2</v>
      </c>
      <c r="P147">
        <v>-3.5557183184557806E-2</v>
      </c>
      <c r="Q147">
        <v>-3.7173418783855938E-2</v>
      </c>
      <c r="S147">
        <v>-3.8138000000000005E-2</v>
      </c>
      <c r="T147">
        <v>-4.8089000000000048E-2</v>
      </c>
      <c r="U147">
        <v>-4.145500000000002E-2</v>
      </c>
      <c r="V147">
        <v>-5.1404999999999923E-2</v>
      </c>
      <c r="X147">
        <v>-0.16618600747692147</v>
      </c>
      <c r="Y147">
        <v>-0.17781902800030513</v>
      </c>
      <c r="Z147">
        <v>-0.11466834515907554</v>
      </c>
      <c r="AA147">
        <v>-0.19609948882276695</v>
      </c>
      <c r="AC147">
        <v>-2.9982146944381061E-2</v>
      </c>
      <c r="AD147">
        <v>-4.4973220416570925E-2</v>
      </c>
      <c r="AE147">
        <v>-4.997024490730162E-2</v>
      </c>
      <c r="AF147">
        <v>-3.8310521095596517E-2</v>
      </c>
      <c r="AH147">
        <v>-2.136700000000058E-2</v>
      </c>
      <c r="AI147">
        <v>-5.259899999999984E-2</v>
      </c>
      <c r="AJ147">
        <v>-5.4240999999999762E-2</v>
      </c>
      <c r="AK147">
        <v>-3.7805999999999784E-2</v>
      </c>
      <c r="AM147">
        <v>-9.9489999999997636E-3</v>
      </c>
      <c r="AN147">
        <v>-9.9489999999997636E-3</v>
      </c>
      <c r="AO147">
        <v>-1.6581000000000401E-2</v>
      </c>
      <c r="AP147">
        <v>-2.3214999999999542E-2</v>
      </c>
      <c r="AR147">
        <v>-7.5250171663995502E-2</v>
      </c>
      <c r="AS147">
        <v>-8.3801327534904324E-2</v>
      </c>
      <c r="AT147">
        <v>-7.3539940489814715E-2</v>
      </c>
      <c r="AU147">
        <v>-8.7221789883268563E-2</v>
      </c>
      <c r="AW147">
        <v>-7.6960402838177622E-2</v>
      </c>
      <c r="AX147">
        <v>-6.8409246967269688E-2</v>
      </c>
      <c r="AY147">
        <v>-5.8147859922178302E-2</v>
      </c>
      <c r="AZ147">
        <v>-6.6699015793088012E-2</v>
      </c>
      <c r="BB147">
        <v>-2.1415732051575098E-2</v>
      </c>
      <c r="BC147">
        <v>-1.8121004043640365E-2</v>
      </c>
      <c r="BD147">
        <v>-3.4594644083313586E-2</v>
      </c>
      <c r="BE147">
        <v>-3.1299916075379297E-2</v>
      </c>
      <c r="BG147">
        <v>-2.8096000000000121E-2</v>
      </c>
      <c r="BH147">
        <v>-3.140099999999979E-2</v>
      </c>
      <c r="BI147">
        <v>-2.6441999999999855E-2</v>
      </c>
      <c r="BJ147">
        <v>9.91600000000048E-3</v>
      </c>
      <c r="BL147">
        <v>-4.4478828107118229E-2</v>
      </c>
      <c r="BM147">
        <v>-4.9420920119020328E-2</v>
      </c>
      <c r="BN147">
        <v>-6.7541924162660916E-2</v>
      </c>
      <c r="BO147">
        <v>-4.9420920119020328E-2</v>
      </c>
      <c r="BQ147">
        <v>-0.14645199999999958</v>
      </c>
      <c r="BR147">
        <v>-0.15303500000000048</v>
      </c>
      <c r="BS147">
        <v>-0.16290600000000044</v>
      </c>
      <c r="BT147">
        <v>-0.12506000000000039</v>
      </c>
      <c r="BV147">
        <v>-2.1369000000000415E-2</v>
      </c>
      <c r="BW147">
        <v>-2.7941999999999911E-2</v>
      </c>
      <c r="BX147">
        <v>-3.287400000000007E-2</v>
      </c>
      <c r="BY147">
        <v>-2.629899999999985E-2</v>
      </c>
      <c r="CA147">
        <v>-2.4655000000000094E-2</v>
      </c>
      <c r="CB147">
        <v>-1.3148999999999411E-2</v>
      </c>
      <c r="CC147">
        <v>-5.0954999999999639E-2</v>
      </c>
      <c r="CD147">
        <v>-4.7667000000000126E-2</v>
      </c>
      <c r="CF147">
        <v>-1.4625772487983024E-2</v>
      </c>
      <c r="CG147">
        <v>-1.3000686655985305E-2</v>
      </c>
      <c r="CH147">
        <v>-4.8752574959949335E-3</v>
      </c>
      <c r="CI147">
        <v>-8.1254291599912598E-3</v>
      </c>
      <c r="CK147">
        <v>-3.6359000000000474E-2</v>
      </c>
      <c r="CL147">
        <v>-4.1317999999999966E-2</v>
      </c>
      <c r="CM147">
        <v>-3.9664999999999839E-2</v>
      </c>
      <c r="CN147">
        <v>-2.1484999999999754E-2</v>
      </c>
      <c r="CP147">
        <v>-5.4005493247882619E-2</v>
      </c>
      <c r="CQ147">
        <v>-8.8372625314716569E-2</v>
      </c>
      <c r="CR147">
        <v>-9.1645685511558828E-2</v>
      </c>
      <c r="CS147">
        <v>-5.8915083543144675E-2</v>
      </c>
      <c r="CU147">
        <v>-5.2368963149461933E-2</v>
      </c>
      <c r="CV147">
        <v>-6.218814373998649E-2</v>
      </c>
      <c r="CW147">
        <v>-7.6916914625772659E-2</v>
      </c>
      <c r="CX147">
        <v>-8.1826504921034271E-2</v>
      </c>
      <c r="CZ147">
        <v>-4.1317999999999966E-2</v>
      </c>
      <c r="DA147">
        <v>-4.7928000000000193E-2</v>
      </c>
      <c r="DB147">
        <v>-4.1316999999999382E-2</v>
      </c>
      <c r="DC147">
        <v>-4.4623000000000523E-2</v>
      </c>
    </row>
    <row r="148" spans="4:107" x14ac:dyDescent="0.3">
      <c r="D148">
        <v>-3.3276874952310465E-3</v>
      </c>
      <c r="E148">
        <v>4.4408920985006262E-16</v>
      </c>
      <c r="F148">
        <v>-3.3276874952310465E-3</v>
      </c>
      <c r="G148">
        <v>-1.6638437476155232E-3</v>
      </c>
      <c r="I148">
        <v>-1.7963225757228862E-2</v>
      </c>
      <c r="J148">
        <v>-1.7963225757228862E-2</v>
      </c>
      <c r="K148">
        <v>-1.7963225757229528E-2</v>
      </c>
      <c r="L148">
        <v>-2.4495307850766812E-2</v>
      </c>
      <c r="N148">
        <v>-1.9394827191577146E-2</v>
      </c>
      <c r="O148">
        <v>-2.5859769588769455E-2</v>
      </c>
      <c r="P148">
        <v>-2.42435339894711E-2</v>
      </c>
      <c r="Q148">
        <v>-2.4243533989471322E-2</v>
      </c>
      <c r="S148">
        <v>-1.8240000000000034E-2</v>
      </c>
      <c r="T148">
        <v>-1.492300000000002E-2</v>
      </c>
      <c r="U148">
        <v>-2.4872999999999923E-2</v>
      </c>
      <c r="V148">
        <v>-2.6531000000000304E-2</v>
      </c>
      <c r="X148">
        <v>-0.113006485084306</v>
      </c>
      <c r="Y148">
        <v>-0.12131578545815191</v>
      </c>
      <c r="Z148">
        <v>-0.20607064927138063</v>
      </c>
      <c r="AA148">
        <v>-0.13461066605630601</v>
      </c>
      <c r="AC148">
        <v>-4.9970244907300732E-2</v>
      </c>
      <c r="AD148">
        <v>-4.6638895246814638E-2</v>
      </c>
      <c r="AE148">
        <v>-1.1659723811703326E-2</v>
      </c>
      <c r="AF148">
        <v>-5.330159456778949E-2</v>
      </c>
      <c r="AH148">
        <v>1.6430000000005052E-3</v>
      </c>
      <c r="AI148">
        <v>-1.4791999999999916E-2</v>
      </c>
      <c r="AJ148">
        <v>-1.9725000000000215E-2</v>
      </c>
      <c r="AK148">
        <v>-2.9586000000000112E-2</v>
      </c>
      <c r="AM148">
        <v>-1.1606999999999701E-2</v>
      </c>
      <c r="AN148">
        <v>-1.4924000000000159E-2</v>
      </c>
      <c r="AO148">
        <v>-1.4924999999999411E-2</v>
      </c>
      <c r="AP148">
        <v>-9.9490000000002077E-3</v>
      </c>
      <c r="AR148">
        <v>-1.3681849393454293E-2</v>
      </c>
      <c r="AS148">
        <v>-1.1971618219272173E-2</v>
      </c>
      <c r="AT148">
        <v>-2.0522774090180995E-2</v>
      </c>
      <c r="AU148">
        <v>-1.0261387045090498E-2</v>
      </c>
      <c r="AW148">
        <v>-6.8409246967271464E-3</v>
      </c>
      <c r="AX148">
        <v>-1.0261387045090498E-2</v>
      </c>
      <c r="AY148">
        <v>-1.7102311741817644E-2</v>
      </c>
      <c r="AZ148">
        <v>-1.8812542915998876E-2</v>
      </c>
      <c r="BB148">
        <v>-2.9652552071412597E-2</v>
      </c>
      <c r="BC148">
        <v>-2.9652552071412597E-2</v>
      </c>
      <c r="BD148">
        <v>-3.2947280079356212E-3</v>
      </c>
      <c r="BE148">
        <v>-2.6357824063476976E-2</v>
      </c>
      <c r="BG148">
        <v>-2.8095999999999677E-2</v>
      </c>
      <c r="BH148">
        <v>-1.3221999999999845E-2</v>
      </c>
      <c r="BI148">
        <v>-2.3139000000000465E-2</v>
      </c>
      <c r="BJ148">
        <v>-6.6109999999999225E-3</v>
      </c>
      <c r="BL148">
        <v>-3.6242008087281619E-2</v>
      </c>
      <c r="BM148">
        <v>-3.6242008087281619E-2</v>
      </c>
      <c r="BN148">
        <v>-2.4710460059510275E-2</v>
      </c>
      <c r="BO148">
        <v>-2.8005188067445008E-2</v>
      </c>
      <c r="BQ148">
        <v>-3.4556999999999949E-2</v>
      </c>
      <c r="BR148">
        <v>-5.7592999999999783E-2</v>
      </c>
      <c r="BS148">
        <v>-3.1265999999999128E-2</v>
      </c>
      <c r="BT148">
        <v>-1.6455999999999804E-2</v>
      </c>
      <c r="BV148">
        <v>3.2880000000004017E-3</v>
      </c>
      <c r="BW148">
        <v>-4.4408920985006262E-16</v>
      </c>
      <c r="BX148">
        <v>-3.2869999999998178E-3</v>
      </c>
      <c r="BY148">
        <v>-3.2880000000004017E-3</v>
      </c>
      <c r="CA148">
        <v>4.9299999999998789E-3</v>
      </c>
      <c r="CB148">
        <v>-1.0000000005838672E-6</v>
      </c>
      <c r="CC148">
        <v>-1.3150000000000439E-2</v>
      </c>
      <c r="CD148">
        <v>-8.2190000000004204E-3</v>
      </c>
      <c r="CF148">
        <v>-1.6250858319986072E-3</v>
      </c>
      <c r="CG148">
        <v>-3.2501716639958822E-3</v>
      </c>
      <c r="CH148">
        <v>-3.2501716639963263E-3</v>
      </c>
      <c r="CI148">
        <v>1.6250858319981631E-3</v>
      </c>
      <c r="CK148">
        <v>-4.9589999999999357E-3</v>
      </c>
      <c r="CL148">
        <v>-2.6443000000000438E-2</v>
      </c>
      <c r="CM148">
        <v>-2.1485000000000198E-2</v>
      </c>
      <c r="CN148">
        <v>-3.3050000000001134E-3</v>
      </c>
      <c r="CP148">
        <v>-6.3824673838407175E-2</v>
      </c>
      <c r="CQ148">
        <v>-4.0913252460518024E-2</v>
      </c>
      <c r="CR148">
        <v>-3.6003662165255079E-2</v>
      </c>
      <c r="CS148">
        <v>-6.0551613641566249E-2</v>
      </c>
      <c r="CU148">
        <v>-6.382467383840762E-2</v>
      </c>
      <c r="CV148">
        <v>-5.8915083543144675E-2</v>
      </c>
      <c r="CW148">
        <v>-4.0913252460516691E-2</v>
      </c>
      <c r="CX148">
        <v>-8.182650492102983E-3</v>
      </c>
      <c r="CZ148">
        <v>-2.644399999999969E-2</v>
      </c>
      <c r="DA148">
        <v>-8.263999999999605E-3</v>
      </c>
      <c r="DB148">
        <v>-2.6444000000000578E-2</v>
      </c>
      <c r="DC148">
        <v>-2.644399999999969E-2</v>
      </c>
    </row>
    <row r="149" spans="4:107" x14ac:dyDescent="0.3">
      <c r="D149">
        <v>-1.1646906233310883E-2</v>
      </c>
      <c r="E149">
        <v>-9.9830624856949157E-3</v>
      </c>
      <c r="F149">
        <v>-1.6638437476155232E-3</v>
      </c>
      <c r="G149">
        <v>-3.3276874952323787E-3</v>
      </c>
      <c r="I149">
        <v>-1.6330205233843209E-3</v>
      </c>
      <c r="J149">
        <v>-3.266041046769308E-3</v>
      </c>
      <c r="K149">
        <v>-1.6330205233838768E-3</v>
      </c>
      <c r="L149">
        <v>-4.8990615701536289E-3</v>
      </c>
      <c r="N149">
        <v>-6.4649423971923081E-3</v>
      </c>
      <c r="O149">
        <v>-4.8487067978941756E-3</v>
      </c>
      <c r="P149">
        <v>-3.2324711985964871E-3</v>
      </c>
      <c r="Q149">
        <v>-3.232471198596043E-3</v>
      </c>
      <c r="S149">
        <v>-6.6330000000003331E-3</v>
      </c>
      <c r="T149">
        <v>-3.3159999999998746E-3</v>
      </c>
      <c r="U149">
        <v>-1.6579999999999373E-3</v>
      </c>
      <c r="V149">
        <v>-3.3159999999998746E-3</v>
      </c>
      <c r="X149">
        <v>-2.3266041046768215E-2</v>
      </c>
      <c r="Y149">
        <v>-1.9942320897230914E-2</v>
      </c>
      <c r="Z149">
        <v>-3.1575341420616354E-2</v>
      </c>
      <c r="AA149">
        <v>-2.82516212710755E-2</v>
      </c>
      <c r="AC149">
        <v>-2.4985122453651254E-2</v>
      </c>
      <c r="AD149">
        <v>-9.9940489814605016E-3</v>
      </c>
      <c r="AE149">
        <v>-3.331349660487426E-3</v>
      </c>
      <c r="AF149">
        <v>-1.6656748302433133E-2</v>
      </c>
      <c r="AH149">
        <v>-6.5750000000002196E-3</v>
      </c>
      <c r="AI149">
        <v>-3.2890000000000974E-3</v>
      </c>
      <c r="AJ149">
        <v>-3.2869999999998178E-3</v>
      </c>
      <c r="AK149">
        <v>-6.5740000000000798E-3</v>
      </c>
      <c r="AM149">
        <v>-1.6580000000003814E-3</v>
      </c>
      <c r="AN149">
        <v>-3.3159999999998746E-3</v>
      </c>
      <c r="AO149">
        <v>-8.2900000000001306E-3</v>
      </c>
      <c r="AP149">
        <v>-6.6340000000000288E-3</v>
      </c>
      <c r="AR149">
        <v>-1.0261387045090498E-2</v>
      </c>
      <c r="AS149">
        <v>-8.5511558709092661E-3</v>
      </c>
      <c r="AT149">
        <v>-3.4204623483633512E-3</v>
      </c>
      <c r="AU149">
        <v>-6.8409246967271464E-3</v>
      </c>
      <c r="AW149">
        <v>-6.8409246967275905E-3</v>
      </c>
      <c r="AX149">
        <v>-1.0261387045090054E-2</v>
      </c>
      <c r="AY149">
        <v>-8.5511558709092661E-3</v>
      </c>
      <c r="AZ149">
        <v>-6.8409246967275905E-3</v>
      </c>
      <c r="BB149">
        <v>-1.1531548027770899E-2</v>
      </c>
      <c r="BC149">
        <v>-1.9768368047607954E-2</v>
      </c>
      <c r="BD149">
        <v>-1.1531548027770899E-2</v>
      </c>
      <c r="BE149">
        <v>-1.3178912031739376E-2</v>
      </c>
      <c r="BG149">
        <v>-1.6527000000000402E-2</v>
      </c>
      <c r="BH149">
        <v>-3.3050000000005575E-3</v>
      </c>
      <c r="BI149">
        <v>-8.2629999999994652E-3</v>
      </c>
      <c r="BJ149">
        <v>-6.6110000000003666E-3</v>
      </c>
      <c r="BL149">
        <v>-1.3178912031738932E-2</v>
      </c>
      <c r="BM149">
        <v>-4.9420920119018774E-3</v>
      </c>
      <c r="BN149">
        <v>-8.2368200198366104E-3</v>
      </c>
      <c r="BO149">
        <v>-1.3178912031738932E-2</v>
      </c>
      <c r="BQ149">
        <v>-4.9360000000002735E-3</v>
      </c>
      <c r="BR149">
        <v>-1.8100999999999701E-2</v>
      </c>
      <c r="BS149">
        <v>-6.5820000000007539E-3</v>
      </c>
      <c r="BT149">
        <v>-1.6455000000000108E-2</v>
      </c>
      <c r="BV149">
        <v>-6.5750000000002196E-3</v>
      </c>
      <c r="BW149">
        <v>-3.2879999999995135E-3</v>
      </c>
      <c r="BX149">
        <v>0</v>
      </c>
      <c r="BY149">
        <v>1.6440000000006449E-3</v>
      </c>
      <c r="CA149">
        <v>1.6449999999998965E-3</v>
      </c>
      <c r="CB149">
        <v>-6.5739999999996357E-3</v>
      </c>
      <c r="CC149">
        <v>-6.5739999999996357E-3</v>
      </c>
      <c r="CD149">
        <v>4.4408920985006262E-16</v>
      </c>
      <c r="CF149">
        <v>1.6250858319981631E-3</v>
      </c>
      <c r="CG149">
        <v>3.2501716639958822E-3</v>
      </c>
      <c r="CH149">
        <v>0</v>
      </c>
      <c r="CI149">
        <v>1.6250858319986072E-3</v>
      </c>
      <c r="CK149">
        <v>-6.6109999999994784E-3</v>
      </c>
      <c r="CL149">
        <v>-6.6109999999994784E-3</v>
      </c>
      <c r="CM149">
        <v>0</v>
      </c>
      <c r="CN149">
        <v>-3.3050000000001134E-3</v>
      </c>
      <c r="CP149">
        <v>-1.9638361181047781E-2</v>
      </c>
      <c r="CQ149">
        <v>-9.8191805905236684E-3</v>
      </c>
      <c r="CR149">
        <v>-8.1826504921034271E-3</v>
      </c>
      <c r="CS149">
        <v>-1.4728770885785725E-2</v>
      </c>
      <c r="CU149">
        <v>-1.8001831082626651E-2</v>
      </c>
      <c r="CV149">
        <v>-1.8001831082627096E-2</v>
      </c>
      <c r="CW149">
        <v>-1.1455710688945686E-2</v>
      </c>
      <c r="CX149">
        <v>-1.3092240787366372E-2</v>
      </c>
      <c r="CZ149">
        <v>-9.9150000000003402E-3</v>
      </c>
      <c r="DA149">
        <v>-8.2630000000003534E-3</v>
      </c>
      <c r="DB149">
        <v>-1.3221999999999845E-2</v>
      </c>
      <c r="DC149">
        <v>-8.2629999999999093E-3</v>
      </c>
    </row>
    <row r="150" spans="4:107" x14ac:dyDescent="0.3">
      <c r="D150">
        <v>6.6553749904638693E-3</v>
      </c>
      <c r="E150">
        <v>4.4408920985006262E-16</v>
      </c>
      <c r="F150">
        <v>-8.3192187380793925E-3</v>
      </c>
      <c r="G150">
        <v>-6.655374990462537E-3</v>
      </c>
      <c r="I150">
        <v>-3.2660410467690859E-3</v>
      </c>
      <c r="J150">
        <v>-1.6330205233840989E-3</v>
      </c>
      <c r="K150">
        <v>-1.633020523384543E-3</v>
      </c>
      <c r="L150">
        <v>4.4408920985006262E-16</v>
      </c>
      <c r="N150">
        <v>-3.2324711985962651E-3</v>
      </c>
      <c r="O150">
        <v>-1.6162355992983546E-3</v>
      </c>
      <c r="P150">
        <v>-3.232471198596043E-3</v>
      </c>
      <c r="Q150">
        <v>-1.6162355992983546E-3</v>
      </c>
      <c r="S150">
        <v>-1.1606999999999701E-2</v>
      </c>
      <c r="T150">
        <v>-1.1608000000000285E-2</v>
      </c>
      <c r="U150">
        <v>-9.9490000000002077E-3</v>
      </c>
      <c r="V150">
        <v>-8.2910000000002704E-3</v>
      </c>
      <c r="X150">
        <v>-3.323720149539966E-3</v>
      </c>
      <c r="Y150">
        <v>-1.1633020523384552E-2</v>
      </c>
      <c r="Z150">
        <v>-1.4956740672921853E-2</v>
      </c>
      <c r="AA150">
        <v>-1.3294880598154535E-2</v>
      </c>
      <c r="AC150">
        <v>-3.3313496604860937E-3</v>
      </c>
      <c r="AD150">
        <v>-1.165972381170377E-2</v>
      </c>
      <c r="AE150">
        <v>-6.6626993209721874E-3</v>
      </c>
      <c r="AF150">
        <v>-6.6626993209730756E-3</v>
      </c>
      <c r="AH150">
        <v>-3.2869999999998178E-3</v>
      </c>
      <c r="AI150">
        <v>-4.930000000000323E-3</v>
      </c>
      <c r="AJ150">
        <v>-3.2880000000004017E-3</v>
      </c>
      <c r="AK150">
        <v>1.6430000000000611E-3</v>
      </c>
      <c r="AM150">
        <v>-9.9500000000003475E-3</v>
      </c>
      <c r="AN150">
        <v>-1.1607999999999841E-2</v>
      </c>
      <c r="AO150">
        <v>-6.6330000000003331E-3</v>
      </c>
      <c r="AP150">
        <v>-6.6309999999996094E-3</v>
      </c>
      <c r="AR150">
        <v>-3.4204623483633512E-3</v>
      </c>
      <c r="AS150">
        <v>-1.1971618219271285E-2</v>
      </c>
      <c r="AT150">
        <v>-1.0261387045090054E-2</v>
      </c>
      <c r="AU150">
        <v>-1.1971618219271729E-2</v>
      </c>
      <c r="AW150">
        <v>-8.5511558709074897E-3</v>
      </c>
      <c r="AX150">
        <v>-8.551155870908822E-3</v>
      </c>
      <c r="AY150">
        <v>-5.1306935225441386E-3</v>
      </c>
      <c r="AZ150">
        <v>-5.1306935225445827E-3</v>
      </c>
      <c r="BB150">
        <v>-9.8841840238050871E-3</v>
      </c>
      <c r="BC150">
        <v>-1.6473640039675885E-3</v>
      </c>
      <c r="BD150">
        <v>1.6473640039671444E-3</v>
      </c>
      <c r="BE150">
        <v>-4.9420920119018774E-3</v>
      </c>
      <c r="BG150">
        <v>4.4408920985006262E-16</v>
      </c>
      <c r="BH150">
        <v>-1.6529999999996825E-3</v>
      </c>
      <c r="BI150">
        <v>3.3059999999998091E-3</v>
      </c>
      <c r="BJ150">
        <v>-6.6099999999997827E-3</v>
      </c>
      <c r="BL150">
        <v>-1.6473640039667004E-3</v>
      </c>
      <c r="BM150">
        <v>-6.5894560158694659E-3</v>
      </c>
      <c r="BN150">
        <v>-1.6473640039671444E-3</v>
      </c>
      <c r="BO150">
        <v>1.6473640039680326E-3</v>
      </c>
      <c r="BQ150">
        <v>-8.2279999999999021E-3</v>
      </c>
      <c r="BR150">
        <v>3.2909999999994888E-3</v>
      </c>
      <c r="BS150">
        <v>-1.480999999999888E-2</v>
      </c>
      <c r="BT150">
        <v>-1.6449999999998965E-3</v>
      </c>
      <c r="BV150">
        <v>0</v>
      </c>
      <c r="BW150">
        <v>-3.2870000000002619E-3</v>
      </c>
      <c r="BX150">
        <v>-3.2880000000004017E-3</v>
      </c>
      <c r="BY150">
        <v>-8.2180000000002806E-3</v>
      </c>
      <c r="CA150">
        <v>-4.9319999999997144E-3</v>
      </c>
      <c r="CB150">
        <v>3.2870000000002619E-3</v>
      </c>
      <c r="CC150">
        <v>-3.2879999999999576E-3</v>
      </c>
      <c r="CD150">
        <v>-6.5750000000002196E-3</v>
      </c>
      <c r="CF150">
        <v>-6.5003433279922085E-3</v>
      </c>
      <c r="CG150">
        <v>-8.1254291599908157E-3</v>
      </c>
      <c r="CH150">
        <v>-3.2501716639958822E-3</v>
      </c>
      <c r="CI150">
        <v>-6.5003433279930967E-3</v>
      </c>
      <c r="CK150">
        <v>-4.4408920985006262E-16</v>
      </c>
      <c r="CL150">
        <v>-3.3050000000001134E-3</v>
      </c>
      <c r="CM150">
        <v>-1.6530000000001266E-3</v>
      </c>
      <c r="CN150">
        <v>-9.9999999969568876E-7</v>
      </c>
      <c r="CP150">
        <v>-6.5461203936836299E-3</v>
      </c>
      <c r="CQ150">
        <v>-3.2730601968409267E-3</v>
      </c>
      <c r="CR150">
        <v>-4.9095902952625003E-3</v>
      </c>
      <c r="CS150">
        <v>-4.9095902952620563E-3</v>
      </c>
      <c r="CU150">
        <v>-3.273060196842259E-3</v>
      </c>
      <c r="CV150">
        <v>-8.1826504921043153E-3</v>
      </c>
      <c r="CW150">
        <v>-4.9095902952620563E-3</v>
      </c>
      <c r="CX150">
        <v>0</v>
      </c>
      <c r="CZ150">
        <v>4.9570000000005443E-3</v>
      </c>
      <c r="DA150">
        <v>1.6519999999999868E-3</v>
      </c>
      <c r="DB150">
        <v>1.000000000139778E-6</v>
      </c>
      <c r="DC150">
        <v>-1.6520000000004309E-3</v>
      </c>
    </row>
    <row r="151" spans="4:107" x14ac:dyDescent="0.3">
      <c r="D151">
        <v>-8.3192187380793925E-3</v>
      </c>
      <c r="E151">
        <v>-4.9915312428474579E-3</v>
      </c>
      <c r="F151">
        <v>-3.3276874952310465E-3</v>
      </c>
      <c r="G151">
        <v>-4.9915312428474579E-3</v>
      </c>
      <c r="I151">
        <v>-1.6330205233843209E-3</v>
      </c>
      <c r="J151">
        <v>-4.8990615701536289E-3</v>
      </c>
      <c r="K151">
        <v>-3.266041046769308E-3</v>
      </c>
      <c r="L151">
        <v>-3.266041046769308E-3</v>
      </c>
      <c r="N151">
        <v>2.2204460492503131E-16</v>
      </c>
      <c r="O151">
        <v>-3.232471198595821E-3</v>
      </c>
      <c r="P151">
        <v>-1.6162355992981325E-3</v>
      </c>
      <c r="Q151">
        <v>-4.8487067978939535E-3</v>
      </c>
      <c r="S151">
        <v>0</v>
      </c>
      <c r="T151">
        <v>-6.6319999999997492E-3</v>
      </c>
      <c r="U151">
        <v>-8.291999999999522E-3</v>
      </c>
      <c r="V151">
        <v>-8.2909999999998263E-3</v>
      </c>
      <c r="X151">
        <v>-1.4956740672920965E-2</v>
      </c>
      <c r="Y151">
        <v>-8.3093003738463622E-3</v>
      </c>
      <c r="Z151">
        <v>-3.3237201495381896E-3</v>
      </c>
      <c r="AA151">
        <v>-3.3237201495381896E-3</v>
      </c>
      <c r="AC151">
        <v>-3.3313496604878701E-3</v>
      </c>
      <c r="AD151">
        <v>-1.6656748302428248E-3</v>
      </c>
      <c r="AE151">
        <v>1.6656748302414925E-3</v>
      </c>
      <c r="AF151">
        <v>-3.3313496604878701E-3</v>
      </c>
      <c r="AH151">
        <v>0</v>
      </c>
      <c r="AI151">
        <v>-3.2879999999995135E-3</v>
      </c>
      <c r="AJ151">
        <v>-6.5749999999993314E-3</v>
      </c>
      <c r="AK151">
        <v>-6.5749999999997755E-3</v>
      </c>
      <c r="AM151">
        <v>-1.6579999999990491E-3</v>
      </c>
      <c r="AN151">
        <v>-1.6580000000008255E-3</v>
      </c>
      <c r="AO151">
        <v>-3.3169999999995703E-3</v>
      </c>
      <c r="AP151">
        <v>-9.9510000000004872E-3</v>
      </c>
      <c r="AR151">
        <v>-4.4408920985006262E-16</v>
      </c>
      <c r="AS151">
        <v>6.8409246967262582E-3</v>
      </c>
      <c r="AT151">
        <v>3.4204623483629071E-3</v>
      </c>
      <c r="AU151">
        <v>5.1306935225445827E-3</v>
      </c>
      <c r="AW151">
        <v>-1.3322676295501878E-15</v>
      </c>
      <c r="AX151">
        <v>4.4408920985006262E-16</v>
      </c>
      <c r="AY151">
        <v>-8.8817841970012523E-16</v>
      </c>
      <c r="AZ151">
        <v>3.4204623483629071E-3</v>
      </c>
      <c r="BB151">
        <v>1.6473640039680326E-3</v>
      </c>
      <c r="BC151">
        <v>-4.9420920119023215E-3</v>
      </c>
      <c r="BD151">
        <v>-4.9420920119018774E-3</v>
      </c>
      <c r="BE151">
        <v>-4.9420920119018774E-3</v>
      </c>
      <c r="BG151">
        <v>-6.6100000000002268E-3</v>
      </c>
      <c r="BH151">
        <v>-6.6109999999999225E-3</v>
      </c>
      <c r="BI151">
        <v>-8.2640000000000491E-3</v>
      </c>
      <c r="BJ151">
        <v>-2.4791000000000007E-2</v>
      </c>
      <c r="BL151">
        <v>-1.6473640039680326E-3</v>
      </c>
      <c r="BM151">
        <v>4.4408920985006262E-16</v>
      </c>
      <c r="BN151">
        <v>-3.2947280079351771E-3</v>
      </c>
      <c r="BO151">
        <v>-4.9420920119027656E-3</v>
      </c>
      <c r="BQ151">
        <v>-3.2909999999999329E-3</v>
      </c>
      <c r="BR151">
        <v>-8.2279999999999021E-3</v>
      </c>
      <c r="BS151">
        <v>-8.8817841970012523E-16</v>
      </c>
      <c r="BT151">
        <v>-3.2920000000000726E-3</v>
      </c>
      <c r="BV151">
        <v>-4.9309999999995746E-3</v>
      </c>
      <c r="BW151">
        <v>-1.642999999999617E-3</v>
      </c>
      <c r="BX151">
        <v>-8.2179999999993925E-3</v>
      </c>
      <c r="BY151">
        <v>-4.4408920985006262E-16</v>
      </c>
      <c r="CA151">
        <v>-3.2870000000002619E-3</v>
      </c>
      <c r="CB151">
        <v>-6.5750000000006636E-3</v>
      </c>
      <c r="CC151">
        <v>-3.2870000000002619E-3</v>
      </c>
      <c r="CD151">
        <v>4.4408920985006262E-16</v>
      </c>
      <c r="CF151">
        <v>-4.4408920985006262E-16</v>
      </c>
      <c r="CG151">
        <v>-1.6250858319977191E-3</v>
      </c>
      <c r="CH151">
        <v>-1.6250858319986072E-3</v>
      </c>
      <c r="CI151">
        <v>0</v>
      </c>
      <c r="CK151">
        <v>-8.2629999999999093E-3</v>
      </c>
      <c r="CL151">
        <v>-3.3060000000002532E-3</v>
      </c>
      <c r="CM151">
        <v>-4.9579999999997959E-3</v>
      </c>
      <c r="CN151">
        <v>-3.3050000000005575E-3</v>
      </c>
      <c r="CP151">
        <v>-6.5461203936827417E-3</v>
      </c>
      <c r="CQ151">
        <v>-9.8191805905250007E-3</v>
      </c>
      <c r="CR151">
        <v>-4.9095902952611681E-3</v>
      </c>
      <c r="CS151">
        <v>-4.9095902952620563E-3</v>
      </c>
      <c r="CU151">
        <v>-6.5461203936827417E-3</v>
      </c>
      <c r="CV151">
        <v>-8.1826504921025389E-3</v>
      </c>
      <c r="CW151">
        <v>-4.9095902952611681E-3</v>
      </c>
      <c r="CX151">
        <v>-8.1826504921034271E-3</v>
      </c>
      <c r="CZ151">
        <v>-1.1568000000000467E-2</v>
      </c>
      <c r="DA151">
        <v>-6.6099999999997827E-3</v>
      </c>
      <c r="DB151">
        <v>-6.6109999999999225E-3</v>
      </c>
      <c r="DC151">
        <v>-4.9589999999999357E-3</v>
      </c>
    </row>
    <row r="152" spans="4:107" x14ac:dyDescent="0.3">
      <c r="D152">
        <v>-3.3276874952319346E-3</v>
      </c>
      <c r="E152">
        <v>-4.991531242847902E-3</v>
      </c>
      <c r="F152">
        <v>-1.6638437476164114E-3</v>
      </c>
      <c r="G152">
        <v>1.6638437476155232E-3</v>
      </c>
      <c r="I152">
        <v>-1.633020523384543E-3</v>
      </c>
      <c r="J152">
        <v>2.2204460492503131E-16</v>
      </c>
      <c r="K152">
        <v>2.2204460492503131E-16</v>
      </c>
      <c r="L152">
        <v>-1.6330205233843209E-3</v>
      </c>
      <c r="N152">
        <v>-4.8487067978946197E-3</v>
      </c>
      <c r="O152">
        <v>-3.2324711985964871E-3</v>
      </c>
      <c r="P152">
        <v>-3.232471198596043E-3</v>
      </c>
      <c r="Q152">
        <v>-1.6162355992983546E-3</v>
      </c>
      <c r="S152">
        <v>-9.9999999969568876E-7</v>
      </c>
      <c r="T152">
        <v>1.6579999999999373E-3</v>
      </c>
      <c r="U152">
        <v>-1.6570000000002416E-3</v>
      </c>
      <c r="V152">
        <v>0</v>
      </c>
      <c r="X152">
        <v>-6.6474402990781556E-3</v>
      </c>
      <c r="Y152">
        <v>-1.1633020523382775E-2</v>
      </c>
      <c r="Z152">
        <v>-1.163302052338544E-2</v>
      </c>
      <c r="AA152">
        <v>-1.1633020523384552E-2</v>
      </c>
      <c r="AC152">
        <v>-3.3313496604856496E-3</v>
      </c>
      <c r="AD152">
        <v>-4.9970244907302508E-3</v>
      </c>
      <c r="AE152">
        <v>-6.6626993209721874E-3</v>
      </c>
      <c r="AF152">
        <v>-1.6656748302423807E-3</v>
      </c>
      <c r="AH152">
        <v>-3.2880000000004017E-3</v>
      </c>
      <c r="AI152">
        <v>9.9999999969568876E-7</v>
      </c>
      <c r="AJ152">
        <v>-1.6430000000005052E-3</v>
      </c>
      <c r="AK152">
        <v>0</v>
      </c>
      <c r="AM152">
        <v>-6.6330000000007772E-3</v>
      </c>
      <c r="AN152">
        <v>-4.9739999999989237E-3</v>
      </c>
      <c r="AO152">
        <v>-9.948000000000512E-3</v>
      </c>
      <c r="AP152">
        <v>-1.6569999999997975E-3</v>
      </c>
      <c r="AR152">
        <v>-1.0261387045089609E-2</v>
      </c>
      <c r="AS152">
        <v>-1.3681849393453405E-2</v>
      </c>
      <c r="AT152">
        <v>-1.539208056763508E-2</v>
      </c>
      <c r="AU152">
        <v>-1.539208056763508E-2</v>
      </c>
      <c r="AW152">
        <v>-1.0261387045089165E-2</v>
      </c>
      <c r="AX152">
        <v>-1.3681849393455181E-2</v>
      </c>
      <c r="AY152">
        <v>-1.0261387045090054E-2</v>
      </c>
      <c r="AZ152">
        <v>-1.3681849393452961E-2</v>
      </c>
      <c r="BB152">
        <v>-1.3178912031738488E-2</v>
      </c>
      <c r="BC152">
        <v>-6.5894560158690219E-3</v>
      </c>
      <c r="BD152">
        <v>-1.6473640039675885E-3</v>
      </c>
      <c r="BE152">
        <v>-3.2947280079351771E-3</v>
      </c>
      <c r="BG152">
        <v>4.9570000000001002E-3</v>
      </c>
      <c r="BH152">
        <v>1.6530000000001266E-3</v>
      </c>
      <c r="BI152">
        <v>3.3050000000001134E-3</v>
      </c>
      <c r="BJ152">
        <v>-8.263999999999605E-3</v>
      </c>
      <c r="BL152">
        <v>-3.2947280079342889E-3</v>
      </c>
      <c r="BM152">
        <v>-3.2947280079356212E-3</v>
      </c>
      <c r="BN152">
        <v>-4.9420920119014333E-3</v>
      </c>
      <c r="BO152">
        <v>-3.294728007934733E-3</v>
      </c>
      <c r="BQ152">
        <v>-4.9369999999999692E-3</v>
      </c>
      <c r="BR152">
        <v>-9.8729999999997986E-3</v>
      </c>
      <c r="BS152">
        <v>-8.2269999999997623E-3</v>
      </c>
      <c r="BT152">
        <v>-1.316400000000062E-2</v>
      </c>
      <c r="BV152">
        <v>-4.4408920985006262E-16</v>
      </c>
      <c r="BW152">
        <v>1.6419999999999213E-3</v>
      </c>
      <c r="BX152">
        <v>4.9309999999995746E-3</v>
      </c>
      <c r="BY152">
        <v>-9.9999999925159955E-7</v>
      </c>
      <c r="CA152">
        <v>4.930000000000323E-3</v>
      </c>
      <c r="CB152">
        <v>4.4408920985006262E-16</v>
      </c>
      <c r="CC152">
        <v>-3.2879999999999576E-3</v>
      </c>
      <c r="CD152">
        <v>-1.6440000000006449E-3</v>
      </c>
      <c r="CF152">
        <v>-1.6250858319981631E-3</v>
      </c>
      <c r="CG152">
        <v>4.8752574959940453E-3</v>
      </c>
      <c r="CH152">
        <v>6.5003433279926526E-3</v>
      </c>
      <c r="CI152">
        <v>-1.6250858319981631E-3</v>
      </c>
      <c r="CK152">
        <v>1.6530000000001266E-3</v>
      </c>
      <c r="CL152">
        <v>-4.9579999999997959E-3</v>
      </c>
      <c r="CM152">
        <v>-3.3059999999998091E-3</v>
      </c>
      <c r="CN152">
        <v>-3.3049999999996693E-3</v>
      </c>
      <c r="CP152">
        <v>-6.5461203936818535E-3</v>
      </c>
      <c r="CQ152">
        <v>-1.6365300984206854E-3</v>
      </c>
      <c r="CR152">
        <v>-8.1826504921043153E-3</v>
      </c>
      <c r="CS152">
        <v>-8.1826504921038712E-3</v>
      </c>
      <c r="CU152">
        <v>-8.1826504921025389E-3</v>
      </c>
      <c r="CV152">
        <v>-6.5461203936836299E-3</v>
      </c>
      <c r="CW152">
        <v>-6.5461203936836299E-3</v>
      </c>
      <c r="CX152">
        <v>-6.5461203936818535E-3</v>
      </c>
      <c r="CZ152">
        <v>4.9579999999997959E-3</v>
      </c>
      <c r="DA152">
        <v>1.6519999999999868E-3</v>
      </c>
      <c r="DB152">
        <v>-4.4408920985006262E-16</v>
      </c>
      <c r="DC152">
        <v>-1.6529999999996825E-3</v>
      </c>
    </row>
    <row r="153" spans="4:107" x14ac:dyDescent="0.3">
      <c r="D153">
        <v>1.6638437476164114E-3</v>
      </c>
      <c r="E153">
        <v>8.8817841970012523E-16</v>
      </c>
      <c r="F153">
        <v>-3.3276874952310465E-3</v>
      </c>
      <c r="G153">
        <v>-8.3192187380785043E-3</v>
      </c>
      <c r="I153">
        <v>-1.633020523384543E-3</v>
      </c>
      <c r="J153">
        <v>-1.633020523384543E-3</v>
      </c>
      <c r="K153">
        <v>-3.2660410467686418E-3</v>
      </c>
      <c r="L153">
        <v>-1.6330205233843209E-3</v>
      </c>
      <c r="N153">
        <v>1.6162355992983546E-3</v>
      </c>
      <c r="O153">
        <v>3.2324711985964871E-3</v>
      </c>
      <c r="P153">
        <v>-1.6162355992981325E-3</v>
      </c>
      <c r="Q153">
        <v>2.2204460492503131E-16</v>
      </c>
      <c r="S153">
        <v>-1.3264000000000387E-2</v>
      </c>
      <c r="T153">
        <v>-8.2919999999999661E-3</v>
      </c>
      <c r="U153">
        <v>-4.9750000000003958E-3</v>
      </c>
      <c r="V153">
        <v>-8.2909999999998263E-3</v>
      </c>
      <c r="X153">
        <v>-8.309300373845474E-3</v>
      </c>
      <c r="Y153">
        <v>-8.3093003738481386E-3</v>
      </c>
      <c r="Z153">
        <v>-8.309300373845474E-3</v>
      </c>
      <c r="AA153">
        <v>-8.3093003738463622E-3</v>
      </c>
      <c r="AC153">
        <v>-1.6656748302446012E-3</v>
      </c>
      <c r="AD153">
        <v>-1.6656748302441571E-3</v>
      </c>
      <c r="AE153">
        <v>1.6656748302432689E-3</v>
      </c>
      <c r="AF153">
        <v>-4.9970244907302508E-3</v>
      </c>
      <c r="AH153">
        <v>-1.642999999999617E-3</v>
      </c>
      <c r="AI153">
        <v>-9.8629999999997331E-3</v>
      </c>
      <c r="AJ153">
        <v>-1.6439999999997568E-3</v>
      </c>
      <c r="AK153">
        <v>-4.9310000000004628E-3</v>
      </c>
      <c r="AM153">
        <v>-3.3159999999998746E-3</v>
      </c>
      <c r="AN153">
        <v>-4.9750000000008399E-3</v>
      </c>
      <c r="AO153">
        <v>-9.9999999969568876E-7</v>
      </c>
      <c r="AP153">
        <v>-4.9749999999995076E-3</v>
      </c>
      <c r="AR153">
        <v>-1.7102311741825638E-3</v>
      </c>
      <c r="AS153">
        <v>-3.4204623483637953E-3</v>
      </c>
      <c r="AT153">
        <v>1.7102311741812315E-3</v>
      </c>
      <c r="AU153">
        <v>3.4204623483633512E-3</v>
      </c>
      <c r="AW153">
        <v>5.1306935225441386E-3</v>
      </c>
      <c r="AX153">
        <v>8.5511558709097102E-3</v>
      </c>
      <c r="AY153">
        <v>-1.7102311741821197E-3</v>
      </c>
      <c r="AZ153">
        <v>-3.4204623483642393E-3</v>
      </c>
      <c r="BB153">
        <v>3.2947280079338448E-3</v>
      </c>
      <c r="BC153">
        <v>-1.6473640039675885E-3</v>
      </c>
      <c r="BD153">
        <v>0</v>
      </c>
      <c r="BE153">
        <v>-3.2947280079342889E-3</v>
      </c>
      <c r="BG153">
        <v>-9.9160000000000359E-3</v>
      </c>
      <c r="BH153">
        <v>-6.6110000000003666E-3</v>
      </c>
      <c r="BI153">
        <v>-8.2629999999999093E-3</v>
      </c>
      <c r="BJ153">
        <v>-8.2630000000007975E-3</v>
      </c>
      <c r="BL153">
        <v>-1.6473640039675885E-3</v>
      </c>
      <c r="BM153">
        <v>4.4408920985006262E-16</v>
      </c>
      <c r="BN153">
        <v>-4.4408920985006262E-16</v>
      </c>
      <c r="BO153">
        <v>-3.2947280079338448E-3</v>
      </c>
      <c r="BQ153">
        <v>-8.2269999999997623E-3</v>
      </c>
      <c r="BR153">
        <v>-6.5819999999998657E-3</v>
      </c>
      <c r="BS153">
        <v>-1.1519999999999975E-2</v>
      </c>
      <c r="BT153">
        <v>-4.9359999999989412E-3</v>
      </c>
      <c r="BV153">
        <v>-1.6439999999997568E-3</v>
      </c>
      <c r="BW153">
        <v>-8.2170000000005849E-3</v>
      </c>
      <c r="BX153">
        <v>-4.9310000000000187E-3</v>
      </c>
      <c r="BY153">
        <v>-1.6430000000005052E-3</v>
      </c>
      <c r="CA153">
        <v>-4.9299999999998789E-3</v>
      </c>
      <c r="CB153">
        <v>0</v>
      </c>
      <c r="CC153">
        <v>-6.5749999999997755E-3</v>
      </c>
      <c r="CD153">
        <v>-6.5739999999996357E-3</v>
      </c>
      <c r="CF153">
        <v>-1.6250858319977191E-3</v>
      </c>
      <c r="CG153">
        <v>-8.1254291599908157E-3</v>
      </c>
      <c r="CH153">
        <v>-6.5003433279926526E-3</v>
      </c>
      <c r="CI153">
        <v>1.6250858319986072E-3</v>
      </c>
      <c r="CK153">
        <v>-4.9590000000003798E-3</v>
      </c>
      <c r="CL153">
        <v>0</v>
      </c>
      <c r="CM153">
        <v>-4.9570000000001002E-3</v>
      </c>
      <c r="CN153">
        <v>-3.3059999999998091E-3</v>
      </c>
      <c r="CP153">
        <v>-8.1826504921043153E-3</v>
      </c>
      <c r="CQ153">
        <v>-1.1455710688944798E-2</v>
      </c>
      <c r="CR153">
        <v>-4.9095902952620563E-3</v>
      </c>
      <c r="CS153">
        <v>-1.6365300984197972E-3</v>
      </c>
      <c r="CU153">
        <v>-4.9095902952629444E-3</v>
      </c>
      <c r="CV153">
        <v>-4.9095902952620563E-3</v>
      </c>
      <c r="CW153">
        <v>-3.2730601968413708E-3</v>
      </c>
      <c r="CX153">
        <v>-4.9095902952629444E-3</v>
      </c>
      <c r="CZ153">
        <v>-9.9169999999997316E-3</v>
      </c>
      <c r="DA153">
        <v>-4.95800000000024E-3</v>
      </c>
      <c r="DB153">
        <v>-1.6529999999996825E-3</v>
      </c>
      <c r="DC153">
        <v>-1.6519999999999868E-3</v>
      </c>
    </row>
    <row r="154" spans="4:107" x14ac:dyDescent="0.3">
      <c r="D154">
        <v>-6.6553749904634252E-3</v>
      </c>
      <c r="E154">
        <v>-3.3276874952319346E-3</v>
      </c>
      <c r="F154">
        <v>4.9915312428465697E-3</v>
      </c>
      <c r="G154">
        <v>6.6553749904629811E-3</v>
      </c>
      <c r="I154">
        <v>2.2204460492503131E-16</v>
      </c>
      <c r="J154">
        <v>-1.6330205233843209E-3</v>
      </c>
      <c r="K154">
        <v>-1.633020523384765E-3</v>
      </c>
      <c r="L154">
        <v>-3.266041046769308E-3</v>
      </c>
      <c r="N154">
        <v>-4.8487067978943976E-3</v>
      </c>
      <c r="O154">
        <v>-6.4649423971925302E-3</v>
      </c>
      <c r="P154">
        <v>0</v>
      </c>
      <c r="Q154">
        <v>-3.2324711985962651E-3</v>
      </c>
      <c r="S154">
        <v>1.6570000000002416E-3</v>
      </c>
      <c r="T154">
        <v>-4.9730000000001162E-3</v>
      </c>
      <c r="U154">
        <v>-4.9749999999995076E-3</v>
      </c>
      <c r="V154">
        <v>-3.3170000000000144E-3</v>
      </c>
      <c r="X154">
        <v>-1.1633020523384552E-2</v>
      </c>
      <c r="Y154">
        <v>-8.3093003738445859E-3</v>
      </c>
      <c r="Z154">
        <v>-6.6474402990772674E-3</v>
      </c>
      <c r="AA154">
        <v>-9.9711604486136807E-3</v>
      </c>
      <c r="AC154">
        <v>-6.6626993209726315E-3</v>
      </c>
      <c r="AD154">
        <v>8.8817841970012523E-16</v>
      </c>
      <c r="AE154">
        <v>-3.3313496604865378E-3</v>
      </c>
      <c r="AF154">
        <v>-1.665674830243713E-3</v>
      </c>
      <c r="AH154">
        <v>0</v>
      </c>
      <c r="AI154">
        <v>3.2869999999998178E-3</v>
      </c>
      <c r="AJ154">
        <v>-4.9310000000004628E-3</v>
      </c>
      <c r="AK154">
        <v>-1.6439999999997568E-3</v>
      </c>
      <c r="AM154">
        <v>8.8817841970012523E-16</v>
      </c>
      <c r="AN154">
        <v>-3.3170000000000144E-3</v>
      </c>
      <c r="AO154">
        <v>-8.2909999999993822E-3</v>
      </c>
      <c r="AP154">
        <v>-4.9740000000007001E-3</v>
      </c>
      <c r="AR154">
        <v>-6.8409246967262582E-3</v>
      </c>
      <c r="AS154">
        <v>-6.8409246967271464E-3</v>
      </c>
      <c r="AT154">
        <v>-1.7102311741812315E-3</v>
      </c>
      <c r="AU154">
        <v>-8.5511558709083779E-3</v>
      </c>
      <c r="AW154">
        <v>-1.1971618219271285E-2</v>
      </c>
      <c r="AX154">
        <v>-1.3681849393454293E-2</v>
      </c>
      <c r="AY154">
        <v>-3.420462348362463E-3</v>
      </c>
      <c r="AZ154">
        <v>8.8817841970012523E-16</v>
      </c>
      <c r="BB154">
        <v>-4.9420920119009892E-3</v>
      </c>
      <c r="BC154">
        <v>-4.9420920119014333E-3</v>
      </c>
      <c r="BD154">
        <v>-1.6473640039667004E-3</v>
      </c>
      <c r="BE154">
        <v>-3.294728007934733E-3</v>
      </c>
      <c r="BG154">
        <v>-4.4408920985006262E-16</v>
      </c>
      <c r="BH154">
        <v>-1.6519999999999868E-3</v>
      </c>
      <c r="BI154">
        <v>-4.4408920985006262E-16</v>
      </c>
      <c r="BJ154">
        <v>-1.6529999999992384E-3</v>
      </c>
      <c r="BL154">
        <v>-1.6473640039675885E-3</v>
      </c>
      <c r="BM154">
        <v>-4.9420920119014333E-3</v>
      </c>
      <c r="BN154">
        <v>0</v>
      </c>
      <c r="BO154">
        <v>3.2947280079338448E-3</v>
      </c>
      <c r="BQ154">
        <v>-4.9370000000008574E-3</v>
      </c>
      <c r="BR154">
        <v>-6.5830000000000055E-3</v>
      </c>
      <c r="BS154">
        <v>4.9379999999992208E-3</v>
      </c>
      <c r="BT154">
        <v>6.5819999999998657E-3</v>
      </c>
      <c r="BV154">
        <v>-1.6430000000000611E-3</v>
      </c>
      <c r="BW154">
        <v>6.5740000000005239E-3</v>
      </c>
      <c r="BX154">
        <v>3.2870000000002619E-3</v>
      </c>
      <c r="BY154">
        <v>0</v>
      </c>
      <c r="CA154">
        <v>-4.4408920985006262E-16</v>
      </c>
      <c r="CB154">
        <v>-3.2870000000002619E-3</v>
      </c>
      <c r="CC154">
        <v>1.6439999999997568E-3</v>
      </c>
      <c r="CD154">
        <v>4.9310000000000187E-3</v>
      </c>
      <c r="CF154">
        <v>-4.8752574959949335E-3</v>
      </c>
      <c r="CG154">
        <v>1.6250858319986072E-3</v>
      </c>
      <c r="CH154">
        <v>4.4408920985006262E-16</v>
      </c>
      <c r="CI154">
        <v>-1.6250858319986072E-3</v>
      </c>
      <c r="CK154">
        <v>-1.6519999999995427E-3</v>
      </c>
      <c r="CL154">
        <v>-3.3050000000001134E-3</v>
      </c>
      <c r="CM154">
        <v>3.3049999999996693E-3</v>
      </c>
      <c r="CN154">
        <v>3.3059999999998091E-3</v>
      </c>
      <c r="CP154">
        <v>1.6365300984206854E-3</v>
      </c>
      <c r="CQ154">
        <v>4.9095902952629444E-3</v>
      </c>
      <c r="CR154">
        <v>1.6365300984206854E-3</v>
      </c>
      <c r="CS154">
        <v>-1.6365300984215736E-3</v>
      </c>
      <c r="CU154">
        <v>0</v>
      </c>
      <c r="CV154">
        <v>-3.2730601968404827E-3</v>
      </c>
      <c r="CW154">
        <v>-4.9095902952611681E-3</v>
      </c>
      <c r="CX154">
        <v>0</v>
      </c>
      <c r="CZ154">
        <v>3.3060000000002532E-3</v>
      </c>
      <c r="DA154">
        <v>0</v>
      </c>
      <c r="DB154">
        <v>-4.9579999999997959E-3</v>
      </c>
      <c r="DC154">
        <v>-4.95800000000024E-3</v>
      </c>
    </row>
    <row r="155" spans="4:107" x14ac:dyDescent="0.3">
      <c r="D155">
        <v>1.6638437476155232E-3</v>
      </c>
      <c r="E155">
        <v>-1.6638437476164114E-3</v>
      </c>
      <c r="F155">
        <v>-9.9830624856940275E-3</v>
      </c>
      <c r="G155">
        <v>-8.3192187380785043E-3</v>
      </c>
      <c r="I155">
        <v>-4.8990615701534068E-3</v>
      </c>
      <c r="J155">
        <v>-1.633020523384543E-3</v>
      </c>
      <c r="K155">
        <v>2.2204460492503131E-16</v>
      </c>
      <c r="L155">
        <v>1.633020523384987E-3</v>
      </c>
      <c r="N155">
        <v>2.2204460492503131E-16</v>
      </c>
      <c r="O155">
        <v>-1.6162355992979105E-3</v>
      </c>
      <c r="P155">
        <v>-3.2324711985962651E-3</v>
      </c>
      <c r="Q155">
        <v>-1.6162355992979105E-3</v>
      </c>
      <c r="S155">
        <v>-1.6580000000003814E-3</v>
      </c>
      <c r="T155">
        <v>3.3150000000001789E-3</v>
      </c>
      <c r="U155">
        <v>0</v>
      </c>
      <c r="V155">
        <v>1.6590000000000771E-3</v>
      </c>
      <c r="X155">
        <v>-3.3237201495381896E-3</v>
      </c>
      <c r="Y155">
        <v>-6.6474402990772674E-3</v>
      </c>
      <c r="Z155">
        <v>-4.9855802243063962E-3</v>
      </c>
      <c r="AA155">
        <v>-6.6474402990790438E-3</v>
      </c>
      <c r="AC155">
        <v>-1.6656748302432689E-3</v>
      </c>
      <c r="AD155">
        <v>-6.6626993209744079E-3</v>
      </c>
      <c r="AE155">
        <v>-1.6656748302441571E-3</v>
      </c>
      <c r="AF155">
        <v>-6.6626993209730756E-3</v>
      </c>
      <c r="AH155">
        <v>-4.9320000000001585E-3</v>
      </c>
      <c r="AI155">
        <v>-1.6430000000000611E-3</v>
      </c>
      <c r="AJ155">
        <v>4.4408920985006262E-16</v>
      </c>
      <c r="AK155">
        <v>-1.642999999999617E-3</v>
      </c>
      <c r="AM155">
        <v>-3.3160000000007628E-3</v>
      </c>
      <c r="AN155">
        <v>1.0000000010279564E-6</v>
      </c>
      <c r="AO155">
        <v>3.3169999999991262E-3</v>
      </c>
      <c r="AP155">
        <v>-1.6590000000000771E-3</v>
      </c>
      <c r="AR155">
        <v>3.4204623483633512E-3</v>
      </c>
      <c r="AS155">
        <v>5.1306935225459149E-3</v>
      </c>
      <c r="AT155">
        <v>-1.7102311741821197E-3</v>
      </c>
      <c r="AU155">
        <v>3.4204623483629071E-3</v>
      </c>
      <c r="AW155">
        <v>1.7102311741812315E-3</v>
      </c>
      <c r="AX155">
        <v>5.130693522546359E-3</v>
      </c>
      <c r="AY155">
        <v>-8.8817841970012523E-16</v>
      </c>
      <c r="AZ155">
        <v>-3.4204623483642393E-3</v>
      </c>
      <c r="BB155">
        <v>-3.2947280079356212E-3</v>
      </c>
      <c r="BC155">
        <v>-1.6473640039675885E-3</v>
      </c>
      <c r="BD155">
        <v>-3.2947280079360652E-3</v>
      </c>
      <c r="BE155">
        <v>-4.9420920119018774E-3</v>
      </c>
      <c r="BG155">
        <v>-6.6109999999994784E-3</v>
      </c>
      <c r="BH155">
        <v>-4.9590000000003798E-3</v>
      </c>
      <c r="BI155">
        <v>-1.6529999999996825E-3</v>
      </c>
      <c r="BJ155">
        <v>-8.2630000000003534E-3</v>
      </c>
      <c r="BL155">
        <v>-4.9420920119014333E-3</v>
      </c>
      <c r="BM155">
        <v>-1.6473640039680326E-3</v>
      </c>
      <c r="BN155">
        <v>-4.9420920119023215E-3</v>
      </c>
      <c r="BO155">
        <v>-8.2368200198366104E-3</v>
      </c>
      <c r="BQ155">
        <v>8.8817841970012523E-16</v>
      </c>
      <c r="BR155">
        <v>-1.6449999999998965E-3</v>
      </c>
      <c r="BS155">
        <v>-1.1519999999999087E-2</v>
      </c>
      <c r="BT155">
        <v>-1.4811000000000796E-2</v>
      </c>
      <c r="BV155">
        <v>-3.2879999999999576E-3</v>
      </c>
      <c r="BW155">
        <v>-6.5740000000000798E-3</v>
      </c>
      <c r="BX155">
        <v>-4.9310000000000187E-3</v>
      </c>
      <c r="BY155">
        <v>-1.6439999999997568E-3</v>
      </c>
      <c r="CA155">
        <v>1.6430000000000611E-3</v>
      </c>
      <c r="CB155">
        <v>3.2870000000002619E-3</v>
      </c>
      <c r="CC155">
        <v>-4.9309999999995746E-3</v>
      </c>
      <c r="CD155">
        <v>-6.5750000000002196E-3</v>
      </c>
      <c r="CF155">
        <v>4.8752574959944894E-3</v>
      </c>
      <c r="CG155">
        <v>1.6250858319977191E-3</v>
      </c>
      <c r="CH155">
        <v>1.6250858319977191E-3</v>
      </c>
      <c r="CI155">
        <v>1.6250858319981631E-3</v>
      </c>
      <c r="CK155">
        <v>-4.4408920985006262E-16</v>
      </c>
      <c r="CL155">
        <v>-3.3059999999998091E-3</v>
      </c>
      <c r="CM155">
        <v>-6.6109999999999225E-3</v>
      </c>
      <c r="CN155">
        <v>-6.6120000000000623E-3</v>
      </c>
      <c r="CP155">
        <v>-4.9095902952611681E-3</v>
      </c>
      <c r="CQ155">
        <v>-8.1826504921043153E-3</v>
      </c>
      <c r="CR155">
        <v>-4.9095902952611681E-3</v>
      </c>
      <c r="CS155">
        <v>-4.9095902952620563E-3</v>
      </c>
      <c r="CU155">
        <v>-3.2730601968404827E-3</v>
      </c>
      <c r="CV155">
        <v>-3.273060196842259E-3</v>
      </c>
      <c r="CW155">
        <v>-8.8817841970012523E-16</v>
      </c>
      <c r="CX155">
        <v>-1.6365300984197972E-3</v>
      </c>
      <c r="CZ155">
        <v>-4.95800000000024E-3</v>
      </c>
      <c r="DA155">
        <v>-3.3049999999996693E-3</v>
      </c>
      <c r="DB155">
        <v>-3.3060000000002532E-3</v>
      </c>
      <c r="DC155">
        <v>-3.3059999999998091E-3</v>
      </c>
    </row>
    <row r="156" spans="4:107" x14ac:dyDescent="0.3">
      <c r="D156">
        <v>-4.9915312428465697E-3</v>
      </c>
      <c r="E156">
        <v>-6.6553749904620929E-3</v>
      </c>
      <c r="F156">
        <v>-1.6638437476155232E-3</v>
      </c>
      <c r="G156">
        <v>-1.6638437476164114E-3</v>
      </c>
      <c r="I156">
        <v>1.633020523384543E-3</v>
      </c>
      <c r="J156">
        <v>-3.2660410467688639E-3</v>
      </c>
      <c r="K156">
        <v>-4.8990615701536289E-3</v>
      </c>
      <c r="L156">
        <v>-4.8990615701536289E-3</v>
      </c>
      <c r="N156">
        <v>-1.6162355992983546E-3</v>
      </c>
      <c r="O156">
        <v>1.6162355992976885E-3</v>
      </c>
      <c r="P156">
        <v>2.2204460492503131E-16</v>
      </c>
      <c r="Q156">
        <v>1.6162355992979105E-3</v>
      </c>
      <c r="S156">
        <v>-6.632999999999889E-3</v>
      </c>
      <c r="T156">
        <v>-9.9490000000002077E-3</v>
      </c>
      <c r="U156">
        <v>-4.974000000000256E-3</v>
      </c>
      <c r="V156">
        <v>-9.9490000000002077E-3</v>
      </c>
      <c r="X156">
        <v>-8.3093003738463622E-3</v>
      </c>
      <c r="Y156">
        <v>-9.9711604486145688E-3</v>
      </c>
      <c r="Z156">
        <v>-9.9711604486172334E-3</v>
      </c>
      <c r="AA156">
        <v>-1.6618600747673185E-3</v>
      </c>
      <c r="AC156">
        <v>1.6656748302432689E-3</v>
      </c>
      <c r="AD156">
        <v>-3.3313496604860937E-3</v>
      </c>
      <c r="AE156">
        <v>-3.3313496604865378E-3</v>
      </c>
      <c r="AF156">
        <v>-1.6656748302441571E-3</v>
      </c>
      <c r="AH156">
        <v>1.000000000139778E-6</v>
      </c>
      <c r="AI156">
        <v>-4.9309999999995746E-3</v>
      </c>
      <c r="AJ156">
        <v>-3.2870000000002619E-3</v>
      </c>
      <c r="AK156">
        <v>-4.9310000000004628E-3</v>
      </c>
      <c r="AM156">
        <v>-1.000000000139778E-6</v>
      </c>
      <c r="AN156">
        <v>-6.6330000000007772E-3</v>
      </c>
      <c r="AO156">
        <v>-8.2909999999998263E-3</v>
      </c>
      <c r="AP156">
        <v>-1.6579999999999373E-3</v>
      </c>
      <c r="AR156">
        <v>-8.5511558709092661E-3</v>
      </c>
      <c r="AS156">
        <v>-6.8409246967275905E-3</v>
      </c>
      <c r="AT156">
        <v>-3.4204623483633512E-3</v>
      </c>
      <c r="AU156">
        <v>-8.551155870908822E-3</v>
      </c>
      <c r="AW156">
        <v>-8.551155870908822E-3</v>
      </c>
      <c r="AX156">
        <v>-8.5511558709097102E-3</v>
      </c>
      <c r="AY156">
        <v>-1.0261387045090054E-2</v>
      </c>
      <c r="AZ156">
        <v>-6.8409246967275905E-3</v>
      </c>
      <c r="BB156">
        <v>-3.2947280079342889E-3</v>
      </c>
      <c r="BC156">
        <v>-4.9420920119027656E-3</v>
      </c>
      <c r="BD156">
        <v>1.6473640039684767E-3</v>
      </c>
      <c r="BE156">
        <v>-1.6473640039675885E-3</v>
      </c>
      <c r="BG156">
        <v>3.3060000000002532E-3</v>
      </c>
      <c r="BH156">
        <v>3.3060000000011414E-3</v>
      </c>
      <c r="BI156">
        <v>-1.6529999999996825E-3</v>
      </c>
      <c r="BJ156">
        <v>1.6519999999999868E-3</v>
      </c>
      <c r="BL156">
        <v>3.2947280079342889E-3</v>
      </c>
      <c r="BM156">
        <v>0</v>
      </c>
      <c r="BN156">
        <v>1.6473640039684767E-3</v>
      </c>
      <c r="BO156">
        <v>1.6473640039680326E-3</v>
      </c>
      <c r="BQ156">
        <v>-1.6450000000007847E-3</v>
      </c>
      <c r="BR156">
        <v>-1.6450000000007847E-3</v>
      </c>
      <c r="BS156">
        <v>1.000000000139778E-6</v>
      </c>
      <c r="BT156">
        <v>1.6470000000010643E-3</v>
      </c>
      <c r="BV156">
        <v>-4.4408920985006262E-16</v>
      </c>
      <c r="BW156">
        <v>-1.000000000139778E-6</v>
      </c>
      <c r="BX156">
        <v>-3.2870000000002619E-3</v>
      </c>
      <c r="BY156">
        <v>-4.9310000000000187E-3</v>
      </c>
      <c r="CA156">
        <v>-4.9299999999998789E-3</v>
      </c>
      <c r="CB156">
        <v>-6.5749999999997755E-3</v>
      </c>
      <c r="CC156">
        <v>-1.6430000000005052E-3</v>
      </c>
      <c r="CD156">
        <v>-1.6439999999997568E-3</v>
      </c>
      <c r="CF156">
        <v>-3.2501716639963263E-3</v>
      </c>
      <c r="CG156">
        <v>-1.6250858319981631E-3</v>
      </c>
      <c r="CH156">
        <v>-1.6250858319981631E-3</v>
      </c>
      <c r="CI156">
        <v>-1.6250858319981631E-3</v>
      </c>
      <c r="CK156">
        <v>-1.6529999999996825E-3</v>
      </c>
      <c r="CL156">
        <v>-1.6530000000001266E-3</v>
      </c>
      <c r="CM156">
        <v>1.6530000000001266E-3</v>
      </c>
      <c r="CN156">
        <v>8.2650000000001889E-3</v>
      </c>
      <c r="CP156">
        <v>-8.1826504921043153E-3</v>
      </c>
      <c r="CQ156">
        <v>-4.9095902952620563E-3</v>
      </c>
      <c r="CR156">
        <v>-4.9095902952629444E-3</v>
      </c>
      <c r="CS156">
        <v>-6.5461203936827417E-3</v>
      </c>
      <c r="CU156">
        <v>-4.9095902952629444E-3</v>
      </c>
      <c r="CV156">
        <v>-4.9095902952620563E-3</v>
      </c>
      <c r="CW156">
        <v>-6.5461203936827417E-3</v>
      </c>
      <c r="CX156">
        <v>-6.5461203936836299E-3</v>
      </c>
      <c r="CZ156">
        <v>0</v>
      </c>
      <c r="DA156">
        <v>-1.6530000000005707E-3</v>
      </c>
      <c r="DB156">
        <v>1.6529999999996825E-3</v>
      </c>
      <c r="DC156">
        <v>1.6529999999996825E-3</v>
      </c>
    </row>
    <row r="157" spans="4:107" x14ac:dyDescent="0.3">
      <c r="D157">
        <v>-3.3276874952328228E-3</v>
      </c>
      <c r="E157">
        <v>1.663843747614635E-3</v>
      </c>
      <c r="F157">
        <v>-6.6553749904638693E-3</v>
      </c>
      <c r="G157">
        <v>-6.6553749904620929E-3</v>
      </c>
      <c r="I157">
        <v>-3.266041046769308E-3</v>
      </c>
      <c r="J157">
        <v>1.6330205233843209E-3</v>
      </c>
      <c r="K157">
        <v>1.633020523384543E-3</v>
      </c>
      <c r="L157">
        <v>1.633020523384543E-3</v>
      </c>
      <c r="N157">
        <v>2.2204460492503131E-16</v>
      </c>
      <c r="O157">
        <v>-3.232471198595821E-3</v>
      </c>
      <c r="P157">
        <v>-3.2324711985962651E-3</v>
      </c>
      <c r="Q157">
        <v>-4.8487067978941756E-3</v>
      </c>
      <c r="S157">
        <v>1.000000000139778E-6</v>
      </c>
      <c r="T157">
        <v>4.9750000000003958E-3</v>
      </c>
      <c r="U157">
        <v>0</v>
      </c>
      <c r="V157">
        <v>4.9739999999998119E-3</v>
      </c>
      <c r="X157">
        <v>-1.6618600747682066E-3</v>
      </c>
      <c r="Y157">
        <v>-1.7763568394002505E-15</v>
      </c>
      <c r="Z157">
        <v>-3.3237201495364133E-3</v>
      </c>
      <c r="AA157">
        <v>-1.3294880598154535E-2</v>
      </c>
      <c r="AC157">
        <v>-4.9970244907298067E-3</v>
      </c>
      <c r="AD157">
        <v>8.3283741512163445E-3</v>
      </c>
      <c r="AE157">
        <v>4.9970244907306949E-3</v>
      </c>
      <c r="AF157">
        <v>3.331349660487426E-3</v>
      </c>
      <c r="AH157">
        <v>0</v>
      </c>
      <c r="AI157">
        <v>-3.2880000000004017E-3</v>
      </c>
      <c r="AJ157">
        <v>-3.2879999999995135E-3</v>
      </c>
      <c r="AK157">
        <v>1.6430000000000611E-3</v>
      </c>
      <c r="AM157">
        <v>-1.6569999999997975E-3</v>
      </c>
      <c r="AN157">
        <v>6.6319999999997492E-3</v>
      </c>
      <c r="AO157">
        <v>3.3159999999998746E-3</v>
      </c>
      <c r="AP157">
        <v>-1.6579999999990491E-3</v>
      </c>
      <c r="AR157">
        <v>8.8817841970012523E-16</v>
      </c>
      <c r="AS157">
        <v>-6.8409246967267023E-3</v>
      </c>
      <c r="AT157">
        <v>-8.5511558709083779E-3</v>
      </c>
      <c r="AU157">
        <v>-1.7102311741807874E-3</v>
      </c>
      <c r="AW157">
        <v>8.8817841970012523E-16</v>
      </c>
      <c r="AX157">
        <v>-6.8409246967267023E-3</v>
      </c>
      <c r="AY157">
        <v>3.4204623483633512E-3</v>
      </c>
      <c r="AZ157">
        <v>1.7102311741830079E-3</v>
      </c>
      <c r="BB157">
        <v>-3.2947280079342889E-3</v>
      </c>
      <c r="BC157">
        <v>-4.9420920119009892E-3</v>
      </c>
      <c r="BD157">
        <v>-4.9420920119018774E-3</v>
      </c>
      <c r="BE157">
        <v>-6.5894560158694659E-3</v>
      </c>
      <c r="BG157">
        <v>-3.3060000000002532E-3</v>
      </c>
      <c r="BH157">
        <v>-1.6530000000010148E-3</v>
      </c>
      <c r="BI157">
        <v>-8.8817841970012523E-16</v>
      </c>
      <c r="BJ157">
        <v>-4.9570000000001002E-3</v>
      </c>
      <c r="BL157">
        <v>-8.2368200198366104E-3</v>
      </c>
      <c r="BM157">
        <v>-3.2947280079342889E-3</v>
      </c>
      <c r="BN157">
        <v>-4.9420920119032097E-3</v>
      </c>
      <c r="BO157">
        <v>-4.4408920985006262E-16</v>
      </c>
      <c r="BQ157">
        <v>-1.3164999999998983E-2</v>
      </c>
      <c r="BR157">
        <v>-9.8729999999989104E-3</v>
      </c>
      <c r="BS157">
        <v>-6.5820000000007539E-3</v>
      </c>
      <c r="BT157">
        <v>-1.6460000000009245E-3</v>
      </c>
      <c r="BV157">
        <v>4.4408920985006262E-16</v>
      </c>
      <c r="BW157">
        <v>-1.642999999999617E-3</v>
      </c>
      <c r="BX157">
        <v>1.6430000000005052E-3</v>
      </c>
      <c r="BY157">
        <v>4.9310000000000187E-3</v>
      </c>
      <c r="CA157">
        <v>4.9299999999998789E-3</v>
      </c>
      <c r="CB157">
        <v>4.9319999999992703E-3</v>
      </c>
      <c r="CC157">
        <v>-1.6439999999997568E-3</v>
      </c>
      <c r="CD157">
        <v>1.6439999999997568E-3</v>
      </c>
      <c r="CF157">
        <v>4.8752574959953776E-3</v>
      </c>
      <c r="CG157">
        <v>3.2501716639972145E-3</v>
      </c>
      <c r="CH157">
        <v>3.2501716639963263E-3</v>
      </c>
      <c r="CI157">
        <v>1.6250858319986072E-3</v>
      </c>
      <c r="CK157">
        <v>3.3050000000001134E-3</v>
      </c>
      <c r="CL157">
        <v>3.3059999999998091E-3</v>
      </c>
      <c r="CM157">
        <v>-3.3059999999998091E-3</v>
      </c>
      <c r="CN157">
        <v>-8.2650000000001889E-3</v>
      </c>
      <c r="CP157">
        <v>1.6365300984206854E-3</v>
      </c>
      <c r="CQ157">
        <v>1.6365300984215736E-3</v>
      </c>
      <c r="CR157">
        <v>0</v>
      </c>
      <c r="CS157">
        <v>1.6365300984215736E-3</v>
      </c>
      <c r="CU157">
        <v>0</v>
      </c>
      <c r="CV157">
        <v>-1.6365300984197972E-3</v>
      </c>
      <c r="CW157">
        <v>0</v>
      </c>
      <c r="CX157">
        <v>0</v>
      </c>
      <c r="CZ157">
        <v>-3.3060000000002532E-3</v>
      </c>
      <c r="DA157">
        <v>3.3060000000006973E-3</v>
      </c>
      <c r="DB157">
        <v>-4.9569999999996561E-3</v>
      </c>
      <c r="DC157">
        <v>-1.6529999999996825E-3</v>
      </c>
    </row>
    <row r="158" spans="4:107" x14ac:dyDescent="0.3">
      <c r="D158">
        <v>8.3192187380802807E-3</v>
      </c>
      <c r="E158">
        <v>1.6638437476164114E-3</v>
      </c>
      <c r="F158">
        <v>6.6553749904638693E-3</v>
      </c>
      <c r="G158">
        <v>6.6553749904620929E-3</v>
      </c>
      <c r="I158">
        <v>3.2660410467690859E-3</v>
      </c>
      <c r="J158">
        <v>-1.6330205233843209E-3</v>
      </c>
      <c r="K158">
        <v>1.633020523384543E-3</v>
      </c>
      <c r="L158">
        <v>0</v>
      </c>
      <c r="N158">
        <v>-3.2324711985962651E-3</v>
      </c>
      <c r="O158">
        <v>-1.6162355992981325E-3</v>
      </c>
      <c r="P158">
        <v>-2.2204460492503131E-16</v>
      </c>
      <c r="Q158">
        <v>0</v>
      </c>
      <c r="S158">
        <v>-4.9760000000000915E-3</v>
      </c>
      <c r="T158">
        <v>-8.2910000000007145E-3</v>
      </c>
      <c r="U158">
        <v>-4.9749999999999517E-3</v>
      </c>
      <c r="V158">
        <v>-6.632999999999889E-3</v>
      </c>
      <c r="X158">
        <v>-9.9711604486172334E-3</v>
      </c>
      <c r="Y158">
        <v>-1.1633020523383664E-2</v>
      </c>
      <c r="Z158">
        <v>-6.6474402990781556E-3</v>
      </c>
      <c r="AA158">
        <v>-3.3237201495390778E-3</v>
      </c>
      <c r="AC158">
        <v>-8.8817841970012523E-16</v>
      </c>
      <c r="AD158">
        <v>-1.6656748302423807E-3</v>
      </c>
      <c r="AE158">
        <v>1.6656748302432689E-3</v>
      </c>
      <c r="AF158">
        <v>-1.6656748302441571E-3</v>
      </c>
      <c r="AH158">
        <v>-1.6440000000002009E-3</v>
      </c>
      <c r="AI158">
        <v>0</v>
      </c>
      <c r="AJ158">
        <v>1.6439999999993127E-3</v>
      </c>
      <c r="AK158">
        <v>-4.9310000000000187E-3</v>
      </c>
      <c r="AM158">
        <v>-6.6340000000000288E-3</v>
      </c>
      <c r="AN158">
        <v>-1.1606999999999701E-2</v>
      </c>
      <c r="AO158">
        <v>-6.632999999999889E-3</v>
      </c>
      <c r="AP158">
        <v>-6.6330000000007772E-3</v>
      </c>
      <c r="AR158">
        <v>-6.8409246967275905E-3</v>
      </c>
      <c r="AS158">
        <v>1.7102311741812315E-3</v>
      </c>
      <c r="AT158">
        <v>3.4204623483629071E-3</v>
      </c>
      <c r="AU158">
        <v>3.4204623483629071E-3</v>
      </c>
      <c r="AW158">
        <v>8.5511558709079338E-3</v>
      </c>
      <c r="AX158">
        <v>1.1971618219271285E-2</v>
      </c>
      <c r="AY158">
        <v>-1.7102311741821197E-3</v>
      </c>
      <c r="AZ158">
        <v>-1.7102311741821197E-3</v>
      </c>
      <c r="BB158">
        <v>1.6473640039667004E-3</v>
      </c>
      <c r="BC158">
        <v>1.6473640039667004E-3</v>
      </c>
      <c r="BD158">
        <v>1.6473640039667004E-3</v>
      </c>
      <c r="BE158">
        <v>3.2947280079342889E-3</v>
      </c>
      <c r="BG158">
        <v>-1.652000000000875E-3</v>
      </c>
      <c r="BH158">
        <v>-1.6529999999992384E-3</v>
      </c>
      <c r="BI158">
        <v>-8.2629999999994652E-3</v>
      </c>
      <c r="BJ158">
        <v>-6.6120000000000623E-3</v>
      </c>
      <c r="BL158">
        <v>4.9420920119018774E-3</v>
      </c>
      <c r="BM158">
        <v>-1.6473640039680326E-3</v>
      </c>
      <c r="BN158">
        <v>1.6473640039675885E-3</v>
      </c>
      <c r="BO158">
        <v>-4.9420920119023215E-3</v>
      </c>
      <c r="BQ158">
        <v>1.6459999999991481E-3</v>
      </c>
      <c r="BR158">
        <v>-1.0000000010279564E-6</v>
      </c>
      <c r="BS158">
        <v>-3.2919999999991845E-3</v>
      </c>
      <c r="BT158">
        <v>-9.8729999999997986E-3</v>
      </c>
      <c r="BV158">
        <v>-1.6430000000000611E-3</v>
      </c>
      <c r="BW158">
        <v>-4.4408920985006262E-16</v>
      </c>
      <c r="BX158">
        <v>-3.287000000000706E-3</v>
      </c>
      <c r="BY158">
        <v>-4.9310000000000187E-3</v>
      </c>
      <c r="CA158">
        <v>-4.9309999999995746E-3</v>
      </c>
      <c r="CB158">
        <v>-1.6449999999994525E-3</v>
      </c>
      <c r="CC158">
        <v>-1.6450000000003406E-3</v>
      </c>
      <c r="CD158">
        <v>4.4408920985006262E-16</v>
      </c>
      <c r="CF158">
        <v>-8.125429159992148E-3</v>
      </c>
      <c r="CG158">
        <v>-4.8752574959953776E-3</v>
      </c>
      <c r="CH158">
        <v>4.4408920985006262E-16</v>
      </c>
      <c r="CI158">
        <v>-1.6250858319986072E-3</v>
      </c>
      <c r="CK158">
        <v>-6.6100000000002268E-3</v>
      </c>
      <c r="CL158">
        <v>-6.6109999999994784E-3</v>
      </c>
      <c r="CM158">
        <v>-3.3050000000001134E-3</v>
      </c>
      <c r="CN158">
        <v>1.6540000000002664E-3</v>
      </c>
      <c r="CP158">
        <v>1.6365300984215736E-3</v>
      </c>
      <c r="CQ158">
        <v>-1.6365300984215736E-3</v>
      </c>
      <c r="CR158">
        <v>-1.6365300984197972E-3</v>
      </c>
      <c r="CS158">
        <v>-1.6365300984215736E-3</v>
      </c>
      <c r="CU158">
        <v>8.8817841970012523E-16</v>
      </c>
      <c r="CV158">
        <v>-8.8817841970012523E-16</v>
      </c>
      <c r="CW158">
        <v>8.8817841970012523E-16</v>
      </c>
      <c r="CX158">
        <v>1.6365300984206854E-3</v>
      </c>
      <c r="CZ158">
        <v>-1.6519999999995427E-3</v>
      </c>
      <c r="DA158">
        <v>-4.9590000000003798E-3</v>
      </c>
      <c r="DB158">
        <v>-1.6539999999998223E-3</v>
      </c>
      <c r="DC158">
        <v>-3.3050000000001134E-3</v>
      </c>
    </row>
    <row r="159" spans="4:107" x14ac:dyDescent="0.3">
      <c r="D159">
        <v>-1.4974593728542374E-2</v>
      </c>
      <c r="E159">
        <v>-9.9830624856940275E-3</v>
      </c>
      <c r="F159">
        <v>-3.3276874952319346E-3</v>
      </c>
      <c r="G159">
        <v>-4.9915312428474579E-3</v>
      </c>
      <c r="I159">
        <v>-6.5320820935375057E-3</v>
      </c>
      <c r="J159">
        <v>-3.2660410467688639E-3</v>
      </c>
      <c r="K159">
        <v>-6.5320820935379498E-3</v>
      </c>
      <c r="L159">
        <v>-3.2660410467690859E-3</v>
      </c>
      <c r="N159">
        <v>1.6162355992981325E-3</v>
      </c>
      <c r="O159">
        <v>-2.2204460492503131E-16</v>
      </c>
      <c r="P159">
        <v>2.2204460492503131E-16</v>
      </c>
      <c r="Q159">
        <v>-1.6162355992983546E-3</v>
      </c>
      <c r="S159">
        <v>3.3180000000001542E-3</v>
      </c>
      <c r="T159">
        <v>1.6580000000008255E-3</v>
      </c>
      <c r="U159">
        <v>-1.6579999999999373E-3</v>
      </c>
      <c r="V159">
        <v>-1.6579999999999373E-3</v>
      </c>
      <c r="X159">
        <v>8.8817841970012523E-16</v>
      </c>
      <c r="Y159">
        <v>1.6618600747708712E-3</v>
      </c>
      <c r="Z159">
        <v>-6.6474402990772674E-3</v>
      </c>
      <c r="AA159">
        <v>-9.9711604486136807E-3</v>
      </c>
      <c r="AC159">
        <v>8.3283741512163445E-3</v>
      </c>
      <c r="AD159">
        <v>2.1653772793163384E-2</v>
      </c>
      <c r="AE159">
        <v>1.3325398641946151E-2</v>
      </c>
      <c r="AF159">
        <v>1.4991073472191196E-2</v>
      </c>
      <c r="AH159">
        <v>-9.9999999969568876E-7</v>
      </c>
      <c r="AI159">
        <v>-1.6430000000000611E-3</v>
      </c>
      <c r="AJ159">
        <v>-3.2879999999995135E-3</v>
      </c>
      <c r="AK159">
        <v>3.2880000000004017E-3</v>
      </c>
      <c r="AM159">
        <v>1.6590000000000771E-3</v>
      </c>
      <c r="AN159">
        <v>0</v>
      </c>
      <c r="AO159">
        <v>-4.9739999999998119E-3</v>
      </c>
      <c r="AP159">
        <v>-1.6579999999999373E-3</v>
      </c>
      <c r="AR159">
        <v>-1.7102311741816756E-3</v>
      </c>
      <c r="AS159">
        <v>-8.5511558709070457E-3</v>
      </c>
      <c r="AT159">
        <v>-5.1306935225454708E-3</v>
      </c>
      <c r="AU159">
        <v>-1.0261387045090942E-2</v>
      </c>
      <c r="AW159">
        <v>-1.8812542915999764E-2</v>
      </c>
      <c r="AX159">
        <v>-1.3681849393452516E-2</v>
      </c>
      <c r="AY159">
        <v>-6.8409246967267023E-3</v>
      </c>
      <c r="AZ159">
        <v>-3.4204623483642393E-3</v>
      </c>
      <c r="BB159">
        <v>0</v>
      </c>
      <c r="BC159">
        <v>-3.2947280079342889E-3</v>
      </c>
      <c r="BD159">
        <v>1.6473640039675885E-3</v>
      </c>
      <c r="BE159">
        <v>1.6473640039675885E-3</v>
      </c>
      <c r="BG159">
        <v>-4.9589999999986034E-3</v>
      </c>
      <c r="BH159">
        <v>-1.652000000000875E-3</v>
      </c>
      <c r="BI159">
        <v>1.6530000000001266E-3</v>
      </c>
      <c r="BJ159">
        <v>-3.3049999999996693E-3</v>
      </c>
      <c r="BL159">
        <v>-3.2947280079342889E-3</v>
      </c>
      <c r="BM159">
        <v>4.4408920985006262E-16</v>
      </c>
      <c r="BN159">
        <v>-1.6473640039667004E-3</v>
      </c>
      <c r="BO159">
        <v>1.6473640039671444E-3</v>
      </c>
      <c r="BQ159">
        <v>1.6449999999998965E-3</v>
      </c>
      <c r="BR159">
        <v>-1.6449999999998965E-3</v>
      </c>
      <c r="BS159">
        <v>-1.6450000000007847E-3</v>
      </c>
      <c r="BT159">
        <v>3.2899999999997931E-3</v>
      </c>
      <c r="BV159">
        <v>1.6430000000000611E-3</v>
      </c>
      <c r="BW159">
        <v>1.6430000000000611E-3</v>
      </c>
      <c r="BX159">
        <v>6.5750000000006636E-3</v>
      </c>
      <c r="BY159">
        <v>4.9309999999995746E-3</v>
      </c>
      <c r="CA159">
        <v>8.2189999999995322E-3</v>
      </c>
      <c r="CB159">
        <v>-3.2860000000001222E-3</v>
      </c>
      <c r="CC159">
        <v>-1.6419999999994772E-3</v>
      </c>
      <c r="CD159">
        <v>-4.9310000000004628E-3</v>
      </c>
      <c r="CF159">
        <v>4.8752574959953776E-3</v>
      </c>
      <c r="CG159">
        <v>6.5003433279926526E-3</v>
      </c>
      <c r="CH159">
        <v>3.2501716639958822E-3</v>
      </c>
      <c r="CI159">
        <v>4.8752574959944894E-3</v>
      </c>
      <c r="CK159">
        <v>1.6519999999999868E-3</v>
      </c>
      <c r="CL159">
        <v>1.6529999999996825E-3</v>
      </c>
      <c r="CM159">
        <v>-1.6519999999999868E-3</v>
      </c>
      <c r="CN159">
        <v>-3.3060000000002532E-3</v>
      </c>
      <c r="CP159">
        <v>-6.5461203936836299E-3</v>
      </c>
      <c r="CQ159">
        <v>-4.9095902952620563E-3</v>
      </c>
      <c r="CR159">
        <v>-4.9095902952629444E-3</v>
      </c>
      <c r="CS159">
        <v>-3.2730601968413708E-3</v>
      </c>
      <c r="CU159">
        <v>-3.273060196842259E-3</v>
      </c>
      <c r="CV159">
        <v>-1.6365300984206854E-3</v>
      </c>
      <c r="CW159">
        <v>-6.5461203936836299E-3</v>
      </c>
      <c r="CX159">
        <v>-3.2730601968404827E-3</v>
      </c>
      <c r="CZ159">
        <v>-1.6530000000001266E-3</v>
      </c>
      <c r="DA159">
        <v>0</v>
      </c>
      <c r="DB159">
        <v>-1.6520000000004309E-3</v>
      </c>
      <c r="DC159">
        <v>-1.6530000000001266E-3</v>
      </c>
    </row>
    <row r="160" spans="4:107" x14ac:dyDescent="0.3">
      <c r="D160">
        <v>1.3310749980925074E-2</v>
      </c>
      <c r="E160">
        <v>9.9830624856940275E-3</v>
      </c>
      <c r="F160">
        <v>0</v>
      </c>
      <c r="G160">
        <v>1.6638437476164114E-3</v>
      </c>
      <c r="I160">
        <v>1.6330205233840989E-3</v>
      </c>
      <c r="J160">
        <v>3.2660410467686418E-3</v>
      </c>
      <c r="K160">
        <v>4.8990615701534068E-3</v>
      </c>
      <c r="L160">
        <v>1.633020523384765E-3</v>
      </c>
      <c r="N160">
        <v>-1.6162355992983546E-3</v>
      </c>
      <c r="O160">
        <v>-1.6162355992976885E-3</v>
      </c>
      <c r="P160">
        <v>-3.2324711985962651E-3</v>
      </c>
      <c r="Q160">
        <v>4.4408920985006262E-16</v>
      </c>
      <c r="S160">
        <v>-6.6340000000000288E-3</v>
      </c>
      <c r="T160">
        <v>-6.6320000000006374E-3</v>
      </c>
      <c r="U160">
        <v>-1.6579999999999373E-3</v>
      </c>
      <c r="V160">
        <v>-1.6579999999999373E-3</v>
      </c>
      <c r="X160">
        <v>-9.9711604486145688E-3</v>
      </c>
      <c r="Y160">
        <v>-8.3093003738481386E-3</v>
      </c>
      <c r="Z160">
        <v>-6.6474402990746029E-3</v>
      </c>
      <c r="AA160">
        <v>6.6474402990754911E-3</v>
      </c>
      <c r="AC160">
        <v>1.3325398641948816E-2</v>
      </c>
      <c r="AD160">
        <v>4.9970244907300732E-2</v>
      </c>
      <c r="AE160">
        <v>2.9982146944381505E-2</v>
      </c>
      <c r="AF160">
        <v>3.3313496604867154E-2</v>
      </c>
      <c r="AH160">
        <v>-1.6420000000003654E-3</v>
      </c>
      <c r="AI160">
        <v>-1.6439999999997568E-3</v>
      </c>
      <c r="AJ160">
        <v>-1.6430000000000611E-3</v>
      </c>
      <c r="AK160">
        <v>-4.9320000000006026E-3</v>
      </c>
      <c r="AM160">
        <v>-3.3170000000000144E-3</v>
      </c>
      <c r="AN160">
        <v>-1.6579999999999373E-3</v>
      </c>
      <c r="AO160">
        <v>1.6579999999999373E-3</v>
      </c>
      <c r="AP160">
        <v>-3.3160000000007628E-3</v>
      </c>
      <c r="AR160">
        <v>3.4204623483637953E-3</v>
      </c>
      <c r="AS160">
        <v>5.1306935225436945E-3</v>
      </c>
      <c r="AT160">
        <v>8.8817841970012523E-16</v>
      </c>
      <c r="AU160">
        <v>5.130693522546359E-3</v>
      </c>
      <c r="AW160">
        <v>8.5511558709105984E-3</v>
      </c>
      <c r="AX160">
        <v>1.7102311741803433E-3</v>
      </c>
      <c r="AY160">
        <v>-1.7102311741812315E-3</v>
      </c>
      <c r="AZ160">
        <v>-3.420462348362463E-3</v>
      </c>
      <c r="BB160">
        <v>1.6473640039675885E-3</v>
      </c>
      <c r="BC160">
        <v>1.6473640039667004E-3</v>
      </c>
      <c r="BD160">
        <v>6.5894560158694659E-3</v>
      </c>
      <c r="BE160">
        <v>8.2368200198379427E-3</v>
      </c>
      <c r="BG160">
        <v>1.6529999999992384E-3</v>
      </c>
      <c r="BH160">
        <v>3.3050000000010016E-3</v>
      </c>
      <c r="BI160">
        <v>-1.000000000139778E-6</v>
      </c>
      <c r="BJ160">
        <v>-3.3050000000005575E-3</v>
      </c>
      <c r="BL160">
        <v>-1.6473640039680326E-3</v>
      </c>
      <c r="BM160">
        <v>0</v>
      </c>
      <c r="BN160">
        <v>-1.6473640039680326E-3</v>
      </c>
      <c r="BO160">
        <v>-1.6473640039662563E-3</v>
      </c>
      <c r="BQ160">
        <v>-1.6449999999990084E-3</v>
      </c>
      <c r="BR160">
        <v>-1.6459999999991481E-3</v>
      </c>
      <c r="BS160">
        <v>0</v>
      </c>
      <c r="BT160">
        <v>-1.6439999999988686E-3</v>
      </c>
      <c r="BV160">
        <v>0</v>
      </c>
      <c r="BW160">
        <v>1.6440000000002009E-3</v>
      </c>
      <c r="BX160">
        <v>-6.5750000000002196E-3</v>
      </c>
      <c r="BY160">
        <v>-4.9309999999995746E-3</v>
      </c>
      <c r="CA160">
        <v>-8.2179999999998365E-3</v>
      </c>
      <c r="CB160">
        <v>3.2860000000001222E-3</v>
      </c>
      <c r="CC160">
        <v>1.642999999999617E-3</v>
      </c>
      <c r="CD160">
        <v>4.9310000000000187E-3</v>
      </c>
      <c r="CF160">
        <v>4.8752574959940453E-3</v>
      </c>
      <c r="CG160">
        <v>1.4625772487983468E-2</v>
      </c>
      <c r="CH160">
        <v>1.9501029983977958E-2</v>
      </c>
      <c r="CI160">
        <v>4.8752574959944894E-3</v>
      </c>
      <c r="CK160">
        <v>-1.6519999999999868E-3</v>
      </c>
      <c r="CL160">
        <v>4.9579999999997959E-3</v>
      </c>
      <c r="CM160">
        <v>3.3039999999995295E-3</v>
      </c>
      <c r="CN160">
        <v>3.3060000000002532E-3</v>
      </c>
      <c r="CP160">
        <v>1.6365300984206854E-3</v>
      </c>
      <c r="CQ160">
        <v>-3.2730601968413708E-3</v>
      </c>
      <c r="CR160">
        <v>0</v>
      </c>
      <c r="CS160">
        <v>-4.9095902952620563E-3</v>
      </c>
      <c r="CU160">
        <v>4.9095902952620563E-3</v>
      </c>
      <c r="CV160">
        <v>-4.9095902952611681E-3</v>
      </c>
      <c r="CW160">
        <v>1.6365300984206854E-3</v>
      </c>
      <c r="CX160">
        <v>-1.6365300984215736E-3</v>
      </c>
      <c r="CZ160">
        <v>0</v>
      </c>
      <c r="DA160">
        <v>1.6530000000001266E-3</v>
      </c>
      <c r="DB160">
        <v>1.6520000000004309E-3</v>
      </c>
      <c r="DC160">
        <v>0</v>
      </c>
    </row>
    <row r="161" spans="4:107" x14ac:dyDescent="0.3">
      <c r="D161">
        <v>-1.1646906233309551E-2</v>
      </c>
      <c r="E161">
        <v>-6.6553749904629811E-3</v>
      </c>
      <c r="F161">
        <v>-1.6638437476155232E-3</v>
      </c>
      <c r="G161">
        <v>-4.991531242848346E-3</v>
      </c>
      <c r="I161">
        <v>1.633020523384543E-3</v>
      </c>
      <c r="J161">
        <v>-1.6330205233843209E-3</v>
      </c>
      <c r="K161">
        <v>1.633020523384765E-3</v>
      </c>
      <c r="L161">
        <v>-2.2204460492503131E-16</v>
      </c>
      <c r="N161">
        <v>1.6162355992985766E-3</v>
      </c>
      <c r="O161">
        <v>1.6162355992979105E-3</v>
      </c>
      <c r="P161">
        <v>1.6162355992981325E-3</v>
      </c>
      <c r="Q161">
        <v>-2.2204460492503131E-16</v>
      </c>
      <c r="S161">
        <v>1.6579999999999373E-3</v>
      </c>
      <c r="T161">
        <v>6.6320000000001933E-3</v>
      </c>
      <c r="U161">
        <v>-1.000000000139778E-6</v>
      </c>
      <c r="V161">
        <v>-3.3159999999998746E-3</v>
      </c>
      <c r="X161">
        <v>1.6618600747690948E-3</v>
      </c>
      <c r="Y161">
        <v>1.661860074769983E-3</v>
      </c>
      <c r="Z161">
        <v>-1.7763568394002505E-15</v>
      </c>
      <c r="AA161">
        <v>-6.6474402990763792E-3</v>
      </c>
      <c r="AC161">
        <v>4.4973220416570037E-2</v>
      </c>
      <c r="AD161">
        <v>8.328374151217055E-2</v>
      </c>
      <c r="AE161">
        <v>8.3283741512168774E-2</v>
      </c>
      <c r="AF161">
        <v>5.8298619058518852E-2</v>
      </c>
      <c r="AH161">
        <v>3.2860000000001222E-3</v>
      </c>
      <c r="AI161">
        <v>1.6430000000000611E-3</v>
      </c>
      <c r="AJ161">
        <v>1.642999999999617E-3</v>
      </c>
      <c r="AK161">
        <v>1.0000000005838672E-6</v>
      </c>
      <c r="AM161">
        <v>3.3169999999991262E-3</v>
      </c>
      <c r="AN161">
        <v>1.6579999999999373E-3</v>
      </c>
      <c r="AO161">
        <v>0</v>
      </c>
      <c r="AP161">
        <v>3.3160000000007628E-3</v>
      </c>
      <c r="AR161">
        <v>-3.4204623483637953E-3</v>
      </c>
      <c r="AS161">
        <v>-5.1306935225454708E-3</v>
      </c>
      <c r="AT161">
        <v>1.7102311741812315E-3</v>
      </c>
      <c r="AU161">
        <v>-1.7102311741830079E-3</v>
      </c>
      <c r="AW161">
        <v>1.7102311741803433E-3</v>
      </c>
      <c r="AX161">
        <v>1.7763568394002505E-15</v>
      </c>
      <c r="AY161">
        <v>3.4204623483633512E-3</v>
      </c>
      <c r="AZ161">
        <v>3.4204623483633512E-3</v>
      </c>
      <c r="BB161">
        <v>8.2368200198370545E-3</v>
      </c>
      <c r="BC161">
        <v>8.2368200198370545E-3</v>
      </c>
      <c r="BD161">
        <v>1.3178912031738044E-2</v>
      </c>
      <c r="BE161">
        <v>2.4710460059509387E-2</v>
      </c>
      <c r="BG161">
        <v>3.3060000000002532E-3</v>
      </c>
      <c r="BH161">
        <v>1.156899999999883E-2</v>
      </c>
      <c r="BI161">
        <v>9.9169999999997316E-3</v>
      </c>
      <c r="BJ161">
        <v>1.6520000000004309E-3</v>
      </c>
      <c r="BL161">
        <v>4.4408920985006262E-16</v>
      </c>
      <c r="BM161">
        <v>0</v>
      </c>
      <c r="BN161">
        <v>3.294728007934733E-3</v>
      </c>
      <c r="BO161">
        <v>1.6473640039662563E-3</v>
      </c>
      <c r="BQ161">
        <v>-8.2280000000007902E-3</v>
      </c>
      <c r="BR161">
        <v>-4.9360000000007176E-3</v>
      </c>
      <c r="BS161">
        <v>-1.6459999999991481E-3</v>
      </c>
      <c r="BT161">
        <v>-1.0000000010279564E-6</v>
      </c>
      <c r="BV161">
        <v>0</v>
      </c>
      <c r="BW161">
        <v>-3.2869999999998178E-3</v>
      </c>
      <c r="BX161">
        <v>-4.4408920985006262E-16</v>
      </c>
      <c r="BY161">
        <v>0</v>
      </c>
      <c r="CA161">
        <v>4.9299999999998789E-3</v>
      </c>
      <c r="CB161">
        <v>1.6449999999998965E-3</v>
      </c>
      <c r="CC161">
        <v>0</v>
      </c>
      <c r="CD161">
        <v>-3.2879999999995135E-3</v>
      </c>
      <c r="CF161">
        <v>4.8752574959944894E-3</v>
      </c>
      <c r="CG161">
        <v>2.7626459143968773E-2</v>
      </c>
      <c r="CH161">
        <v>2.7626459143969218E-2</v>
      </c>
      <c r="CI161">
        <v>8.1254291599917039E-3</v>
      </c>
      <c r="CK161">
        <v>8.2629999999999093E-3</v>
      </c>
      <c r="CL161">
        <v>9.9160000000000359E-3</v>
      </c>
      <c r="CM161">
        <v>-3.3039999999995295E-3</v>
      </c>
      <c r="CN161">
        <v>-1.000000000139778E-6</v>
      </c>
      <c r="CP161">
        <v>1.1455710688945686E-2</v>
      </c>
      <c r="CQ161">
        <v>6.5461203936836299E-3</v>
      </c>
      <c r="CR161">
        <v>3.2730601968413708E-3</v>
      </c>
      <c r="CS161">
        <v>6.5461203936836299E-3</v>
      </c>
      <c r="CU161">
        <v>1.4728770885786169E-2</v>
      </c>
      <c r="CV161">
        <v>1.145571068894391E-2</v>
      </c>
      <c r="CW161">
        <v>3.273060196842259E-3</v>
      </c>
      <c r="CX161">
        <v>1.3092240787365483E-2</v>
      </c>
      <c r="CZ161">
        <v>3.3059999999998091E-3</v>
      </c>
      <c r="DA161">
        <v>9.9169999999997316E-3</v>
      </c>
      <c r="DB161">
        <v>9.9999999969568876E-7</v>
      </c>
      <c r="DC161">
        <v>1.000000000139778E-6</v>
      </c>
    </row>
    <row r="162" spans="4:107" x14ac:dyDescent="0.3">
      <c r="D162">
        <v>8.3192187380802807E-3</v>
      </c>
      <c r="E162">
        <v>8.3192187380785043E-3</v>
      </c>
      <c r="F162">
        <v>9.9830624856940275E-3</v>
      </c>
      <c r="G162">
        <v>8.3192187380811689E-3</v>
      </c>
      <c r="I162">
        <v>-1.6330205233840989E-3</v>
      </c>
      <c r="J162">
        <v>1.633020523384765E-3</v>
      </c>
      <c r="K162">
        <v>-3.266041046769308E-3</v>
      </c>
      <c r="L162">
        <v>1.6330205233843209E-3</v>
      </c>
      <c r="N162">
        <v>1.6162355992976885E-3</v>
      </c>
      <c r="O162">
        <v>-1.6162355992983546E-3</v>
      </c>
      <c r="P162">
        <v>1.6162355992981325E-3</v>
      </c>
      <c r="Q162">
        <v>4.8487067978939535E-3</v>
      </c>
      <c r="S162">
        <v>-4.9739999999998119E-3</v>
      </c>
      <c r="T162">
        <v>-8.2909999999998263E-3</v>
      </c>
      <c r="U162">
        <v>-6.6319999999997492E-3</v>
      </c>
      <c r="V162">
        <v>-1.000000000139778E-6</v>
      </c>
      <c r="X162">
        <v>3.3237201495373014E-3</v>
      </c>
      <c r="Y162">
        <v>-4.9855802243072844E-3</v>
      </c>
      <c r="Z162">
        <v>-1.6618600747690948E-3</v>
      </c>
      <c r="AA162">
        <v>-1.6618600747682066E-3</v>
      </c>
      <c r="AC162">
        <v>7.1624017700465892E-2</v>
      </c>
      <c r="AD162">
        <v>0.123259937438009</v>
      </c>
      <c r="AE162">
        <v>0.12825696192874059</v>
      </c>
      <c r="AF162">
        <v>9.9940489814602351E-2</v>
      </c>
      <c r="AH162">
        <v>-4.9299999999998789E-3</v>
      </c>
      <c r="AI162">
        <v>-3.2870000000002619E-3</v>
      </c>
      <c r="AJ162">
        <v>-1.642999999999617E-3</v>
      </c>
      <c r="AK162">
        <v>-1.0000000005838672E-6</v>
      </c>
      <c r="AM162">
        <v>-4.9749999999990635E-3</v>
      </c>
      <c r="AN162">
        <v>-3.3159999999998746E-3</v>
      </c>
      <c r="AO162">
        <v>-3.3170000000000144E-3</v>
      </c>
      <c r="AP162">
        <v>-9.9489999999997636E-3</v>
      </c>
      <c r="AR162">
        <v>-5.1306935225445827E-3</v>
      </c>
      <c r="AS162">
        <v>-3.420462348362463E-3</v>
      </c>
      <c r="AT162">
        <v>-8.5511558709079338E-3</v>
      </c>
      <c r="AU162">
        <v>-5.1306935225445827E-3</v>
      </c>
      <c r="AW162">
        <v>-6.8409246967267023E-3</v>
      </c>
      <c r="AX162">
        <v>-3.4204623483642393E-3</v>
      </c>
      <c r="AY162">
        <v>-5.1306935225454708E-3</v>
      </c>
      <c r="AZ162">
        <v>-1.7102311741821197E-3</v>
      </c>
      <c r="BB162">
        <v>3.1299916075378853E-2</v>
      </c>
      <c r="BC162">
        <v>2.8005188067445452E-2</v>
      </c>
      <c r="BD162">
        <v>3.7889372091249207E-2</v>
      </c>
      <c r="BE162">
        <v>4.6126192111085373E-2</v>
      </c>
      <c r="BG162">
        <v>-3.3060000000002532E-3</v>
      </c>
      <c r="BH162">
        <v>9.9160000000013682E-3</v>
      </c>
      <c r="BI162">
        <v>9.91600000000048E-3</v>
      </c>
      <c r="BJ162">
        <v>-9.9159999999995918E-3</v>
      </c>
      <c r="BL162">
        <v>1.6473640039675885E-3</v>
      </c>
      <c r="BM162">
        <v>0</v>
      </c>
      <c r="BN162">
        <v>-3.2947280079342889E-3</v>
      </c>
      <c r="BO162">
        <v>-1.6473640039667004E-3</v>
      </c>
      <c r="BQ162">
        <v>-1.6449999999998965E-3</v>
      </c>
      <c r="BR162">
        <v>-1.6460000000000363E-3</v>
      </c>
      <c r="BS162">
        <v>-6.5810000000006141E-3</v>
      </c>
      <c r="BT162">
        <v>-8.2279999999999021E-3</v>
      </c>
      <c r="BV162">
        <v>1.6439999999997568E-3</v>
      </c>
      <c r="BW162">
        <v>1.642999999999617E-3</v>
      </c>
      <c r="BX162">
        <v>3.2880000000004017E-3</v>
      </c>
      <c r="BY162">
        <v>6.5750000000002196E-3</v>
      </c>
      <c r="CA162">
        <v>8.2189999999999763E-3</v>
      </c>
      <c r="CB162">
        <v>8.2179999999998365E-3</v>
      </c>
      <c r="CC162">
        <v>1.6430000000005052E-3</v>
      </c>
      <c r="CD162">
        <v>3.2879999999995135E-3</v>
      </c>
      <c r="CF162">
        <v>1.9501029983978846E-2</v>
      </c>
      <c r="CG162">
        <v>5.0377660791943946E-2</v>
      </c>
      <c r="CH162">
        <v>5.5252918287937991E-2</v>
      </c>
      <c r="CI162">
        <v>3.5751888303958701E-2</v>
      </c>
      <c r="CK162">
        <v>9.9160000000000359E-3</v>
      </c>
      <c r="CL162">
        <v>2.3138000000000325E-2</v>
      </c>
      <c r="CM162">
        <v>3.3039999999999736E-3</v>
      </c>
      <c r="CN162">
        <v>3.3059999999998091E-3</v>
      </c>
      <c r="CP162">
        <v>2.4547951476309393E-2</v>
      </c>
      <c r="CQ162">
        <v>-1.6365300984215736E-3</v>
      </c>
      <c r="CR162">
        <v>8.8817841970012523E-16</v>
      </c>
      <c r="CS162">
        <v>1.6365300984197972E-3</v>
      </c>
      <c r="CU162">
        <v>2.4547951476311169E-2</v>
      </c>
      <c r="CV162">
        <v>3.273060196842259E-3</v>
      </c>
      <c r="CW162">
        <v>6.5461203936818535E-3</v>
      </c>
      <c r="CX162">
        <v>1.800183108262754E-2</v>
      </c>
      <c r="CZ162">
        <v>1.6519999999999868E-3</v>
      </c>
      <c r="DA162">
        <v>1.1568000000000467E-2</v>
      </c>
      <c r="DB162">
        <v>4.9570000000001002E-3</v>
      </c>
      <c r="DC162">
        <v>-1.6539999999998223E-3</v>
      </c>
    </row>
    <row r="163" spans="4:107" x14ac:dyDescent="0.3">
      <c r="D163">
        <v>-1.6638437476172996E-3</v>
      </c>
      <c r="E163">
        <v>6.6553749904629811E-3</v>
      </c>
      <c r="F163">
        <v>1.4974593728543262E-2</v>
      </c>
      <c r="G163">
        <v>3.3276874952292701E-3</v>
      </c>
      <c r="I163">
        <v>3.2660410467684198E-3</v>
      </c>
      <c r="J163">
        <v>3.2660410467684198E-3</v>
      </c>
      <c r="K163">
        <v>8.1651026169222707E-3</v>
      </c>
      <c r="L163">
        <v>6.5320820935381718E-3</v>
      </c>
      <c r="N163">
        <v>6.4649423971925302E-3</v>
      </c>
      <c r="O163">
        <v>3.2324711985964871E-3</v>
      </c>
      <c r="P163">
        <v>1.6162355992981325E-3</v>
      </c>
      <c r="Q163">
        <v>6.4649423971927522E-3</v>
      </c>
      <c r="S163">
        <v>-4.4408920985006262E-16</v>
      </c>
      <c r="T163">
        <v>-1.6580000000003814E-3</v>
      </c>
      <c r="U163">
        <v>3.3169999999995703E-3</v>
      </c>
      <c r="V163">
        <v>-1.6569999999997975E-3</v>
      </c>
      <c r="X163">
        <v>-3.3237201495373014E-3</v>
      </c>
      <c r="Y163">
        <v>-3.3237201495390778E-3</v>
      </c>
      <c r="Z163">
        <v>-3.3237201495381896E-3</v>
      </c>
      <c r="AA163">
        <v>3.3237201495364133E-3</v>
      </c>
      <c r="AC163">
        <v>0.13658533607995693</v>
      </c>
      <c r="AD163">
        <v>0.10160616464484651</v>
      </c>
      <c r="AE163">
        <v>0.15490775921263467</v>
      </c>
      <c r="AF163">
        <v>0.11659723811703682</v>
      </c>
      <c r="AH163">
        <v>3.2870000000002619E-3</v>
      </c>
      <c r="AI163">
        <v>3.2879999999999576E-3</v>
      </c>
      <c r="AJ163">
        <v>-1.6439999999997568E-3</v>
      </c>
      <c r="AK163">
        <v>1.0000000005838672E-6</v>
      </c>
      <c r="AM163">
        <v>1.6590000000000771E-3</v>
      </c>
      <c r="AN163">
        <v>-1.6579999999999373E-3</v>
      </c>
      <c r="AO163">
        <v>-3.3149999999997348E-3</v>
      </c>
      <c r="AP163">
        <v>4.9739999999998119E-3</v>
      </c>
      <c r="AR163">
        <v>1.7102311741812315E-3</v>
      </c>
      <c r="AS163">
        <v>3.4204623483633512E-3</v>
      </c>
      <c r="AT163">
        <v>5.1306935225445827E-3</v>
      </c>
      <c r="AU163">
        <v>1.7102311741821197E-3</v>
      </c>
      <c r="AW163">
        <v>1.7102311741812315E-3</v>
      </c>
      <c r="AX163">
        <v>3.420462348362463E-3</v>
      </c>
      <c r="AY163">
        <v>1.7102311741812315E-3</v>
      </c>
      <c r="AZ163">
        <v>-1.7102311741821197E-3</v>
      </c>
      <c r="BB163">
        <v>5.9305104142825193E-2</v>
      </c>
      <c r="BC163">
        <v>5.6010376134889128E-2</v>
      </c>
      <c r="BD163">
        <v>8.072083619440118E-2</v>
      </c>
      <c r="BE163">
        <v>7.4131380178529938E-2</v>
      </c>
      <c r="BG163">
        <v>9.9159999999995918E-3</v>
      </c>
      <c r="BH163">
        <v>3.6359999999999282E-2</v>
      </c>
      <c r="BI163">
        <v>3.3053999999999917E-2</v>
      </c>
      <c r="BJ163">
        <v>3.305999999999365E-3</v>
      </c>
      <c r="BL163">
        <v>1.6473640039671444E-3</v>
      </c>
      <c r="BM163">
        <v>6.5894560158694659E-3</v>
      </c>
      <c r="BN163">
        <v>4.9420920119018774E-3</v>
      </c>
      <c r="BO163">
        <v>3.2947280079342889E-3</v>
      </c>
      <c r="BQ163">
        <v>1.6449999999998965E-3</v>
      </c>
      <c r="BR163">
        <v>-1.6449999999990084E-3</v>
      </c>
      <c r="BS163">
        <v>4.9349999999996896E-3</v>
      </c>
      <c r="BT163">
        <v>6.5830000000000055E-3</v>
      </c>
      <c r="BV163">
        <v>3.2870000000002619E-3</v>
      </c>
      <c r="BW163">
        <v>1.6440000000002009E-3</v>
      </c>
      <c r="BX163">
        <v>1.6430000000000611E-3</v>
      </c>
      <c r="BY163">
        <v>-8.2180000000007247E-3</v>
      </c>
      <c r="CA163">
        <v>1.6440000000002009E-3</v>
      </c>
      <c r="CB163">
        <v>-3.2879999999999576E-3</v>
      </c>
      <c r="CC163">
        <v>-1.6430000000005052E-3</v>
      </c>
      <c r="CD163">
        <v>8.2189999999999763E-3</v>
      </c>
      <c r="CF163">
        <v>3.4126802471960538E-2</v>
      </c>
      <c r="CG163">
        <v>6.3378347447928363E-2</v>
      </c>
      <c r="CH163">
        <v>6.5003433279926526E-2</v>
      </c>
      <c r="CI163">
        <v>6.825360494392374E-2</v>
      </c>
      <c r="CK163">
        <v>2.3138000000000325E-2</v>
      </c>
      <c r="CL163">
        <v>5.1234000000000002E-2</v>
      </c>
      <c r="CM163">
        <v>4.9589999999999357E-3</v>
      </c>
      <c r="CN163">
        <v>8.2630000000003534E-3</v>
      </c>
      <c r="CP163">
        <v>6.2188143739987822E-2</v>
      </c>
      <c r="CQ163">
        <v>1.3092240787365483E-2</v>
      </c>
      <c r="CR163">
        <v>1.145571068894391E-2</v>
      </c>
      <c r="CS163">
        <v>1.9638361181048225E-2</v>
      </c>
      <c r="CU163">
        <v>8.3463035019455845E-2</v>
      </c>
      <c r="CV163">
        <v>2.9457541771572338E-2</v>
      </c>
      <c r="CW163">
        <v>2.2911421377890484E-2</v>
      </c>
      <c r="CX163">
        <v>5.4005493247884395E-2</v>
      </c>
      <c r="CZ163">
        <v>1.1569000000000162E-2</v>
      </c>
      <c r="DA163">
        <v>4.2969999999999509E-2</v>
      </c>
      <c r="DB163">
        <v>1.6528000000000098E-2</v>
      </c>
      <c r="DC163">
        <v>4.9589999999999357E-3</v>
      </c>
    </row>
    <row r="164" spans="4:107" x14ac:dyDescent="0.3">
      <c r="D164">
        <v>1.1646906233310439E-2</v>
      </c>
      <c r="E164">
        <v>1.8302281223774308E-2</v>
      </c>
      <c r="F164">
        <v>2.4957656214234625E-2</v>
      </c>
      <c r="G164">
        <v>8.3192187380793925E-3</v>
      </c>
      <c r="I164">
        <v>4.8990615701534068E-3</v>
      </c>
      <c r="J164">
        <v>9.7981231403070357E-3</v>
      </c>
      <c r="K164">
        <v>1.469718471046022E-2</v>
      </c>
      <c r="L164">
        <v>1.6330205233844097E-2</v>
      </c>
      <c r="N164">
        <v>1.7778591592278792E-2</v>
      </c>
      <c r="O164">
        <v>8.0811779964902186E-3</v>
      </c>
      <c r="P164">
        <v>6.4649423971923081E-3</v>
      </c>
      <c r="Q164">
        <v>1.2929884794384838E-2</v>
      </c>
      <c r="S164">
        <v>4.4408920985006262E-16</v>
      </c>
      <c r="T164">
        <v>3.3160000000003187E-3</v>
      </c>
      <c r="U164">
        <v>-9.9999999969568876E-7</v>
      </c>
      <c r="V164">
        <v>-1.6590000000005212E-3</v>
      </c>
      <c r="X164">
        <v>1.6618600747690948E-3</v>
      </c>
      <c r="Y164">
        <v>-1.6618600747690948E-3</v>
      </c>
      <c r="Z164">
        <v>4.9855802243081726E-3</v>
      </c>
      <c r="AA164">
        <v>9.9711604486163452E-3</v>
      </c>
      <c r="AC164">
        <v>0.15490775921263555</v>
      </c>
      <c r="AD164">
        <v>5.4967269398032315E-2</v>
      </c>
      <c r="AE164">
        <v>9.6609140154115813E-2</v>
      </c>
      <c r="AF164">
        <v>9.8274814984359971E-2</v>
      </c>
      <c r="AH164">
        <v>3.2869999999993738E-3</v>
      </c>
      <c r="AI164">
        <v>8.2180000000002806E-3</v>
      </c>
      <c r="AJ164">
        <v>6.5749999999993314E-3</v>
      </c>
      <c r="AK164">
        <v>1.642999999999617E-3</v>
      </c>
      <c r="AM164">
        <v>-4.9760000000000915E-3</v>
      </c>
      <c r="AN164">
        <v>1.6569999999997975E-3</v>
      </c>
      <c r="AO164">
        <v>3.3149999999997348E-3</v>
      </c>
      <c r="AP164">
        <v>-3.3159999999998746E-3</v>
      </c>
      <c r="AR164">
        <v>0</v>
      </c>
      <c r="AS164">
        <v>3.4204623483633512E-3</v>
      </c>
      <c r="AT164">
        <v>0</v>
      </c>
      <c r="AU164">
        <v>6.8409246967267023E-3</v>
      </c>
      <c r="AW164">
        <v>8.551155870908822E-3</v>
      </c>
      <c r="AX164">
        <v>8.8817841970012523E-16</v>
      </c>
      <c r="AY164">
        <v>3.4204623483642393E-3</v>
      </c>
      <c r="AZ164">
        <v>5.130693522546359E-3</v>
      </c>
      <c r="BB164">
        <v>7.4131380178529938E-2</v>
      </c>
      <c r="BC164">
        <v>9.2252384222171635E-2</v>
      </c>
      <c r="BD164">
        <v>0.11037338826581067</v>
      </c>
      <c r="BE164">
        <v>8.5662928206303945E-2</v>
      </c>
      <c r="BG164">
        <v>6.6120000000013945E-3</v>
      </c>
      <c r="BH164">
        <v>2.4789999999999424E-2</v>
      </c>
      <c r="BI164">
        <v>4.1317999999999522E-2</v>
      </c>
      <c r="BJ164">
        <v>-1.6530000000001266E-3</v>
      </c>
      <c r="BL164">
        <v>9.8841840238037548E-3</v>
      </c>
      <c r="BM164">
        <v>9.8841840238041989E-3</v>
      </c>
      <c r="BN164">
        <v>9.8841840238037548E-3</v>
      </c>
      <c r="BO164">
        <v>1.3178912031738932E-2</v>
      </c>
      <c r="BQ164">
        <v>3.2909999999999329E-3</v>
      </c>
      <c r="BR164">
        <v>6.5819999999989776E-3</v>
      </c>
      <c r="BS164">
        <v>3.2920000000009608E-3</v>
      </c>
      <c r="BT164">
        <v>-3.2909999999999329E-3</v>
      </c>
      <c r="BV164">
        <v>1.1506999999999934E-2</v>
      </c>
      <c r="BW164">
        <v>4.9319999999997144E-3</v>
      </c>
      <c r="BX164">
        <v>4.9310000000000187E-3</v>
      </c>
      <c r="BY164">
        <v>8.2170000000005849E-3</v>
      </c>
      <c r="CA164">
        <v>2.629899999999985E-2</v>
      </c>
      <c r="CB164">
        <v>2.1368999999999971E-2</v>
      </c>
      <c r="CC164">
        <v>8.2189999999999763E-3</v>
      </c>
      <c r="CD164">
        <v>1.3149000000000299E-2</v>
      </c>
      <c r="CF164">
        <v>5.5252918287938435E-2</v>
      </c>
      <c r="CG164">
        <v>6.1753261615930199E-2</v>
      </c>
      <c r="CH164">
        <v>7.3128862439917341E-2</v>
      </c>
      <c r="CI164">
        <v>0.10888075074387693</v>
      </c>
      <c r="CK164">
        <v>5.4539999999999811E-2</v>
      </c>
      <c r="CL164">
        <v>8.4287999999999919E-2</v>
      </c>
      <c r="CM164">
        <v>1.6526999999999958E-2</v>
      </c>
      <c r="CN164">
        <v>1.4874999999999527E-2</v>
      </c>
      <c r="CP164">
        <v>0.11783016708628846</v>
      </c>
      <c r="CQ164">
        <v>1.3092240787365483E-2</v>
      </c>
      <c r="CR164">
        <v>1.9638361181048225E-2</v>
      </c>
      <c r="CS164">
        <v>3.6003662165255967E-2</v>
      </c>
      <c r="CU164">
        <v>0.14892423895628149</v>
      </c>
      <c r="CV164">
        <v>5.5642023346303304E-2</v>
      </c>
      <c r="CW164">
        <v>5.5642023346303304E-2</v>
      </c>
      <c r="CX164">
        <v>0.10146486610208161</v>
      </c>
      <c r="CZ164">
        <v>2.8096000000000121E-2</v>
      </c>
      <c r="DA164">
        <v>6.9414000000000087E-2</v>
      </c>
      <c r="DB164">
        <v>3.3052999999999777E-2</v>
      </c>
      <c r="DC164">
        <v>9.9149999999998961E-3</v>
      </c>
    </row>
    <row r="165" spans="4:107" x14ac:dyDescent="0.3">
      <c r="D165">
        <v>3.1613031204699382E-2</v>
      </c>
      <c r="E165">
        <v>5.3242999923704737E-2</v>
      </c>
      <c r="F165">
        <v>7.1545281147480821E-2</v>
      </c>
      <c r="G165">
        <v>2.3293812466620878E-2</v>
      </c>
      <c r="I165">
        <v>1.30641641870759E-2</v>
      </c>
      <c r="J165">
        <v>1.9596246280613183E-2</v>
      </c>
      <c r="K165">
        <v>3.2660410467689083E-2</v>
      </c>
      <c r="L165">
        <v>3.7559472037842712E-2</v>
      </c>
      <c r="N165">
        <v>4.6870832379644511E-2</v>
      </c>
      <c r="O165">
        <v>2.2627298390173411E-2</v>
      </c>
      <c r="P165">
        <v>1.777859159227857E-2</v>
      </c>
      <c r="Q165">
        <v>2.9092240787365053E-2</v>
      </c>
      <c r="S165">
        <v>-1.6580000000003814E-3</v>
      </c>
      <c r="T165">
        <v>-4.9739999999998119E-3</v>
      </c>
      <c r="U165">
        <v>-3.3160000000003187E-3</v>
      </c>
      <c r="V165">
        <v>4.4408920985006262E-16</v>
      </c>
      <c r="X165">
        <v>2.9913481345844595E-2</v>
      </c>
      <c r="Y165">
        <v>1.163302052338544E-2</v>
      </c>
      <c r="Z165">
        <v>1.1633020523384552E-2</v>
      </c>
      <c r="AA165">
        <v>2.9913481345846371E-2</v>
      </c>
      <c r="AC165">
        <v>8.1618066681924617E-2</v>
      </c>
      <c r="AD165">
        <v>-2.498512245365081E-2</v>
      </c>
      <c r="AE165">
        <v>-8.3283741512163445E-3</v>
      </c>
      <c r="AF165">
        <v>3.6644846265353692E-2</v>
      </c>
      <c r="AH165">
        <v>8.2190000000004204E-3</v>
      </c>
      <c r="AI165">
        <v>1.9725000000000215E-2</v>
      </c>
      <c r="AJ165">
        <v>4.9310000000004628E-3</v>
      </c>
      <c r="AK165">
        <v>8.2180000000002806E-3</v>
      </c>
      <c r="AM165">
        <v>1.6590000000000771E-3</v>
      </c>
      <c r="AN165">
        <v>-6.6319999999997492E-3</v>
      </c>
      <c r="AO165">
        <v>-4.9739999999998119E-3</v>
      </c>
      <c r="AP165">
        <v>0</v>
      </c>
      <c r="AR165">
        <v>0</v>
      </c>
      <c r="AS165">
        <v>1.7102311741812315E-3</v>
      </c>
      <c r="AT165">
        <v>1.7102311741812315E-3</v>
      </c>
      <c r="AU165">
        <v>6.8409246967267023E-3</v>
      </c>
      <c r="AW165">
        <v>1.026138704509183E-2</v>
      </c>
      <c r="AX165">
        <v>6.8409246967267023E-3</v>
      </c>
      <c r="AY165">
        <v>0</v>
      </c>
      <c r="AZ165">
        <v>5.1306935225445827E-3</v>
      </c>
      <c r="BB165">
        <v>4.942092011902055E-2</v>
      </c>
      <c r="BC165">
        <v>6.2599832150759482E-2</v>
      </c>
      <c r="BD165">
        <v>6.4247196154727959E-2</v>
      </c>
      <c r="BE165">
        <v>2.8005188067443676E-2</v>
      </c>
      <c r="BG165">
        <v>1.156799999999869E-2</v>
      </c>
      <c r="BH165">
        <v>2.6444000000000578E-2</v>
      </c>
      <c r="BI165">
        <v>4.2970000000000397E-2</v>
      </c>
      <c r="BJ165">
        <v>1.8179000000000833E-2</v>
      </c>
      <c r="BL165">
        <v>6.58945601586991E-3</v>
      </c>
      <c r="BM165">
        <v>1.8121004043640365E-2</v>
      </c>
      <c r="BN165">
        <v>1.1531548027772232E-2</v>
      </c>
      <c r="BO165">
        <v>1.4826276035706076E-2</v>
      </c>
      <c r="BQ165">
        <v>-3.2899999999989049E-3</v>
      </c>
      <c r="BR165">
        <v>-6.5819999999998657E-3</v>
      </c>
      <c r="BS165">
        <v>-1.6450000000007847E-3</v>
      </c>
      <c r="BT165">
        <v>6.5820000000007539E-3</v>
      </c>
      <c r="BV165">
        <v>1.4791999999999916E-2</v>
      </c>
      <c r="BW165">
        <v>4.930000000000323E-3</v>
      </c>
      <c r="BX165">
        <v>4.9310000000000187E-3</v>
      </c>
      <c r="BY165">
        <v>1.000000000139778E-6</v>
      </c>
      <c r="CA165">
        <v>4.2736000000000551E-2</v>
      </c>
      <c r="CB165">
        <v>2.4655000000000094E-2</v>
      </c>
      <c r="CC165">
        <v>1.6430000000005052E-3</v>
      </c>
      <c r="CD165">
        <v>2.9585999999999668E-2</v>
      </c>
      <c r="CF165">
        <v>4.7127489127945843E-2</v>
      </c>
      <c r="CG165">
        <v>3.2501716639963263E-2</v>
      </c>
      <c r="CH165">
        <v>4.8752574959944894E-2</v>
      </c>
      <c r="CI165">
        <v>9.4254978255893462E-2</v>
      </c>
      <c r="CK165">
        <v>9.5855999999999941E-2</v>
      </c>
      <c r="CL165">
        <v>8.0982999999999805E-2</v>
      </c>
      <c r="CM165">
        <v>3.4707000000000043E-2</v>
      </c>
      <c r="CN165">
        <v>3.9665000000000283E-2</v>
      </c>
      <c r="CP165">
        <v>0.19147402151522108</v>
      </c>
      <c r="CQ165">
        <v>4.0913252460518024E-2</v>
      </c>
      <c r="CR165">
        <v>4.582284275578008E-2</v>
      </c>
      <c r="CS165">
        <v>8.8372625314717013E-2</v>
      </c>
      <c r="CU165">
        <v>0.19965667200732451</v>
      </c>
      <c r="CV165">
        <v>0.10473792629892387</v>
      </c>
      <c r="CW165">
        <v>0.11455710688944798</v>
      </c>
      <c r="CX165">
        <v>0.15056076905470306</v>
      </c>
      <c r="CZ165">
        <v>5.6191999999999798E-2</v>
      </c>
      <c r="DA165">
        <v>8.7594000000000172E-2</v>
      </c>
      <c r="DB165">
        <v>7.1067000000000213E-2</v>
      </c>
      <c r="DC165">
        <v>2.644399999999969E-2</v>
      </c>
    </row>
    <row r="166" spans="4:107" x14ac:dyDescent="0.3">
      <c r="D166">
        <v>4.9915312428474579E-2</v>
      </c>
      <c r="E166">
        <v>7.1545281147478157E-2</v>
      </c>
      <c r="F166">
        <v>0.11147753109025516</v>
      </c>
      <c r="G166">
        <v>3.3276874952316682E-2</v>
      </c>
      <c r="I166">
        <v>2.7761348897535454E-2</v>
      </c>
      <c r="J166">
        <v>4.8990615701533624E-2</v>
      </c>
      <c r="K166">
        <v>7.3485923552300214E-2</v>
      </c>
      <c r="L166">
        <v>7.021988250553135E-2</v>
      </c>
      <c r="N166">
        <v>8.8892957961394625E-2</v>
      </c>
      <c r="O166">
        <v>4.5254596780346379E-2</v>
      </c>
      <c r="P166">
        <v>3.0708476386664074E-2</v>
      </c>
      <c r="Q166">
        <v>2.909224078736572E-2</v>
      </c>
      <c r="S166">
        <v>-1.6579999999999373E-3</v>
      </c>
      <c r="T166">
        <v>-4.4408920985006262E-16</v>
      </c>
      <c r="U166">
        <v>-3.3159999999994305E-3</v>
      </c>
      <c r="V166">
        <v>-1.6579999999999373E-3</v>
      </c>
      <c r="X166">
        <v>4.3208361944000906E-2</v>
      </c>
      <c r="Y166">
        <v>2.3266041046767327E-2</v>
      </c>
      <c r="Z166">
        <v>3.8222781719690069E-2</v>
      </c>
      <c r="AA166">
        <v>6.8136263065537328E-2</v>
      </c>
      <c r="AC166">
        <v>-2.498512245365081E-2</v>
      </c>
      <c r="AD166">
        <v>-7.6621042191196587E-2</v>
      </c>
      <c r="AE166">
        <v>-0.10660318913557632</v>
      </c>
      <c r="AF166">
        <v>-1.6656748302432689E-3</v>
      </c>
      <c r="AH166">
        <v>1.9724000000000075E-2</v>
      </c>
      <c r="AI166">
        <v>4.7665999999999542E-2</v>
      </c>
      <c r="AJ166">
        <v>2.3012000000000032E-2</v>
      </c>
      <c r="AK166">
        <v>1.4793999999999752E-2</v>
      </c>
      <c r="AM166">
        <v>-1.6580000000008255E-3</v>
      </c>
      <c r="AN166">
        <v>4.9749999999999517E-3</v>
      </c>
      <c r="AO166">
        <v>1.6579999999999373E-3</v>
      </c>
      <c r="AP166">
        <v>-3.3170000000009026E-3</v>
      </c>
      <c r="AR166">
        <v>8.551155870908822E-3</v>
      </c>
      <c r="AS166">
        <v>1.1971618219273061E-2</v>
      </c>
      <c r="AT166">
        <v>-1.7102311741812315E-3</v>
      </c>
      <c r="AU166">
        <v>8.551155870908822E-3</v>
      </c>
      <c r="AW166">
        <v>1.5392080567634636E-2</v>
      </c>
      <c r="AX166">
        <v>1.5392080567635524E-2</v>
      </c>
      <c r="AY166">
        <v>5.1306935225454708E-3</v>
      </c>
      <c r="AZ166">
        <v>1.5392080567635524E-2</v>
      </c>
      <c r="BB166">
        <v>1.4826276035705632E-2</v>
      </c>
      <c r="BC166">
        <v>2.6357824063476976E-2</v>
      </c>
      <c r="BD166">
        <v>-1.317891203173982E-2</v>
      </c>
      <c r="BE166">
        <v>-2.8005188067445452E-2</v>
      </c>
      <c r="BG166">
        <v>1.6527000000000847E-2</v>
      </c>
      <c r="BH166">
        <v>9.9150000000003402E-3</v>
      </c>
      <c r="BI166">
        <v>1.9832000000000072E-2</v>
      </c>
      <c r="BJ166">
        <v>1.8180999999999337E-2</v>
      </c>
      <c r="BL166">
        <v>3.6242008087281175E-2</v>
      </c>
      <c r="BM166">
        <v>4.2831464103151085E-2</v>
      </c>
      <c r="BN166">
        <v>4.9420920119019218E-2</v>
      </c>
      <c r="BO166">
        <v>5.6010376134890016E-2</v>
      </c>
      <c r="BQ166">
        <v>8.2259999999987343E-3</v>
      </c>
      <c r="BR166">
        <v>1.9746000000000485E-2</v>
      </c>
      <c r="BS166">
        <v>1.8100000000000449E-2</v>
      </c>
      <c r="BT166">
        <v>1.3163999999998843E-2</v>
      </c>
      <c r="BV166">
        <v>3.287400000000007E-2</v>
      </c>
      <c r="BW166">
        <v>1.972499999999977E-2</v>
      </c>
      <c r="BX166">
        <v>2.6299999999999546E-2</v>
      </c>
      <c r="BY166">
        <v>1.150599999999935E-2</v>
      </c>
      <c r="CA166">
        <v>8.5471999999999326E-2</v>
      </c>
      <c r="CB166">
        <v>6.7391999999999896E-2</v>
      </c>
      <c r="CC166">
        <v>3.4517999999999383E-2</v>
      </c>
      <c r="CD166">
        <v>7.0680000000000742E-2</v>
      </c>
      <c r="CF166">
        <v>4.3877317463951293E-2</v>
      </c>
      <c r="CG166">
        <v>8.1254291599908157E-3</v>
      </c>
      <c r="CH166">
        <v>6.5003433279926526E-3</v>
      </c>
      <c r="CI166">
        <v>1.7875944151980683E-2</v>
      </c>
      <c r="CK166">
        <v>8.9246999999999854E-2</v>
      </c>
      <c r="CL166">
        <v>2.4790000000000312E-2</v>
      </c>
      <c r="CM166">
        <v>6.9412999999999947E-2</v>
      </c>
      <c r="CN166">
        <v>4.7928000000000193E-2</v>
      </c>
      <c r="CP166">
        <v>0.23075074387731664</v>
      </c>
      <c r="CQ166">
        <v>6.8734264133669676E-2</v>
      </c>
      <c r="CR166">
        <v>9.4918745708400643E-2</v>
      </c>
      <c r="CS166">
        <v>0.17019913023575217</v>
      </c>
      <c r="CU166">
        <v>0.15056076905470395</v>
      </c>
      <c r="CV166">
        <v>0.13255893797207552</v>
      </c>
      <c r="CW166">
        <v>0.14237811856260052</v>
      </c>
      <c r="CX166">
        <v>0.12273975738155229</v>
      </c>
      <c r="CZ166">
        <v>8.5940999999999601E-2</v>
      </c>
      <c r="DA166">
        <v>6.4455000000000151E-2</v>
      </c>
      <c r="DB166">
        <v>9.420499999999965E-2</v>
      </c>
      <c r="DC166">
        <v>4.7929000000000332E-2</v>
      </c>
    </row>
    <row r="167" spans="4:107" x14ac:dyDescent="0.3">
      <c r="D167">
        <v>0.12312443732356648</v>
      </c>
      <c r="E167">
        <v>0.13643518730449333</v>
      </c>
      <c r="F167">
        <v>0.18302281223773686</v>
      </c>
      <c r="G167">
        <v>7.1545281147478157E-2</v>
      </c>
      <c r="I167">
        <v>5.7155718318455895E-2</v>
      </c>
      <c r="J167">
        <v>8.655008773937567E-2</v>
      </c>
      <c r="K167">
        <v>0.11921049820706475</v>
      </c>
      <c r="L167">
        <v>8.818310826275999E-2</v>
      </c>
      <c r="N167">
        <v>0.14546120393682771</v>
      </c>
      <c r="O167">
        <v>0.10182284275577902</v>
      </c>
      <c r="P167">
        <v>4.2022125581750114E-2</v>
      </c>
      <c r="Q167">
        <v>3.8789654383154293E-2</v>
      </c>
      <c r="S167">
        <v>-1.658999999999633E-3</v>
      </c>
      <c r="T167">
        <v>4.4408920985006262E-16</v>
      </c>
      <c r="U167">
        <v>-1.0000000005838672E-6</v>
      </c>
      <c r="V167">
        <v>-3.3160000000003187E-3</v>
      </c>
      <c r="X167">
        <v>7.976928358892188E-2</v>
      </c>
      <c r="Y167">
        <v>3.6560921644923638E-2</v>
      </c>
      <c r="Z167">
        <v>6.315068284123182E-2</v>
      </c>
      <c r="AA167">
        <v>0.13294880598153558</v>
      </c>
      <c r="AC167">
        <v>-9.4943465323871656E-2</v>
      </c>
      <c r="AD167">
        <v>-8.4949416342412043E-2</v>
      </c>
      <c r="AE167">
        <v>-0.12992263675898474</v>
      </c>
      <c r="AF167">
        <v>-5.9964293888761233E-2</v>
      </c>
      <c r="AH167">
        <v>2.629999999999999E-2</v>
      </c>
      <c r="AI167">
        <v>8.3829999999999849E-2</v>
      </c>
      <c r="AJ167">
        <v>3.4516999999999687E-2</v>
      </c>
      <c r="AK167">
        <v>1.972499999999977E-2</v>
      </c>
      <c r="AM167">
        <v>6.6330000000007772E-3</v>
      </c>
      <c r="AN167">
        <v>-1.6590000000000771E-3</v>
      </c>
      <c r="AO167">
        <v>3.3169999999991262E-3</v>
      </c>
      <c r="AP167">
        <v>1.6590000000009653E-3</v>
      </c>
      <c r="AR167">
        <v>5.1306935225445827E-3</v>
      </c>
      <c r="AS167">
        <v>2.7363698786906809E-2</v>
      </c>
      <c r="AT167">
        <v>1.8812542915999764E-2</v>
      </c>
      <c r="AU167">
        <v>3.7625085831997751E-2</v>
      </c>
      <c r="AW167">
        <v>4.7886472877087805E-2</v>
      </c>
      <c r="AX167">
        <v>3.4204623483635288E-2</v>
      </c>
      <c r="AY167">
        <v>1.5392080567634636E-2</v>
      </c>
      <c r="AZ167">
        <v>2.7363698786907698E-2</v>
      </c>
      <c r="BB167">
        <v>-2.9652552071411264E-2</v>
      </c>
      <c r="BC167">
        <v>-3.294728007934733E-2</v>
      </c>
      <c r="BD167">
        <v>-6.4247196154726183E-2</v>
      </c>
      <c r="BE167">
        <v>-5.1068284122986363E-2</v>
      </c>
      <c r="BG167">
        <v>1.652699999999907E-2</v>
      </c>
      <c r="BH167">
        <v>-4.9570000000001002E-3</v>
      </c>
      <c r="BI167">
        <v>-8.2629999999994652E-3</v>
      </c>
      <c r="BJ167">
        <v>2.8095000000000425E-2</v>
      </c>
      <c r="BL167">
        <v>6.5894560158694215E-2</v>
      </c>
      <c r="BM167">
        <v>7.577874418249797E-2</v>
      </c>
      <c r="BN167">
        <v>8.2368200198368324E-2</v>
      </c>
      <c r="BO167">
        <v>7.7426108186465115E-2</v>
      </c>
      <c r="BQ167">
        <v>6.5830000000000055E-3</v>
      </c>
      <c r="BR167">
        <v>6.5819999999989776E-3</v>
      </c>
      <c r="BS167">
        <v>1.4809999999999768E-2</v>
      </c>
      <c r="BT167">
        <v>1.316400000000062E-2</v>
      </c>
      <c r="BV167">
        <v>3.2874999999999766E-2</v>
      </c>
      <c r="BW167">
        <v>2.7942000000000355E-2</v>
      </c>
      <c r="BX167">
        <v>3.2874000000000514E-2</v>
      </c>
      <c r="BY167">
        <v>8.2180000000002806E-3</v>
      </c>
      <c r="CA167">
        <v>8.8760999999999868E-2</v>
      </c>
      <c r="CB167">
        <v>6.9036000000000541E-2</v>
      </c>
      <c r="CC167">
        <v>2.9586000000000112E-2</v>
      </c>
      <c r="CD167">
        <v>7.3966999999998784E-2</v>
      </c>
      <c r="CF167">
        <v>1.9501029983977958E-2</v>
      </c>
      <c r="CG167">
        <v>-2.600137331197061E-2</v>
      </c>
      <c r="CH167">
        <v>-3.7376974135956864E-2</v>
      </c>
      <c r="CI167">
        <v>-4.5502403295949456E-2</v>
      </c>
      <c r="CK167">
        <v>3.8011000000000017E-2</v>
      </c>
      <c r="CL167">
        <v>-9.9170000000006198E-3</v>
      </c>
      <c r="CM167">
        <v>8.9246999999999854E-2</v>
      </c>
      <c r="CN167">
        <v>6.4455999999999847E-2</v>
      </c>
      <c r="CP167">
        <v>0.10473792629892476</v>
      </c>
      <c r="CQ167">
        <v>9.8191805905240237E-2</v>
      </c>
      <c r="CR167">
        <v>0.12764934767681257</v>
      </c>
      <c r="CS167">
        <v>0.20947585259784773</v>
      </c>
      <c r="CU167">
        <v>8.1826504921025389E-3</v>
      </c>
      <c r="CV167">
        <v>9.3282215609979957E-2</v>
      </c>
      <c r="CW167">
        <v>0.11128404669260661</v>
      </c>
      <c r="CX167">
        <v>3.1094071869993023E-2</v>
      </c>
      <c r="CZ167">
        <v>9.255100000000116E-2</v>
      </c>
      <c r="DA167">
        <v>1.8178999999999945E-2</v>
      </c>
      <c r="DB167">
        <v>8.9245000000000907E-2</v>
      </c>
      <c r="DC167">
        <v>7.9328999999999983E-2</v>
      </c>
    </row>
    <row r="168" spans="4:107" x14ac:dyDescent="0.3">
      <c r="D168">
        <v>0.20298893720912581</v>
      </c>
      <c r="E168">
        <v>0.13976287479972616</v>
      </c>
      <c r="F168">
        <v>0.17636743724727122</v>
      </c>
      <c r="G168">
        <v>0.10648599984740859</v>
      </c>
      <c r="I168">
        <v>8.9816128786144755E-2</v>
      </c>
      <c r="J168">
        <v>0.12574258030060337</v>
      </c>
      <c r="K168">
        <v>0.13554070344090974</v>
      </c>
      <c r="L168">
        <v>7.6751964599069744E-2</v>
      </c>
      <c r="N168">
        <v>0.14061249713893309</v>
      </c>
      <c r="O168">
        <v>0.17293720912489574</v>
      </c>
      <c r="P168">
        <v>6.4649423971923525E-2</v>
      </c>
      <c r="Q168">
        <v>3.7173418783855272E-2</v>
      </c>
      <c r="S168">
        <v>1.658999999999633E-3</v>
      </c>
      <c r="T168">
        <v>-1.6590000000005212E-3</v>
      </c>
      <c r="U168">
        <v>1.6590000000005212E-3</v>
      </c>
      <c r="V168">
        <v>-1.000000000139778E-6</v>
      </c>
      <c r="X168">
        <v>0.15621484702830379</v>
      </c>
      <c r="Y168">
        <v>0.10469718471046008</v>
      </c>
      <c r="Z168">
        <v>0.14125810635538105</v>
      </c>
      <c r="AA168">
        <v>0.26755947203784292</v>
      </c>
      <c r="AC168">
        <v>-0.13491966124971544</v>
      </c>
      <c r="AD168">
        <v>-7.9952391851682236E-2</v>
      </c>
      <c r="AE168">
        <v>-0.10660318913557543</v>
      </c>
      <c r="AF168">
        <v>-0.10493751430533305</v>
      </c>
      <c r="AH168">
        <v>5.5884999999999962E-2</v>
      </c>
      <c r="AI168">
        <v>0.11999000000000049</v>
      </c>
      <c r="AJ168">
        <v>7.5611000000000317E-2</v>
      </c>
      <c r="AK168">
        <v>3.7804000000000393E-2</v>
      </c>
      <c r="AM168">
        <v>1.6569999999997975E-3</v>
      </c>
      <c r="AN168">
        <v>9.9999999925159955E-7</v>
      </c>
      <c r="AO168">
        <v>1.6580000000008255E-3</v>
      </c>
      <c r="AP168">
        <v>0</v>
      </c>
      <c r="AR168">
        <v>1.8812542915999764E-2</v>
      </c>
      <c r="AS168">
        <v>2.9073929961089817E-2</v>
      </c>
      <c r="AT168">
        <v>1.0261387045089165E-2</v>
      </c>
      <c r="AU168">
        <v>5.1306935225452932E-2</v>
      </c>
      <c r="AW168">
        <v>4.7886472877089581E-2</v>
      </c>
      <c r="AX168">
        <v>4.1045548180361102E-2</v>
      </c>
      <c r="AY168">
        <v>2.9073929961089817E-2</v>
      </c>
      <c r="AZ168">
        <v>4.7886472877089581E-2</v>
      </c>
      <c r="BB168">
        <v>-3.7889372091249207E-2</v>
      </c>
      <c r="BC168">
        <v>-5.7657740138855829E-2</v>
      </c>
      <c r="BD168">
        <v>-8.4015564202334581E-2</v>
      </c>
      <c r="BE168">
        <v>-6.7541924162663136E-2</v>
      </c>
      <c r="BG168">
        <v>1.1569000000000607E-2</v>
      </c>
      <c r="BH168">
        <v>-1.8180000000000973E-2</v>
      </c>
      <c r="BI168">
        <v>-4.4623000000001412E-2</v>
      </c>
      <c r="BJ168">
        <v>1.1568999999999718E-2</v>
      </c>
      <c r="BL168">
        <v>0.10543129625390968</v>
      </c>
      <c r="BM168">
        <v>9.5547112230106368E-2</v>
      </c>
      <c r="BN168">
        <v>0.11696284428168102</v>
      </c>
      <c r="BO168">
        <v>0.10378393224994253</v>
      </c>
      <c r="BQ168">
        <v>2.7974000000000387E-2</v>
      </c>
      <c r="BR168">
        <v>4.6075000000000976E-2</v>
      </c>
      <c r="BS168">
        <v>4.9366000000000021E-2</v>
      </c>
      <c r="BT168">
        <v>4.2784000000000155E-2</v>
      </c>
      <c r="BV168">
        <v>5.4242000000000345E-2</v>
      </c>
      <c r="BW168">
        <v>5.2599999999999536E-2</v>
      </c>
      <c r="BX168">
        <v>6.5747E-2</v>
      </c>
      <c r="BY168">
        <v>3.1231000000000453E-2</v>
      </c>
      <c r="CA168">
        <v>8.2184000000000701E-2</v>
      </c>
      <c r="CB168">
        <v>8.2183999999999813E-2</v>
      </c>
      <c r="CC168">
        <v>6.7393000000000036E-2</v>
      </c>
      <c r="CD168">
        <v>6.5747000000000888E-2</v>
      </c>
      <c r="CF168">
        <v>-6.5003433279926526E-3</v>
      </c>
      <c r="CG168">
        <v>-4.2252231631952242E-2</v>
      </c>
      <c r="CH168">
        <v>-6.1753261615931976E-2</v>
      </c>
      <c r="CI168">
        <v>-7.6379034103913668E-2</v>
      </c>
      <c r="CK168">
        <v>-2.644199999999941E-2</v>
      </c>
      <c r="CL168">
        <v>-4.1316999999999382E-2</v>
      </c>
      <c r="CM168">
        <v>5.6191000000000546E-2</v>
      </c>
      <c r="CN168">
        <v>4.6275000000000066E-2</v>
      </c>
      <c r="CP168">
        <v>-0.11946669718470915</v>
      </c>
      <c r="CQ168">
        <v>0.1341954680704962</v>
      </c>
      <c r="CR168">
        <v>0.13746852826733846</v>
      </c>
      <c r="CS168">
        <v>0.11619363698786955</v>
      </c>
      <c r="CU168">
        <v>-9.8191805905239349E-2</v>
      </c>
      <c r="CV168">
        <v>3.2730601968413708E-2</v>
      </c>
      <c r="CW168">
        <v>2.2911421377889596E-2</v>
      </c>
      <c r="CX168">
        <v>-3.2730601968413708E-2</v>
      </c>
      <c r="CZ168">
        <v>4.792799999999886E-2</v>
      </c>
      <c r="DA168">
        <v>-2.3137000000000185E-2</v>
      </c>
      <c r="DB168">
        <v>4.6275999999998874E-2</v>
      </c>
      <c r="DC168">
        <v>7.6025000000000009E-2</v>
      </c>
    </row>
    <row r="169" spans="4:107" x14ac:dyDescent="0.3">
      <c r="D169">
        <v>0.25124040588998131</v>
      </c>
      <c r="E169">
        <v>0.10482215609979395</v>
      </c>
      <c r="F169">
        <v>9.1511406118868877E-2</v>
      </c>
      <c r="G169">
        <v>0.17803128099488941</v>
      </c>
      <c r="I169">
        <v>0.12084351873044907</v>
      </c>
      <c r="J169">
        <v>0.12410955977721772</v>
      </c>
      <c r="K169">
        <v>6.8586861982146807E-2</v>
      </c>
      <c r="L169">
        <v>4.0825513084610687E-2</v>
      </c>
      <c r="N169">
        <v>5.6568245975433307E-2</v>
      </c>
      <c r="O169">
        <v>0.19718074311436551</v>
      </c>
      <c r="P169">
        <v>9.2125429159990446E-2</v>
      </c>
      <c r="Q169">
        <v>4.2022125581751002E-2</v>
      </c>
      <c r="S169">
        <v>-1.658999999999633E-3</v>
      </c>
      <c r="T169">
        <v>1.000000000139778E-6</v>
      </c>
      <c r="U169">
        <v>-1.6580000000003814E-3</v>
      </c>
      <c r="V169">
        <v>1.0000000005838672E-6</v>
      </c>
      <c r="X169">
        <v>0.2193655298695365</v>
      </c>
      <c r="Y169">
        <v>0.18779018844891926</v>
      </c>
      <c r="Z169">
        <v>0.21770366979476652</v>
      </c>
      <c r="AA169">
        <v>0.36394735637445663</v>
      </c>
      <c r="AC169">
        <v>-0.10660318913557543</v>
      </c>
      <c r="AD169">
        <v>-7.1624017700465004E-2</v>
      </c>
      <c r="AE169">
        <v>-8.6615091172657088E-2</v>
      </c>
      <c r="AF169">
        <v>-0.12159426260776662</v>
      </c>
      <c r="AH169">
        <v>6.0817999999999373E-2</v>
      </c>
      <c r="AI169">
        <v>8.2184999999999064E-2</v>
      </c>
      <c r="AJ169">
        <v>9.204699999999999E-2</v>
      </c>
      <c r="AK169">
        <v>4.4381000000000004E-2</v>
      </c>
      <c r="AM169">
        <v>8.2919999999999661E-3</v>
      </c>
      <c r="AN169">
        <v>1.1606000000001337E-2</v>
      </c>
      <c r="AO169">
        <v>1.1607000000000589E-2</v>
      </c>
      <c r="AP169">
        <v>9.9489999999997636E-3</v>
      </c>
      <c r="AR169">
        <v>2.7363698786907698E-2</v>
      </c>
      <c r="AS169">
        <v>4.7886472877088693E-2</v>
      </c>
      <c r="AT169">
        <v>4.104554818036199E-2</v>
      </c>
      <c r="AU169">
        <v>0.10090363927672197</v>
      </c>
      <c r="AW169">
        <v>0.10945479514763079</v>
      </c>
      <c r="AX169">
        <v>9.0642252231631915E-2</v>
      </c>
      <c r="AY169">
        <v>7.0119478141451808E-2</v>
      </c>
      <c r="AZ169">
        <v>9.2352483405812258E-2</v>
      </c>
      <c r="BB169">
        <v>-4.7773556115052962E-2</v>
      </c>
      <c r="BC169">
        <v>-7.4131380178530826E-2</v>
      </c>
      <c r="BD169">
        <v>-7.4131380178531714E-2</v>
      </c>
      <c r="BE169">
        <v>-5.2715648126953063E-2</v>
      </c>
      <c r="BG169">
        <v>1.1568999999999718E-2</v>
      </c>
      <c r="BH169">
        <v>-1.4874999999999083E-2</v>
      </c>
      <c r="BI169">
        <v>-3.6358999999999142E-2</v>
      </c>
      <c r="BJ169">
        <v>-1.6519999999999868E-3</v>
      </c>
      <c r="BL169">
        <v>0.10707866025787771</v>
      </c>
      <c r="BM169">
        <v>8.0720836194399403E-2</v>
      </c>
      <c r="BN169">
        <v>9.3899748226138779E-2</v>
      </c>
      <c r="BO169">
        <v>6.5894560158694215E-2</v>
      </c>
      <c r="BQ169">
        <v>3.7848000000000326E-2</v>
      </c>
      <c r="BR169">
        <v>7.4048999999999587E-2</v>
      </c>
      <c r="BS169">
        <v>7.8985999999999557E-2</v>
      </c>
      <c r="BT169">
        <v>6.7466999999999722E-2</v>
      </c>
      <c r="BV169">
        <v>5.4241999999999457E-2</v>
      </c>
      <c r="BW169">
        <v>6.7391000000000201E-2</v>
      </c>
      <c r="BX169">
        <v>7.725499999999963E-2</v>
      </c>
      <c r="BY169">
        <v>4.9310999999999439E-2</v>
      </c>
      <c r="CA169">
        <v>1.3150999999999691E-2</v>
      </c>
      <c r="CB169">
        <v>3.9449999999999541E-2</v>
      </c>
      <c r="CC169">
        <v>7.8897000000000439E-2</v>
      </c>
      <c r="CD169">
        <v>2.7943999999999747E-2</v>
      </c>
      <c r="CF169">
        <v>-1.9501029983977958E-2</v>
      </c>
      <c r="CG169">
        <v>-5.0377660791943057E-2</v>
      </c>
      <c r="CH169">
        <v>-7.8004119935910943E-2</v>
      </c>
      <c r="CI169">
        <v>-6.825360494392374E-2</v>
      </c>
      <c r="CK169">
        <v>-7.4373000000000467E-2</v>
      </c>
      <c r="CL169">
        <v>-4.9580999999999875E-2</v>
      </c>
      <c r="CM169">
        <v>1.6529999999992384E-3</v>
      </c>
      <c r="CN169">
        <v>2.4790999999999563E-2</v>
      </c>
      <c r="CP169">
        <v>-0.23893339436942274</v>
      </c>
      <c r="CQ169">
        <v>0.1211032272831325</v>
      </c>
      <c r="CR169">
        <v>6.8734264133668788E-2</v>
      </c>
      <c r="CS169">
        <v>-4.0913252460518024E-2</v>
      </c>
      <c r="CU169">
        <v>-0.15874341954680826</v>
      </c>
      <c r="CV169">
        <v>-3.7640192263675765E-2</v>
      </c>
      <c r="CW169">
        <v>-4.7459372854200765E-2</v>
      </c>
      <c r="CX169">
        <v>-8.5099565117874754E-2</v>
      </c>
      <c r="CZ169">
        <v>-4.956999999999212E-3</v>
      </c>
      <c r="DA169">
        <v>-4.9580999999999875E-2</v>
      </c>
      <c r="DB169">
        <v>-1.3221999999998957E-2</v>
      </c>
      <c r="DC169">
        <v>4.2969999999999509E-2</v>
      </c>
    </row>
    <row r="170" spans="4:107" x14ac:dyDescent="0.3">
      <c r="D170">
        <v>0.14142671854734168</v>
      </c>
      <c r="E170">
        <v>-4.9915312428474579E-3</v>
      </c>
      <c r="F170">
        <v>-5.1579156176090102E-2</v>
      </c>
      <c r="G170">
        <v>0.18468665598535061</v>
      </c>
      <c r="I170">
        <v>9.4715190356298606E-2</v>
      </c>
      <c r="J170">
        <v>2.2862287327382713E-2</v>
      </c>
      <c r="K170">
        <v>-5.7155718318455673E-2</v>
      </c>
      <c r="L170">
        <v>4.8990615701538509E-3</v>
      </c>
      <c r="N170">
        <v>-8.5660486762797916E-2</v>
      </c>
      <c r="O170">
        <v>3.7173418783856604E-2</v>
      </c>
      <c r="P170">
        <v>0.10343907835507782</v>
      </c>
      <c r="Q170">
        <v>3.7173418783855716E-2</v>
      </c>
      <c r="S170">
        <v>-3.3160000000003187E-3</v>
      </c>
      <c r="T170">
        <v>-6.6329999999994449E-3</v>
      </c>
      <c r="U170">
        <v>-1.6590000000000771E-3</v>
      </c>
      <c r="V170">
        <v>1.6569999999993534E-3</v>
      </c>
      <c r="X170">
        <v>0.27088319218738199</v>
      </c>
      <c r="Y170">
        <v>0.29581109330892019</v>
      </c>
      <c r="Z170">
        <v>0.25094087129015019</v>
      </c>
      <c r="AA170">
        <v>0.3755803768978403</v>
      </c>
      <c r="AC170">
        <v>-8.8280766002898581E-2</v>
      </c>
      <c r="AD170">
        <v>-5.9964293888762121E-2</v>
      </c>
      <c r="AE170">
        <v>-6.3295643549247771E-2</v>
      </c>
      <c r="AF170">
        <v>-0.10826886396582136</v>
      </c>
      <c r="AH170">
        <v>6.5747000000000888E-2</v>
      </c>
      <c r="AI170">
        <v>1.6437000000000701E-2</v>
      </c>
      <c r="AJ170">
        <v>0.1068409999999993</v>
      </c>
      <c r="AK170">
        <v>5.0953999999999944E-2</v>
      </c>
      <c r="AM170">
        <v>1.3265000000000526E-2</v>
      </c>
      <c r="AN170">
        <v>8.2919999999990779E-3</v>
      </c>
      <c r="AO170">
        <v>1.4923999999998827E-2</v>
      </c>
      <c r="AP170">
        <v>6.632999999999889E-3</v>
      </c>
      <c r="AR170">
        <v>4.275577935454411E-2</v>
      </c>
      <c r="AS170">
        <v>7.525017166399639E-2</v>
      </c>
      <c r="AT170">
        <v>4.275577935454411E-2</v>
      </c>
      <c r="AU170">
        <v>0.13852872510872061</v>
      </c>
      <c r="AW170">
        <v>0.11116502632181202</v>
      </c>
      <c r="AX170">
        <v>0.11971618219272173</v>
      </c>
      <c r="AY170">
        <v>0.10090363927672197</v>
      </c>
      <c r="AZ170">
        <v>0.11629571984435838</v>
      </c>
      <c r="BB170">
        <v>-3.4594644083315806E-2</v>
      </c>
      <c r="BC170">
        <v>-4.1184100099185272E-2</v>
      </c>
      <c r="BD170">
        <v>-3.6242008087279842E-2</v>
      </c>
      <c r="BE170">
        <v>-3.4594644083315806E-2</v>
      </c>
      <c r="BG170">
        <v>-6.6099999999993386E-3</v>
      </c>
      <c r="BH170">
        <v>-1.8178999999999945E-2</v>
      </c>
      <c r="BI170">
        <v>-3.3055000000000057E-2</v>
      </c>
      <c r="BJ170">
        <v>-9.9170000000006198E-3</v>
      </c>
      <c r="BL170">
        <v>7.0836652170595649E-2</v>
      </c>
      <c r="BM170">
        <v>2.635782406347742E-2</v>
      </c>
      <c r="BN170">
        <v>3.459464408331403E-2</v>
      </c>
      <c r="BO170">
        <v>9.8841840238041989E-3</v>
      </c>
      <c r="BQ170">
        <v>6.5819999999999546E-2</v>
      </c>
      <c r="BR170">
        <v>0.11189699999999991</v>
      </c>
      <c r="BS170">
        <v>0.10366800000000076</v>
      </c>
      <c r="BT170">
        <v>7.2403999999999691E-2</v>
      </c>
      <c r="BV170">
        <v>5.9173000000000364E-2</v>
      </c>
      <c r="BW170">
        <v>8.3828000000000014E-2</v>
      </c>
      <c r="BX170">
        <v>6.7391000000000201E-2</v>
      </c>
      <c r="BY170">
        <v>7.7253000000000238E-2</v>
      </c>
      <c r="CA170">
        <v>-5.9174000000000504E-2</v>
      </c>
      <c r="CB170">
        <v>-1.6437999999999953E-2</v>
      </c>
      <c r="CC170">
        <v>6.574800000000014E-2</v>
      </c>
      <c r="CD170">
        <v>-8.2189999999995322E-3</v>
      </c>
      <c r="CF170">
        <v>-2.7626459143968773E-2</v>
      </c>
      <c r="CG170">
        <v>-3.9002059967956804E-2</v>
      </c>
      <c r="CH170">
        <v>-6.3378347447929251E-2</v>
      </c>
      <c r="CI170">
        <v>-5.8503089951932985E-2</v>
      </c>
      <c r="CK170">
        <v>-7.76760000000003E-2</v>
      </c>
      <c r="CL170">
        <v>-5.6192000000000242E-2</v>
      </c>
      <c r="CM170">
        <v>-3.4706999999999155E-2</v>
      </c>
      <c r="CN170">
        <v>-3.305999999999365E-3</v>
      </c>
      <c r="CP170">
        <v>-0.19474708171206245</v>
      </c>
      <c r="CQ170">
        <v>4.2549782558936933E-2</v>
      </c>
      <c r="CR170">
        <v>-1.800183108262754E-2</v>
      </c>
      <c r="CS170">
        <v>-0.15056076905470306</v>
      </c>
      <c r="CU170">
        <v>-0.14565117875944367</v>
      </c>
      <c r="CV170">
        <v>-6.2188143739986046E-2</v>
      </c>
      <c r="CW170">
        <v>-8.5099565117873865E-2</v>
      </c>
      <c r="CX170">
        <v>-9.4918745708401531E-2</v>
      </c>
      <c r="CZ170">
        <v>-5.123500000000103E-2</v>
      </c>
      <c r="DA170">
        <v>-5.7845000000000368E-2</v>
      </c>
      <c r="DB170">
        <v>-5.619200000000113E-2</v>
      </c>
      <c r="DC170">
        <v>6.6110000000012548E-3</v>
      </c>
    </row>
    <row r="171" spans="4:107" x14ac:dyDescent="0.3">
      <c r="D171">
        <v>-8.8183718623636054E-2</v>
      </c>
      <c r="E171">
        <v>-9.9830624856946493E-2</v>
      </c>
      <c r="F171">
        <v>-0.15473746852826586</v>
      </c>
      <c r="G171">
        <v>7.1545281147479045E-2</v>
      </c>
      <c r="I171">
        <v>-1.6330205233843209E-3</v>
      </c>
      <c r="J171">
        <v>-8.6550087739376114E-2</v>
      </c>
      <c r="K171">
        <v>-0.11757747768368088</v>
      </c>
      <c r="L171">
        <v>-3.1027389944304318E-2</v>
      </c>
      <c r="N171">
        <v>-0.13899626153963585</v>
      </c>
      <c r="O171">
        <v>-0.14707743953612606</v>
      </c>
      <c r="P171">
        <v>7.1114366369115167E-2</v>
      </c>
      <c r="Q171">
        <v>4.5254596780345935E-2</v>
      </c>
      <c r="S171">
        <v>1.6579999999999373E-3</v>
      </c>
      <c r="T171">
        <v>4.9739999999993678E-3</v>
      </c>
      <c r="U171">
        <v>-3.3159999999994305E-3</v>
      </c>
      <c r="V171">
        <v>-4.9729999999996721E-3</v>
      </c>
      <c r="X171">
        <v>0.24595529106583935</v>
      </c>
      <c r="Y171">
        <v>0.32406271457999392</v>
      </c>
      <c r="Z171">
        <v>0.21437994964523099</v>
      </c>
      <c r="AA171">
        <v>0.21105622949568925</v>
      </c>
      <c r="AC171">
        <v>-4.9970244907302508E-2</v>
      </c>
      <c r="AD171">
        <v>-4.8304570077058351E-2</v>
      </c>
      <c r="AE171">
        <v>-3.1647821774623885E-2</v>
      </c>
      <c r="AF171">
        <v>-5.8298619058517076E-2</v>
      </c>
      <c r="AH171">
        <v>3.1230999999999121E-2</v>
      </c>
      <c r="AI171">
        <v>-5.7529999999999859E-2</v>
      </c>
      <c r="AJ171">
        <v>4.1092000000000795E-2</v>
      </c>
      <c r="AK171">
        <v>3.7804999999999644E-2</v>
      </c>
      <c r="AM171">
        <v>2.6531999999999556E-2</v>
      </c>
      <c r="AN171">
        <v>1.4923999999999715E-2</v>
      </c>
      <c r="AO171">
        <v>2.9847000000000179E-2</v>
      </c>
      <c r="AP171">
        <v>1.6581000000000401E-2</v>
      </c>
      <c r="AR171">
        <v>5.985809109635909E-2</v>
      </c>
      <c r="AS171">
        <v>8.0380865186541861E-2</v>
      </c>
      <c r="AT171">
        <v>7.525017166399639E-2</v>
      </c>
      <c r="AU171">
        <v>0.16931288624399077</v>
      </c>
      <c r="AW171">
        <v>0.1111650263218138</v>
      </c>
      <c r="AX171">
        <v>0.16076173037308283</v>
      </c>
      <c r="AY171">
        <v>0.15734126802471859</v>
      </c>
      <c r="AZ171">
        <v>0.1453696498054482</v>
      </c>
      <c r="BB171">
        <v>-4.4478828107116009E-2</v>
      </c>
      <c r="BC171">
        <v>-4.9420920119019662E-2</v>
      </c>
      <c r="BD171">
        <v>-3.2947280079348218E-2</v>
      </c>
      <c r="BE171">
        <v>-2.9652552071410376E-2</v>
      </c>
      <c r="BG171">
        <v>-1.4876000000001E-2</v>
      </c>
      <c r="BH171">
        <v>-2.1485000000000198E-2</v>
      </c>
      <c r="BI171">
        <v>-2.644299999999955E-2</v>
      </c>
      <c r="BJ171">
        <v>-1.8179999999999197E-2</v>
      </c>
      <c r="BL171">
        <v>-3.294728007934733E-3</v>
      </c>
      <c r="BM171">
        <v>-3.2947280079345997E-2</v>
      </c>
      <c r="BN171">
        <v>-1.6473640039673221E-2</v>
      </c>
      <c r="BO171">
        <v>-2.6357824063478308E-2</v>
      </c>
      <c r="BQ171">
        <v>8.3923000000000414E-2</v>
      </c>
      <c r="BR171">
        <v>0.14480600000000088</v>
      </c>
      <c r="BS171">
        <v>0.12341499999999961</v>
      </c>
      <c r="BT171">
        <v>7.0757000000000403E-2</v>
      </c>
      <c r="BV171">
        <v>4.2736000000000551E-2</v>
      </c>
      <c r="BW171">
        <v>6.9037000000000237E-2</v>
      </c>
      <c r="BX171">
        <v>4.2736999999999803E-2</v>
      </c>
      <c r="BY171">
        <v>9.5335999999999643E-2</v>
      </c>
      <c r="CA171">
        <v>-9.3690999999998859E-2</v>
      </c>
      <c r="CB171">
        <v>-6.4103999999999495E-2</v>
      </c>
      <c r="CC171">
        <v>1.4792999999999168E-2</v>
      </c>
      <c r="CD171">
        <v>-2.7943000000000495E-2</v>
      </c>
      <c r="CF171">
        <v>-4.5502403295948568E-2</v>
      </c>
      <c r="CG171">
        <v>-4.062714579995319E-2</v>
      </c>
      <c r="CH171">
        <v>-4.8752574959944006E-2</v>
      </c>
      <c r="CI171">
        <v>-4.3877317463951293E-2</v>
      </c>
      <c r="CK171">
        <v>-6.6108999999999973E-2</v>
      </c>
      <c r="CL171">
        <v>-5.2886000000000877E-2</v>
      </c>
      <c r="CM171">
        <v>-5.9497000000000355E-2</v>
      </c>
      <c r="CN171">
        <v>-3.4706000000000792E-2</v>
      </c>
      <c r="CP171">
        <v>-0.10964751659418326</v>
      </c>
      <c r="CQ171">
        <v>-5.8915083543144675E-2</v>
      </c>
      <c r="CR171">
        <v>-8.8372625314716124E-2</v>
      </c>
      <c r="CS171">
        <v>-0.1685626001373306</v>
      </c>
      <c r="CU171">
        <v>-0.10801098649576168</v>
      </c>
      <c r="CV171">
        <v>-9.164568551156016E-2</v>
      </c>
      <c r="CW171">
        <v>-9.4918745708402419E-2</v>
      </c>
      <c r="CX171">
        <v>-0.10473792629892387</v>
      </c>
      <c r="CZ171">
        <v>-7.7675999999999412E-2</v>
      </c>
      <c r="DA171">
        <v>-6.4454999999999707E-2</v>
      </c>
      <c r="DB171">
        <v>-8.5939999999999017E-2</v>
      </c>
      <c r="DC171">
        <v>-2.3138000000001213E-2</v>
      </c>
    </row>
    <row r="172" spans="4:107" x14ac:dyDescent="0.3">
      <c r="D172">
        <v>-0.21629968719005088</v>
      </c>
      <c r="E172">
        <v>-0.13144365606164676</v>
      </c>
      <c r="F172">
        <v>-0.16139284351873151</v>
      </c>
      <c r="G172">
        <v>-8.4856031128405895E-2</v>
      </c>
      <c r="I172">
        <v>-9.3082169832914285E-2</v>
      </c>
      <c r="J172">
        <v>-0.12084351873044996</v>
      </c>
      <c r="K172">
        <v>-0.11104539559014226</v>
      </c>
      <c r="L172">
        <v>-6.0421759365225203E-2</v>
      </c>
      <c r="N172">
        <v>-0.12283390554665452</v>
      </c>
      <c r="O172">
        <v>-0.18263462272068409</v>
      </c>
      <c r="P172">
        <v>-5.4952010376134286E-2</v>
      </c>
      <c r="Q172">
        <v>3.7173418783856604E-2</v>
      </c>
      <c r="S172">
        <v>8.2910000000002704E-3</v>
      </c>
      <c r="T172">
        <v>3.3170000000000144E-3</v>
      </c>
      <c r="U172">
        <v>9.9489999999993195E-3</v>
      </c>
      <c r="V172">
        <v>6.6320000000001933E-3</v>
      </c>
      <c r="X172">
        <v>0.11300648508430911</v>
      </c>
      <c r="Y172">
        <v>0.24761715114061467</v>
      </c>
      <c r="Z172">
        <v>0.15787670710307111</v>
      </c>
      <c r="AA172">
        <v>-3.3237201495383673E-2</v>
      </c>
      <c r="AC172">
        <v>-3.4979171435111311E-2</v>
      </c>
      <c r="AD172">
        <v>-2.1653772793164272E-2</v>
      </c>
      <c r="AE172">
        <v>-8.3283741512172327E-3</v>
      </c>
      <c r="AF172">
        <v>-3.8310521095597849E-2</v>
      </c>
      <c r="AH172">
        <v>-1.6436999999998925E-2</v>
      </c>
      <c r="AI172">
        <v>-7.0678000000000019E-2</v>
      </c>
      <c r="AJ172">
        <v>-3.2873000000000374E-2</v>
      </c>
      <c r="AK172">
        <v>2.136900000000086E-2</v>
      </c>
      <c r="AM172">
        <v>5.1403999999999783E-2</v>
      </c>
      <c r="AN172">
        <v>4.1454000000000768E-2</v>
      </c>
      <c r="AO172">
        <v>4.6430000000000859E-2</v>
      </c>
      <c r="AP172">
        <v>4.1455999999999271E-2</v>
      </c>
      <c r="AR172">
        <v>8.8932021057450683E-2</v>
      </c>
      <c r="AS172">
        <v>0.12655710688944755</v>
      </c>
      <c r="AT172">
        <v>0.12313664454108419</v>
      </c>
      <c r="AU172">
        <v>0.13852872510872238</v>
      </c>
      <c r="AW172">
        <v>5.4727397573815395E-2</v>
      </c>
      <c r="AX172">
        <v>0.1795742732890826</v>
      </c>
      <c r="AY172">
        <v>0.19154589150835566</v>
      </c>
      <c r="AZ172">
        <v>0.15905149919890071</v>
      </c>
      <c r="BB172">
        <v>-3.4594644083315806E-2</v>
      </c>
      <c r="BC172">
        <v>-2.9652552071410376E-2</v>
      </c>
      <c r="BD172">
        <v>-2.9652552071411264E-2</v>
      </c>
      <c r="BE172">
        <v>-3.1299916075380629E-2</v>
      </c>
      <c r="BG172">
        <v>-1.652599999999893E-2</v>
      </c>
      <c r="BH172">
        <v>-1.8180000000000085E-2</v>
      </c>
      <c r="BI172">
        <v>-1.487400000000072E-2</v>
      </c>
      <c r="BJ172">
        <v>-9.9150000000003402E-3</v>
      </c>
      <c r="BL172">
        <v>-4.2831464103150196E-2</v>
      </c>
      <c r="BM172">
        <v>-6.0952468146792782E-2</v>
      </c>
      <c r="BN172">
        <v>-5.2715648126954839E-2</v>
      </c>
      <c r="BO172">
        <v>-3.9536736095215907E-2</v>
      </c>
      <c r="BQ172">
        <v>0.10860499999999984</v>
      </c>
      <c r="BR172">
        <v>0.12999699999999947</v>
      </c>
      <c r="BS172">
        <v>0.12670600000000043</v>
      </c>
      <c r="BT172">
        <v>5.5947999999999887E-2</v>
      </c>
      <c r="BV172">
        <v>1.6439999999988686E-3</v>
      </c>
      <c r="BW172">
        <v>2.9584999999999972E-2</v>
      </c>
      <c r="BX172">
        <v>9.8620000000000374E-3</v>
      </c>
      <c r="BY172">
        <v>8.2184000000000257E-2</v>
      </c>
      <c r="CA172">
        <v>-8.218600000000098E-2</v>
      </c>
      <c r="CB172">
        <v>-6.7392000000000785E-2</v>
      </c>
      <c r="CC172">
        <v>-2.629899999999985E-2</v>
      </c>
      <c r="CD172">
        <v>-4.9311000000000327E-2</v>
      </c>
      <c r="CF172">
        <v>-3.5751888303960477E-2</v>
      </c>
      <c r="CG172">
        <v>-2.4376287479973335E-2</v>
      </c>
      <c r="CH172">
        <v>-1.9501029983978846E-2</v>
      </c>
      <c r="CI172">
        <v>-2.600137331197061E-2</v>
      </c>
      <c r="CK172">
        <v>-4.2969999999999509E-2</v>
      </c>
      <c r="CL172">
        <v>-3.6359999999998394E-2</v>
      </c>
      <c r="CM172">
        <v>-5.2887000000000128E-2</v>
      </c>
      <c r="CN172">
        <v>-5.288699999999924E-2</v>
      </c>
      <c r="CP172">
        <v>-7.3643854428933508E-2</v>
      </c>
      <c r="CQ172">
        <v>-0.12928587777523504</v>
      </c>
      <c r="CR172">
        <v>-0.1096475165941877</v>
      </c>
      <c r="CS172">
        <v>-0.12437628747997387</v>
      </c>
      <c r="CU172">
        <v>-7.6916914625774879E-2</v>
      </c>
      <c r="CV172">
        <v>-9.1645685511556607E-2</v>
      </c>
      <c r="CW172">
        <v>-9.9828336003659146E-2</v>
      </c>
      <c r="CX172">
        <v>-8.5099565117877418E-2</v>
      </c>
      <c r="CZ172">
        <v>-7.2719999999999452E-2</v>
      </c>
      <c r="DA172">
        <v>-4.1318999999999662E-2</v>
      </c>
      <c r="DB172">
        <v>-7.6025000000000453E-2</v>
      </c>
      <c r="DC172">
        <v>-3.6359999999999282E-2</v>
      </c>
    </row>
    <row r="173" spans="4:107" x14ac:dyDescent="0.3">
      <c r="D173">
        <v>-0.21130815594720431</v>
      </c>
      <c r="E173">
        <v>-0.11480521858548975</v>
      </c>
      <c r="F173">
        <v>-0.1331074998092614</v>
      </c>
      <c r="G173">
        <v>-0.16804821850919183</v>
      </c>
      <c r="I173">
        <v>-0.1143114366369109</v>
      </c>
      <c r="J173">
        <v>-0.1045133134966032</v>
      </c>
      <c r="K173">
        <v>-8.1651026169222707E-2</v>
      </c>
      <c r="L173">
        <v>-7.1852903028915449E-2</v>
      </c>
      <c r="N173">
        <v>-7.7579308766308586E-2</v>
      </c>
      <c r="O173">
        <v>-0.12445014114595132</v>
      </c>
      <c r="P173">
        <v>-0.13576379034103914</v>
      </c>
      <c r="Q173">
        <v>1.7778591592278126E-2</v>
      </c>
      <c r="S173">
        <v>-4.974000000000256E-3</v>
      </c>
      <c r="T173">
        <v>-8.2909999999998263E-3</v>
      </c>
      <c r="U173">
        <v>-1.1606999999999701E-2</v>
      </c>
      <c r="V173">
        <v>-9.9500000000003475E-3</v>
      </c>
      <c r="X173">
        <v>-8.9740444037538225E-2</v>
      </c>
      <c r="Y173">
        <v>8.8078583962763801E-2</v>
      </c>
      <c r="Z173">
        <v>5.6503242542152776E-2</v>
      </c>
      <c r="AA173">
        <v>-0.24761715114061289</v>
      </c>
      <c r="AC173">
        <v>-1.4991073472190308E-2</v>
      </c>
      <c r="AD173">
        <v>-8.3283741512145681E-3</v>
      </c>
      <c r="AE173">
        <v>-1.3325398641946151E-2</v>
      </c>
      <c r="AF173">
        <v>-2.4985122453649922E-2</v>
      </c>
      <c r="AH173">
        <v>-5.0956000000001112E-2</v>
      </c>
      <c r="AI173">
        <v>-6.7393000000000036E-2</v>
      </c>
      <c r="AJ173">
        <v>-8.5473999999999606E-2</v>
      </c>
      <c r="AK173">
        <v>9.8619999999991492E-3</v>
      </c>
      <c r="AM173">
        <v>6.1352000000000295E-2</v>
      </c>
      <c r="AN173">
        <v>6.1353999999999687E-2</v>
      </c>
      <c r="AO173">
        <v>7.6276999999999262E-2</v>
      </c>
      <c r="AP173">
        <v>4.642900000000072E-2</v>
      </c>
      <c r="AR173">
        <v>9.7483176928359505E-2</v>
      </c>
      <c r="AS173">
        <v>0.14879011215381244</v>
      </c>
      <c r="AT173">
        <v>0.14194918745708396</v>
      </c>
      <c r="AU173">
        <v>1.1971618219270397E-2</v>
      </c>
      <c r="AW173">
        <v>-4.6176241702906573E-2</v>
      </c>
      <c r="AX173">
        <v>9.9193408102540737E-2</v>
      </c>
      <c r="AY173">
        <v>0.14536964980544642</v>
      </c>
      <c r="AZ173">
        <v>8.0380865186541861E-2</v>
      </c>
      <c r="BB173">
        <v>-2.1415732051575098E-2</v>
      </c>
      <c r="BC173">
        <v>-1.153154802777312E-2</v>
      </c>
      <c r="BD173">
        <v>-3.2947280079351771E-3</v>
      </c>
      <c r="BE173">
        <v>-8.2368200198370545E-3</v>
      </c>
      <c r="BG173">
        <v>-1.3221000000000593E-2</v>
      </c>
      <c r="BH173">
        <v>-1.3221999999999845E-2</v>
      </c>
      <c r="BI173">
        <v>-9.9169999999997316E-3</v>
      </c>
      <c r="BJ173">
        <v>-9.9169999999997316E-3</v>
      </c>
      <c r="BL173">
        <v>-4.6126192111086262E-2</v>
      </c>
      <c r="BM173">
        <v>-4.9420920119019662E-2</v>
      </c>
      <c r="BN173">
        <v>-6.2599832150759482E-2</v>
      </c>
      <c r="BO173">
        <v>-2.3063096055543575E-2</v>
      </c>
      <c r="BQ173">
        <v>0.10037800000000008</v>
      </c>
      <c r="BR173">
        <v>9.5441999999999361E-2</v>
      </c>
      <c r="BS173">
        <v>7.5694999999998736E-2</v>
      </c>
      <c r="BT173">
        <v>1.6455999999999804E-2</v>
      </c>
      <c r="BV173">
        <v>-2.1367999999998943E-2</v>
      </c>
      <c r="BW173">
        <v>-1.6436000000000561E-2</v>
      </c>
      <c r="BX173">
        <v>-1.6436999999999813E-2</v>
      </c>
      <c r="BY173">
        <v>3.2874000000000514E-2</v>
      </c>
      <c r="CA173">
        <v>-5.4240999999999318E-2</v>
      </c>
      <c r="CB173">
        <v>-5.7528999999998831E-2</v>
      </c>
      <c r="CC173">
        <v>-5.4241999999999457E-2</v>
      </c>
      <c r="CD173">
        <v>-4.6023999999999177E-2</v>
      </c>
      <c r="CF173">
        <v>-4.062714579995319E-2</v>
      </c>
      <c r="CG173">
        <v>-2.600137331197061E-2</v>
      </c>
      <c r="CH173">
        <v>-1.3000686655985305E-2</v>
      </c>
      <c r="CI173">
        <v>-1.950102998397707E-2</v>
      </c>
      <c r="CK173">
        <v>-2.3138000000000325E-2</v>
      </c>
      <c r="CL173">
        <v>-2.8096000000001453E-2</v>
      </c>
      <c r="CM173">
        <v>-4.4622999999999635E-2</v>
      </c>
      <c r="CN173">
        <v>-5.4539000000000115E-2</v>
      </c>
      <c r="CP173">
        <v>-2.4547951476311169E-2</v>
      </c>
      <c r="CQ173">
        <v>-0.13092240787365483</v>
      </c>
      <c r="CR173">
        <v>-0.10801098649576524</v>
      </c>
      <c r="CS173">
        <v>-8.6736095216293663E-2</v>
      </c>
      <c r="CU173">
        <v>-3.4367132066835282E-2</v>
      </c>
      <c r="CV173">
        <v>-8.0189974822614474E-2</v>
      </c>
      <c r="CW173">
        <v>-5.8915083543148228E-2</v>
      </c>
      <c r="CX173">
        <v>-4.909590295261701E-2</v>
      </c>
      <c r="CZ173">
        <v>-4.7928000000000637E-2</v>
      </c>
      <c r="DA173">
        <v>-3.4705000000000652E-2</v>
      </c>
      <c r="DB173">
        <v>-5.4539000000000115E-2</v>
      </c>
      <c r="DC173">
        <v>-4.9580000000000624E-2</v>
      </c>
    </row>
    <row r="174" spans="4:107" x14ac:dyDescent="0.3">
      <c r="D174">
        <v>-0.13477134355687781</v>
      </c>
      <c r="E174">
        <v>-8.4856031128403231E-2</v>
      </c>
      <c r="F174">
        <v>-8.3192187380790372E-2</v>
      </c>
      <c r="G174">
        <v>-0.16472053101396256</v>
      </c>
      <c r="I174">
        <v>-8.6550087739376114E-2</v>
      </c>
      <c r="J174">
        <v>-6.3687800411995177E-2</v>
      </c>
      <c r="K174">
        <v>-3.755947203784249E-2</v>
      </c>
      <c r="L174">
        <v>-6.6953841458763375E-2</v>
      </c>
      <c r="N174">
        <v>-4.5254596780345935E-2</v>
      </c>
      <c r="O174">
        <v>-7.1114366369116944E-2</v>
      </c>
      <c r="P174">
        <v>-0.11636896314946288</v>
      </c>
      <c r="Q174">
        <v>-3.555718318455714E-2</v>
      </c>
      <c r="S174">
        <v>8.2900000000001306E-3</v>
      </c>
      <c r="T174">
        <v>3.3160000000003187E-3</v>
      </c>
      <c r="U174">
        <v>3.3160000000003187E-3</v>
      </c>
      <c r="V174">
        <v>8.2920000000004102E-3</v>
      </c>
      <c r="X174">
        <v>-0.23598413061722567</v>
      </c>
      <c r="Y174">
        <v>-7.9769283588918327E-2</v>
      </c>
      <c r="Z174">
        <v>-6.481254291599825E-2</v>
      </c>
      <c r="AA174">
        <v>-0.30578225375753298</v>
      </c>
      <c r="AC174">
        <v>-9.9940489814596134E-3</v>
      </c>
      <c r="AD174">
        <v>-6.6626993209757401E-3</v>
      </c>
      <c r="AE174">
        <v>-1.1659723811705547E-2</v>
      </c>
      <c r="AF174">
        <v>-4.9970244907324712E-3</v>
      </c>
      <c r="AH174">
        <v>-6.5746999999999112E-2</v>
      </c>
      <c r="AI174">
        <v>-6.2459999999999738E-2</v>
      </c>
      <c r="AJ174">
        <v>-9.6977000000000757E-2</v>
      </c>
      <c r="AK174">
        <v>-2.1368999999999971E-2</v>
      </c>
      <c r="AM174">
        <v>6.9645999999999653E-2</v>
      </c>
      <c r="AN174">
        <v>8.2910000000000039E-2</v>
      </c>
      <c r="AO174">
        <v>6.9645000000000401E-2</v>
      </c>
      <c r="AP174">
        <v>7.130299999999945E-2</v>
      </c>
      <c r="AR174">
        <v>0.11287525749599503</v>
      </c>
      <c r="AS174">
        <v>0.15734126802471771</v>
      </c>
      <c r="AT174">
        <v>0.16076173037308283</v>
      </c>
      <c r="AU174">
        <v>-6.1568322270542097E-2</v>
      </c>
      <c r="AW174">
        <v>-8.7221789883269452E-2</v>
      </c>
      <c r="AX174">
        <v>-2.5653467612726466E-2</v>
      </c>
      <c r="AY174">
        <v>3.7625085831999527E-2</v>
      </c>
      <c r="AZ174">
        <v>-1.7102311741818532E-2</v>
      </c>
      <c r="BB174">
        <v>-1.6473640039673221E-2</v>
      </c>
      <c r="BC174">
        <v>-1.1531548027771343E-2</v>
      </c>
      <c r="BD174">
        <v>-6.5894560158694659E-3</v>
      </c>
      <c r="BE174">
        <v>-8.2368200198361663E-3</v>
      </c>
      <c r="BG174">
        <v>-1.6528000000000098E-2</v>
      </c>
      <c r="BH174">
        <v>-1.6526999999999958E-2</v>
      </c>
      <c r="BI174">
        <v>-1.3220999999999705E-2</v>
      </c>
      <c r="BJ174">
        <v>-1.1568999999999718E-2</v>
      </c>
      <c r="BL174">
        <v>-5.4363012130923316E-2</v>
      </c>
      <c r="BM174">
        <v>-4.4478828107118673E-2</v>
      </c>
      <c r="BN174">
        <v>-6.9189288166628948E-2</v>
      </c>
      <c r="BO174">
        <v>-2.8005188067443676E-2</v>
      </c>
      <c r="BQ174">
        <v>0.10366799999999987</v>
      </c>
      <c r="BR174">
        <v>8.2276000000001126E-2</v>
      </c>
      <c r="BS174">
        <v>1.6450000000016729E-3</v>
      </c>
      <c r="BT174">
        <v>8.2279999999999021E-3</v>
      </c>
      <c r="BV174">
        <v>-6.4104000000000383E-2</v>
      </c>
      <c r="BW174">
        <v>-6.574800000000014E-2</v>
      </c>
      <c r="BX174">
        <v>-4.7667999999999822E-2</v>
      </c>
      <c r="BY174">
        <v>-3.1229000000000617E-2</v>
      </c>
      <c r="CA174">
        <v>-3.2874000000000514E-2</v>
      </c>
      <c r="CB174">
        <v>-4.2737000000000691E-2</v>
      </c>
      <c r="CC174">
        <v>-7.396600000000042E-2</v>
      </c>
      <c r="CD174">
        <v>-6.2460000000000626E-2</v>
      </c>
      <c r="CF174">
        <v>-1.625085831998252E-2</v>
      </c>
      <c r="CG174">
        <v>-1.3000686655985305E-2</v>
      </c>
      <c r="CH174">
        <v>-1.6250858319981631E-3</v>
      </c>
      <c r="CI174">
        <v>-9.750514991989867E-3</v>
      </c>
      <c r="CK174">
        <v>-1.8178999999999945E-2</v>
      </c>
      <c r="CL174">
        <v>-1.652699999999907E-2</v>
      </c>
      <c r="CM174">
        <v>-3.9664000000001032E-2</v>
      </c>
      <c r="CN174">
        <v>-4.7928000000000637E-2</v>
      </c>
      <c r="CP174">
        <v>-2.9457541771570561E-2</v>
      </c>
      <c r="CQ174">
        <v>-0.11128404669260661</v>
      </c>
      <c r="CR174">
        <v>-8.8372625314718789E-2</v>
      </c>
      <c r="CS174">
        <v>-5.4005493247885283E-2</v>
      </c>
      <c r="CU174">
        <v>-3.6003662165253303E-2</v>
      </c>
      <c r="CV174">
        <v>-6.0551613641564472E-2</v>
      </c>
      <c r="CW174">
        <v>-5.7278553444723102E-2</v>
      </c>
      <c r="CX174">
        <v>-4.5822842755782744E-2</v>
      </c>
      <c r="CZ174">
        <v>-4.4622999999999635E-2</v>
      </c>
      <c r="DA174">
        <v>-2.4791999999999703E-2</v>
      </c>
      <c r="DB174">
        <v>-4.2969999999999509E-2</v>
      </c>
      <c r="DC174">
        <v>-6.1150999999999733E-2</v>
      </c>
    </row>
    <row r="175" spans="4:107" x14ac:dyDescent="0.3">
      <c r="D175">
        <v>-9.15114061188671E-2</v>
      </c>
      <c r="E175">
        <v>-6.3226062409398764E-2</v>
      </c>
      <c r="F175">
        <v>-5.9898374914167718E-2</v>
      </c>
      <c r="G175">
        <v>-0.11979674982833721</v>
      </c>
      <c r="I175">
        <v>-5.7155718318456561E-2</v>
      </c>
      <c r="J175">
        <v>-3.429343099107296E-2</v>
      </c>
      <c r="K175">
        <v>-2.4495307850766146E-2</v>
      </c>
      <c r="L175">
        <v>-4.899061570153318E-2</v>
      </c>
      <c r="N175">
        <v>-1.939482719157759E-2</v>
      </c>
      <c r="O175">
        <v>-3.2324711985960874E-2</v>
      </c>
      <c r="P175">
        <v>-7.1114366369115167E-2</v>
      </c>
      <c r="Q175">
        <v>-8.2428015564202539E-2</v>
      </c>
      <c r="S175">
        <v>1.6582999999999792E-2</v>
      </c>
      <c r="T175">
        <v>-4.4408920985006262E-16</v>
      </c>
      <c r="U175">
        <v>6.6329999999994449E-3</v>
      </c>
      <c r="V175">
        <v>3.3159999999998746E-3</v>
      </c>
      <c r="X175">
        <v>-0.27919249256122924</v>
      </c>
      <c r="Y175">
        <v>-0.1960994888227674</v>
      </c>
      <c r="Z175">
        <v>-0.13627252613107466</v>
      </c>
      <c r="AA175">
        <v>-0.26589761196307293</v>
      </c>
      <c r="AC175">
        <v>-1.165972381170377E-2</v>
      </c>
      <c r="AD175">
        <v>-1.1659723811702882E-2</v>
      </c>
      <c r="AE175">
        <v>3.3313496604883142E-3</v>
      </c>
      <c r="AF175">
        <v>-8.3283741512154563E-3</v>
      </c>
      <c r="AH175">
        <v>-5.0954000000000832E-2</v>
      </c>
      <c r="AI175">
        <v>-5.588600000000099E-2</v>
      </c>
      <c r="AJ175">
        <v>-7.5610999999999429E-2</v>
      </c>
      <c r="AK175">
        <v>-2.9585999999999224E-2</v>
      </c>
      <c r="AM175">
        <v>6.466900000000031E-2</v>
      </c>
      <c r="AN175">
        <v>8.7884000000000739E-2</v>
      </c>
      <c r="AO175">
        <v>6.6326999999999359E-2</v>
      </c>
      <c r="AP175">
        <v>7.1302000000000199E-2</v>
      </c>
      <c r="AR175">
        <v>5.814785992217697E-2</v>
      </c>
      <c r="AS175">
        <v>5.3017166399635052E-2</v>
      </c>
      <c r="AT175">
        <v>4.7886472877089581E-2</v>
      </c>
      <c r="AU175">
        <v>-0.13168780041199302</v>
      </c>
      <c r="AW175">
        <v>-0.11800595101853872</v>
      </c>
      <c r="AX175">
        <v>-0.16760265506981131</v>
      </c>
      <c r="AY175">
        <v>-0.11800595101853961</v>
      </c>
      <c r="AZ175">
        <v>-0.12655710688944755</v>
      </c>
      <c r="BB175">
        <v>-1.4826276035705632E-2</v>
      </c>
      <c r="BC175">
        <v>-1.1531548027771343E-2</v>
      </c>
      <c r="BD175">
        <v>-6.5894560158694659E-3</v>
      </c>
      <c r="BE175">
        <v>-1.1531548027772232E-2</v>
      </c>
      <c r="BG175">
        <v>-1.4873999999999832E-2</v>
      </c>
      <c r="BH175">
        <v>-1.3221000000000593E-2</v>
      </c>
      <c r="BI175">
        <v>-8.2630000000003534E-3</v>
      </c>
      <c r="BJ175">
        <v>-1.6527000000000847E-2</v>
      </c>
      <c r="BL175">
        <v>-6.7541924162659583E-2</v>
      </c>
      <c r="BM175">
        <v>-4.7773556115052962E-2</v>
      </c>
      <c r="BN175">
        <v>-6.9189288166627172E-2</v>
      </c>
      <c r="BO175">
        <v>-3.7889372091249207E-2</v>
      </c>
      <c r="BQ175">
        <v>7.733999999999952E-2</v>
      </c>
      <c r="BR175">
        <v>4.2782999999998239E-2</v>
      </c>
      <c r="BS175">
        <v>-6.2530000000000641E-2</v>
      </c>
      <c r="BT175">
        <v>-9.9999999925159955E-7</v>
      </c>
      <c r="BV175">
        <v>-6.5749000000000279E-2</v>
      </c>
      <c r="BW175">
        <v>-7.5610999999999429E-2</v>
      </c>
      <c r="BX175">
        <v>-6.5747E-2</v>
      </c>
      <c r="BY175">
        <v>-7.5611999999999568E-2</v>
      </c>
      <c r="CA175">
        <v>-1.9725000000000215E-2</v>
      </c>
      <c r="CB175">
        <v>-2.6299000000000738E-2</v>
      </c>
      <c r="CC175">
        <v>-6.4104999999999634E-2</v>
      </c>
      <c r="CD175">
        <v>-4.1093000000000046E-2</v>
      </c>
      <c r="CF175">
        <v>-2.7626459143968773E-2</v>
      </c>
      <c r="CG175">
        <v>-1.3000686655985305E-2</v>
      </c>
      <c r="CH175">
        <v>-3.2501716639963263E-3</v>
      </c>
      <c r="CI175">
        <v>-6.5003433279926526E-3</v>
      </c>
      <c r="CK175">
        <v>-6.6119999999996182E-3</v>
      </c>
      <c r="CL175">
        <v>-1.1570000000000746E-2</v>
      </c>
      <c r="CM175">
        <v>-2.1485999999998562E-2</v>
      </c>
      <c r="CN175">
        <v>-3.3054999999999168E-2</v>
      </c>
      <c r="CP175">
        <v>-4.9095902952629444E-3</v>
      </c>
      <c r="CQ175">
        <v>-5.8915083543144675E-2</v>
      </c>
      <c r="CR175">
        <v>-5.5642023346299752E-2</v>
      </c>
      <c r="CS175">
        <v>-2.9457541771572338E-2</v>
      </c>
      <c r="CU175">
        <v>-9.8191805905258889E-3</v>
      </c>
      <c r="CV175">
        <v>-3.2730601968415485E-2</v>
      </c>
      <c r="CW175">
        <v>-2.6184481574730967E-2</v>
      </c>
      <c r="CX175">
        <v>-1.4728770885785281E-2</v>
      </c>
      <c r="CZ175">
        <v>-2.3138000000000325E-2</v>
      </c>
      <c r="DA175">
        <v>-1.8178999999999945E-2</v>
      </c>
      <c r="DB175">
        <v>-2.1485000000000198E-2</v>
      </c>
      <c r="DC175">
        <v>-5.4539000000000115E-2</v>
      </c>
    </row>
    <row r="176" spans="4:107" x14ac:dyDescent="0.3">
      <c r="D176">
        <v>-3.9932249942779663E-2</v>
      </c>
      <c r="E176">
        <v>-2.3293812466622654E-2</v>
      </c>
      <c r="F176">
        <v>-2.8285343709468336E-2</v>
      </c>
      <c r="G176">
        <v>-7.320912489509368E-2</v>
      </c>
      <c r="I176">
        <v>-3.7559472037841601E-2</v>
      </c>
      <c r="J176">
        <v>-2.1229266803998392E-2</v>
      </c>
      <c r="K176">
        <v>-1.4697184710461109E-2</v>
      </c>
      <c r="L176">
        <v>-2.7761348897534788E-2</v>
      </c>
      <c r="N176">
        <v>-1.6162355992978661E-2</v>
      </c>
      <c r="O176">
        <v>-2.4243533989471544E-2</v>
      </c>
      <c r="P176">
        <v>-3.7173418783855716E-2</v>
      </c>
      <c r="Q176">
        <v>-8.7276722362097381E-2</v>
      </c>
      <c r="S176">
        <v>2.4872000000000227E-2</v>
      </c>
      <c r="T176">
        <v>-3.3159999999998746E-3</v>
      </c>
      <c r="U176">
        <v>4.974000000000256E-3</v>
      </c>
      <c r="V176">
        <v>1.6590000000000771E-3</v>
      </c>
      <c r="X176">
        <v>-0.24096971084153651</v>
      </c>
      <c r="Y176">
        <v>-0.28583993286030562</v>
      </c>
      <c r="Z176">
        <v>-0.18446646829938196</v>
      </c>
      <c r="AA176">
        <v>-0.19111390859846011</v>
      </c>
      <c r="AC176">
        <v>1.6656748302441571E-3</v>
      </c>
      <c r="AD176">
        <v>0</v>
      </c>
      <c r="AE176">
        <v>-9.9940489814613898E-3</v>
      </c>
      <c r="AF176">
        <v>1.6656748302441571E-3</v>
      </c>
      <c r="AH176">
        <v>-3.6162999999999279E-2</v>
      </c>
      <c r="AI176">
        <v>-3.2873999999998738E-2</v>
      </c>
      <c r="AJ176">
        <v>-4.7667999999999822E-2</v>
      </c>
      <c r="AK176">
        <v>-4.766700000000057E-2</v>
      </c>
      <c r="AM176">
        <v>3.9795999999999943E-2</v>
      </c>
      <c r="AN176">
        <v>6.4669999999998673E-2</v>
      </c>
      <c r="AO176">
        <v>4.3114000000000985E-2</v>
      </c>
      <c r="AP176">
        <v>7.2961000000000276E-2</v>
      </c>
      <c r="AR176">
        <v>2.5653467612728242E-2</v>
      </c>
      <c r="AS176">
        <v>-4.9596704051271701E-2</v>
      </c>
      <c r="AT176">
        <v>-5.8147859922179634E-2</v>
      </c>
      <c r="AU176">
        <v>-0.11800595101853872</v>
      </c>
      <c r="AW176">
        <v>-8.7221789883269452E-2</v>
      </c>
      <c r="AX176">
        <v>-0.16076173037308017</v>
      </c>
      <c r="AY176">
        <v>-0.1539208056763588</v>
      </c>
      <c r="AZ176">
        <v>-0.14194918745708485</v>
      </c>
      <c r="BB176">
        <v>-1.1531548027772232E-2</v>
      </c>
      <c r="BC176">
        <v>-8.2368200198361663E-3</v>
      </c>
      <c r="BD176">
        <v>-8.2368200198361663E-3</v>
      </c>
      <c r="BE176">
        <v>-4.9420920119009892E-3</v>
      </c>
      <c r="BG176">
        <v>-3.3060000000002532E-3</v>
      </c>
      <c r="BH176">
        <v>-1.6529999999992384E-3</v>
      </c>
      <c r="BI176">
        <v>-1.6540000000002664E-3</v>
      </c>
      <c r="BJ176">
        <v>-1.156899999999883E-2</v>
      </c>
      <c r="BL176">
        <v>-6.5894560158693771E-2</v>
      </c>
      <c r="BM176">
        <v>-4.6126192111085373E-2</v>
      </c>
      <c r="BN176">
        <v>-5.1068284122989027E-2</v>
      </c>
      <c r="BO176">
        <v>-4.6126192111085373E-2</v>
      </c>
      <c r="BQ176">
        <v>3.9493000000001111E-2</v>
      </c>
      <c r="BR176">
        <v>-2.1390999999997717E-2</v>
      </c>
      <c r="BS176">
        <v>-0.11518700000000059</v>
      </c>
      <c r="BT176">
        <v>-2.139100000000127E-2</v>
      </c>
      <c r="BV176">
        <v>-6.0815999999999981E-2</v>
      </c>
      <c r="BW176">
        <v>-7.5609000000000037E-2</v>
      </c>
      <c r="BX176">
        <v>-6.2461000000000766E-2</v>
      </c>
      <c r="BY176">
        <v>-8.711500000000072E-2</v>
      </c>
      <c r="CA176">
        <v>-1.4792999999999168E-2</v>
      </c>
      <c r="CB176">
        <v>-1.8079999999998542E-2</v>
      </c>
      <c r="CC176">
        <v>-4.2737000000000691E-2</v>
      </c>
      <c r="CD176">
        <v>-2.9586999999999364E-2</v>
      </c>
      <c r="CF176">
        <v>-6.5003433279926526E-3</v>
      </c>
      <c r="CG176">
        <v>-3.2501716639963263E-3</v>
      </c>
      <c r="CH176">
        <v>1.6250858319981631E-3</v>
      </c>
      <c r="CI176">
        <v>-3.2501716639963263E-3</v>
      </c>
      <c r="CK176">
        <v>-8.2630000000003534E-3</v>
      </c>
      <c r="CL176">
        <v>-4.956999999999212E-3</v>
      </c>
      <c r="CM176">
        <v>-1.6527000000000847E-2</v>
      </c>
      <c r="CN176">
        <v>-2.3138000000000325E-2</v>
      </c>
      <c r="CP176">
        <v>-9.8191805905241125E-3</v>
      </c>
      <c r="CQ176">
        <v>-4.0913252460518024E-2</v>
      </c>
      <c r="CR176">
        <v>-3.4367132066837058E-2</v>
      </c>
      <c r="CS176">
        <v>-2.2911421377889596E-2</v>
      </c>
      <c r="CU176">
        <v>-1.4728770885785281E-2</v>
      </c>
      <c r="CV176">
        <v>-3.2730601968413708E-2</v>
      </c>
      <c r="CW176">
        <v>-2.6184481574730967E-2</v>
      </c>
      <c r="CX176">
        <v>-2.2911421377889596E-2</v>
      </c>
      <c r="CZ176">
        <v>-1.4873999999999832E-2</v>
      </c>
      <c r="DA176">
        <v>-6.6110000000003666E-3</v>
      </c>
      <c r="DB176">
        <v>-1.6528000000000098E-2</v>
      </c>
      <c r="DC176">
        <v>-3.9664999999999395E-2</v>
      </c>
    </row>
    <row r="177" spans="4:107" x14ac:dyDescent="0.3">
      <c r="D177">
        <v>-2.4957656214237289E-2</v>
      </c>
      <c r="E177">
        <v>-2.4957656214235513E-2</v>
      </c>
      <c r="F177">
        <v>-1.8302281223771644E-2</v>
      </c>
      <c r="G177">
        <v>-4.9915312428472802E-2</v>
      </c>
      <c r="I177">
        <v>-1.469718471046022E-2</v>
      </c>
      <c r="J177">
        <v>-1.3064164187073679E-2</v>
      </c>
      <c r="K177">
        <v>-9.7981231403059255E-3</v>
      </c>
      <c r="L177">
        <v>-2.1229266803998392E-2</v>
      </c>
      <c r="N177">
        <v>-4.8487067978957299E-3</v>
      </c>
      <c r="O177">
        <v>-8.0811779964902186E-3</v>
      </c>
      <c r="P177">
        <v>-1.9394827191576702E-2</v>
      </c>
      <c r="Q177">
        <v>-6.6265659571219437E-2</v>
      </c>
      <c r="S177">
        <v>4.3114000000000097E-2</v>
      </c>
      <c r="T177">
        <v>3.3159999999998746E-3</v>
      </c>
      <c r="U177">
        <v>1.1608000000000285E-2</v>
      </c>
      <c r="V177">
        <v>1.9896999999999387E-2</v>
      </c>
      <c r="X177">
        <v>-0.12131578545814747</v>
      </c>
      <c r="Y177">
        <v>-0.25260273136491485</v>
      </c>
      <c r="Z177">
        <v>-0.1479055466544601</v>
      </c>
      <c r="AA177">
        <v>-0.11965392538338016</v>
      </c>
      <c r="AC177">
        <v>-4.9970244907324712E-3</v>
      </c>
      <c r="AD177">
        <v>1.6656748302423807E-3</v>
      </c>
      <c r="AE177">
        <v>6.662699320974852E-3</v>
      </c>
      <c r="AF177">
        <v>-3.3313496604883142E-3</v>
      </c>
      <c r="AH177">
        <v>-3.2873000000000374E-2</v>
      </c>
      <c r="AI177">
        <v>-3.4518000000001159E-2</v>
      </c>
      <c r="AJ177">
        <v>-3.7804000000000393E-2</v>
      </c>
      <c r="AK177">
        <v>-4.7667999999999822E-2</v>
      </c>
      <c r="AM177">
        <v>4.9760000000000915E-3</v>
      </c>
      <c r="AN177">
        <v>2.4872000000001115E-2</v>
      </c>
      <c r="AO177">
        <v>1.1605999999999561E-2</v>
      </c>
      <c r="AP177">
        <v>3.3163999999999305E-2</v>
      </c>
      <c r="AR177">
        <v>-3.9335317006180759E-2</v>
      </c>
      <c r="AS177">
        <v>-0.11287525749599325</v>
      </c>
      <c r="AT177">
        <v>-0.12484687571526543</v>
      </c>
      <c r="AU177">
        <v>-7.8670634012363294E-2</v>
      </c>
      <c r="AW177">
        <v>-4.1045548180360214E-2</v>
      </c>
      <c r="AX177">
        <v>-0.1248468757152672</v>
      </c>
      <c r="AY177">
        <v>-0.12997756923780912</v>
      </c>
      <c r="AZ177">
        <v>-0.11629571984435572</v>
      </c>
      <c r="BB177">
        <v>-4.9420920119018774E-3</v>
      </c>
      <c r="BC177">
        <v>-4.9420920119027656E-3</v>
      </c>
      <c r="BD177">
        <v>-6.5894560158703541E-3</v>
      </c>
      <c r="BE177">
        <v>-4.9420920119027656E-3</v>
      </c>
      <c r="BG177">
        <v>-1.8178999999999057E-2</v>
      </c>
      <c r="BH177">
        <v>-1.3222000000000733E-2</v>
      </c>
      <c r="BI177">
        <v>-6.6099999999993386E-3</v>
      </c>
      <c r="BJ177">
        <v>-1.8179000000000833E-2</v>
      </c>
      <c r="BL177">
        <v>-4.7773556115054738E-2</v>
      </c>
      <c r="BM177">
        <v>-3.4594644083314918E-2</v>
      </c>
      <c r="BN177">
        <v>-3.459464408331403E-2</v>
      </c>
      <c r="BO177">
        <v>-4.4478828107119561E-2</v>
      </c>
      <c r="BQ177">
        <v>6.5819999999980894E-3</v>
      </c>
      <c r="BR177">
        <v>-9.5441000000000997E-2</v>
      </c>
      <c r="BS177">
        <v>-0.10366900000000001</v>
      </c>
      <c r="BT177">
        <v>-2.6328999999998715E-2</v>
      </c>
      <c r="BV177">
        <v>-3.9448999999999401E-2</v>
      </c>
      <c r="BW177">
        <v>-4.6025000000000205E-2</v>
      </c>
      <c r="BX177">
        <v>-5.4242999999998709E-2</v>
      </c>
      <c r="BY177">
        <v>-6.9035999999999653E-2</v>
      </c>
      <c r="CA177">
        <v>-1.1506000000000682E-2</v>
      </c>
      <c r="CB177">
        <v>-1.6438000000000841E-2</v>
      </c>
      <c r="CC177">
        <v>-3.2872999999999486E-2</v>
      </c>
      <c r="CD177">
        <v>-2.3011000000000337E-2</v>
      </c>
      <c r="CF177">
        <v>-1.6250858319981631E-2</v>
      </c>
      <c r="CG177">
        <v>-1.1375600823986254E-2</v>
      </c>
      <c r="CH177">
        <v>-8.1254291599908157E-3</v>
      </c>
      <c r="CI177">
        <v>-6.5003433279926526E-3</v>
      </c>
      <c r="CK177">
        <v>-6.6100000000002268E-3</v>
      </c>
      <c r="CL177">
        <v>-6.6110000000003666E-3</v>
      </c>
      <c r="CM177">
        <v>-1.6526999999999958E-2</v>
      </c>
      <c r="CN177">
        <v>-1.4872999999999692E-2</v>
      </c>
      <c r="CP177">
        <v>-8.1826504921043153E-3</v>
      </c>
      <c r="CQ177">
        <v>-2.1274891279468022E-2</v>
      </c>
      <c r="CR177">
        <v>-2.782101167315254E-2</v>
      </c>
      <c r="CS177">
        <v>-9.8191805905241125E-3</v>
      </c>
      <c r="CU177">
        <v>-6.5461203936827417E-3</v>
      </c>
      <c r="CV177">
        <v>-1.3092240787365483E-2</v>
      </c>
      <c r="CW177">
        <v>-1.6365300984206854E-2</v>
      </c>
      <c r="CX177">
        <v>-6.5461203936827417E-3</v>
      </c>
      <c r="CZ177">
        <v>-9.91600000000048E-3</v>
      </c>
      <c r="DA177">
        <v>-1.1568999999999718E-2</v>
      </c>
      <c r="DB177">
        <v>-1.487400000000072E-2</v>
      </c>
      <c r="DC177">
        <v>-2.9748000000000552E-2</v>
      </c>
    </row>
    <row r="178" spans="4:107" x14ac:dyDescent="0.3">
      <c r="D178">
        <v>-9.9830624856931394E-3</v>
      </c>
      <c r="E178">
        <v>-1.1646906233311327E-2</v>
      </c>
      <c r="F178">
        <v>-9.9830624856966921E-3</v>
      </c>
      <c r="G178">
        <v>-2.9949187457084747E-2</v>
      </c>
      <c r="I178">
        <v>-9.7981231403068136E-3</v>
      </c>
      <c r="J178">
        <v>-3.2660410467704182E-3</v>
      </c>
      <c r="K178">
        <v>-3.26604104676953E-3</v>
      </c>
      <c r="L178">
        <v>-1.3064164187075455E-2</v>
      </c>
      <c r="N178">
        <v>-6.4649423971925302E-3</v>
      </c>
      <c r="O178">
        <v>-8.0811779964911068E-3</v>
      </c>
      <c r="P178">
        <v>-6.4649423971934183E-3</v>
      </c>
      <c r="Q178">
        <v>-3.7173418783857493E-2</v>
      </c>
      <c r="S178">
        <v>6.1352999999999547E-2</v>
      </c>
      <c r="T178">
        <v>-3.3159999999998746E-3</v>
      </c>
      <c r="U178">
        <v>1.9898999999999223E-2</v>
      </c>
      <c r="V178">
        <v>2.6532000000000444E-2</v>
      </c>
      <c r="X178">
        <v>-0.10303532463569454</v>
      </c>
      <c r="Y178">
        <v>-0.20607064927138552</v>
      </c>
      <c r="Z178">
        <v>-0.15953856717784198</v>
      </c>
      <c r="AA178">
        <v>-0.10802090486000182</v>
      </c>
      <c r="AC178">
        <v>1.7763568394002505E-15</v>
      </c>
      <c r="AD178">
        <v>-9.9940489814596134E-3</v>
      </c>
      <c r="AE178">
        <v>-4.9970244907306949E-3</v>
      </c>
      <c r="AF178">
        <v>6.662699320974852E-3</v>
      </c>
      <c r="AH178">
        <v>-1.1505999999999794E-2</v>
      </c>
      <c r="AI178">
        <v>-8.2189999999995322E-3</v>
      </c>
      <c r="AJ178">
        <v>-1.808099999999957E-2</v>
      </c>
      <c r="AK178">
        <v>-4.2736000000000551E-2</v>
      </c>
      <c r="AM178">
        <v>-3.4822999999999382E-2</v>
      </c>
      <c r="AN178">
        <v>-1.8239000000000338E-2</v>
      </c>
      <c r="AO178">
        <v>-2.8188000000000102E-2</v>
      </c>
      <c r="AP178">
        <v>4.9740000000007001E-3</v>
      </c>
      <c r="AR178">
        <v>-8.38013275349061E-2</v>
      </c>
      <c r="AS178">
        <v>-0.13339803158617514</v>
      </c>
      <c r="AT178">
        <v>-0.1197161821927244</v>
      </c>
      <c r="AU178">
        <v>-7.3539940489810718E-2</v>
      </c>
      <c r="AW178">
        <v>-3.4204623483637064E-2</v>
      </c>
      <c r="AX178">
        <v>-8.551155870908822E-2</v>
      </c>
      <c r="AY178">
        <v>-8.7221789883271228E-2</v>
      </c>
      <c r="AZ178">
        <v>-7.5250171663999055E-2</v>
      </c>
      <c r="BB178">
        <v>3.2947280079351771E-3</v>
      </c>
      <c r="BC178">
        <v>3.2947280079351771E-3</v>
      </c>
      <c r="BD178">
        <v>6.5894560158703541E-3</v>
      </c>
      <c r="BE178">
        <v>6.5894560158694659E-3</v>
      </c>
      <c r="BG178">
        <v>3.3049999999992252E-3</v>
      </c>
      <c r="BH178">
        <v>3.3060000000002532E-3</v>
      </c>
      <c r="BI178">
        <v>3.3049999999992252E-3</v>
      </c>
      <c r="BJ178">
        <v>-4.9590000000003798E-3</v>
      </c>
      <c r="BL178">
        <v>-3.2947280079346442E-2</v>
      </c>
      <c r="BM178">
        <v>-2.1415732051575098E-2</v>
      </c>
      <c r="BN178">
        <v>-2.141573205157421E-2</v>
      </c>
      <c r="BO178">
        <v>-3.1299916075377965E-2</v>
      </c>
      <c r="BQ178">
        <v>-3.7847999999998549E-2</v>
      </c>
      <c r="BR178">
        <v>-0.15632500000000071</v>
      </c>
      <c r="BS178">
        <v>-9.3794999999998296E-2</v>
      </c>
      <c r="BT178">
        <v>-6.746700000000061E-2</v>
      </c>
      <c r="BV178">
        <v>-3.1231000000000009E-2</v>
      </c>
      <c r="BW178">
        <v>-3.4516999999999243E-2</v>
      </c>
      <c r="BX178">
        <v>-3.4517000000001019E-2</v>
      </c>
      <c r="BY178">
        <v>-5.0953999999999944E-2</v>
      </c>
      <c r="CA178">
        <v>-3.2870000000002619E-3</v>
      </c>
      <c r="CB178">
        <v>-1.3149000000000299E-2</v>
      </c>
      <c r="CC178">
        <v>-2.1367999999999832E-2</v>
      </c>
      <c r="CD178">
        <v>-1.1506000000000682E-2</v>
      </c>
      <c r="CF178">
        <v>-6.5003433279926526E-3</v>
      </c>
      <c r="CG178">
        <v>1.625085831997275E-3</v>
      </c>
      <c r="CH178">
        <v>3.2501716639963263E-3</v>
      </c>
      <c r="CI178">
        <v>-3.2501716639963263E-3</v>
      </c>
      <c r="CK178">
        <v>-9.9999999925159955E-7</v>
      </c>
      <c r="CL178">
        <v>-1.6519999999999868E-3</v>
      </c>
      <c r="CM178">
        <v>0</v>
      </c>
      <c r="CN178">
        <v>-1.6540000000011545E-3</v>
      </c>
      <c r="CP178">
        <v>-1.6365300984197972E-3</v>
      </c>
      <c r="CQ178">
        <v>-9.8191805905258889E-3</v>
      </c>
      <c r="CR178">
        <v>-1.145571068894391E-2</v>
      </c>
      <c r="CS178">
        <v>-4.9095902952629444E-3</v>
      </c>
      <c r="CU178">
        <v>-1.145571068894391E-2</v>
      </c>
      <c r="CV178">
        <v>-1.6365300984206854E-2</v>
      </c>
      <c r="CW178">
        <v>-1.3092240787365483E-2</v>
      </c>
      <c r="CX178">
        <v>-8.1826504921025389E-3</v>
      </c>
      <c r="CZ178">
        <v>-3.305999999999365E-3</v>
      </c>
      <c r="DA178">
        <v>0</v>
      </c>
      <c r="DB178">
        <v>1.0000000010279564E-6</v>
      </c>
      <c r="DC178">
        <v>-1.4874999999999972E-2</v>
      </c>
    </row>
    <row r="179" spans="4:107" x14ac:dyDescent="0.3">
      <c r="D179">
        <v>-1.3310749980927739E-2</v>
      </c>
      <c r="E179">
        <v>-1.6638437476157009E-2</v>
      </c>
      <c r="F179">
        <v>-1.3310749980925962E-2</v>
      </c>
      <c r="G179">
        <v>-2.3293812466620878E-2</v>
      </c>
      <c r="I179">
        <v>-3.2660410467686418E-3</v>
      </c>
      <c r="J179">
        <v>-3.26604104676953E-3</v>
      </c>
      <c r="K179">
        <v>-3.2660410467686418E-3</v>
      </c>
      <c r="L179">
        <v>-3.26604104676953E-3</v>
      </c>
      <c r="N179">
        <v>-3.2324711985962651E-3</v>
      </c>
      <c r="O179">
        <v>-3.2324711985944887E-3</v>
      </c>
      <c r="P179">
        <v>-3.2324711985953769E-3</v>
      </c>
      <c r="Q179">
        <v>-1.4546120393682749E-2</v>
      </c>
      <c r="S179">
        <v>7.4619000000001101E-2</v>
      </c>
      <c r="T179">
        <v>-1.6590000000000771E-3</v>
      </c>
      <c r="U179">
        <v>3.3163000000000942E-2</v>
      </c>
      <c r="V179">
        <v>5.1403999999999783E-2</v>
      </c>
      <c r="X179">
        <v>-5.317952239261281E-2</v>
      </c>
      <c r="Y179">
        <v>-0.12463950560769099</v>
      </c>
      <c r="Z179">
        <v>-0.13627252613107643</v>
      </c>
      <c r="AA179">
        <v>-6.3150682841229155E-2</v>
      </c>
      <c r="AC179">
        <v>-9.9940489814596134E-3</v>
      </c>
      <c r="AD179">
        <v>8.8817841970012523E-16</v>
      </c>
      <c r="AE179">
        <v>-8.3283741512172327E-3</v>
      </c>
      <c r="AF179">
        <v>-1.6656748302434465E-2</v>
      </c>
      <c r="AH179">
        <v>-8.2190000000004204E-3</v>
      </c>
      <c r="AI179">
        <v>-1.1504999999999654E-2</v>
      </c>
      <c r="AJ179">
        <v>-9.8620000000000374E-3</v>
      </c>
      <c r="AK179">
        <v>-3.4517999999999383E-2</v>
      </c>
      <c r="AM179">
        <v>-6.1353000000001323E-2</v>
      </c>
      <c r="AN179">
        <v>-5.4721000000000686E-2</v>
      </c>
      <c r="AO179">
        <v>-5.9696000000000637E-2</v>
      </c>
      <c r="AP179">
        <v>-3.1505000000000116E-2</v>
      </c>
      <c r="AR179">
        <v>-0.10774456397344778</v>
      </c>
      <c r="AS179">
        <v>-0.1248468757152672</v>
      </c>
      <c r="AT179">
        <v>-0.10432410162508354</v>
      </c>
      <c r="AU179">
        <v>-5.6437628748000179E-2</v>
      </c>
      <c r="AW179">
        <v>-3.2494392309450504E-2</v>
      </c>
      <c r="AX179">
        <v>-7.0119478141451808E-2</v>
      </c>
      <c r="AY179">
        <v>-7.3539940489810718E-2</v>
      </c>
      <c r="AZ179">
        <v>-6.3278553444721553E-2</v>
      </c>
      <c r="BB179">
        <v>-1.1531548027772232E-2</v>
      </c>
      <c r="BC179">
        <v>-1.1531548027772232E-2</v>
      </c>
      <c r="BD179">
        <v>-1.1531548027772232E-2</v>
      </c>
      <c r="BE179">
        <v>-1.3178912031738932E-2</v>
      </c>
      <c r="BG179">
        <v>-9.91600000000048E-3</v>
      </c>
      <c r="BH179">
        <v>-6.6119999999996182E-3</v>
      </c>
      <c r="BI179">
        <v>-1.1567999999999579E-2</v>
      </c>
      <c r="BJ179">
        <v>-1.3220999999999705E-2</v>
      </c>
      <c r="BL179">
        <v>-2.6357824063476087E-2</v>
      </c>
      <c r="BM179">
        <v>-1.9768368047608398E-2</v>
      </c>
      <c r="BN179">
        <v>-1.9768368047609286E-2</v>
      </c>
      <c r="BO179">
        <v>-3.2947280079348218E-2</v>
      </c>
      <c r="BQ179">
        <v>-9.7084999999999866E-2</v>
      </c>
      <c r="BR179">
        <v>-0.16949099999999895</v>
      </c>
      <c r="BS179">
        <v>-8.392300000000219E-2</v>
      </c>
      <c r="BT179">
        <v>-7.5694000000000372E-2</v>
      </c>
      <c r="BV179">
        <v>-1.4793000000000944E-2</v>
      </c>
      <c r="BW179">
        <v>-2.136800000000072E-2</v>
      </c>
      <c r="BX179">
        <v>-2.1367999999999832E-2</v>
      </c>
      <c r="BY179">
        <v>-2.9586999999999364E-2</v>
      </c>
      <c r="CA179">
        <v>3.2870000000002619E-3</v>
      </c>
      <c r="CB179">
        <v>8.8817841970012523E-16</v>
      </c>
      <c r="CC179">
        <v>-8.2190000000004204E-3</v>
      </c>
      <c r="CD179">
        <v>-1.1505999999998906E-2</v>
      </c>
      <c r="CF179">
        <v>-4.8752574959944894E-3</v>
      </c>
      <c r="CG179">
        <v>-8.1254291599908157E-3</v>
      </c>
      <c r="CH179">
        <v>-4.8752574959944894E-3</v>
      </c>
      <c r="CI179">
        <v>-1.6250858319981631E-3</v>
      </c>
      <c r="CK179">
        <v>-1.6530000000010148E-3</v>
      </c>
      <c r="CL179">
        <v>-6.6119999999996182E-3</v>
      </c>
      <c r="CM179">
        <v>-1.1568999999999718E-2</v>
      </c>
      <c r="CN179">
        <v>-8.262999999998577E-3</v>
      </c>
      <c r="CP179">
        <v>-1.4728770885785281E-2</v>
      </c>
      <c r="CQ179">
        <v>-1.9638361181046449E-2</v>
      </c>
      <c r="CR179">
        <v>-1.8001831082626651E-2</v>
      </c>
      <c r="CS179">
        <v>-1.3092240787363707E-2</v>
      </c>
      <c r="CU179">
        <v>-1.1455710688945686E-2</v>
      </c>
      <c r="CV179">
        <v>-1.4728770885787057E-2</v>
      </c>
      <c r="CW179">
        <v>-9.8191805905223362E-3</v>
      </c>
      <c r="CX179">
        <v>-8.1826504921043153E-3</v>
      </c>
      <c r="CZ179">
        <v>-6.6110000000003666E-3</v>
      </c>
      <c r="DA179">
        <v>-6.6109999999994784E-3</v>
      </c>
      <c r="DB179">
        <v>-9.9180000000007595E-3</v>
      </c>
      <c r="DC179">
        <v>-1.1568999999999718E-2</v>
      </c>
    </row>
    <row r="180" spans="4:107" x14ac:dyDescent="0.3">
      <c r="D180">
        <v>-1.4974593728540597E-2</v>
      </c>
      <c r="E180">
        <v>-6.6553749904638693E-3</v>
      </c>
      <c r="F180">
        <v>1.6638437476181878E-3</v>
      </c>
      <c r="G180">
        <v>-8.3192187380785043E-3</v>
      </c>
      <c r="I180">
        <v>-6.5320820935381718E-3</v>
      </c>
      <c r="J180">
        <v>-4.8990615701525186E-3</v>
      </c>
      <c r="K180">
        <v>-4.8990615701525186E-3</v>
      </c>
      <c r="L180">
        <v>-1.3064164187075455E-2</v>
      </c>
      <c r="N180">
        <v>0</v>
      </c>
      <c r="O180">
        <v>-1.6162355992994648E-3</v>
      </c>
      <c r="P180">
        <v>-3.2324711985962651E-3</v>
      </c>
      <c r="Q180">
        <v>-1.1313649195086484E-2</v>
      </c>
      <c r="S180">
        <v>8.1250999999999074E-2</v>
      </c>
      <c r="T180">
        <v>4.9750000000003958E-3</v>
      </c>
      <c r="U180">
        <v>3.9796999999999194E-2</v>
      </c>
      <c r="V180">
        <v>8.2910000000000039E-2</v>
      </c>
      <c r="X180">
        <v>-2.4927901121538198E-2</v>
      </c>
      <c r="Y180">
        <v>-6.9798123140303758E-2</v>
      </c>
      <c r="Z180">
        <v>-8.9740444037538225E-2</v>
      </c>
      <c r="AA180">
        <v>-3.1575341420612801E-2</v>
      </c>
      <c r="AC180">
        <v>-1.6656748302441571E-3</v>
      </c>
      <c r="AD180">
        <v>-4.9970244907315831E-3</v>
      </c>
      <c r="AE180">
        <v>-3.3313496604865378E-3</v>
      </c>
      <c r="AF180">
        <v>-1.6656748302423807E-3</v>
      </c>
      <c r="AH180">
        <v>-1.3148999999999411E-2</v>
      </c>
      <c r="AI180">
        <v>-1.6436999999999813E-2</v>
      </c>
      <c r="AJ180">
        <v>-1.1507000000000822E-2</v>
      </c>
      <c r="AK180">
        <v>-2.7942000000000355E-2</v>
      </c>
      <c r="AM180">
        <v>-5.8036999999998784E-2</v>
      </c>
      <c r="AN180">
        <v>-6.9643999999999373E-2</v>
      </c>
      <c r="AO180">
        <v>-6.9643999999999373E-2</v>
      </c>
      <c r="AP180">
        <v>-6.9644000000000261E-2</v>
      </c>
      <c r="AR180">
        <v>-9.0642252231633691E-2</v>
      </c>
      <c r="AS180">
        <v>-7.3539940489814271E-2</v>
      </c>
      <c r="AT180">
        <v>-6.1568322270542097E-2</v>
      </c>
      <c r="AU180">
        <v>-2.7363698786905033E-2</v>
      </c>
      <c r="AW180">
        <v>-3.4204623483642393E-3</v>
      </c>
      <c r="AX180">
        <v>-2.0522774090178331E-2</v>
      </c>
      <c r="AY180">
        <v>-3.4204623483637064E-2</v>
      </c>
      <c r="AZ180">
        <v>-2.9073929961089817E-2</v>
      </c>
      <c r="BB180">
        <v>-1.6473640039667004E-3</v>
      </c>
      <c r="BC180">
        <v>-4.9420920119009892E-3</v>
      </c>
      <c r="BD180">
        <v>-4.9420920119009892E-3</v>
      </c>
      <c r="BE180">
        <v>-3.2947280079342889E-3</v>
      </c>
      <c r="BG180">
        <v>-9.9169999999988434E-3</v>
      </c>
      <c r="BH180">
        <v>-4.9570000000001002E-3</v>
      </c>
      <c r="BI180">
        <v>1.6519999999999868E-3</v>
      </c>
      <c r="BJ180">
        <v>1.652000000000875E-3</v>
      </c>
      <c r="BL180">
        <v>-1.482627603570652E-2</v>
      </c>
      <c r="BM180">
        <v>-1.3178912031738932E-2</v>
      </c>
      <c r="BN180">
        <v>-1.3178912031738932E-2</v>
      </c>
      <c r="BO180">
        <v>-1.3178912031738932E-2</v>
      </c>
      <c r="BQ180">
        <v>-0.11847900000000067</v>
      </c>
      <c r="BR180">
        <v>-0.11189600000000155</v>
      </c>
      <c r="BS180">
        <v>-5.4301999999998074E-2</v>
      </c>
      <c r="BT180">
        <v>-6.2530999999998116E-2</v>
      </c>
      <c r="BV180">
        <v>-9.8619999999991492E-3</v>
      </c>
      <c r="BW180">
        <v>-1.4794000000000196E-2</v>
      </c>
      <c r="BX180">
        <v>-1.808099999999957E-2</v>
      </c>
      <c r="BY180">
        <v>-2.136900000000086E-2</v>
      </c>
      <c r="CA180">
        <v>-8.2189999999995322E-3</v>
      </c>
      <c r="CB180">
        <v>-3.2880000000004017E-3</v>
      </c>
      <c r="CC180">
        <v>-4.9310000000000187E-3</v>
      </c>
      <c r="CD180">
        <v>-1.6440000000006449E-3</v>
      </c>
      <c r="CF180">
        <v>-4.8752574959936013E-3</v>
      </c>
      <c r="CG180">
        <v>1.6250858319981631E-3</v>
      </c>
      <c r="CH180">
        <v>0</v>
      </c>
      <c r="CI180">
        <v>-1.6250858319981631E-3</v>
      </c>
      <c r="CK180">
        <v>-3.3049999999992252E-3</v>
      </c>
      <c r="CL180">
        <v>1.6529999999992384E-3</v>
      </c>
      <c r="CM180">
        <v>-1.652000000000875E-3</v>
      </c>
      <c r="CN180">
        <v>-1.6530000000010148E-3</v>
      </c>
      <c r="CP180">
        <v>-1.6365300984215736E-3</v>
      </c>
      <c r="CQ180">
        <v>-1.6365300984215736E-3</v>
      </c>
      <c r="CR180">
        <v>1.6365300984197972E-3</v>
      </c>
      <c r="CS180">
        <v>-3.2730601968431472E-3</v>
      </c>
      <c r="CU180">
        <v>1.6365300984197972E-3</v>
      </c>
      <c r="CV180">
        <v>1.7763568394002505E-15</v>
      </c>
      <c r="CW180">
        <v>-3.2730601968431472E-3</v>
      </c>
      <c r="CX180">
        <v>-4.9095902952629444E-3</v>
      </c>
      <c r="CZ180">
        <v>1.6530000000001266E-3</v>
      </c>
      <c r="DA180">
        <v>-1.652000000000875E-3</v>
      </c>
      <c r="DB180">
        <v>1.6540000000011545E-3</v>
      </c>
      <c r="DC180">
        <v>-4.95800000000024E-3</v>
      </c>
    </row>
    <row r="181" spans="4:107" x14ac:dyDescent="0.3">
      <c r="D181">
        <v>6.6553749904620929E-3</v>
      </c>
      <c r="E181">
        <v>3.3276874952328228E-3</v>
      </c>
      <c r="F181">
        <v>4.9915312428456815E-3</v>
      </c>
      <c r="G181">
        <v>-6.6553749904620929E-3</v>
      </c>
      <c r="I181">
        <v>0</v>
      </c>
      <c r="J181">
        <v>-1.633020523384765E-3</v>
      </c>
      <c r="K181">
        <v>1.6330205233829886E-3</v>
      </c>
      <c r="L181">
        <v>3.26604104676953E-3</v>
      </c>
      <c r="N181">
        <v>-4.8487067978939535E-3</v>
      </c>
      <c r="O181">
        <v>-3.2324711985962651E-3</v>
      </c>
      <c r="P181">
        <v>-8.8817841970012523E-16</v>
      </c>
      <c r="Q181">
        <v>-6.4649423971925302E-3</v>
      </c>
      <c r="S181">
        <v>7.7936000000000227E-2</v>
      </c>
      <c r="T181">
        <v>0</v>
      </c>
      <c r="U181">
        <v>4.3113000000000845E-2</v>
      </c>
      <c r="V181">
        <v>0.12768100000000082</v>
      </c>
      <c r="X181">
        <v>-2.8251621271076388E-2</v>
      </c>
      <c r="Y181">
        <v>-6.3150682841232708E-2</v>
      </c>
      <c r="Z181">
        <v>-9.6387884336611052E-2</v>
      </c>
      <c r="AA181">
        <v>-4.8193942168310855E-2</v>
      </c>
      <c r="AC181">
        <v>-1.7763568394002505E-15</v>
      </c>
      <c r="AD181">
        <v>8.3283741512181209E-3</v>
      </c>
      <c r="AE181">
        <v>4.9970244907289185E-3</v>
      </c>
      <c r="AF181">
        <v>4.9970244907289185E-3</v>
      </c>
      <c r="AH181">
        <v>-1.6449999999998965E-3</v>
      </c>
      <c r="AI181">
        <v>3.2869999999993738E-3</v>
      </c>
      <c r="AJ181">
        <v>-3.285999999999234E-3</v>
      </c>
      <c r="AK181">
        <v>-9.862999999999289E-3</v>
      </c>
      <c r="AM181">
        <v>-5.1405000000000811E-2</v>
      </c>
      <c r="AN181">
        <v>-6.9644000000000261E-2</v>
      </c>
      <c r="AO181">
        <v>-5.4719999999999658E-2</v>
      </c>
      <c r="AP181">
        <v>-6.3011999999999624E-2</v>
      </c>
      <c r="AR181">
        <v>-5.643762874799485E-2</v>
      </c>
      <c r="AS181">
        <v>-3.0784161135271049E-2</v>
      </c>
      <c r="AT181">
        <v>-3.5914854657818296E-2</v>
      </c>
      <c r="AU181">
        <v>-2.0522774090181883E-2</v>
      </c>
      <c r="AW181">
        <v>-1.7102311741817644E-2</v>
      </c>
      <c r="AX181">
        <v>-3.2494392309454057E-2</v>
      </c>
      <c r="AY181">
        <v>-3.0784161135271049E-2</v>
      </c>
      <c r="AZ181">
        <v>-1.710231174181942E-2</v>
      </c>
      <c r="BB181">
        <v>-4.9420920119018774E-3</v>
      </c>
      <c r="BC181">
        <v>-3.2947280079351771E-3</v>
      </c>
      <c r="BD181">
        <v>-1.6473640039675885E-3</v>
      </c>
      <c r="BE181">
        <v>1.6473640039675885E-3</v>
      </c>
      <c r="BG181">
        <v>-1.1568000000000467E-2</v>
      </c>
      <c r="BH181">
        <v>-8.2640000000004932E-3</v>
      </c>
      <c r="BI181">
        <v>-9.9169999999997316E-3</v>
      </c>
      <c r="BJ181">
        <v>-1.8179000000000833E-2</v>
      </c>
      <c r="BL181">
        <v>-1.1531548027772232E-2</v>
      </c>
      <c r="BM181">
        <v>-8.2368200198361663E-3</v>
      </c>
      <c r="BN181">
        <v>-9.8841840238037548E-3</v>
      </c>
      <c r="BO181">
        <v>-1.6473640039672333E-2</v>
      </c>
      <c r="BQ181">
        <v>-0.12176999999999971</v>
      </c>
      <c r="BR181">
        <v>-8.7212999999998431E-2</v>
      </c>
      <c r="BS181">
        <v>-5.1012000000001834E-2</v>
      </c>
      <c r="BT181">
        <v>-5.5948000000002551E-2</v>
      </c>
      <c r="BV181">
        <v>-3.2880000000004017E-3</v>
      </c>
      <c r="BW181">
        <v>-8.2179999999993925E-3</v>
      </c>
      <c r="BX181">
        <v>-8.2180000000002806E-3</v>
      </c>
      <c r="BY181">
        <v>-1.4791999999999916E-2</v>
      </c>
      <c r="CA181">
        <v>1.000000000139778E-6</v>
      </c>
      <c r="CB181">
        <v>-1.1505000000000543E-2</v>
      </c>
      <c r="CC181">
        <v>-6.5749999999997755E-3</v>
      </c>
      <c r="CD181">
        <v>-8.2189999999995322E-3</v>
      </c>
      <c r="CF181">
        <v>-3.2501716639972145E-3</v>
      </c>
      <c r="CG181">
        <v>-4.8752574959944894E-3</v>
      </c>
      <c r="CH181">
        <v>-3.2501716639963263E-3</v>
      </c>
      <c r="CI181">
        <v>-4.8752574959944894E-3</v>
      </c>
      <c r="CK181">
        <v>-8.2630000000003534E-3</v>
      </c>
      <c r="CL181">
        <v>-1.1567999999999579E-2</v>
      </c>
      <c r="CM181">
        <v>-9.9169999999988434E-3</v>
      </c>
      <c r="CN181">
        <v>-1.4873999999998944E-2</v>
      </c>
      <c r="CP181">
        <v>-3.2730601968413708E-3</v>
      </c>
      <c r="CQ181">
        <v>-1.6365300984215736E-3</v>
      </c>
      <c r="CR181">
        <v>-9.8191805905241125E-3</v>
      </c>
      <c r="CS181">
        <v>-4.9095902952611681E-3</v>
      </c>
      <c r="CU181">
        <v>-6.5461203936809653E-3</v>
      </c>
      <c r="CV181">
        <v>-8.1826504921043153E-3</v>
      </c>
      <c r="CW181">
        <v>-8.1826504921025389E-3</v>
      </c>
      <c r="CX181">
        <v>1.7763568394002505E-15</v>
      </c>
      <c r="CZ181">
        <v>-1.1568999999999718E-2</v>
      </c>
      <c r="DA181">
        <v>-8.263999999999605E-3</v>
      </c>
      <c r="DB181">
        <v>-1.3222000000000733E-2</v>
      </c>
      <c r="DC181">
        <v>-8.2640000000004932E-3</v>
      </c>
    </row>
    <row r="182" spans="4:107" x14ac:dyDescent="0.3">
      <c r="D182">
        <v>1.6638437476164114E-3</v>
      </c>
      <c r="E182">
        <v>-4.9915312428492342E-3</v>
      </c>
      <c r="F182">
        <v>-6.6553749904638693E-3</v>
      </c>
      <c r="G182">
        <v>3.3276874952310465E-3</v>
      </c>
      <c r="I182">
        <v>-4.8990615701525186E-3</v>
      </c>
      <c r="J182">
        <v>-4.8990615701525186E-3</v>
      </c>
      <c r="K182">
        <v>-6.5320820935363955E-3</v>
      </c>
      <c r="L182">
        <v>-8.1651026169229368E-3</v>
      </c>
      <c r="N182">
        <v>-1.6162355992985766E-3</v>
      </c>
      <c r="O182">
        <v>-1.6162355992976885E-3</v>
      </c>
      <c r="P182">
        <v>-4.8487067978930654E-3</v>
      </c>
      <c r="Q182">
        <v>-6.464942397191642E-3</v>
      </c>
      <c r="S182">
        <v>5.1403999999999783E-2</v>
      </c>
      <c r="T182">
        <v>1.6589999999991889E-3</v>
      </c>
      <c r="U182">
        <v>4.9745999999998958E-2</v>
      </c>
      <c r="V182">
        <v>0.14094699999999882</v>
      </c>
      <c r="X182">
        <v>-1.8280460822463596E-2</v>
      </c>
      <c r="Y182">
        <v>-2.9913481345843707E-2</v>
      </c>
      <c r="Z182">
        <v>-5.9826962691694519E-2</v>
      </c>
      <c r="AA182">
        <v>-1.3294880598152758E-2</v>
      </c>
      <c r="AC182">
        <v>3.3313496604883142E-3</v>
      </c>
      <c r="AD182">
        <v>-1.6656748302441571E-3</v>
      </c>
      <c r="AE182">
        <v>1.6656748302459334E-3</v>
      </c>
      <c r="AF182">
        <v>-3.3313496604865378E-3</v>
      </c>
      <c r="AH182">
        <v>-1.6436000000000561E-2</v>
      </c>
      <c r="AI182">
        <v>-1.9724000000000075E-2</v>
      </c>
      <c r="AJ182">
        <v>-1.1506999999999934E-2</v>
      </c>
      <c r="AK182">
        <v>-2.4655000000000982E-2</v>
      </c>
      <c r="AM182">
        <v>-4.4769999999999754E-2</v>
      </c>
      <c r="AN182">
        <v>-6.1353999999999687E-2</v>
      </c>
      <c r="AO182">
        <v>-5.803700000000056E-2</v>
      </c>
      <c r="AP182">
        <v>-6.6329000000000526E-2</v>
      </c>
      <c r="AR182">
        <v>-3.4204623483637064E-2</v>
      </c>
      <c r="AS182">
        <v>-2.0522774090181883E-2</v>
      </c>
      <c r="AT182">
        <v>-2.394323643854257E-2</v>
      </c>
      <c r="AU182">
        <v>-2.5653467612727354E-2</v>
      </c>
      <c r="AW182">
        <v>-6.8409246967267023E-3</v>
      </c>
      <c r="AX182">
        <v>-6.8409246967284787E-3</v>
      </c>
      <c r="AY182">
        <v>-1.7102311741817644E-2</v>
      </c>
      <c r="AZ182">
        <v>-5.1306935225419181E-3</v>
      </c>
      <c r="BB182">
        <v>3.2947280079342889E-3</v>
      </c>
      <c r="BC182">
        <v>1.6473640039675885E-3</v>
      </c>
      <c r="BD182">
        <v>-1.6473640039675885E-3</v>
      </c>
      <c r="BE182">
        <v>-4.9420920119018774E-3</v>
      </c>
      <c r="BG182">
        <v>-8.8817841970012523E-16</v>
      </c>
      <c r="BH182">
        <v>3.3060000000002532E-3</v>
      </c>
      <c r="BI182">
        <v>3.3069999999995048E-3</v>
      </c>
      <c r="BJ182">
        <v>-1.000000000139778E-6</v>
      </c>
      <c r="BL182">
        <v>-6.5894560158694659E-3</v>
      </c>
      <c r="BM182">
        <v>-1.6473640039675885E-3</v>
      </c>
      <c r="BN182">
        <v>-8.2368200198370545E-3</v>
      </c>
      <c r="BO182">
        <v>-1.317891203173982E-2</v>
      </c>
      <c r="BQ182">
        <v>-0.10366799999999898</v>
      </c>
      <c r="BR182">
        <v>-6.2530000000000641E-2</v>
      </c>
      <c r="BS182">
        <v>-2.9618999999998508E-2</v>
      </c>
      <c r="BT182">
        <v>-3.4554999999997449E-2</v>
      </c>
      <c r="BV182">
        <v>-1.8080000000000318E-2</v>
      </c>
      <c r="BW182">
        <v>-1.8081000000000458E-2</v>
      </c>
      <c r="BX182">
        <v>-1.3150000000000439E-2</v>
      </c>
      <c r="BY182">
        <v>-1.3150999999999691E-2</v>
      </c>
      <c r="CA182">
        <v>-9.8630000000010654E-3</v>
      </c>
      <c r="CB182">
        <v>-6.5749999999997755E-3</v>
      </c>
      <c r="CC182">
        <v>-4.9310000000000187E-3</v>
      </c>
      <c r="CD182">
        <v>-9.8610000000007858E-3</v>
      </c>
      <c r="CF182">
        <v>-6.5003433279926526E-3</v>
      </c>
      <c r="CG182">
        <v>-1.6250858319981631E-3</v>
      </c>
      <c r="CH182">
        <v>-3.2501716639963263E-3</v>
      </c>
      <c r="CI182">
        <v>-1.6250858319981631E-3</v>
      </c>
      <c r="CK182">
        <v>0</v>
      </c>
      <c r="CL182">
        <v>-1.6540000000002664E-3</v>
      </c>
      <c r="CM182">
        <v>-3.3050000000010016E-3</v>
      </c>
      <c r="CN182">
        <v>6.6109999999985902E-3</v>
      </c>
      <c r="CP182">
        <v>-4.9095902952629444E-3</v>
      </c>
      <c r="CQ182">
        <v>-1.6365300984205078E-2</v>
      </c>
      <c r="CR182">
        <v>-6.5461203936827417E-3</v>
      </c>
      <c r="CS182">
        <v>-9.8191805905241125E-3</v>
      </c>
      <c r="CU182">
        <v>-9.8191805905258889E-3</v>
      </c>
      <c r="CV182">
        <v>-1.3092240787365483E-2</v>
      </c>
      <c r="CW182">
        <v>-1.4728770885787057E-2</v>
      </c>
      <c r="CX182">
        <v>-1.1455710688945686E-2</v>
      </c>
      <c r="CZ182">
        <v>1.000000000139778E-6</v>
      </c>
      <c r="DA182">
        <v>1.6519999999999868E-3</v>
      </c>
      <c r="DB182">
        <v>-1.6530000000001266E-3</v>
      </c>
      <c r="DC182">
        <v>-1.6519999999990986E-3</v>
      </c>
    </row>
    <row r="183" spans="4:107" x14ac:dyDescent="0.3">
      <c r="D183">
        <v>-8.3192187380802807E-3</v>
      </c>
      <c r="E183">
        <v>-1.4974593728540597E-2</v>
      </c>
      <c r="F183">
        <v>-1.1646906233309551E-2</v>
      </c>
      <c r="G183">
        <v>-1.6638437476157009E-2</v>
      </c>
      <c r="I183">
        <v>1.6330205233838768E-3</v>
      </c>
      <c r="J183">
        <v>-8.8817841970012523E-16</v>
      </c>
      <c r="K183">
        <v>4.8990615701534068E-3</v>
      </c>
      <c r="L183">
        <v>-1.633020523384765E-3</v>
      </c>
      <c r="N183">
        <v>8.8817841970012523E-16</v>
      </c>
      <c r="O183">
        <v>-1.6162355992976885E-3</v>
      </c>
      <c r="P183">
        <v>-1.6162355992985766E-3</v>
      </c>
      <c r="Q183">
        <v>-3.2324711985971533E-3</v>
      </c>
      <c r="S183">
        <v>2.321500000000043E-2</v>
      </c>
      <c r="T183">
        <v>4.9740000000007001E-3</v>
      </c>
      <c r="U183">
        <v>3.4823000000001159E-2</v>
      </c>
      <c r="V183">
        <v>0.11939100000000025</v>
      </c>
      <c r="X183">
        <v>-3.3237201495364133E-3</v>
      </c>
      <c r="Y183">
        <v>-1.8280460822460043E-2</v>
      </c>
      <c r="Z183">
        <v>-5.4841382467383681E-2</v>
      </c>
      <c r="AA183">
        <v>-3.3237201495381896E-2</v>
      </c>
      <c r="AC183">
        <v>0</v>
      </c>
      <c r="AD183">
        <v>-1.6656748302432689E-3</v>
      </c>
      <c r="AE183">
        <v>-4.9970244907324712E-3</v>
      </c>
      <c r="AF183">
        <v>9.9940489814596134E-3</v>
      </c>
      <c r="AH183">
        <v>1.6439999999997568E-3</v>
      </c>
      <c r="AI183">
        <v>4.9310000000000187E-3</v>
      </c>
      <c r="AJ183">
        <v>1.6439999999997568E-3</v>
      </c>
      <c r="AK183">
        <v>1.6430000000005052E-3</v>
      </c>
      <c r="AM183">
        <v>-2.6532000000000444E-2</v>
      </c>
      <c r="AN183">
        <v>-3.9797000000000082E-2</v>
      </c>
      <c r="AO183">
        <v>-2.9848000000000319E-2</v>
      </c>
      <c r="AP183">
        <v>-3.9794999999999803E-2</v>
      </c>
      <c r="AR183">
        <v>-1.539208056763286E-2</v>
      </c>
      <c r="AS183">
        <v>-5.3017166399632387E-2</v>
      </c>
      <c r="AT183">
        <v>-1.7102311741817644E-2</v>
      </c>
      <c r="AU183">
        <v>1.7763568394002505E-15</v>
      </c>
      <c r="AW183">
        <v>5.1306935225436945E-3</v>
      </c>
      <c r="AX183">
        <v>1.7763568394002505E-15</v>
      </c>
      <c r="AY183">
        <v>-3.420462348362463E-3</v>
      </c>
      <c r="AZ183">
        <v>-5.1306935225490236E-3</v>
      </c>
      <c r="BB183">
        <v>-1.1531548027771343E-2</v>
      </c>
      <c r="BC183">
        <v>-8.2368200198370545E-3</v>
      </c>
      <c r="BD183">
        <v>-1.6473640039675885E-3</v>
      </c>
      <c r="BE183">
        <v>-3.2947280079351771E-3</v>
      </c>
      <c r="BG183">
        <v>-4.9589999999986034E-3</v>
      </c>
      <c r="BH183">
        <v>3.3050000000001134E-3</v>
      </c>
      <c r="BI183">
        <v>1.650999999999847E-3</v>
      </c>
      <c r="BJ183">
        <v>-3.3039999999999736E-3</v>
      </c>
      <c r="BL183">
        <v>-9.8841840238037548E-3</v>
      </c>
      <c r="BM183">
        <v>-9.8841840238037548E-3</v>
      </c>
      <c r="BN183">
        <v>-3.2947280079342889E-3</v>
      </c>
      <c r="BO183">
        <v>-1.1531548027770455E-2</v>
      </c>
      <c r="BQ183">
        <v>-6.7467000000002386E-2</v>
      </c>
      <c r="BR183">
        <v>-2.7974999999999639E-2</v>
      </c>
      <c r="BS183">
        <v>-2.6328000000001239E-2</v>
      </c>
      <c r="BT183">
        <v>-3.1266000000002236E-2</v>
      </c>
      <c r="BV183">
        <v>6.5750000000006636E-3</v>
      </c>
      <c r="BW183">
        <v>3.2870000000002619E-3</v>
      </c>
      <c r="BX183">
        <v>-3.2879999999995135E-3</v>
      </c>
      <c r="BY183">
        <v>-6.5740000000005239E-3</v>
      </c>
      <c r="CA183">
        <v>-1.6429999999987288E-3</v>
      </c>
      <c r="CB183">
        <v>-3.2879999999995135E-3</v>
      </c>
      <c r="CC183">
        <v>-4.9310000000000187E-3</v>
      </c>
      <c r="CD183">
        <v>-1.6449999999990084E-3</v>
      </c>
      <c r="CF183">
        <v>-9.750514991989867E-3</v>
      </c>
      <c r="CG183">
        <v>-9.7505149919889789E-3</v>
      </c>
      <c r="CH183">
        <v>-3.2501716639963263E-3</v>
      </c>
      <c r="CI183">
        <v>-3.2501716639963263E-3</v>
      </c>
      <c r="CK183">
        <v>-9.9999999925159955E-7</v>
      </c>
      <c r="CL183">
        <v>3.3060000000002532E-3</v>
      </c>
      <c r="CM183">
        <v>-3.305999999999365E-3</v>
      </c>
      <c r="CN183">
        <v>-3.3059999999984768E-3</v>
      </c>
      <c r="CP183">
        <v>-8.1826504921025389E-3</v>
      </c>
      <c r="CQ183">
        <v>-1.1455710688945686E-2</v>
      </c>
      <c r="CR183">
        <v>-1.4728770885787057E-2</v>
      </c>
      <c r="CS183">
        <v>-8.1826504921025389E-3</v>
      </c>
      <c r="CU183">
        <v>1.7763568394002505E-15</v>
      </c>
      <c r="CV183">
        <v>-6.5461203936827417E-3</v>
      </c>
      <c r="CW183">
        <v>-8.1826504921043153E-3</v>
      </c>
      <c r="CX183">
        <v>-6.5461203936827417E-3</v>
      </c>
      <c r="CZ183">
        <v>-9.9180000000007595E-3</v>
      </c>
      <c r="DA183">
        <v>-6.6099999999993386E-3</v>
      </c>
      <c r="DB183">
        <v>-4.9570000000001002E-3</v>
      </c>
      <c r="DC183">
        <v>1.6529999999992384E-3</v>
      </c>
    </row>
    <row r="184" spans="4:107" x14ac:dyDescent="0.3">
      <c r="D184">
        <v>3.5527136788005009E-15</v>
      </c>
      <c r="E184">
        <v>-8.3192187380785043E-3</v>
      </c>
      <c r="F184">
        <v>3.3276874952310465E-3</v>
      </c>
      <c r="G184">
        <v>-1.1646906233313103E-2</v>
      </c>
      <c r="I184">
        <v>-1.633020523384765E-3</v>
      </c>
      <c r="J184">
        <v>1.633020523384765E-3</v>
      </c>
      <c r="K184">
        <v>-4.899061570154295E-3</v>
      </c>
      <c r="L184">
        <v>-1.6330205233838768E-3</v>
      </c>
      <c r="N184">
        <v>-8.8817841970012523E-16</v>
      </c>
      <c r="O184">
        <v>3.2324711985953769E-3</v>
      </c>
      <c r="P184">
        <v>-1.6162355992985766E-3</v>
      </c>
      <c r="Q184">
        <v>8.8817841970012523E-16</v>
      </c>
      <c r="S184">
        <v>-1.3266000000000666E-2</v>
      </c>
      <c r="T184">
        <v>1.3264999999999638E-2</v>
      </c>
      <c r="U184">
        <v>2.9845999999999151E-2</v>
      </c>
      <c r="V184">
        <v>3.8137000000000754E-2</v>
      </c>
      <c r="X184">
        <v>-1.163302052338544E-2</v>
      </c>
      <c r="Y184">
        <v>-9.9711604486181216E-3</v>
      </c>
      <c r="Z184">
        <v>-3.8222781719692733E-2</v>
      </c>
      <c r="AA184">
        <v>-1.3294880598149206E-2</v>
      </c>
      <c r="AC184">
        <v>4.9970244907306949E-3</v>
      </c>
      <c r="AD184">
        <v>3.3313496604865378E-3</v>
      </c>
      <c r="AE184">
        <v>9.9940489814613898E-3</v>
      </c>
      <c r="AF184">
        <v>1.6656748302441571E-3</v>
      </c>
      <c r="AH184">
        <v>-1.3149999999999551E-2</v>
      </c>
      <c r="AI184">
        <v>-1.4793999999999308E-2</v>
      </c>
      <c r="AJ184">
        <v>-6.5750000000006636E-3</v>
      </c>
      <c r="AK184">
        <v>-9.8620000000000374E-3</v>
      </c>
      <c r="AM184">
        <v>-2.6530999999998528E-2</v>
      </c>
      <c r="AN184">
        <v>-3.1504999999999228E-2</v>
      </c>
      <c r="AO184">
        <v>-3.1505999999999368E-2</v>
      </c>
      <c r="AP184">
        <v>-4.3114000000000097E-2</v>
      </c>
      <c r="AR184">
        <v>-4.2755779354544998E-2</v>
      </c>
      <c r="AS184">
        <v>-5.4727397573817171E-2</v>
      </c>
      <c r="AT184">
        <v>-2.3943236438544346E-2</v>
      </c>
      <c r="AU184">
        <v>-2.0522774090181883E-2</v>
      </c>
      <c r="AW184">
        <v>-2.0522774090180107E-2</v>
      </c>
      <c r="AX184">
        <v>-2.7363698786908586E-2</v>
      </c>
      <c r="AY184">
        <v>-1.710231174181942E-2</v>
      </c>
      <c r="AZ184">
        <v>-3.0784161135269272E-2</v>
      </c>
      <c r="BB184">
        <v>6.5894560158685778E-3</v>
      </c>
      <c r="BC184">
        <v>6.5894560158694659E-3</v>
      </c>
      <c r="BD184">
        <v>8.2368200198370545E-3</v>
      </c>
      <c r="BE184">
        <v>8.2368200198361663E-3</v>
      </c>
      <c r="BG184">
        <v>-3.3040000000008618E-3</v>
      </c>
      <c r="BH184">
        <v>3.3050000000001134E-3</v>
      </c>
      <c r="BI184">
        <v>6.6120000000005064E-3</v>
      </c>
      <c r="BJ184">
        <v>-9.9999999925159955E-7</v>
      </c>
      <c r="BL184">
        <v>-1.6473640039667004E-3</v>
      </c>
      <c r="BM184">
        <v>-4.9420920119027656E-3</v>
      </c>
      <c r="BN184">
        <v>-3.2947280079351771E-3</v>
      </c>
      <c r="BO184">
        <v>-3.2947280079351771E-3</v>
      </c>
      <c r="BQ184">
        <v>-3.2909999999997552E-2</v>
      </c>
      <c r="BR184">
        <v>-4.9349999999996896E-3</v>
      </c>
      <c r="BS184">
        <v>1.6450000000016729E-3</v>
      </c>
      <c r="BT184">
        <v>-6.5829999999991173E-3</v>
      </c>
      <c r="BV184">
        <v>-9.8630000000001772E-3</v>
      </c>
      <c r="BW184">
        <v>-8.2180000000002806E-3</v>
      </c>
      <c r="BX184">
        <v>-3.2870000000002619E-3</v>
      </c>
      <c r="BY184">
        <v>-3.2869999999993738E-3</v>
      </c>
      <c r="CA184">
        <v>-1.6450000000007847E-3</v>
      </c>
      <c r="CB184">
        <v>-8.2180000000002806E-3</v>
      </c>
      <c r="CC184">
        <v>-1.642999999999617E-3</v>
      </c>
      <c r="CD184">
        <v>-6.5740000000005239E-3</v>
      </c>
      <c r="CF184">
        <v>6.5003433279935408E-3</v>
      </c>
      <c r="CG184">
        <v>8.1254291599908157E-3</v>
      </c>
      <c r="CH184">
        <v>1.6250858319981631E-3</v>
      </c>
      <c r="CI184">
        <v>1.6250858319981631E-3</v>
      </c>
      <c r="CK184">
        <v>-4.9570000000009884E-3</v>
      </c>
      <c r="CL184">
        <v>-3.3049999999992252E-3</v>
      </c>
      <c r="CM184">
        <v>-4.9570000000001002E-3</v>
      </c>
      <c r="CN184">
        <v>-4.9580000000011282E-3</v>
      </c>
      <c r="CP184">
        <v>4.9095902952629444E-3</v>
      </c>
      <c r="CQ184">
        <v>3.2730601968413708E-3</v>
      </c>
      <c r="CR184">
        <v>6.546120393684518E-3</v>
      </c>
      <c r="CS184">
        <v>3.2730601968395945E-3</v>
      </c>
      <c r="CU184">
        <v>3.2730601968395945E-3</v>
      </c>
      <c r="CV184">
        <v>4.9095902952611681E-3</v>
      </c>
      <c r="CW184">
        <v>4.9095902952629444E-3</v>
      </c>
      <c r="CX184">
        <v>1.145571068894391E-2</v>
      </c>
      <c r="CZ184">
        <v>1.000000000139778E-6</v>
      </c>
      <c r="DA184">
        <v>1.6529999999992384E-3</v>
      </c>
      <c r="DB184">
        <v>-3.3069999999995048E-3</v>
      </c>
      <c r="DC184">
        <v>-8.263999999999605E-3</v>
      </c>
    </row>
    <row r="185" spans="4:107" x14ac:dyDescent="0.3">
      <c r="D185">
        <v>-6.6553749904656456E-3</v>
      </c>
      <c r="E185">
        <v>4.9915312428456815E-3</v>
      </c>
      <c r="F185">
        <v>4.9915312428474579E-3</v>
      </c>
      <c r="G185">
        <v>1.6638437476158785E-2</v>
      </c>
      <c r="I185">
        <v>-4.8990615701534068E-3</v>
      </c>
      <c r="J185">
        <v>-4.8990615701534068E-3</v>
      </c>
      <c r="K185">
        <v>-4.8990615701525186E-3</v>
      </c>
      <c r="L185">
        <v>0</v>
      </c>
      <c r="N185">
        <v>1.6162355992985766E-3</v>
      </c>
      <c r="O185">
        <v>-3.2324711985962651E-3</v>
      </c>
      <c r="P185">
        <v>-6.464942397191642E-3</v>
      </c>
      <c r="Q185">
        <v>-4.8487067978948417E-3</v>
      </c>
      <c r="S185">
        <v>-5.4719999999999658E-2</v>
      </c>
      <c r="T185">
        <v>1.6583000000000681E-2</v>
      </c>
      <c r="U185">
        <v>1.824099999999973E-2</v>
      </c>
      <c r="V185">
        <v>-5.1403000000000532E-2</v>
      </c>
      <c r="X185">
        <v>-3.8222781719690957E-2</v>
      </c>
      <c r="Y185">
        <v>-3.4899061570154544E-2</v>
      </c>
      <c r="Z185">
        <v>-4.487022201876556E-2</v>
      </c>
      <c r="AA185">
        <v>-4.9855802243083502E-2</v>
      </c>
      <c r="AC185">
        <v>4.9970244907306949E-3</v>
      </c>
      <c r="AD185">
        <v>3.331349660487426E-3</v>
      </c>
      <c r="AE185">
        <v>6.6626993209730756E-3</v>
      </c>
      <c r="AF185">
        <v>8.3283741512172327E-3</v>
      </c>
      <c r="AH185">
        <v>0</v>
      </c>
      <c r="AI185">
        <v>-3.2870000000002619E-3</v>
      </c>
      <c r="AJ185">
        <v>-8.2179999999985043E-3</v>
      </c>
      <c r="AK185">
        <v>-6.5749999999997755E-3</v>
      </c>
      <c r="AM185">
        <v>-1.3265000000002303E-2</v>
      </c>
      <c r="AN185">
        <v>-2.6531000000002081E-2</v>
      </c>
      <c r="AO185">
        <v>-2.4872999999999479E-2</v>
      </c>
      <c r="AP185">
        <v>-2.4872999999998591E-2</v>
      </c>
      <c r="AR185">
        <v>-1.7102311741817644E-2</v>
      </c>
      <c r="AS185">
        <v>-2.0522774090180107E-2</v>
      </c>
      <c r="AT185">
        <v>-5.1306935225454708E-3</v>
      </c>
      <c r="AU185">
        <v>-1.1971618219270397E-2</v>
      </c>
      <c r="AW185">
        <v>1.7763568394002505E-15</v>
      </c>
      <c r="AX185">
        <v>0</v>
      </c>
      <c r="AY185">
        <v>-5.1306935225419181E-3</v>
      </c>
      <c r="AZ185">
        <v>6.8409246967267023E-3</v>
      </c>
      <c r="BB185">
        <v>8.2368200198379427E-3</v>
      </c>
      <c r="BC185">
        <v>6.5894560158694659E-3</v>
      </c>
      <c r="BD185">
        <v>4.9420920119018774E-3</v>
      </c>
      <c r="BE185">
        <v>9.884184023804643E-3</v>
      </c>
      <c r="BG185">
        <v>-3.3069999999995048E-3</v>
      </c>
      <c r="BH185">
        <v>1.6530000000001266E-3</v>
      </c>
      <c r="BI185">
        <v>3.3050000000001134E-3</v>
      </c>
      <c r="BJ185">
        <v>-6.6110000000003666E-3</v>
      </c>
      <c r="BL185">
        <v>-4.9420920119027656E-3</v>
      </c>
      <c r="BM185">
        <v>1.6473640039684767E-3</v>
      </c>
      <c r="BN185">
        <v>-6.5894560158685778E-3</v>
      </c>
      <c r="BO185">
        <v>-6.5894560158694659E-3</v>
      </c>
      <c r="BQ185">
        <v>-4.4430000000001968E-2</v>
      </c>
      <c r="BR185">
        <v>-3.2912000000001385E-2</v>
      </c>
      <c r="BS185">
        <v>-2.4684000000002371E-2</v>
      </c>
      <c r="BT185">
        <v>-2.1390999999999494E-2</v>
      </c>
      <c r="BV185">
        <v>-1.1505999999999794E-2</v>
      </c>
      <c r="BW185">
        <v>-4.9309999999991305E-3</v>
      </c>
      <c r="BX185">
        <v>-1.1505999999999794E-2</v>
      </c>
      <c r="BY185">
        <v>-1.1506999999999934E-2</v>
      </c>
      <c r="CA185">
        <v>-4.9299999999998789E-3</v>
      </c>
      <c r="CB185">
        <v>0</v>
      </c>
      <c r="CC185">
        <v>-6.5760000000008034E-3</v>
      </c>
      <c r="CD185">
        <v>-6.5750000000006636E-3</v>
      </c>
      <c r="CF185">
        <v>-6.5003433279926526E-3</v>
      </c>
      <c r="CG185">
        <v>-3.2501716639963263E-3</v>
      </c>
      <c r="CH185">
        <v>3.2501716639963263E-3</v>
      </c>
      <c r="CI185">
        <v>0</v>
      </c>
      <c r="CK185">
        <v>-1.6539999999993782E-3</v>
      </c>
      <c r="CL185">
        <v>-1.6530000000010148E-3</v>
      </c>
      <c r="CM185">
        <v>-6.6119999999996182E-3</v>
      </c>
      <c r="CN185">
        <v>-1.6519999999999868E-3</v>
      </c>
      <c r="CP185">
        <v>-1.6365300984215736E-3</v>
      </c>
      <c r="CQ185">
        <v>-8.1826504921043153E-3</v>
      </c>
      <c r="CR185">
        <v>-6.546120393684518E-3</v>
      </c>
      <c r="CS185">
        <v>-6.5461203936809653E-3</v>
      </c>
      <c r="CU185">
        <v>-1.6365300984197972E-3</v>
      </c>
      <c r="CV185">
        <v>-1.145571068894391E-2</v>
      </c>
      <c r="CW185">
        <v>-1.1455710688945686E-2</v>
      </c>
      <c r="CX185">
        <v>-8.1826504921025389E-3</v>
      </c>
      <c r="CZ185">
        <v>-4.9579999999993518E-3</v>
      </c>
      <c r="DA185">
        <v>-4.9590000000003798E-3</v>
      </c>
      <c r="DB185">
        <v>1.6539999999993782E-3</v>
      </c>
      <c r="DC185">
        <v>-4.9579999999993518E-3</v>
      </c>
    </row>
    <row r="186" spans="4:107" x14ac:dyDescent="0.3">
      <c r="D186">
        <v>-1.9966124971388055E-2</v>
      </c>
      <c r="E186">
        <v>-8.3192187380785043E-3</v>
      </c>
      <c r="F186">
        <v>-4.9915312428474579E-3</v>
      </c>
      <c r="G186">
        <v>-1.3310749980925962E-2</v>
      </c>
      <c r="I186">
        <v>0</v>
      </c>
      <c r="J186">
        <v>0</v>
      </c>
      <c r="K186">
        <v>0</v>
      </c>
      <c r="L186">
        <v>0</v>
      </c>
      <c r="N186">
        <v>-1.6162355992976885E-3</v>
      </c>
      <c r="O186">
        <v>8.8817841970012523E-16</v>
      </c>
      <c r="P186">
        <v>4.8487067978939535E-3</v>
      </c>
      <c r="Q186">
        <v>1.6162355992985766E-3</v>
      </c>
      <c r="S186">
        <v>-6.9645000000000401E-2</v>
      </c>
      <c r="T186">
        <v>2.8188999999999353E-2</v>
      </c>
      <c r="U186">
        <v>1.6582000000000541E-2</v>
      </c>
      <c r="V186">
        <v>-0.1144160000000003</v>
      </c>
      <c r="X186">
        <v>-3.3237201495383673E-2</v>
      </c>
      <c r="Y186">
        <v>-6.6474402990728265E-3</v>
      </c>
      <c r="Z186">
        <v>-2.4927901121539975E-2</v>
      </c>
      <c r="AA186">
        <v>-2.3266041046767327E-2</v>
      </c>
      <c r="AC186">
        <v>0</v>
      </c>
      <c r="AD186">
        <v>0</v>
      </c>
      <c r="AE186">
        <v>0</v>
      </c>
      <c r="AF186">
        <v>0</v>
      </c>
      <c r="AH186">
        <v>0</v>
      </c>
      <c r="AI186">
        <v>0</v>
      </c>
      <c r="AJ186">
        <v>0</v>
      </c>
      <c r="AK186">
        <v>0</v>
      </c>
      <c r="AM186">
        <v>-9.949999999998127E-3</v>
      </c>
      <c r="AN186">
        <v>-9.949999999998127E-3</v>
      </c>
      <c r="AO186">
        <v>-4.9740000000007001E-3</v>
      </c>
      <c r="AP186">
        <v>-8.2910000000016026E-3</v>
      </c>
      <c r="AR186">
        <v>1.7102311741812315E-3</v>
      </c>
      <c r="AS186">
        <v>-1.5392080567636413E-2</v>
      </c>
      <c r="AT186">
        <v>-6.8409246967284787E-3</v>
      </c>
      <c r="AU186">
        <v>-3.4204623483660157E-3</v>
      </c>
      <c r="AW186">
        <v>-1.7102311741830079E-3</v>
      </c>
      <c r="AX186">
        <v>-1.1971618219272173E-2</v>
      </c>
      <c r="AY186">
        <v>-1.5392080567638189E-2</v>
      </c>
      <c r="AZ186">
        <v>-2.9073929961089817E-2</v>
      </c>
      <c r="BB186">
        <v>0</v>
      </c>
      <c r="BC186">
        <v>0</v>
      </c>
      <c r="BD186">
        <v>0</v>
      </c>
      <c r="BE186">
        <v>0</v>
      </c>
      <c r="BG186">
        <v>4.9589999999994916E-3</v>
      </c>
      <c r="BH186">
        <v>6.6109999999994784E-3</v>
      </c>
      <c r="BI186">
        <v>0</v>
      </c>
      <c r="BJ186">
        <v>3.305999999999365E-3</v>
      </c>
      <c r="BL186">
        <v>0</v>
      </c>
      <c r="BM186">
        <v>0</v>
      </c>
      <c r="BN186">
        <v>0</v>
      </c>
      <c r="BO186">
        <v>0</v>
      </c>
      <c r="BQ186">
        <v>0</v>
      </c>
      <c r="BR186">
        <v>0</v>
      </c>
      <c r="BS186">
        <v>0</v>
      </c>
      <c r="BT186">
        <v>0</v>
      </c>
      <c r="BV186">
        <v>0</v>
      </c>
      <c r="BW186">
        <v>0</v>
      </c>
      <c r="BX186">
        <v>0</v>
      </c>
      <c r="BY186">
        <v>0</v>
      </c>
      <c r="CA186">
        <v>0</v>
      </c>
      <c r="CB186">
        <v>0</v>
      </c>
      <c r="CC186">
        <v>0</v>
      </c>
      <c r="CD186">
        <v>0</v>
      </c>
      <c r="CF186">
        <v>0</v>
      </c>
      <c r="CG186">
        <v>0</v>
      </c>
      <c r="CH186">
        <v>0</v>
      </c>
      <c r="CI186">
        <v>0</v>
      </c>
      <c r="CK186">
        <v>3.3069999999995048E-3</v>
      </c>
      <c r="CL186">
        <v>-1.6530000000001266E-3</v>
      </c>
      <c r="CM186">
        <v>3.305999999999365E-3</v>
      </c>
      <c r="CN186">
        <v>-3.305999999999365E-3</v>
      </c>
      <c r="CP186">
        <v>0</v>
      </c>
      <c r="CQ186">
        <v>0</v>
      </c>
      <c r="CR186">
        <v>0</v>
      </c>
      <c r="CS186">
        <v>0</v>
      </c>
      <c r="CU186">
        <v>0</v>
      </c>
      <c r="CV186">
        <v>0</v>
      </c>
      <c r="CW186">
        <v>0</v>
      </c>
      <c r="CX186">
        <v>0</v>
      </c>
      <c r="CZ186">
        <v>0</v>
      </c>
      <c r="DA186">
        <v>3.3060000000011414E-3</v>
      </c>
      <c r="DB186">
        <v>-9.9999999925159955E-7</v>
      </c>
      <c r="DC186">
        <v>-3.3060000000011414E-3</v>
      </c>
    </row>
    <row r="187" spans="4:107" x14ac:dyDescent="0.3">
      <c r="D187">
        <v>-6.6553749904638693E-3</v>
      </c>
      <c r="E187">
        <v>4.9915312428492342E-3</v>
      </c>
      <c r="F187">
        <v>-1.6638437476164114E-3</v>
      </c>
      <c r="G187">
        <v>9.9830624856949157E-3</v>
      </c>
      <c r="I187">
        <v>0</v>
      </c>
      <c r="J187">
        <v>0</v>
      </c>
      <c r="K187">
        <v>0</v>
      </c>
      <c r="L187">
        <v>0</v>
      </c>
      <c r="N187">
        <v>-4.8487067978948417E-3</v>
      </c>
      <c r="O187">
        <v>-1.6162355992985766E-3</v>
      </c>
      <c r="P187">
        <v>-1.6162355992976885E-3</v>
      </c>
      <c r="Q187">
        <v>-6.4649423971925302E-3</v>
      </c>
      <c r="S187">
        <v>-8.2908999999999011E-2</v>
      </c>
      <c r="T187">
        <v>4.9745999999999846E-2</v>
      </c>
      <c r="U187">
        <v>8.2910000000007145E-3</v>
      </c>
      <c r="V187">
        <v>-0.11939000000000011</v>
      </c>
      <c r="X187">
        <v>-1.3294880598154535E-2</v>
      </c>
      <c r="Y187">
        <v>-1.3294880598156311E-2</v>
      </c>
      <c r="Z187">
        <v>-1.4956740672921853E-2</v>
      </c>
      <c r="AA187">
        <v>-1.1633020523383664E-2</v>
      </c>
      <c r="AC187">
        <v>0</v>
      </c>
      <c r="AD187">
        <v>0</v>
      </c>
      <c r="AE187">
        <v>0</v>
      </c>
      <c r="AF187">
        <v>0</v>
      </c>
      <c r="AH187">
        <v>0</v>
      </c>
      <c r="AI187">
        <v>0</v>
      </c>
      <c r="AJ187">
        <v>0</v>
      </c>
      <c r="AK187">
        <v>0</v>
      </c>
      <c r="AM187">
        <v>-1.6582000000001429E-2</v>
      </c>
      <c r="AN187">
        <v>-1.9898000000001304E-2</v>
      </c>
      <c r="AO187">
        <v>-1.6581999999999653E-2</v>
      </c>
      <c r="AP187">
        <v>-2.1556000000000353E-2</v>
      </c>
      <c r="AR187">
        <v>-1.7102311741817644E-2</v>
      </c>
      <c r="AS187">
        <v>-3.249439230945228E-2</v>
      </c>
      <c r="AT187">
        <v>-8.5511558709079338E-3</v>
      </c>
      <c r="AU187">
        <v>3.4204623483642393E-3</v>
      </c>
      <c r="AW187">
        <v>1.7763568394002505E-15</v>
      </c>
      <c r="AX187">
        <v>1.7763568394002505E-15</v>
      </c>
      <c r="AY187">
        <v>6.8409246967284787E-3</v>
      </c>
      <c r="AZ187">
        <v>8.5511558709097102E-3</v>
      </c>
      <c r="BB187">
        <v>0</v>
      </c>
      <c r="BC187">
        <v>0</v>
      </c>
      <c r="BD187">
        <v>0</v>
      </c>
      <c r="BE187">
        <v>0</v>
      </c>
      <c r="BG187">
        <v>6.6110000000003666E-3</v>
      </c>
      <c r="BH187">
        <v>3.3060000000002532E-3</v>
      </c>
      <c r="BI187">
        <v>1.6529999999992384E-3</v>
      </c>
      <c r="BJ187">
        <v>8.8817841970012523E-16</v>
      </c>
      <c r="BL187">
        <v>0</v>
      </c>
      <c r="BM187">
        <v>0</v>
      </c>
      <c r="BN187">
        <v>0</v>
      </c>
      <c r="BO187">
        <v>0</v>
      </c>
      <c r="BQ187">
        <v>0</v>
      </c>
      <c r="BR187">
        <v>0</v>
      </c>
      <c r="BS187">
        <v>0</v>
      </c>
      <c r="BT187">
        <v>0</v>
      </c>
      <c r="BV187">
        <v>0</v>
      </c>
      <c r="BW187">
        <v>0</v>
      </c>
      <c r="BX187">
        <v>0</v>
      </c>
      <c r="BY187">
        <v>0</v>
      </c>
      <c r="CA187">
        <v>0</v>
      </c>
      <c r="CB187">
        <v>0</v>
      </c>
      <c r="CC187">
        <v>0</v>
      </c>
      <c r="CD187">
        <v>0</v>
      </c>
      <c r="CF187">
        <v>0</v>
      </c>
      <c r="CG187">
        <v>0</v>
      </c>
      <c r="CH187">
        <v>0</v>
      </c>
      <c r="CI187">
        <v>0</v>
      </c>
      <c r="CK187">
        <v>1.6510000000007352E-3</v>
      </c>
      <c r="CL187">
        <v>6.6110000000003666E-3</v>
      </c>
      <c r="CM187">
        <v>0</v>
      </c>
      <c r="CN187">
        <v>8.2629999999994652E-3</v>
      </c>
      <c r="CP187">
        <v>0</v>
      </c>
      <c r="CQ187">
        <v>0</v>
      </c>
      <c r="CR187">
        <v>0</v>
      </c>
      <c r="CS187">
        <v>0</v>
      </c>
      <c r="CU187">
        <v>0</v>
      </c>
      <c r="CV187">
        <v>0</v>
      </c>
      <c r="CW187">
        <v>0</v>
      </c>
      <c r="CX187">
        <v>0</v>
      </c>
      <c r="CZ187">
        <v>8.2629999999994652E-3</v>
      </c>
      <c r="DA187">
        <v>6.6109999999985902E-3</v>
      </c>
      <c r="DB187">
        <v>6.6119999999996182E-3</v>
      </c>
      <c r="DC187">
        <v>4.9590000000003798E-3</v>
      </c>
    </row>
    <row r="188" spans="4:107" x14ac:dyDescent="0.3">
      <c r="D188">
        <v>3.3276874952310465E-3</v>
      </c>
      <c r="E188">
        <v>6.6553749904620929E-3</v>
      </c>
      <c r="F188">
        <v>-4.9915312428456815E-3</v>
      </c>
      <c r="G188">
        <v>0</v>
      </c>
      <c r="I188">
        <v>0</v>
      </c>
      <c r="J188">
        <v>0</v>
      </c>
      <c r="K188">
        <v>0</v>
      </c>
      <c r="L188">
        <v>0</v>
      </c>
      <c r="N188">
        <v>-1.6162355992985766E-3</v>
      </c>
      <c r="O188">
        <v>-1.6162355992985766E-3</v>
      </c>
      <c r="P188">
        <v>-1.6162355992985766E-3</v>
      </c>
      <c r="Q188">
        <v>-1.6162355992985766E-3</v>
      </c>
      <c r="S188">
        <v>-6.6329000000001415E-2</v>
      </c>
      <c r="T188">
        <v>7.1302000000000199E-2</v>
      </c>
      <c r="U188">
        <v>8.2909999999989381E-3</v>
      </c>
      <c r="V188">
        <v>-9.9491999999998804E-2</v>
      </c>
      <c r="X188">
        <v>3.323720149539966E-3</v>
      </c>
      <c r="Y188">
        <v>-1.8280460822460043E-2</v>
      </c>
      <c r="Z188">
        <v>-1.6618600747690948E-3</v>
      </c>
      <c r="AA188">
        <v>-8.309300373845474E-3</v>
      </c>
      <c r="AC188">
        <v>0</v>
      </c>
      <c r="AD188">
        <v>0</v>
      </c>
      <c r="AE188">
        <v>0</v>
      </c>
      <c r="AF188">
        <v>0</v>
      </c>
      <c r="AH188">
        <v>0</v>
      </c>
      <c r="AI188">
        <v>0</v>
      </c>
      <c r="AJ188">
        <v>0</v>
      </c>
      <c r="AK188">
        <v>0</v>
      </c>
      <c r="AM188">
        <v>-3.3159999999980982E-3</v>
      </c>
      <c r="AN188">
        <v>1.6580000000008255E-3</v>
      </c>
      <c r="AO188">
        <v>0</v>
      </c>
      <c r="AP188">
        <v>-3.3169999999991262E-3</v>
      </c>
      <c r="AR188">
        <v>1.7102311741847842E-3</v>
      </c>
      <c r="AS188">
        <v>-1.0261387045087389E-2</v>
      </c>
      <c r="AT188">
        <v>1.7102311741847842E-3</v>
      </c>
      <c r="AU188">
        <v>-6.8409246967267023E-3</v>
      </c>
      <c r="AW188">
        <v>-5.1306935225472472E-3</v>
      </c>
      <c r="AX188">
        <v>-6.8409246967284787E-3</v>
      </c>
      <c r="AY188">
        <v>-2.2233005264364891E-2</v>
      </c>
      <c r="AZ188">
        <v>-1.3681849393455181E-2</v>
      </c>
      <c r="BB188">
        <v>0</v>
      </c>
      <c r="BC188">
        <v>0</v>
      </c>
      <c r="BD188">
        <v>0</v>
      </c>
      <c r="BE188">
        <v>0</v>
      </c>
      <c r="BG188">
        <v>0</v>
      </c>
      <c r="BH188">
        <v>-4.9589999999994916E-3</v>
      </c>
      <c r="BI188">
        <v>-1.6529999999992384E-3</v>
      </c>
      <c r="BJ188">
        <v>0</v>
      </c>
      <c r="BL188">
        <v>0</v>
      </c>
      <c r="BM188">
        <v>0</v>
      </c>
      <c r="BN188">
        <v>0</v>
      </c>
      <c r="BO188">
        <v>0</v>
      </c>
      <c r="BQ188">
        <v>0</v>
      </c>
      <c r="BR188">
        <v>0</v>
      </c>
      <c r="BS188">
        <v>0</v>
      </c>
      <c r="BT188">
        <v>0</v>
      </c>
      <c r="BV188">
        <v>0</v>
      </c>
      <c r="BW188">
        <v>0</v>
      </c>
      <c r="BX188">
        <v>0</v>
      </c>
      <c r="BY188">
        <v>0</v>
      </c>
      <c r="CA188">
        <v>0</v>
      </c>
      <c r="CB188">
        <v>0</v>
      </c>
      <c r="CC188">
        <v>0</v>
      </c>
      <c r="CD188">
        <v>0</v>
      </c>
      <c r="CF188">
        <v>0</v>
      </c>
      <c r="CG188">
        <v>0</v>
      </c>
      <c r="CH188">
        <v>0</v>
      </c>
      <c r="CI188">
        <v>0</v>
      </c>
      <c r="CK188">
        <v>4.9589999999994916E-3</v>
      </c>
      <c r="CL188">
        <v>-3.3050000000001134E-3</v>
      </c>
      <c r="CM188">
        <v>1.652000000000875E-3</v>
      </c>
      <c r="CN188">
        <v>-1.6519999999990986E-3</v>
      </c>
      <c r="CP188">
        <v>0</v>
      </c>
      <c r="CQ188">
        <v>0</v>
      </c>
      <c r="CR188">
        <v>0</v>
      </c>
      <c r="CS188">
        <v>0</v>
      </c>
      <c r="CU188">
        <v>0</v>
      </c>
      <c r="CV188">
        <v>0</v>
      </c>
      <c r="CW188">
        <v>0</v>
      </c>
      <c r="CX188">
        <v>0</v>
      </c>
      <c r="CZ188">
        <v>4.9589999999994916E-3</v>
      </c>
      <c r="DA188">
        <v>-1.6529999999992384E-3</v>
      </c>
      <c r="DB188">
        <v>-1.000000000139778E-6</v>
      </c>
      <c r="DC188">
        <v>3.3050000000001134E-3</v>
      </c>
    </row>
    <row r="189" spans="4:107" x14ac:dyDescent="0.3">
      <c r="D189">
        <v>1.663843747614635E-3</v>
      </c>
      <c r="E189">
        <v>-3.3276874952328228E-3</v>
      </c>
      <c r="F189">
        <v>-1.1646906233311327E-2</v>
      </c>
      <c r="G189">
        <v>1.6638437476164114E-3</v>
      </c>
      <c r="I189">
        <v>0</v>
      </c>
      <c r="J189">
        <v>0</v>
      </c>
      <c r="K189">
        <v>0</v>
      </c>
      <c r="L189">
        <v>0</v>
      </c>
      <c r="N189">
        <v>1.6162355992985766E-3</v>
      </c>
      <c r="O189">
        <v>-1.6162355992968003E-3</v>
      </c>
      <c r="P189">
        <v>1.6162355992985766E-3</v>
      </c>
      <c r="Q189">
        <v>-1.6162355992968003E-3</v>
      </c>
      <c r="S189">
        <v>-5.3060999999997804E-2</v>
      </c>
      <c r="T189">
        <v>8.6227000000000054E-2</v>
      </c>
      <c r="U189">
        <v>-3.3159999999998746E-3</v>
      </c>
      <c r="V189">
        <v>-5.9696000000000637E-2</v>
      </c>
      <c r="X189">
        <v>1.6618600747690948E-2</v>
      </c>
      <c r="Y189">
        <v>-9.9711604486181216E-3</v>
      </c>
      <c r="Z189">
        <v>-2.3266041046767327E-2</v>
      </c>
      <c r="AA189">
        <v>-1.6618600747694501E-2</v>
      </c>
      <c r="AC189">
        <v>0</v>
      </c>
      <c r="AD189">
        <v>0</v>
      </c>
      <c r="AE189">
        <v>0</v>
      </c>
      <c r="AF189">
        <v>0</v>
      </c>
      <c r="AH189">
        <v>0</v>
      </c>
      <c r="AI189">
        <v>0</v>
      </c>
      <c r="AJ189">
        <v>0</v>
      </c>
      <c r="AK189">
        <v>0</v>
      </c>
      <c r="AM189">
        <v>-8.2910000000016026E-3</v>
      </c>
      <c r="AN189">
        <v>-1.4923999999998827E-2</v>
      </c>
      <c r="AO189">
        <v>-1.1608000000000729E-2</v>
      </c>
      <c r="AP189">
        <v>-8.2909999999998263E-3</v>
      </c>
      <c r="AR189">
        <v>-3.4204623483660157E-3</v>
      </c>
      <c r="AS189">
        <v>-1.8812542916002428E-2</v>
      </c>
      <c r="AT189">
        <v>-1.710231174181942E-2</v>
      </c>
      <c r="AU189">
        <v>-1.0261387045090942E-2</v>
      </c>
      <c r="AW189">
        <v>-1.3681849393453405E-2</v>
      </c>
      <c r="AX189">
        <v>3.420462348362463E-3</v>
      </c>
      <c r="AY189">
        <v>-1.3681849393451628E-2</v>
      </c>
      <c r="AZ189">
        <v>8.5511558709097102E-3</v>
      </c>
      <c r="BB189">
        <v>0</v>
      </c>
      <c r="BC189">
        <v>0</v>
      </c>
      <c r="BD189">
        <v>0</v>
      </c>
      <c r="BE189">
        <v>0</v>
      </c>
      <c r="BG189">
        <v>1.6519999999990986E-3</v>
      </c>
      <c r="BH189">
        <v>-4.95800000000024E-3</v>
      </c>
      <c r="BI189">
        <v>-3.3050000000001134E-3</v>
      </c>
      <c r="BJ189">
        <v>-4.9590000000003798E-3</v>
      </c>
      <c r="BL189">
        <v>0</v>
      </c>
      <c r="BM189">
        <v>0</v>
      </c>
      <c r="BN189">
        <v>0</v>
      </c>
      <c r="BO189">
        <v>0</v>
      </c>
      <c r="BQ189">
        <v>0</v>
      </c>
      <c r="BR189">
        <v>0</v>
      </c>
      <c r="BS189">
        <v>0</v>
      </c>
      <c r="BT189">
        <v>0</v>
      </c>
      <c r="BV189">
        <v>0</v>
      </c>
      <c r="BW189">
        <v>0</v>
      </c>
      <c r="BX189">
        <v>0</v>
      </c>
      <c r="BY189">
        <v>0</v>
      </c>
      <c r="CA189">
        <v>0</v>
      </c>
      <c r="CB189">
        <v>0</v>
      </c>
      <c r="CC189">
        <v>0</v>
      </c>
      <c r="CD189">
        <v>0</v>
      </c>
      <c r="CF189">
        <v>0</v>
      </c>
      <c r="CG189">
        <v>0</v>
      </c>
      <c r="CH189">
        <v>0</v>
      </c>
      <c r="CI189">
        <v>0</v>
      </c>
      <c r="CK189">
        <v>-6.6100000000002268E-3</v>
      </c>
      <c r="CL189">
        <v>1.652000000000875E-3</v>
      </c>
      <c r="CM189">
        <v>9.9999999925159955E-7</v>
      </c>
      <c r="CN189">
        <v>3.305999999999365E-3</v>
      </c>
      <c r="CP189">
        <v>0</v>
      </c>
      <c r="CQ189">
        <v>0</v>
      </c>
      <c r="CR189">
        <v>0</v>
      </c>
      <c r="CS189">
        <v>0</v>
      </c>
      <c r="CU189">
        <v>0</v>
      </c>
      <c r="CV189">
        <v>0</v>
      </c>
      <c r="CW189">
        <v>0</v>
      </c>
      <c r="CX189">
        <v>0</v>
      </c>
      <c r="CZ189">
        <v>-4.9589999999986034E-3</v>
      </c>
      <c r="DA189">
        <v>0</v>
      </c>
      <c r="DB189">
        <v>3.3060000000002532E-3</v>
      </c>
      <c r="DC189">
        <v>4.95800000000024E-3</v>
      </c>
    </row>
    <row r="190" spans="4:107" x14ac:dyDescent="0.3">
      <c r="D190">
        <v>1.6638437476164114E-3</v>
      </c>
      <c r="E190">
        <v>4.9915312428474579E-3</v>
      </c>
      <c r="F190">
        <v>-4.9915312428474579E-3</v>
      </c>
      <c r="G190">
        <v>1.663843747614635E-3</v>
      </c>
      <c r="I190">
        <v>0</v>
      </c>
      <c r="J190">
        <v>0</v>
      </c>
      <c r="K190">
        <v>0</v>
      </c>
      <c r="L190">
        <v>0</v>
      </c>
      <c r="N190">
        <v>8.8817841970012523E-16</v>
      </c>
      <c r="O190">
        <v>1.6162355992968003E-3</v>
      </c>
      <c r="P190">
        <v>1.6162355992976885E-3</v>
      </c>
      <c r="Q190">
        <v>-8.8817841970012523E-16</v>
      </c>
      <c r="S190">
        <v>-4.9747000000001762E-2</v>
      </c>
      <c r="T190">
        <v>8.1250999999999962E-2</v>
      </c>
      <c r="U190">
        <v>-1.824099999999973E-2</v>
      </c>
      <c r="V190">
        <v>-6.466900000000031E-2</v>
      </c>
      <c r="X190">
        <v>0</v>
      </c>
      <c r="Y190">
        <v>-1.1633020523380111E-2</v>
      </c>
      <c r="Z190">
        <v>-3.5527136788005009E-15</v>
      </c>
      <c r="AA190">
        <v>3.5527136788005009E-15</v>
      </c>
      <c r="AC190">
        <v>0</v>
      </c>
      <c r="AD190">
        <v>0</v>
      </c>
      <c r="AE190">
        <v>0</v>
      </c>
      <c r="AF190">
        <v>0</v>
      </c>
      <c r="AH190">
        <v>0</v>
      </c>
      <c r="AI190">
        <v>0</v>
      </c>
      <c r="AJ190">
        <v>0</v>
      </c>
      <c r="AK190">
        <v>0</v>
      </c>
      <c r="AM190">
        <v>-8.2909999999998263E-3</v>
      </c>
      <c r="AN190">
        <v>-1.6570000000015739E-3</v>
      </c>
      <c r="AO190">
        <v>-3.3159999999998746E-3</v>
      </c>
      <c r="AP190">
        <v>-8.2909999999998263E-3</v>
      </c>
      <c r="AR190">
        <v>-1.3681849393453405E-2</v>
      </c>
      <c r="AS190">
        <v>-5.1306935225436945E-3</v>
      </c>
      <c r="AT190">
        <v>-1.0261387045090942E-2</v>
      </c>
      <c r="AU190">
        <v>-8.5511558709079338E-3</v>
      </c>
      <c r="AW190">
        <v>-1.7102311741817644E-2</v>
      </c>
      <c r="AX190">
        <v>-2.5653467612723801E-2</v>
      </c>
      <c r="AY190">
        <v>-1.0261387045090942E-2</v>
      </c>
      <c r="AZ190">
        <v>-1.7102311741817644E-2</v>
      </c>
      <c r="BB190">
        <v>0</v>
      </c>
      <c r="BC190">
        <v>0</v>
      </c>
      <c r="BD190">
        <v>0</v>
      </c>
      <c r="BE190">
        <v>0</v>
      </c>
      <c r="BG190">
        <v>4.9590000000012679E-3</v>
      </c>
      <c r="BH190">
        <v>1.6529999999992384E-3</v>
      </c>
      <c r="BI190">
        <v>0</v>
      </c>
      <c r="BJ190">
        <v>1.6539999999993782E-3</v>
      </c>
      <c r="BL190">
        <v>0</v>
      </c>
      <c r="BM190">
        <v>0</v>
      </c>
      <c r="BN190">
        <v>0</v>
      </c>
      <c r="BO190">
        <v>0</v>
      </c>
      <c r="BQ190">
        <v>0</v>
      </c>
      <c r="BR190">
        <v>0</v>
      </c>
      <c r="BS190">
        <v>0</v>
      </c>
      <c r="BT190">
        <v>0</v>
      </c>
      <c r="BV190">
        <v>0</v>
      </c>
      <c r="BW190">
        <v>0</v>
      </c>
      <c r="BX190">
        <v>0</v>
      </c>
      <c r="BY190">
        <v>0</v>
      </c>
      <c r="CA190">
        <v>0</v>
      </c>
      <c r="CB190">
        <v>0</v>
      </c>
      <c r="CC190">
        <v>0</v>
      </c>
      <c r="CD190">
        <v>0</v>
      </c>
      <c r="CF190">
        <v>0</v>
      </c>
      <c r="CG190">
        <v>0</v>
      </c>
      <c r="CH190">
        <v>0</v>
      </c>
      <c r="CI190">
        <v>0</v>
      </c>
      <c r="CK190">
        <v>8.2620000000002136E-3</v>
      </c>
      <c r="CL190">
        <v>-1.652000000000875E-3</v>
      </c>
      <c r="CM190">
        <v>1.6519999999999868E-3</v>
      </c>
      <c r="CN190">
        <v>1.6519999999999868E-3</v>
      </c>
      <c r="CP190">
        <v>0</v>
      </c>
      <c r="CQ190">
        <v>0</v>
      </c>
      <c r="CR190">
        <v>0</v>
      </c>
      <c r="CS190">
        <v>0</v>
      </c>
      <c r="CU190">
        <v>0</v>
      </c>
      <c r="CV190">
        <v>0</v>
      </c>
      <c r="CW190">
        <v>0</v>
      </c>
      <c r="CX190">
        <v>0</v>
      </c>
      <c r="CZ190">
        <v>9.9159999999987036E-3</v>
      </c>
      <c r="DA190">
        <v>3.3050000000001134E-3</v>
      </c>
      <c r="DB190">
        <v>-3.3060000000002532E-3</v>
      </c>
      <c r="DC190">
        <v>0</v>
      </c>
    </row>
    <row r="191" spans="4:107" x14ac:dyDescent="0.3">
      <c r="D191">
        <v>6.6553749904638693E-3</v>
      </c>
      <c r="E191">
        <v>-3.3276874952292701E-3</v>
      </c>
      <c r="F191">
        <v>-4.9915312428474579E-3</v>
      </c>
      <c r="G191">
        <v>-9.9830624856949157E-3</v>
      </c>
      <c r="I191">
        <v>0</v>
      </c>
      <c r="J191">
        <v>0</v>
      </c>
      <c r="K191">
        <v>0</v>
      </c>
      <c r="L191">
        <v>0</v>
      </c>
      <c r="N191">
        <v>0</v>
      </c>
      <c r="O191">
        <v>0</v>
      </c>
      <c r="P191">
        <v>0</v>
      </c>
      <c r="Q191">
        <v>0</v>
      </c>
      <c r="S191">
        <v>-2.321500000000043E-2</v>
      </c>
      <c r="T191">
        <v>6.9644000000000261E-2</v>
      </c>
      <c r="U191">
        <v>-3.4822000000000131E-2</v>
      </c>
      <c r="V191">
        <v>-3.8138000000000005E-2</v>
      </c>
      <c r="X191">
        <v>0</v>
      </c>
      <c r="Y191">
        <v>0</v>
      </c>
      <c r="Z191">
        <v>0</v>
      </c>
      <c r="AA191">
        <v>0</v>
      </c>
      <c r="AC191">
        <v>0</v>
      </c>
      <c r="AD191">
        <v>0</v>
      </c>
      <c r="AE191">
        <v>0</v>
      </c>
      <c r="AF191">
        <v>0</v>
      </c>
      <c r="AH191">
        <v>0</v>
      </c>
      <c r="AI191">
        <v>0</v>
      </c>
      <c r="AJ191">
        <v>0</v>
      </c>
      <c r="AK191">
        <v>0</v>
      </c>
      <c r="AM191">
        <v>-6.6319999999997492E-3</v>
      </c>
      <c r="AN191">
        <v>-9.9510000000009313E-3</v>
      </c>
      <c r="AO191">
        <v>-1.1607999999998952E-2</v>
      </c>
      <c r="AP191">
        <v>-6.6330000000007772E-3</v>
      </c>
      <c r="AR191">
        <v>-1.7102311741812315E-3</v>
      </c>
      <c r="AS191">
        <v>-8.5511558709097102E-3</v>
      </c>
      <c r="AT191">
        <v>-1.1971618219272173E-2</v>
      </c>
      <c r="AU191">
        <v>0</v>
      </c>
      <c r="AW191">
        <v>3.420462348362463E-3</v>
      </c>
      <c r="AX191">
        <v>3.420462348362463E-3</v>
      </c>
      <c r="AY191">
        <v>6.8409246967284787E-3</v>
      </c>
      <c r="AZ191">
        <v>1.7102311741812315E-3</v>
      </c>
      <c r="BB191">
        <v>0</v>
      </c>
      <c r="BC191">
        <v>0</v>
      </c>
      <c r="BD191">
        <v>0</v>
      </c>
      <c r="BE191">
        <v>0</v>
      </c>
      <c r="BG191">
        <v>-4.9590000000003798E-3</v>
      </c>
      <c r="BH191">
        <v>-3.305999999999365E-3</v>
      </c>
      <c r="BI191">
        <v>-3.3060000000002532E-3</v>
      </c>
      <c r="BJ191">
        <v>-1.6529999999992384E-3</v>
      </c>
      <c r="BL191">
        <v>0</v>
      </c>
      <c r="BM191">
        <v>0</v>
      </c>
      <c r="BN191">
        <v>0</v>
      </c>
      <c r="BO191">
        <v>0</v>
      </c>
      <c r="BQ191">
        <v>0</v>
      </c>
      <c r="BR191">
        <v>0</v>
      </c>
      <c r="BS191">
        <v>0</v>
      </c>
      <c r="BT191">
        <v>0</v>
      </c>
      <c r="BV191">
        <v>0</v>
      </c>
      <c r="BW191">
        <v>0</v>
      </c>
      <c r="BX191">
        <v>0</v>
      </c>
      <c r="BY191">
        <v>0</v>
      </c>
      <c r="CA191">
        <v>0</v>
      </c>
      <c r="CB191">
        <v>0</v>
      </c>
      <c r="CC191">
        <v>0</v>
      </c>
      <c r="CD191">
        <v>0</v>
      </c>
      <c r="CF191">
        <v>0</v>
      </c>
      <c r="CG191">
        <v>0</v>
      </c>
      <c r="CH191">
        <v>0</v>
      </c>
      <c r="CI191">
        <v>0</v>
      </c>
      <c r="CK191">
        <v>-4.9570000000001002E-3</v>
      </c>
      <c r="CL191">
        <v>3.3050000000001134E-3</v>
      </c>
      <c r="CM191">
        <v>1.000000000139778E-6</v>
      </c>
      <c r="CN191">
        <v>6.6099999999993386E-3</v>
      </c>
      <c r="CP191">
        <v>0</v>
      </c>
      <c r="CQ191">
        <v>0</v>
      </c>
      <c r="CR191">
        <v>0</v>
      </c>
      <c r="CS191">
        <v>0</v>
      </c>
      <c r="CU191">
        <v>0</v>
      </c>
      <c r="CV191">
        <v>0</v>
      </c>
      <c r="CW191">
        <v>0</v>
      </c>
      <c r="CX191">
        <v>0</v>
      </c>
      <c r="CZ191">
        <v>-6.6099999999993386E-3</v>
      </c>
      <c r="DA191">
        <v>-1.6519999999999868E-3</v>
      </c>
      <c r="DB191">
        <v>3.3060000000002532E-3</v>
      </c>
      <c r="DC191">
        <v>4.9579999999993518E-3</v>
      </c>
    </row>
    <row r="192" spans="4:107" x14ac:dyDescent="0.3">
      <c r="D192">
        <v>1.3310749980927739E-2</v>
      </c>
      <c r="E192">
        <v>1.1646906233307774E-2</v>
      </c>
      <c r="F192">
        <v>1.830228122377342E-2</v>
      </c>
      <c r="G192">
        <v>2.1629968719006243E-2</v>
      </c>
      <c r="I192">
        <v>0</v>
      </c>
      <c r="J192">
        <v>0</v>
      </c>
      <c r="K192">
        <v>0</v>
      </c>
      <c r="L192">
        <v>0</v>
      </c>
      <c r="N192">
        <v>0</v>
      </c>
      <c r="O192">
        <v>0</v>
      </c>
      <c r="P192">
        <v>0</v>
      </c>
      <c r="Q192">
        <v>0</v>
      </c>
      <c r="S192">
        <v>-1.9897999999997751E-2</v>
      </c>
      <c r="T192">
        <v>3.8140000000000285E-2</v>
      </c>
      <c r="U192">
        <v>-4.145399999999988E-2</v>
      </c>
      <c r="V192">
        <v>-1.3265999999999778E-2</v>
      </c>
      <c r="X192">
        <v>0</v>
      </c>
      <c r="Y192">
        <v>0</v>
      </c>
      <c r="Z192">
        <v>0</v>
      </c>
      <c r="AA192">
        <v>0</v>
      </c>
      <c r="AC192">
        <v>0</v>
      </c>
      <c r="AD192">
        <v>0</v>
      </c>
      <c r="AE192">
        <v>0</v>
      </c>
      <c r="AF192">
        <v>0</v>
      </c>
      <c r="AH192">
        <v>0</v>
      </c>
      <c r="AI192">
        <v>0</v>
      </c>
      <c r="AJ192">
        <v>0</v>
      </c>
      <c r="AK192">
        <v>0</v>
      </c>
      <c r="AM192">
        <v>-8.2919999999990779E-3</v>
      </c>
      <c r="AN192">
        <v>-3.3149999999988466E-3</v>
      </c>
      <c r="AO192">
        <v>-1.6570000000015739E-3</v>
      </c>
      <c r="AP192">
        <v>-3.3159999999998746E-3</v>
      </c>
      <c r="AR192">
        <v>-8.5511558709097102E-3</v>
      </c>
      <c r="AS192">
        <v>-1.0261387045090942E-2</v>
      </c>
      <c r="AT192">
        <v>-3.4204623483642393E-3</v>
      </c>
      <c r="AU192">
        <v>-1.1971618219272173E-2</v>
      </c>
      <c r="AW192">
        <v>5.1306935225472472E-3</v>
      </c>
      <c r="AX192">
        <v>-8.5511558709097102E-3</v>
      </c>
      <c r="AY192">
        <v>-3.4204623483660157E-3</v>
      </c>
      <c r="AZ192">
        <v>-1.0261387045090942E-2</v>
      </c>
      <c r="BB192">
        <v>0</v>
      </c>
      <c r="BC192">
        <v>0</v>
      </c>
      <c r="BD192">
        <v>0</v>
      </c>
      <c r="BE192">
        <v>0</v>
      </c>
      <c r="BG192">
        <v>4.9579999999993518E-3</v>
      </c>
      <c r="BH192">
        <v>-6.6100000000002268E-3</v>
      </c>
      <c r="BI192">
        <v>0</v>
      </c>
      <c r="BJ192">
        <v>3.3050000000001134E-3</v>
      </c>
      <c r="BL192">
        <v>0</v>
      </c>
      <c r="BM192">
        <v>0</v>
      </c>
      <c r="BN192">
        <v>0</v>
      </c>
      <c r="BO192">
        <v>0</v>
      </c>
      <c r="BQ192">
        <v>0</v>
      </c>
      <c r="BR192">
        <v>0</v>
      </c>
      <c r="BS192">
        <v>0</v>
      </c>
      <c r="BT192">
        <v>0</v>
      </c>
      <c r="BV192">
        <v>0</v>
      </c>
      <c r="BW192">
        <v>0</v>
      </c>
      <c r="BX192">
        <v>0</v>
      </c>
      <c r="BY192">
        <v>0</v>
      </c>
      <c r="CA192">
        <v>0</v>
      </c>
      <c r="CB192">
        <v>0</v>
      </c>
      <c r="CC192">
        <v>0</v>
      </c>
      <c r="CD192">
        <v>0</v>
      </c>
      <c r="CF192">
        <v>0</v>
      </c>
      <c r="CG192">
        <v>0</v>
      </c>
      <c r="CH192">
        <v>0</v>
      </c>
      <c r="CI192">
        <v>0</v>
      </c>
      <c r="CK192">
        <v>-1.6530000000001266E-3</v>
      </c>
      <c r="CL192">
        <v>-4.9590000000003798E-3</v>
      </c>
      <c r="CM192">
        <v>-1.6540000000002664E-3</v>
      </c>
      <c r="CN192">
        <v>-1.6509999999989589E-3</v>
      </c>
      <c r="CP192">
        <v>0</v>
      </c>
      <c r="CQ192">
        <v>0</v>
      </c>
      <c r="CR192">
        <v>0</v>
      </c>
      <c r="CS192">
        <v>0</v>
      </c>
      <c r="CU192">
        <v>0</v>
      </c>
      <c r="CV192">
        <v>0</v>
      </c>
      <c r="CW192">
        <v>0</v>
      </c>
      <c r="CX192">
        <v>0</v>
      </c>
      <c r="CZ192">
        <v>4.95800000000024E-3</v>
      </c>
      <c r="DA192">
        <v>0</v>
      </c>
      <c r="DB192">
        <v>-3.3060000000002532E-3</v>
      </c>
      <c r="DC192">
        <v>-6.6109999999994784E-3</v>
      </c>
    </row>
    <row r="193" spans="4:107" x14ac:dyDescent="0.3">
      <c r="D193">
        <v>-4.9915312428492342E-3</v>
      </c>
      <c r="E193">
        <v>-4.9915312428474579E-3</v>
      </c>
      <c r="F193">
        <v>-1.6638437476157009E-2</v>
      </c>
      <c r="G193">
        <v>-1.3310749980925962E-2</v>
      </c>
      <c r="I193">
        <v>0</v>
      </c>
      <c r="J193">
        <v>0</v>
      </c>
      <c r="K193">
        <v>0</v>
      </c>
      <c r="L193">
        <v>0</v>
      </c>
      <c r="N193">
        <v>0</v>
      </c>
      <c r="O193">
        <v>0</v>
      </c>
      <c r="P193">
        <v>0</v>
      </c>
      <c r="Q193">
        <v>0</v>
      </c>
      <c r="S193">
        <v>-1.6581000000002177E-2</v>
      </c>
      <c r="T193">
        <v>4.9729999999987839E-3</v>
      </c>
      <c r="U193">
        <v>-4.4771999999999146E-2</v>
      </c>
      <c r="V193">
        <v>-2.1556999999999604E-2</v>
      </c>
      <c r="X193">
        <v>0</v>
      </c>
      <c r="Y193">
        <v>0</v>
      </c>
      <c r="Z193">
        <v>0</v>
      </c>
      <c r="AA193">
        <v>0</v>
      </c>
      <c r="AC193">
        <v>0</v>
      </c>
      <c r="AD193">
        <v>0</v>
      </c>
      <c r="AE193">
        <v>0</v>
      </c>
      <c r="AF193">
        <v>0</v>
      </c>
      <c r="AH193">
        <v>0</v>
      </c>
      <c r="AI193">
        <v>0</v>
      </c>
      <c r="AJ193">
        <v>0</v>
      </c>
      <c r="AK193">
        <v>0</v>
      </c>
      <c r="AM193">
        <v>-6.6330000000007772E-3</v>
      </c>
      <c r="AN193">
        <v>-8.2909999999998263E-3</v>
      </c>
      <c r="AO193">
        <v>-6.6339999999982524E-3</v>
      </c>
      <c r="AP193">
        <v>-8.2909999999998263E-3</v>
      </c>
      <c r="AR193">
        <v>-6.8409246967267023E-3</v>
      </c>
      <c r="AS193">
        <v>5.1306935225454708E-3</v>
      </c>
      <c r="AT193">
        <v>1.7102311741830079E-3</v>
      </c>
      <c r="AU193">
        <v>-8.5511558709097102E-3</v>
      </c>
      <c r="AW193">
        <v>5.1306935225436945E-3</v>
      </c>
      <c r="AX193">
        <v>-3.420462348362463E-3</v>
      </c>
      <c r="AY193">
        <v>-1.0261387045089165E-2</v>
      </c>
      <c r="AZ193">
        <v>-5.1306935225436945E-3</v>
      </c>
      <c r="BB193">
        <v>0</v>
      </c>
      <c r="BC193">
        <v>0</v>
      </c>
      <c r="BD193">
        <v>0</v>
      </c>
      <c r="BE193">
        <v>0</v>
      </c>
      <c r="BG193">
        <v>-3.3039999999990854E-3</v>
      </c>
      <c r="BH193">
        <v>-1.6530000000001266E-3</v>
      </c>
      <c r="BI193">
        <v>-6.6100000000002268E-3</v>
      </c>
      <c r="BJ193">
        <v>-4.95800000000024E-3</v>
      </c>
      <c r="BL193">
        <v>0</v>
      </c>
      <c r="BM193">
        <v>0</v>
      </c>
      <c r="BN193">
        <v>0</v>
      </c>
      <c r="BO193">
        <v>0</v>
      </c>
      <c r="BQ193">
        <v>0</v>
      </c>
      <c r="BR193">
        <v>0</v>
      </c>
      <c r="BS193">
        <v>0</v>
      </c>
      <c r="BT193">
        <v>0</v>
      </c>
      <c r="BV193">
        <v>0</v>
      </c>
      <c r="BW193">
        <v>0</v>
      </c>
      <c r="BX193">
        <v>0</v>
      </c>
      <c r="BY193">
        <v>0</v>
      </c>
      <c r="CA193">
        <v>0</v>
      </c>
      <c r="CB193">
        <v>0</v>
      </c>
      <c r="CC193">
        <v>0</v>
      </c>
      <c r="CD193">
        <v>0</v>
      </c>
      <c r="CF193">
        <v>0</v>
      </c>
      <c r="CG193">
        <v>0</v>
      </c>
      <c r="CH193">
        <v>0</v>
      </c>
      <c r="CI193">
        <v>0</v>
      </c>
      <c r="CK193">
        <v>4.95800000000024E-3</v>
      </c>
      <c r="CL193">
        <v>4.9590000000003798E-3</v>
      </c>
      <c r="CM193">
        <v>3.3060000000002532E-3</v>
      </c>
      <c r="CN193">
        <v>1.650999999999847E-3</v>
      </c>
      <c r="CP193">
        <v>0</v>
      </c>
      <c r="CQ193">
        <v>0</v>
      </c>
      <c r="CR193">
        <v>0</v>
      </c>
      <c r="CS193">
        <v>0</v>
      </c>
      <c r="CU193">
        <v>0</v>
      </c>
      <c r="CV193">
        <v>0</v>
      </c>
      <c r="CW193">
        <v>0</v>
      </c>
      <c r="CX193">
        <v>0</v>
      </c>
      <c r="CZ193">
        <v>-3.3060000000011414E-3</v>
      </c>
      <c r="DA193">
        <v>1.6519999999999868E-3</v>
      </c>
      <c r="DB193">
        <v>3.3060000000002532E-3</v>
      </c>
      <c r="DC193">
        <v>1.000000000139778E-6</v>
      </c>
    </row>
    <row r="194" spans="4:107" x14ac:dyDescent="0.3">
      <c r="D194">
        <v>1.7763568394002505E-15</v>
      </c>
      <c r="E194">
        <v>-1.6638437476128587E-3</v>
      </c>
      <c r="F194">
        <v>8.3192187380785043E-3</v>
      </c>
      <c r="G194">
        <v>6.6553749904638693E-3</v>
      </c>
      <c r="I194">
        <v>0</v>
      </c>
      <c r="J194">
        <v>0</v>
      </c>
      <c r="K194">
        <v>0</v>
      </c>
      <c r="L194">
        <v>0</v>
      </c>
      <c r="N194">
        <v>0</v>
      </c>
      <c r="O194">
        <v>0</v>
      </c>
      <c r="P194">
        <v>0</v>
      </c>
      <c r="Q194">
        <v>0</v>
      </c>
      <c r="S194">
        <v>-6.6339999999982524E-3</v>
      </c>
      <c r="T194">
        <v>-3.1504999999999228E-2</v>
      </c>
      <c r="U194">
        <v>-4.1455000000001796E-2</v>
      </c>
      <c r="V194">
        <v>-6.6320000000015256E-3</v>
      </c>
      <c r="X194">
        <v>0</v>
      </c>
      <c r="Y194">
        <v>0</v>
      </c>
      <c r="Z194">
        <v>0</v>
      </c>
      <c r="AA194">
        <v>0</v>
      </c>
      <c r="AC194">
        <v>0</v>
      </c>
      <c r="AD194">
        <v>0</v>
      </c>
      <c r="AE194">
        <v>0</v>
      </c>
      <c r="AF194">
        <v>0</v>
      </c>
      <c r="AH194">
        <v>0</v>
      </c>
      <c r="AI194">
        <v>0</v>
      </c>
      <c r="AJ194">
        <v>0</v>
      </c>
      <c r="AK194">
        <v>0</v>
      </c>
      <c r="AM194">
        <v>1.6590000000000771E-3</v>
      </c>
      <c r="AN194">
        <v>-1.6590000000000771E-3</v>
      </c>
      <c r="AO194">
        <v>3.3169999999991262E-3</v>
      </c>
      <c r="AP194">
        <v>3.3169999999991262E-3</v>
      </c>
      <c r="AR194">
        <v>-1.0261387045089165E-2</v>
      </c>
      <c r="AS194">
        <v>-3.420462348362463E-3</v>
      </c>
      <c r="AT194">
        <v>-6.8409246967267023E-3</v>
      </c>
      <c r="AU194">
        <v>-5.1306935225419181E-3</v>
      </c>
      <c r="AW194">
        <v>0</v>
      </c>
      <c r="AX194">
        <v>-6.8409246967267023E-3</v>
      </c>
      <c r="AY194">
        <v>-6.8409246967284787E-3</v>
      </c>
      <c r="AZ194">
        <v>-1.3681849393455181E-2</v>
      </c>
      <c r="BB194">
        <v>0</v>
      </c>
      <c r="BC194">
        <v>0</v>
      </c>
      <c r="BD194">
        <v>0</v>
      </c>
      <c r="BE194">
        <v>0</v>
      </c>
      <c r="BG194">
        <v>-4.9590000000003798E-3</v>
      </c>
      <c r="BH194">
        <v>-3.305999999999365E-3</v>
      </c>
      <c r="BI194">
        <v>3.3050000000010016E-3</v>
      </c>
      <c r="BJ194">
        <v>-4.95800000000024E-3</v>
      </c>
      <c r="BL194">
        <v>0</v>
      </c>
      <c r="BM194">
        <v>0</v>
      </c>
      <c r="BN194">
        <v>0</v>
      </c>
      <c r="BO194">
        <v>0</v>
      </c>
      <c r="BQ194">
        <v>0</v>
      </c>
      <c r="BR194">
        <v>0</v>
      </c>
      <c r="BS194">
        <v>0</v>
      </c>
      <c r="BT194">
        <v>0</v>
      </c>
      <c r="BV194">
        <v>0</v>
      </c>
      <c r="BW194">
        <v>0</v>
      </c>
      <c r="BX194">
        <v>0</v>
      </c>
      <c r="BY194">
        <v>0</v>
      </c>
      <c r="CA194">
        <v>0</v>
      </c>
      <c r="CB194">
        <v>0</v>
      </c>
      <c r="CC194">
        <v>0</v>
      </c>
      <c r="CD194">
        <v>0</v>
      </c>
      <c r="CF194">
        <v>0</v>
      </c>
      <c r="CG194">
        <v>0</v>
      </c>
      <c r="CH194">
        <v>0</v>
      </c>
      <c r="CI194">
        <v>0</v>
      </c>
      <c r="CK194">
        <v>-4.95800000000024E-3</v>
      </c>
      <c r="CL194">
        <v>-3.3050000000001134E-3</v>
      </c>
      <c r="CM194">
        <v>-4.95800000000024E-3</v>
      </c>
      <c r="CN194">
        <v>-1.652000000000875E-3</v>
      </c>
      <c r="CP194">
        <v>0</v>
      </c>
      <c r="CQ194">
        <v>0</v>
      </c>
      <c r="CR194">
        <v>0</v>
      </c>
      <c r="CS194">
        <v>0</v>
      </c>
      <c r="CU194">
        <v>0</v>
      </c>
      <c r="CV194">
        <v>0</v>
      </c>
      <c r="CW194">
        <v>0</v>
      </c>
      <c r="CX194">
        <v>0</v>
      </c>
      <c r="CZ194">
        <v>-1.6519999999990986E-3</v>
      </c>
      <c r="DA194">
        <v>-4.95800000000024E-3</v>
      </c>
      <c r="DB194">
        <v>-4.9590000000003798E-3</v>
      </c>
      <c r="DC194">
        <v>-3.3060000000002532E-3</v>
      </c>
    </row>
    <row r="195" spans="4:107" x14ac:dyDescent="0.3">
      <c r="D195">
        <v>-3.3276874952328228E-3</v>
      </c>
      <c r="E195">
        <v>-1.7763568394002505E-15</v>
      </c>
      <c r="F195">
        <v>3.3276874952310465E-3</v>
      </c>
      <c r="G195">
        <v>1.663843747614635E-3</v>
      </c>
      <c r="I195">
        <v>0</v>
      </c>
      <c r="J195">
        <v>0</v>
      </c>
      <c r="K195">
        <v>0</v>
      </c>
      <c r="L195">
        <v>0</v>
      </c>
      <c r="N195">
        <v>0</v>
      </c>
      <c r="O195">
        <v>0</v>
      </c>
      <c r="P195">
        <v>0</v>
      </c>
      <c r="Q195">
        <v>0</v>
      </c>
      <c r="S195">
        <v>-1.3265000000002303E-2</v>
      </c>
      <c r="T195">
        <v>-6.1352999999999547E-2</v>
      </c>
      <c r="U195">
        <v>-3.4822999999999382E-2</v>
      </c>
      <c r="V195">
        <v>-1.4924999999998079E-2</v>
      </c>
      <c r="X195">
        <v>0</v>
      </c>
      <c r="Y195">
        <v>0</v>
      </c>
      <c r="Z195">
        <v>0</v>
      </c>
      <c r="AA195">
        <v>0</v>
      </c>
      <c r="AC195">
        <v>0</v>
      </c>
      <c r="AD195">
        <v>0</v>
      </c>
      <c r="AE195">
        <v>0</v>
      </c>
      <c r="AF195">
        <v>0</v>
      </c>
      <c r="AH195">
        <v>0</v>
      </c>
      <c r="AI195">
        <v>0</v>
      </c>
      <c r="AJ195">
        <v>0</v>
      </c>
      <c r="AK195">
        <v>0</v>
      </c>
      <c r="AM195">
        <v>-8.2920000000008542E-3</v>
      </c>
      <c r="AN195">
        <v>-4.9739999999989237E-3</v>
      </c>
      <c r="AO195">
        <v>-1.1606999999999701E-2</v>
      </c>
      <c r="AP195">
        <v>-8.2919999999990779E-3</v>
      </c>
      <c r="AR195">
        <v>5.1306935225436945E-3</v>
      </c>
      <c r="AS195">
        <v>5.1306935225436945E-3</v>
      </c>
      <c r="AT195">
        <v>3.4204623483642393E-3</v>
      </c>
      <c r="AU195">
        <v>-5.1306935225472472E-3</v>
      </c>
      <c r="AW195">
        <v>5.1306935225454708E-3</v>
      </c>
      <c r="AX195">
        <v>5.1306935225436945E-3</v>
      </c>
      <c r="AY195">
        <v>-8.5511558709079338E-3</v>
      </c>
      <c r="AZ195">
        <v>8.5511558709114865E-3</v>
      </c>
      <c r="BB195">
        <v>0</v>
      </c>
      <c r="BC195">
        <v>0</v>
      </c>
      <c r="BD195">
        <v>0</v>
      </c>
      <c r="BE195">
        <v>0</v>
      </c>
      <c r="BG195">
        <v>3.3050000000001134E-3</v>
      </c>
      <c r="BH195">
        <v>3.305999999999365E-3</v>
      </c>
      <c r="BI195">
        <v>-4.9590000000012679E-3</v>
      </c>
      <c r="BJ195">
        <v>1.6519999999999868E-3</v>
      </c>
      <c r="BL195">
        <v>0</v>
      </c>
      <c r="BM195">
        <v>0</v>
      </c>
      <c r="BN195">
        <v>0</v>
      </c>
      <c r="BO195">
        <v>0</v>
      </c>
      <c r="BQ195">
        <v>0</v>
      </c>
      <c r="BR195">
        <v>0</v>
      </c>
      <c r="BS195">
        <v>0</v>
      </c>
      <c r="BT195">
        <v>0</v>
      </c>
      <c r="BV195">
        <v>0</v>
      </c>
      <c r="BW195">
        <v>0</v>
      </c>
      <c r="BX195">
        <v>0</v>
      </c>
      <c r="BY195">
        <v>0</v>
      </c>
      <c r="CA195">
        <v>0</v>
      </c>
      <c r="CB195">
        <v>0</v>
      </c>
      <c r="CC195">
        <v>0</v>
      </c>
      <c r="CD195">
        <v>0</v>
      </c>
      <c r="CF195">
        <v>0</v>
      </c>
      <c r="CG195">
        <v>0</v>
      </c>
      <c r="CH195">
        <v>0</v>
      </c>
      <c r="CI195">
        <v>0</v>
      </c>
      <c r="CK195">
        <v>1.652000000000875E-3</v>
      </c>
      <c r="CL195">
        <v>0</v>
      </c>
      <c r="CM195">
        <v>3.3050000000010016E-3</v>
      </c>
      <c r="CN195">
        <v>-1.6519999999990986E-3</v>
      </c>
      <c r="CP195">
        <v>0</v>
      </c>
      <c r="CQ195">
        <v>0</v>
      </c>
      <c r="CR195">
        <v>0</v>
      </c>
      <c r="CS195">
        <v>0</v>
      </c>
      <c r="CU195">
        <v>0</v>
      </c>
      <c r="CV195">
        <v>0</v>
      </c>
      <c r="CW195">
        <v>0</v>
      </c>
      <c r="CX195">
        <v>0</v>
      </c>
      <c r="CZ195">
        <v>-1.6530000000001266E-3</v>
      </c>
      <c r="DA195">
        <v>1.6530000000001266E-3</v>
      </c>
      <c r="DB195">
        <v>-1.6519999999999868E-3</v>
      </c>
      <c r="DC195">
        <v>-3.3060000000002532E-3</v>
      </c>
    </row>
    <row r="196" spans="4:107" x14ac:dyDescent="0.3">
      <c r="D196">
        <v>0</v>
      </c>
      <c r="E196">
        <v>0</v>
      </c>
      <c r="F196">
        <v>0</v>
      </c>
      <c r="G196">
        <v>0</v>
      </c>
      <c r="I196">
        <v>0</v>
      </c>
      <c r="J196">
        <v>0</v>
      </c>
      <c r="K196">
        <v>0</v>
      </c>
      <c r="L196">
        <v>0</v>
      </c>
      <c r="N196">
        <v>0</v>
      </c>
      <c r="O196">
        <v>0</v>
      </c>
      <c r="P196">
        <v>0</v>
      </c>
      <c r="Q196">
        <v>0</v>
      </c>
      <c r="S196">
        <v>-1.1607999999998952E-2</v>
      </c>
      <c r="T196">
        <v>-7.1303000000000338E-2</v>
      </c>
      <c r="U196">
        <v>-3.8136999999998977E-2</v>
      </c>
      <c r="V196">
        <v>-1.4923000000001352E-2</v>
      </c>
      <c r="X196">
        <v>0</v>
      </c>
      <c r="Y196">
        <v>0</v>
      </c>
      <c r="Z196">
        <v>0</v>
      </c>
      <c r="AA196">
        <v>0</v>
      </c>
      <c r="AC196">
        <v>0</v>
      </c>
      <c r="AD196">
        <v>0</v>
      </c>
      <c r="AE196">
        <v>0</v>
      </c>
      <c r="AF196">
        <v>0</v>
      </c>
      <c r="AH196">
        <v>0</v>
      </c>
      <c r="AI196">
        <v>0</v>
      </c>
      <c r="AJ196">
        <v>0</v>
      </c>
      <c r="AK196">
        <v>0</v>
      </c>
      <c r="AM196">
        <v>3.3170000000009026E-3</v>
      </c>
      <c r="AN196">
        <v>-6.6330000000007772E-3</v>
      </c>
      <c r="AO196">
        <v>-1.6580000000008255E-3</v>
      </c>
      <c r="AP196">
        <v>-8.2899999999987983E-3</v>
      </c>
      <c r="AR196">
        <v>6.8409246967267023E-3</v>
      </c>
      <c r="AS196">
        <v>5.1306935225454708E-3</v>
      </c>
      <c r="AT196">
        <v>6.840924696724926E-3</v>
      </c>
      <c r="AU196">
        <v>5.1306935225436945E-3</v>
      </c>
      <c r="AW196">
        <v>5.1306935225454708E-3</v>
      </c>
      <c r="AX196">
        <v>3.4204623483660157E-3</v>
      </c>
      <c r="AY196">
        <v>3.4204623483642393E-3</v>
      </c>
      <c r="AZ196">
        <v>-5.1306935225472472E-3</v>
      </c>
      <c r="BB196">
        <v>0</v>
      </c>
      <c r="BC196">
        <v>0</v>
      </c>
      <c r="BD196">
        <v>0</v>
      </c>
      <c r="BE196">
        <v>0</v>
      </c>
      <c r="BG196">
        <v>-3.3050000000001134E-3</v>
      </c>
      <c r="BH196">
        <v>-3.3049999999992252E-3</v>
      </c>
      <c r="BI196">
        <v>1.6540000000011545E-3</v>
      </c>
      <c r="BJ196">
        <v>-4.956999999999212E-3</v>
      </c>
      <c r="BL196">
        <v>0</v>
      </c>
      <c r="BM196">
        <v>0</v>
      </c>
      <c r="BN196">
        <v>0</v>
      </c>
      <c r="BO196">
        <v>0</v>
      </c>
      <c r="BQ196">
        <v>0</v>
      </c>
      <c r="BR196">
        <v>0</v>
      </c>
      <c r="BS196">
        <v>0</v>
      </c>
      <c r="BT196">
        <v>0</v>
      </c>
      <c r="BV196">
        <v>0</v>
      </c>
      <c r="BW196">
        <v>0</v>
      </c>
      <c r="BX196">
        <v>0</v>
      </c>
      <c r="BY196">
        <v>0</v>
      </c>
      <c r="CA196">
        <v>0</v>
      </c>
      <c r="CB196">
        <v>0</v>
      </c>
      <c r="CC196">
        <v>0</v>
      </c>
      <c r="CD196">
        <v>0</v>
      </c>
      <c r="CF196">
        <v>0</v>
      </c>
      <c r="CG196">
        <v>0</v>
      </c>
      <c r="CH196">
        <v>0</v>
      </c>
      <c r="CI196">
        <v>0</v>
      </c>
      <c r="CK196">
        <v>-1.652000000000875E-3</v>
      </c>
      <c r="CL196">
        <v>3.3050000000001134E-3</v>
      </c>
      <c r="CM196">
        <v>-3.3050000000010016E-3</v>
      </c>
      <c r="CN196">
        <v>1.6519999999999868E-3</v>
      </c>
      <c r="CP196">
        <v>0</v>
      </c>
      <c r="CQ196">
        <v>0</v>
      </c>
      <c r="CR196">
        <v>0</v>
      </c>
      <c r="CS196">
        <v>0</v>
      </c>
      <c r="CU196">
        <v>0</v>
      </c>
      <c r="CV196">
        <v>0</v>
      </c>
      <c r="CW196">
        <v>0</v>
      </c>
      <c r="CX196">
        <v>0</v>
      </c>
      <c r="CZ196">
        <v>0</v>
      </c>
      <c r="DA196">
        <v>-1.6519999999999868E-3</v>
      </c>
      <c r="DB196">
        <v>0</v>
      </c>
      <c r="DC196">
        <v>3.3060000000002532E-3</v>
      </c>
    </row>
    <row r="197" spans="4:107" x14ac:dyDescent="0.3">
      <c r="D197">
        <v>0</v>
      </c>
      <c r="E197">
        <v>0</v>
      </c>
      <c r="F197">
        <v>0</v>
      </c>
      <c r="G197">
        <v>0</v>
      </c>
      <c r="I197">
        <v>0</v>
      </c>
      <c r="J197">
        <v>0</v>
      </c>
      <c r="K197">
        <v>0</v>
      </c>
      <c r="L197">
        <v>0</v>
      </c>
      <c r="N197">
        <v>0</v>
      </c>
      <c r="O197">
        <v>0</v>
      </c>
      <c r="P197">
        <v>0</v>
      </c>
      <c r="Q197">
        <v>0</v>
      </c>
      <c r="S197">
        <v>1.7763568394002505E-15</v>
      </c>
      <c r="T197">
        <v>-5.6377999999999595E-2</v>
      </c>
      <c r="U197">
        <v>-8.2920000000008542E-3</v>
      </c>
      <c r="V197">
        <v>1.1608000000000729E-2</v>
      </c>
      <c r="X197">
        <v>0</v>
      </c>
      <c r="Y197">
        <v>0</v>
      </c>
      <c r="Z197">
        <v>0</v>
      </c>
      <c r="AA197">
        <v>0</v>
      </c>
      <c r="AC197">
        <v>0</v>
      </c>
      <c r="AD197">
        <v>0</v>
      </c>
      <c r="AE197">
        <v>0</v>
      </c>
      <c r="AF197">
        <v>0</v>
      </c>
      <c r="AH197">
        <v>0</v>
      </c>
      <c r="AI197">
        <v>0</v>
      </c>
      <c r="AJ197">
        <v>0</v>
      </c>
      <c r="AK197">
        <v>0</v>
      </c>
      <c r="AM197">
        <v>1.6590000000000771E-3</v>
      </c>
      <c r="AN197">
        <v>1.3265999999998002E-2</v>
      </c>
      <c r="AO197">
        <v>1.3265000000000526E-2</v>
      </c>
      <c r="AP197">
        <v>1.1605999999998673E-2</v>
      </c>
      <c r="AR197">
        <v>-1.7102311741812315E-3</v>
      </c>
      <c r="AS197">
        <v>1.7102311741830079E-3</v>
      </c>
      <c r="AT197">
        <v>-1.0261387045089165E-2</v>
      </c>
      <c r="AU197">
        <v>-1.7102311741815868E-2</v>
      </c>
      <c r="AW197">
        <v>-1.1971618219272173E-2</v>
      </c>
      <c r="AX197">
        <v>-1.197161821927395E-2</v>
      </c>
      <c r="AY197">
        <v>-1.3681849393455181E-2</v>
      </c>
      <c r="AZ197">
        <v>-5.1306935225454708E-3</v>
      </c>
      <c r="BB197">
        <v>0</v>
      </c>
      <c r="BC197">
        <v>0</v>
      </c>
      <c r="BD197">
        <v>0</v>
      </c>
      <c r="BE197">
        <v>0</v>
      </c>
      <c r="BG197">
        <v>-4.95800000000024E-3</v>
      </c>
      <c r="BH197">
        <v>-1.6540000000011545E-3</v>
      </c>
      <c r="BI197">
        <v>-1.6530000000010148E-3</v>
      </c>
      <c r="BJ197">
        <v>1.6519999999990986E-3</v>
      </c>
      <c r="BL197">
        <v>0</v>
      </c>
      <c r="BM197">
        <v>0</v>
      </c>
      <c r="BN197">
        <v>0</v>
      </c>
      <c r="BO197">
        <v>0</v>
      </c>
      <c r="BQ197">
        <v>0</v>
      </c>
      <c r="BR197">
        <v>0</v>
      </c>
      <c r="BS197">
        <v>0</v>
      </c>
      <c r="BT197">
        <v>0</v>
      </c>
      <c r="BV197">
        <v>0</v>
      </c>
      <c r="BW197">
        <v>0</v>
      </c>
      <c r="BX197">
        <v>0</v>
      </c>
      <c r="BY197">
        <v>0</v>
      </c>
      <c r="CA197">
        <v>0</v>
      </c>
      <c r="CB197">
        <v>0</v>
      </c>
      <c r="CC197">
        <v>0</v>
      </c>
      <c r="CD197">
        <v>0</v>
      </c>
      <c r="CF197">
        <v>0</v>
      </c>
      <c r="CG197">
        <v>0</v>
      </c>
      <c r="CH197">
        <v>0</v>
      </c>
      <c r="CI197">
        <v>0</v>
      </c>
      <c r="CK197">
        <v>-1.6530000000001266E-3</v>
      </c>
      <c r="CL197">
        <v>-3.305999999999365E-3</v>
      </c>
      <c r="CM197">
        <v>1.6530000000001266E-3</v>
      </c>
      <c r="CN197">
        <v>-3.3050000000001134E-3</v>
      </c>
      <c r="CP197">
        <v>0</v>
      </c>
      <c r="CQ197">
        <v>0</v>
      </c>
      <c r="CR197">
        <v>0</v>
      </c>
      <c r="CS197">
        <v>0</v>
      </c>
      <c r="CU197">
        <v>0</v>
      </c>
      <c r="CV197">
        <v>0</v>
      </c>
      <c r="CW197">
        <v>0</v>
      </c>
      <c r="CX197">
        <v>0</v>
      </c>
      <c r="CZ197">
        <v>-3.3050000000001134E-3</v>
      </c>
      <c r="DA197">
        <v>3.3039999999999736E-3</v>
      </c>
      <c r="DB197">
        <v>-3.305999999999365E-3</v>
      </c>
      <c r="DC197">
        <v>-3.3050000000001134E-3</v>
      </c>
    </row>
    <row r="198" spans="4:107" x14ac:dyDescent="0.3">
      <c r="D198">
        <v>0</v>
      </c>
      <c r="E198">
        <v>0</v>
      </c>
      <c r="F198">
        <v>0</v>
      </c>
      <c r="G198">
        <v>0</v>
      </c>
      <c r="I198">
        <v>0</v>
      </c>
      <c r="J198">
        <v>0</v>
      </c>
      <c r="K198">
        <v>0</v>
      </c>
      <c r="L198">
        <v>0</v>
      </c>
      <c r="N198">
        <v>0</v>
      </c>
      <c r="O198">
        <v>0</v>
      </c>
      <c r="P198">
        <v>0</v>
      </c>
      <c r="Q198">
        <v>0</v>
      </c>
      <c r="S198">
        <v>1.6589999999983007E-3</v>
      </c>
      <c r="T198">
        <v>-5.9696000000000637E-2</v>
      </c>
      <c r="U198">
        <v>-1.8240000000000478E-2</v>
      </c>
      <c r="V198">
        <v>-1.6583000000000681E-2</v>
      </c>
      <c r="X198">
        <v>0</v>
      </c>
      <c r="Y198">
        <v>0</v>
      </c>
      <c r="Z198">
        <v>0</v>
      </c>
      <c r="AA198">
        <v>0</v>
      </c>
      <c r="AC198">
        <v>0</v>
      </c>
      <c r="AD198">
        <v>0</v>
      </c>
      <c r="AE198">
        <v>0</v>
      </c>
      <c r="AF198">
        <v>0</v>
      </c>
      <c r="AH198">
        <v>0</v>
      </c>
      <c r="AI198">
        <v>0</v>
      </c>
      <c r="AJ198">
        <v>0</v>
      </c>
      <c r="AK198">
        <v>0</v>
      </c>
      <c r="AM198">
        <v>3.315000000000623E-3</v>
      </c>
      <c r="AN198">
        <v>-3.3169999999973498E-3</v>
      </c>
      <c r="AO198">
        <v>-4.9749999999999517E-3</v>
      </c>
      <c r="AP198">
        <v>1.6590000000000771E-3</v>
      </c>
      <c r="AR198">
        <v>6.8409246967302551E-3</v>
      </c>
      <c r="AS198">
        <v>1.3681849393453405E-2</v>
      </c>
      <c r="AT198">
        <v>-1.7102311741830079E-3</v>
      </c>
      <c r="AU198">
        <v>8.5511558709079338E-3</v>
      </c>
      <c r="AW198">
        <v>1.7102311741830079E-3</v>
      </c>
      <c r="AX198">
        <v>3.4204623483642393E-3</v>
      </c>
      <c r="AY198">
        <v>6.8409246967284787E-3</v>
      </c>
      <c r="AZ198">
        <v>-6.8409246967284787E-3</v>
      </c>
      <c r="BB198">
        <v>0</v>
      </c>
      <c r="BC198">
        <v>0</v>
      </c>
      <c r="BD198">
        <v>0</v>
      </c>
      <c r="BE198">
        <v>0</v>
      </c>
      <c r="BG198">
        <v>4.95800000000024E-3</v>
      </c>
      <c r="BH198">
        <v>3.3060000000011414E-3</v>
      </c>
      <c r="BI198">
        <v>1.652000000000875E-3</v>
      </c>
      <c r="BJ198">
        <v>-1.6529999999992384E-3</v>
      </c>
      <c r="BL198">
        <v>0</v>
      </c>
      <c r="BM198">
        <v>0</v>
      </c>
      <c r="BN198">
        <v>0</v>
      </c>
      <c r="BO198">
        <v>0</v>
      </c>
      <c r="BQ198">
        <v>0</v>
      </c>
      <c r="BR198">
        <v>0</v>
      </c>
      <c r="BS198">
        <v>0</v>
      </c>
      <c r="BT198">
        <v>0</v>
      </c>
      <c r="BV198">
        <v>0</v>
      </c>
      <c r="BW198">
        <v>0</v>
      </c>
      <c r="BX198">
        <v>0</v>
      </c>
      <c r="BY198">
        <v>0</v>
      </c>
      <c r="CA198">
        <v>0</v>
      </c>
      <c r="CB198">
        <v>0</v>
      </c>
      <c r="CC198">
        <v>0</v>
      </c>
      <c r="CD198">
        <v>0</v>
      </c>
      <c r="CF198">
        <v>0</v>
      </c>
      <c r="CG198">
        <v>0</v>
      </c>
      <c r="CH198">
        <v>0</v>
      </c>
      <c r="CI198">
        <v>0</v>
      </c>
      <c r="CK198">
        <v>4.9590000000003798E-3</v>
      </c>
      <c r="CL198">
        <v>-1.652000000000875E-3</v>
      </c>
      <c r="CM198">
        <v>-6.6109999999994784E-3</v>
      </c>
      <c r="CN198">
        <v>-3.3060000000002532E-3</v>
      </c>
      <c r="CP198">
        <v>0</v>
      </c>
      <c r="CQ198">
        <v>0</v>
      </c>
      <c r="CR198">
        <v>0</v>
      </c>
      <c r="CS198">
        <v>0</v>
      </c>
      <c r="CU198">
        <v>0</v>
      </c>
      <c r="CV198">
        <v>0</v>
      </c>
      <c r="CW198">
        <v>0</v>
      </c>
      <c r="CX198">
        <v>0</v>
      </c>
      <c r="CZ198">
        <v>-9.9999999925159955E-7</v>
      </c>
      <c r="DA198">
        <v>-1.6519999999999868E-3</v>
      </c>
      <c r="DB198">
        <v>9.9999999925159955E-7</v>
      </c>
      <c r="DC198">
        <v>-4.9579999999993518E-3</v>
      </c>
    </row>
    <row r="199" spans="4:107" x14ac:dyDescent="0.3">
      <c r="D199">
        <v>0</v>
      </c>
      <c r="E199">
        <v>0</v>
      </c>
      <c r="F199">
        <v>0</v>
      </c>
      <c r="G199">
        <v>0</v>
      </c>
      <c r="I199">
        <v>0</v>
      </c>
      <c r="J199">
        <v>0</v>
      </c>
      <c r="K199">
        <v>0</v>
      </c>
      <c r="L199">
        <v>0</v>
      </c>
      <c r="N199">
        <v>0</v>
      </c>
      <c r="O199">
        <v>0</v>
      </c>
      <c r="P199">
        <v>0</v>
      </c>
      <c r="Q199">
        <v>0</v>
      </c>
      <c r="S199">
        <v>-1.4924000000000603E-2</v>
      </c>
      <c r="T199">
        <v>-5.6378000000000483E-2</v>
      </c>
      <c r="U199">
        <v>-2.4872999999999479E-2</v>
      </c>
      <c r="V199">
        <v>-6.6319999999997492E-3</v>
      </c>
      <c r="X199">
        <v>0</v>
      </c>
      <c r="Y199">
        <v>0</v>
      </c>
      <c r="Z199">
        <v>0</v>
      </c>
      <c r="AA199">
        <v>0</v>
      </c>
      <c r="AC199">
        <v>0</v>
      </c>
      <c r="AD199">
        <v>0</v>
      </c>
      <c r="AE199">
        <v>0</v>
      </c>
      <c r="AF199">
        <v>0</v>
      </c>
      <c r="AH199">
        <v>0</v>
      </c>
      <c r="AI199">
        <v>0</v>
      </c>
      <c r="AJ199">
        <v>0</v>
      </c>
      <c r="AK199">
        <v>0</v>
      </c>
      <c r="AM199">
        <v>-6.6320000000015256E-3</v>
      </c>
      <c r="AN199">
        <v>-1.6580000000008255E-3</v>
      </c>
      <c r="AO199">
        <v>0</v>
      </c>
      <c r="AP199">
        <v>-1.1606999999999701E-2</v>
      </c>
      <c r="AR199">
        <v>-1.0261387045094494E-2</v>
      </c>
      <c r="AS199">
        <v>-5.1306935225454708E-3</v>
      </c>
      <c r="AT199">
        <v>-2.9073929961088041E-2</v>
      </c>
      <c r="AU199">
        <v>-1.1971618219272173E-2</v>
      </c>
      <c r="AW199">
        <v>-1.3681849393453405E-2</v>
      </c>
      <c r="AX199">
        <v>-6.8409246967284787E-3</v>
      </c>
      <c r="AY199">
        <v>-1.0261387045090942E-2</v>
      </c>
      <c r="AZ199">
        <v>5.1306935225472472E-3</v>
      </c>
      <c r="BB199">
        <v>0</v>
      </c>
      <c r="BC199">
        <v>0</v>
      </c>
      <c r="BD199">
        <v>0</v>
      </c>
      <c r="BE199">
        <v>0</v>
      </c>
      <c r="BG199">
        <v>-6.6109999999994784E-3</v>
      </c>
      <c r="BH199">
        <v>-3.3050000000010016E-3</v>
      </c>
      <c r="BI199">
        <v>-1.652000000000875E-3</v>
      </c>
      <c r="BJ199">
        <v>9.9999999925159955E-7</v>
      </c>
      <c r="BL199">
        <v>0</v>
      </c>
      <c r="BM199">
        <v>0</v>
      </c>
      <c r="BN199">
        <v>0</v>
      </c>
      <c r="BO199">
        <v>0</v>
      </c>
      <c r="BQ199">
        <v>0</v>
      </c>
      <c r="BR199">
        <v>0</v>
      </c>
      <c r="BS199">
        <v>0</v>
      </c>
      <c r="BT199">
        <v>0</v>
      </c>
      <c r="BV199">
        <v>0</v>
      </c>
      <c r="BW199">
        <v>0</v>
      </c>
      <c r="BX199">
        <v>0</v>
      </c>
      <c r="BY199">
        <v>0</v>
      </c>
      <c r="CA199">
        <v>0</v>
      </c>
      <c r="CB199">
        <v>0</v>
      </c>
      <c r="CC199">
        <v>0</v>
      </c>
      <c r="CD199">
        <v>0</v>
      </c>
      <c r="CF199">
        <v>0</v>
      </c>
      <c r="CG199">
        <v>0</v>
      </c>
      <c r="CH199">
        <v>0</v>
      </c>
      <c r="CI199">
        <v>0</v>
      </c>
      <c r="CK199">
        <v>-6.6119999999996182E-3</v>
      </c>
      <c r="CL199">
        <v>-1.6530000000001266E-3</v>
      </c>
      <c r="CM199">
        <v>4.9579999999993518E-3</v>
      </c>
      <c r="CN199">
        <v>-1.6519999999999868E-3</v>
      </c>
      <c r="CP199">
        <v>0</v>
      </c>
      <c r="CQ199">
        <v>0</v>
      </c>
      <c r="CR199">
        <v>0</v>
      </c>
      <c r="CS199">
        <v>0</v>
      </c>
      <c r="CU199">
        <v>0</v>
      </c>
      <c r="CV199">
        <v>0</v>
      </c>
      <c r="CW199">
        <v>0</v>
      </c>
      <c r="CX199">
        <v>0</v>
      </c>
      <c r="CZ199">
        <v>-4.9570000000009884E-3</v>
      </c>
      <c r="DA199">
        <v>-6.6100000000002268E-3</v>
      </c>
      <c r="DB199">
        <v>-1.6529999999992384E-3</v>
      </c>
      <c r="DC199">
        <v>3.3039999999990854E-3</v>
      </c>
    </row>
    <row r="200" spans="4:107" x14ac:dyDescent="0.3">
      <c r="D200">
        <v>0</v>
      </c>
      <c r="E200">
        <v>0</v>
      </c>
      <c r="F200">
        <v>0</v>
      </c>
      <c r="G200">
        <v>0</v>
      </c>
      <c r="I200">
        <v>0</v>
      </c>
      <c r="J200">
        <v>0</v>
      </c>
      <c r="K200">
        <v>0</v>
      </c>
      <c r="L200">
        <v>0</v>
      </c>
      <c r="N200">
        <v>0</v>
      </c>
      <c r="O200">
        <v>0</v>
      </c>
      <c r="P200">
        <v>0</v>
      </c>
      <c r="Q200">
        <v>0</v>
      </c>
      <c r="S200">
        <v>-6.6329999999990008E-3</v>
      </c>
      <c r="T200">
        <v>-2.9847999999999431E-2</v>
      </c>
      <c r="U200">
        <v>-4.9739999999989237E-3</v>
      </c>
      <c r="V200">
        <v>-8.2919999999990779E-3</v>
      </c>
      <c r="X200">
        <v>0</v>
      </c>
      <c r="Y200">
        <v>0</v>
      </c>
      <c r="Z200">
        <v>0</v>
      </c>
      <c r="AA200">
        <v>0</v>
      </c>
      <c r="AC200">
        <v>0</v>
      </c>
      <c r="AD200">
        <v>0</v>
      </c>
      <c r="AE200">
        <v>0</v>
      </c>
      <c r="AF200">
        <v>0</v>
      </c>
      <c r="AH200">
        <v>0</v>
      </c>
      <c r="AI200">
        <v>0</v>
      </c>
      <c r="AJ200">
        <v>0</v>
      </c>
      <c r="AK200">
        <v>0</v>
      </c>
      <c r="AM200">
        <v>4.9740000000007001E-3</v>
      </c>
      <c r="AN200">
        <v>1.6579999999990491E-3</v>
      </c>
      <c r="AO200">
        <v>3.3169999999991262E-3</v>
      </c>
      <c r="AP200">
        <v>1.1606999999999701E-2</v>
      </c>
      <c r="AR200">
        <v>1.3681849393455181E-2</v>
      </c>
      <c r="AS200">
        <v>1.3681849393455181E-2</v>
      </c>
      <c r="AT200">
        <v>1.0261387045089165E-2</v>
      </c>
      <c r="AU200">
        <v>2.0522774090181883E-2</v>
      </c>
      <c r="AW200">
        <v>1.0261387045087389E-2</v>
      </c>
      <c r="AX200">
        <v>1.5392080567638189E-2</v>
      </c>
      <c r="AY200">
        <v>1.8812542915998876E-2</v>
      </c>
      <c r="AZ200">
        <v>1.0261387045090942E-2</v>
      </c>
      <c r="BB200">
        <v>0</v>
      </c>
      <c r="BC200">
        <v>0</v>
      </c>
      <c r="BD200">
        <v>0</v>
      </c>
      <c r="BE200">
        <v>0</v>
      </c>
      <c r="BG200">
        <v>-8.8817841970012523E-16</v>
      </c>
      <c r="BH200">
        <v>8.8817841970012523E-16</v>
      </c>
      <c r="BI200">
        <v>8.8817841970012523E-16</v>
      </c>
      <c r="BJ200">
        <v>-4.9589999999994916E-3</v>
      </c>
      <c r="BL200">
        <v>0</v>
      </c>
      <c r="BM200">
        <v>0</v>
      </c>
      <c r="BN200">
        <v>0</v>
      </c>
      <c r="BO200">
        <v>0</v>
      </c>
      <c r="BQ200">
        <v>0</v>
      </c>
      <c r="BR200">
        <v>0</v>
      </c>
      <c r="BS200">
        <v>0</v>
      </c>
      <c r="BT200">
        <v>0</v>
      </c>
      <c r="BV200">
        <v>0</v>
      </c>
      <c r="BW200">
        <v>0</v>
      </c>
      <c r="BX200">
        <v>0</v>
      </c>
      <c r="BY200">
        <v>0</v>
      </c>
      <c r="CA200">
        <v>0</v>
      </c>
      <c r="CB200">
        <v>0</v>
      </c>
      <c r="CC200">
        <v>0</v>
      </c>
      <c r="CD200">
        <v>0</v>
      </c>
      <c r="CF200">
        <v>0</v>
      </c>
      <c r="CG200">
        <v>0</v>
      </c>
      <c r="CH200">
        <v>0</v>
      </c>
      <c r="CI200">
        <v>0</v>
      </c>
      <c r="CK200">
        <v>3.305999999999365E-3</v>
      </c>
      <c r="CL200">
        <v>8.8817841970012523E-16</v>
      </c>
      <c r="CM200">
        <v>-1.000000000139778E-6</v>
      </c>
      <c r="CN200">
        <v>1.6519999999999868E-3</v>
      </c>
      <c r="CP200">
        <v>0</v>
      </c>
      <c r="CQ200">
        <v>0</v>
      </c>
      <c r="CR200">
        <v>0</v>
      </c>
      <c r="CS200">
        <v>0</v>
      </c>
      <c r="CU200">
        <v>0</v>
      </c>
      <c r="CV200">
        <v>0</v>
      </c>
      <c r="CW200">
        <v>0</v>
      </c>
      <c r="CX200">
        <v>0</v>
      </c>
      <c r="CZ200">
        <v>1.652000000000875E-3</v>
      </c>
      <c r="DA200">
        <v>6.6100000000002268E-3</v>
      </c>
      <c r="DB200">
        <v>1.6519999999990986E-3</v>
      </c>
      <c r="DC200">
        <v>-4.956999999999212E-3</v>
      </c>
    </row>
    <row r="201" spans="4:107" x14ac:dyDescent="0.3">
      <c r="D201">
        <v>0</v>
      </c>
      <c r="E201">
        <v>0</v>
      </c>
      <c r="F201">
        <v>0</v>
      </c>
      <c r="G201">
        <v>0</v>
      </c>
      <c r="I201">
        <v>0</v>
      </c>
      <c r="J201">
        <v>0</v>
      </c>
      <c r="K201">
        <v>0</v>
      </c>
      <c r="L201">
        <v>0</v>
      </c>
      <c r="N201">
        <v>0</v>
      </c>
      <c r="O201">
        <v>0</v>
      </c>
      <c r="P201">
        <v>0</v>
      </c>
      <c r="Q201">
        <v>0</v>
      </c>
      <c r="S201">
        <v>0</v>
      </c>
      <c r="T201">
        <v>0</v>
      </c>
      <c r="U201">
        <v>0</v>
      </c>
      <c r="V201">
        <v>0</v>
      </c>
      <c r="X201">
        <v>0</v>
      </c>
      <c r="Y201">
        <v>0</v>
      </c>
      <c r="Z201">
        <v>0</v>
      </c>
      <c r="AA201">
        <v>0</v>
      </c>
      <c r="AC201">
        <v>0</v>
      </c>
      <c r="AD201">
        <v>0</v>
      </c>
      <c r="AE201">
        <v>0</v>
      </c>
      <c r="AF201">
        <v>0</v>
      </c>
      <c r="AH201">
        <v>0</v>
      </c>
      <c r="AI201">
        <v>0</v>
      </c>
      <c r="AJ201">
        <v>0</v>
      </c>
      <c r="AK201">
        <v>0</v>
      </c>
      <c r="AM201">
        <v>0</v>
      </c>
      <c r="AN201">
        <v>0</v>
      </c>
      <c r="AO201">
        <v>0</v>
      </c>
      <c r="AP201">
        <v>0</v>
      </c>
      <c r="AR201">
        <v>0</v>
      </c>
      <c r="AS201">
        <v>0</v>
      </c>
      <c r="AT201">
        <v>0</v>
      </c>
      <c r="AU201">
        <v>0</v>
      </c>
      <c r="AW201">
        <v>0</v>
      </c>
      <c r="AX201">
        <v>0</v>
      </c>
      <c r="AY201">
        <v>0</v>
      </c>
      <c r="AZ201">
        <v>0</v>
      </c>
      <c r="BB201">
        <v>0</v>
      </c>
      <c r="BC201">
        <v>0</v>
      </c>
      <c r="BD201">
        <v>0</v>
      </c>
      <c r="BE201">
        <v>0</v>
      </c>
      <c r="BG201">
        <v>0</v>
      </c>
      <c r="BH201">
        <v>0</v>
      </c>
      <c r="BI201">
        <v>0</v>
      </c>
      <c r="BJ201">
        <v>0</v>
      </c>
      <c r="BL201">
        <v>0</v>
      </c>
      <c r="BM201">
        <v>0</v>
      </c>
      <c r="BN201">
        <v>0</v>
      </c>
      <c r="BO201">
        <v>0</v>
      </c>
      <c r="BQ201">
        <v>0</v>
      </c>
      <c r="BR201">
        <v>0</v>
      </c>
      <c r="BS201">
        <v>0</v>
      </c>
      <c r="BT201">
        <v>0</v>
      </c>
      <c r="BV201">
        <v>0</v>
      </c>
      <c r="BW201">
        <v>0</v>
      </c>
      <c r="BX201">
        <v>0</v>
      </c>
      <c r="BY201">
        <v>0</v>
      </c>
      <c r="CA201">
        <v>0</v>
      </c>
      <c r="CB201">
        <v>0</v>
      </c>
      <c r="CC201">
        <v>0</v>
      </c>
      <c r="CD201">
        <v>0</v>
      </c>
      <c r="CF201">
        <v>0</v>
      </c>
      <c r="CG201">
        <v>0</v>
      </c>
      <c r="CH201">
        <v>0</v>
      </c>
      <c r="CI201">
        <v>0</v>
      </c>
      <c r="CK201">
        <v>0</v>
      </c>
      <c r="CL201">
        <v>0</v>
      </c>
      <c r="CM201">
        <v>0</v>
      </c>
      <c r="CN201">
        <v>0</v>
      </c>
      <c r="CP201">
        <v>0</v>
      </c>
      <c r="CQ201">
        <v>0</v>
      </c>
      <c r="CR201">
        <v>0</v>
      </c>
      <c r="CS201">
        <v>0</v>
      </c>
      <c r="CU201">
        <v>0</v>
      </c>
      <c r="CV201">
        <v>0</v>
      </c>
      <c r="CW201">
        <v>0</v>
      </c>
      <c r="CX201">
        <v>0</v>
      </c>
      <c r="CZ201">
        <v>0</v>
      </c>
      <c r="DA201">
        <v>0</v>
      </c>
      <c r="DB201">
        <v>0</v>
      </c>
      <c r="DC201">
        <v>0</v>
      </c>
    </row>
    <row r="203" spans="4:107" x14ac:dyDescent="0.3">
      <c r="D203">
        <v>0.25124040588998131</v>
      </c>
      <c r="E203">
        <v>0.13976287479972616</v>
      </c>
      <c r="F203">
        <v>0.18302281223773686</v>
      </c>
      <c r="G203">
        <v>0.18468665598535061</v>
      </c>
      <c r="I203">
        <v>0.12084351873044907</v>
      </c>
      <c r="J203">
        <v>0.12574258030060337</v>
      </c>
      <c r="K203">
        <v>0.13554070344090974</v>
      </c>
      <c r="L203">
        <v>8.818310826275999E-2</v>
      </c>
      <c r="N203">
        <v>0.14546120393682771</v>
      </c>
      <c r="O203">
        <v>0.19718074311436551</v>
      </c>
      <c r="P203">
        <v>0.10343907835507782</v>
      </c>
      <c r="Q203">
        <v>4.5254596780345935E-2</v>
      </c>
      <c r="S203">
        <v>8.1250999999999074E-2</v>
      </c>
      <c r="T203">
        <v>8.6227000000000054E-2</v>
      </c>
      <c r="U203">
        <v>4.9745999999998958E-2</v>
      </c>
      <c r="V203">
        <v>0.14094699999999882</v>
      </c>
      <c r="X203">
        <v>0.27088319218738199</v>
      </c>
      <c r="Y203">
        <v>0.32406271457999392</v>
      </c>
      <c r="Z203">
        <v>0.25094087129015019</v>
      </c>
      <c r="AA203">
        <v>0.3755803768978403</v>
      </c>
      <c r="AC203">
        <v>0.15490775921263555</v>
      </c>
      <c r="AD203">
        <v>0.123259937438009</v>
      </c>
      <c r="AE203">
        <v>0.15490775921263467</v>
      </c>
      <c r="AF203">
        <v>0.11659723811703682</v>
      </c>
      <c r="AH203">
        <v>6.5747000000000888E-2</v>
      </c>
      <c r="AI203">
        <v>0.11999000000000049</v>
      </c>
      <c r="AJ203">
        <v>0.1068409999999993</v>
      </c>
      <c r="AK203">
        <v>5.0953999999999944E-2</v>
      </c>
      <c r="AM203">
        <v>6.9645999999999653E-2</v>
      </c>
      <c r="AN203">
        <v>8.7884000000000739E-2</v>
      </c>
      <c r="AO203">
        <v>7.6276999999999262E-2</v>
      </c>
      <c r="AP203">
        <v>7.2961000000000276E-2</v>
      </c>
      <c r="AR203">
        <v>0.11287525749599503</v>
      </c>
      <c r="AS203">
        <v>0.15734126802471771</v>
      </c>
      <c r="AT203">
        <v>0.16076173037308283</v>
      </c>
      <c r="AU203">
        <v>0.16931288624399077</v>
      </c>
      <c r="AW203">
        <v>0.1111650263218138</v>
      </c>
      <c r="AX203">
        <v>0.1795742732890826</v>
      </c>
      <c r="AY203">
        <v>0.19154589150835566</v>
      </c>
      <c r="AZ203">
        <v>0.15905149919890071</v>
      </c>
      <c r="BB203">
        <v>7.4131380178529938E-2</v>
      </c>
      <c r="BC203">
        <v>9.2252384222171635E-2</v>
      </c>
      <c r="BD203">
        <v>0.11037338826581067</v>
      </c>
      <c r="BE203">
        <v>8.5662928206303945E-2</v>
      </c>
      <c r="BG203">
        <v>1.6527000000000847E-2</v>
      </c>
      <c r="BH203">
        <v>3.6359999999999282E-2</v>
      </c>
      <c r="BI203">
        <v>4.2970000000000397E-2</v>
      </c>
      <c r="BJ203">
        <v>2.8095000000000425E-2</v>
      </c>
      <c r="BL203">
        <v>0.10707866025787771</v>
      </c>
      <c r="BM203">
        <v>9.5547112230106368E-2</v>
      </c>
      <c r="BN203">
        <v>0.11696284428168102</v>
      </c>
      <c r="BO203">
        <v>0.10378393224994253</v>
      </c>
      <c r="BQ203">
        <v>0.10860499999999984</v>
      </c>
      <c r="BR203">
        <v>0.14480600000000088</v>
      </c>
      <c r="BS203">
        <v>0.12670600000000043</v>
      </c>
      <c r="BT203">
        <v>7.2403999999999691E-2</v>
      </c>
      <c r="BV203">
        <v>5.9173000000000364E-2</v>
      </c>
      <c r="BW203">
        <v>8.3828000000000014E-2</v>
      </c>
      <c r="BX203">
        <v>7.725499999999963E-2</v>
      </c>
      <c r="BY203">
        <v>9.5335999999999643E-2</v>
      </c>
      <c r="CA203">
        <v>8.8760999999999868E-2</v>
      </c>
      <c r="CB203">
        <v>8.2183999999999813E-2</v>
      </c>
      <c r="CC203">
        <v>7.8897000000000439E-2</v>
      </c>
      <c r="CD203">
        <v>7.3966999999998784E-2</v>
      </c>
      <c r="CF203">
        <v>5.5252918287938435E-2</v>
      </c>
      <c r="CG203">
        <v>6.3378347447928363E-2</v>
      </c>
      <c r="CH203">
        <v>7.3128862439917341E-2</v>
      </c>
      <c r="CI203">
        <v>0.10888075074387693</v>
      </c>
      <c r="CK203">
        <v>9.5855999999999941E-2</v>
      </c>
      <c r="CL203">
        <v>8.4287999999999919E-2</v>
      </c>
      <c r="CM203">
        <v>8.9246999999999854E-2</v>
      </c>
      <c r="CN203">
        <v>6.4455999999999847E-2</v>
      </c>
      <c r="CP203">
        <v>0.23075074387731664</v>
      </c>
      <c r="CQ203">
        <v>0.1341954680704962</v>
      </c>
      <c r="CR203">
        <v>0.13746852826733846</v>
      </c>
      <c r="CS203">
        <v>0.20947585259784773</v>
      </c>
      <c r="CU203">
        <v>0.19965667200732451</v>
      </c>
      <c r="CV203">
        <v>0.13255893797207552</v>
      </c>
      <c r="CW203">
        <v>0.14237811856260052</v>
      </c>
      <c r="CX203">
        <v>0.15056076905470306</v>
      </c>
      <c r="CZ203">
        <v>9.255100000000116E-2</v>
      </c>
      <c r="DA203">
        <v>8.7594000000000172E-2</v>
      </c>
      <c r="DB203">
        <v>9.420499999999965E-2</v>
      </c>
      <c r="DC203">
        <v>7.9328999999999983E-2</v>
      </c>
    </row>
    <row r="204" spans="4:107" x14ac:dyDescent="0.3">
      <c r="D204">
        <v>0.21629968719005088</v>
      </c>
      <c r="E204">
        <v>0.13144365606164676</v>
      </c>
      <c r="F204">
        <v>0.16139284351873151</v>
      </c>
      <c r="G204">
        <v>0.16804821850919183</v>
      </c>
      <c r="I204">
        <v>0.1143114366369109</v>
      </c>
      <c r="J204">
        <v>0.12084351873044996</v>
      </c>
      <c r="K204">
        <v>0.11757747768368088</v>
      </c>
      <c r="L204">
        <v>7.1852903028915449E-2</v>
      </c>
      <c r="N204">
        <v>0.13899626153963585</v>
      </c>
      <c r="O204">
        <v>0.18263462272068409</v>
      </c>
      <c r="P204">
        <v>0.13576379034103914</v>
      </c>
      <c r="Q204">
        <v>8.7276722362097381E-2</v>
      </c>
      <c r="S204">
        <v>8.2908999999999011E-2</v>
      </c>
      <c r="T204">
        <v>7.1303000000000338E-2</v>
      </c>
      <c r="U204">
        <v>4.4771999999999146E-2</v>
      </c>
      <c r="V204">
        <v>0.11939000000000011</v>
      </c>
      <c r="X204">
        <v>0.27919249256122924</v>
      </c>
      <c r="Y204">
        <v>0.28583993286030562</v>
      </c>
      <c r="Z204">
        <v>0.18446646829938196</v>
      </c>
      <c r="AA204">
        <v>0.30578225375753298</v>
      </c>
      <c r="AC204">
        <v>0.13491966124971544</v>
      </c>
      <c r="AD204">
        <v>8.4949416342412043E-2</v>
      </c>
      <c r="AE204">
        <v>0.12992263675898474</v>
      </c>
      <c r="AF204">
        <v>0.12159426260776662</v>
      </c>
      <c r="AH204">
        <v>6.5746999999999112E-2</v>
      </c>
      <c r="AI204">
        <v>7.0678000000000019E-2</v>
      </c>
      <c r="AJ204">
        <v>9.6977000000000757E-2</v>
      </c>
      <c r="AK204">
        <v>4.7667999999999822E-2</v>
      </c>
      <c r="AM204">
        <v>6.1353000000001323E-2</v>
      </c>
      <c r="AN204">
        <v>6.9644000000000261E-2</v>
      </c>
      <c r="AO204">
        <v>6.9643999999999373E-2</v>
      </c>
      <c r="AP204">
        <v>6.9644000000000261E-2</v>
      </c>
      <c r="AR204">
        <v>0.10774456397344778</v>
      </c>
      <c r="AS204">
        <v>0.13339803158617514</v>
      </c>
      <c r="AT204">
        <v>0.12484687571526543</v>
      </c>
      <c r="AU204">
        <v>0.13168780041199302</v>
      </c>
      <c r="AW204">
        <v>0.11800595101853872</v>
      </c>
      <c r="AX204">
        <v>0.16760265506981131</v>
      </c>
      <c r="AY204">
        <v>0.1539208056763588</v>
      </c>
      <c r="AZ204">
        <v>0.14194918745708485</v>
      </c>
      <c r="BB204">
        <v>4.7773556115052962E-2</v>
      </c>
      <c r="BC204">
        <v>7.4131380178530826E-2</v>
      </c>
      <c r="BD204">
        <v>8.4015564202334581E-2</v>
      </c>
      <c r="BE204">
        <v>6.7541924162663136E-2</v>
      </c>
      <c r="BG204">
        <v>1.8178999999999057E-2</v>
      </c>
      <c r="BH204">
        <v>2.1485000000000198E-2</v>
      </c>
      <c r="BI204">
        <v>4.4623000000001412E-2</v>
      </c>
      <c r="BJ204">
        <v>1.8179999999999197E-2</v>
      </c>
      <c r="BL204">
        <v>6.7541924162659583E-2</v>
      </c>
      <c r="BM204">
        <v>6.0952468146792782E-2</v>
      </c>
      <c r="BN204">
        <v>6.9189288166628948E-2</v>
      </c>
      <c r="BO204">
        <v>4.6126192111085373E-2</v>
      </c>
      <c r="BQ204">
        <v>0.12176999999999971</v>
      </c>
      <c r="BR204">
        <v>0.16949099999999895</v>
      </c>
      <c r="BS204">
        <v>0.11518700000000059</v>
      </c>
      <c r="BT204">
        <v>7.5694000000000372E-2</v>
      </c>
      <c r="BV204">
        <v>6.5749000000000279E-2</v>
      </c>
      <c r="BW204">
        <v>7.5610999999999429E-2</v>
      </c>
      <c r="BX204">
        <v>6.5747E-2</v>
      </c>
      <c r="BY204">
        <v>8.711500000000072E-2</v>
      </c>
      <c r="CA204">
        <v>9.3690999999998859E-2</v>
      </c>
      <c r="CB204">
        <v>6.7392000000000785E-2</v>
      </c>
      <c r="CC204">
        <v>7.396600000000042E-2</v>
      </c>
      <c r="CD204">
        <v>6.2460000000000626E-2</v>
      </c>
      <c r="CF204">
        <v>4.5502403295948568E-2</v>
      </c>
      <c r="CG204">
        <v>5.0377660791943057E-2</v>
      </c>
      <c r="CH204">
        <v>7.8004119935910943E-2</v>
      </c>
      <c r="CI204">
        <v>7.6379034103913668E-2</v>
      </c>
      <c r="CK204">
        <v>7.76760000000003E-2</v>
      </c>
      <c r="CL204">
        <v>5.6192000000000242E-2</v>
      </c>
      <c r="CM204">
        <v>5.9497000000000355E-2</v>
      </c>
      <c r="CN204">
        <v>5.4539000000000115E-2</v>
      </c>
      <c r="CP204">
        <v>0.23893339436942274</v>
      </c>
      <c r="CQ204">
        <v>0.13092240787365483</v>
      </c>
      <c r="CR204">
        <v>0.1096475165941877</v>
      </c>
      <c r="CS204">
        <v>0.1685626001373306</v>
      </c>
      <c r="CU204">
        <v>0.15874341954680826</v>
      </c>
      <c r="CV204">
        <v>9.164568551156016E-2</v>
      </c>
      <c r="CW204">
        <v>9.9828336003659146E-2</v>
      </c>
      <c r="CX204">
        <v>0.10473792629892387</v>
      </c>
      <c r="CZ204">
        <v>7.7675999999999412E-2</v>
      </c>
      <c r="DA204">
        <v>6.4454999999999707E-2</v>
      </c>
      <c r="DB204">
        <v>8.5939999999999017E-2</v>
      </c>
      <c r="DC204">
        <v>6.1150999999999733E-2</v>
      </c>
    </row>
    <row r="205" spans="4:107" x14ac:dyDescent="0.3">
      <c r="D205">
        <v>1</v>
      </c>
      <c r="E205">
        <v>1</v>
      </c>
      <c r="F205">
        <v>1</v>
      </c>
      <c r="G205">
        <v>1</v>
      </c>
      <c r="I205">
        <v>1</v>
      </c>
      <c r="J205">
        <v>1</v>
      </c>
      <c r="K205">
        <v>1</v>
      </c>
      <c r="L205">
        <v>1</v>
      </c>
      <c r="N205">
        <v>1</v>
      </c>
      <c r="O205">
        <v>1</v>
      </c>
      <c r="P205">
        <v>1</v>
      </c>
      <c r="Q205">
        <v>0</v>
      </c>
      <c r="S205">
        <v>1</v>
      </c>
      <c r="T205">
        <v>1</v>
      </c>
      <c r="U205">
        <v>1</v>
      </c>
      <c r="V205">
        <v>1</v>
      </c>
      <c r="X205">
        <v>1</v>
      </c>
      <c r="Y205">
        <v>1</v>
      </c>
      <c r="Z205">
        <v>1</v>
      </c>
      <c r="AA205">
        <v>1</v>
      </c>
      <c r="AC205">
        <v>1</v>
      </c>
      <c r="AD205">
        <v>1</v>
      </c>
      <c r="AE205">
        <v>1</v>
      </c>
      <c r="AF205">
        <v>1</v>
      </c>
      <c r="AH205">
        <v>1</v>
      </c>
      <c r="AI205">
        <v>1</v>
      </c>
      <c r="AJ205">
        <v>1</v>
      </c>
      <c r="AK205">
        <v>1</v>
      </c>
      <c r="AM205">
        <v>1</v>
      </c>
      <c r="AN205">
        <v>1</v>
      </c>
      <c r="AO205">
        <v>1</v>
      </c>
      <c r="AP205">
        <v>1</v>
      </c>
      <c r="AR205">
        <v>1</v>
      </c>
      <c r="AS205">
        <v>1</v>
      </c>
      <c r="AT205">
        <v>1</v>
      </c>
      <c r="AU205">
        <v>1</v>
      </c>
      <c r="AW205">
        <v>1</v>
      </c>
      <c r="AX205">
        <v>1</v>
      </c>
      <c r="AY205">
        <v>1</v>
      </c>
      <c r="AZ205">
        <v>1</v>
      </c>
      <c r="BB205">
        <v>1</v>
      </c>
      <c r="BC205">
        <v>1</v>
      </c>
      <c r="BD205">
        <v>1</v>
      </c>
      <c r="BE205">
        <v>1</v>
      </c>
      <c r="BG205">
        <v>1</v>
      </c>
      <c r="BH205">
        <v>1</v>
      </c>
      <c r="BI205">
        <v>1</v>
      </c>
      <c r="BJ205">
        <v>1</v>
      </c>
      <c r="BL205">
        <v>1</v>
      </c>
      <c r="BM205">
        <v>1</v>
      </c>
      <c r="BN205">
        <v>1</v>
      </c>
      <c r="BO205">
        <v>1</v>
      </c>
      <c r="BQ205">
        <v>1</v>
      </c>
      <c r="BR205">
        <v>1</v>
      </c>
      <c r="BS205">
        <v>1</v>
      </c>
      <c r="BT205">
        <v>1</v>
      </c>
      <c r="BV205">
        <v>1</v>
      </c>
      <c r="BW205">
        <v>1</v>
      </c>
      <c r="BX205">
        <v>1</v>
      </c>
      <c r="BY205">
        <v>1</v>
      </c>
      <c r="CA205">
        <v>1</v>
      </c>
      <c r="CB205">
        <v>1</v>
      </c>
      <c r="CC205">
        <v>1</v>
      </c>
      <c r="CD205">
        <v>1</v>
      </c>
      <c r="CF205">
        <v>1</v>
      </c>
      <c r="CG205">
        <v>1</v>
      </c>
      <c r="CH205">
        <v>1</v>
      </c>
      <c r="CI205">
        <v>1</v>
      </c>
      <c r="CK205">
        <v>1</v>
      </c>
      <c r="CL205">
        <v>1</v>
      </c>
      <c r="CM205">
        <v>1</v>
      </c>
      <c r="CN205">
        <v>1</v>
      </c>
      <c r="CP205">
        <v>1</v>
      </c>
      <c r="CQ205">
        <v>1</v>
      </c>
      <c r="CR205">
        <v>1</v>
      </c>
      <c r="CS205">
        <v>1</v>
      </c>
      <c r="CU205">
        <v>1</v>
      </c>
      <c r="CV205">
        <v>1</v>
      </c>
      <c r="CW205">
        <v>1</v>
      </c>
      <c r="CX205">
        <v>1</v>
      </c>
      <c r="CZ205">
        <v>1</v>
      </c>
      <c r="DA205">
        <v>1</v>
      </c>
      <c r="DB205">
        <v>1</v>
      </c>
      <c r="DC205">
        <v>1</v>
      </c>
    </row>
    <row r="210" spans="4:107" x14ac:dyDescent="0.3">
      <c r="D210">
        <v>0</v>
      </c>
      <c r="E210">
        <v>0</v>
      </c>
      <c r="F210">
        <v>0</v>
      </c>
      <c r="G210">
        <v>0</v>
      </c>
      <c r="I210">
        <v>0</v>
      </c>
      <c r="J210">
        <v>0</v>
      </c>
      <c r="K210">
        <v>0</v>
      </c>
      <c r="L210">
        <v>0</v>
      </c>
      <c r="N210" t="b">
        <v>0</v>
      </c>
      <c r="O210" t="b">
        <v>0</v>
      </c>
      <c r="P210" t="b">
        <v>0</v>
      </c>
      <c r="Q210">
        <v>4</v>
      </c>
      <c r="S210" t="b">
        <v>0</v>
      </c>
      <c r="T210" t="b">
        <v>0</v>
      </c>
      <c r="U210" t="b">
        <v>0</v>
      </c>
      <c r="V210">
        <v>4</v>
      </c>
      <c r="X210">
        <v>0</v>
      </c>
      <c r="Y210">
        <v>0</v>
      </c>
      <c r="Z210">
        <v>0</v>
      </c>
      <c r="AA210">
        <v>0</v>
      </c>
      <c r="AC210">
        <v>0</v>
      </c>
      <c r="AD210">
        <v>0</v>
      </c>
      <c r="AE210">
        <v>0</v>
      </c>
      <c r="AF210">
        <v>0</v>
      </c>
      <c r="AH210" t="b">
        <v>0</v>
      </c>
      <c r="AI210" t="b">
        <v>0</v>
      </c>
      <c r="AJ210" t="b">
        <v>0</v>
      </c>
      <c r="AK210">
        <v>4</v>
      </c>
      <c r="AM210">
        <v>0</v>
      </c>
      <c r="AN210">
        <v>0</v>
      </c>
      <c r="AO210">
        <v>0</v>
      </c>
      <c r="AP210">
        <v>0</v>
      </c>
      <c r="AR210" t="b">
        <v>0</v>
      </c>
      <c r="AS210" t="b">
        <v>0</v>
      </c>
      <c r="AT210" t="b">
        <v>0</v>
      </c>
      <c r="AU210">
        <v>4</v>
      </c>
      <c r="AW210">
        <v>0</v>
      </c>
      <c r="AX210">
        <v>0</v>
      </c>
      <c r="AY210">
        <v>0</v>
      </c>
      <c r="AZ210">
        <v>0</v>
      </c>
      <c r="BB210">
        <v>0</v>
      </c>
      <c r="BC210">
        <v>0</v>
      </c>
      <c r="BD210">
        <v>0</v>
      </c>
      <c r="BE210">
        <v>0</v>
      </c>
      <c r="BG210" t="b">
        <v>0</v>
      </c>
      <c r="BH210" t="b">
        <v>0</v>
      </c>
      <c r="BI210" t="b">
        <v>0</v>
      </c>
      <c r="BJ210">
        <v>4</v>
      </c>
      <c r="BL210">
        <v>0</v>
      </c>
      <c r="BM210">
        <v>0</v>
      </c>
      <c r="BN210">
        <v>0</v>
      </c>
      <c r="BO210">
        <v>0</v>
      </c>
      <c r="BQ210" t="b">
        <v>0</v>
      </c>
      <c r="BR210" t="b">
        <v>0</v>
      </c>
      <c r="BS210" t="b">
        <v>0</v>
      </c>
      <c r="BT210">
        <v>4</v>
      </c>
      <c r="BV210">
        <v>0</v>
      </c>
      <c r="BW210">
        <v>0</v>
      </c>
      <c r="BX210">
        <v>0</v>
      </c>
      <c r="BY210">
        <v>0</v>
      </c>
      <c r="CA210">
        <v>0</v>
      </c>
      <c r="CB210">
        <v>0</v>
      </c>
      <c r="CC210">
        <v>0</v>
      </c>
      <c r="CD210">
        <v>0</v>
      </c>
      <c r="CF210">
        <v>0</v>
      </c>
      <c r="CG210">
        <v>0</v>
      </c>
      <c r="CH210">
        <v>0</v>
      </c>
      <c r="CI210">
        <v>0</v>
      </c>
      <c r="CK210">
        <v>4</v>
      </c>
      <c r="CL210">
        <v>4</v>
      </c>
      <c r="CM210">
        <v>4</v>
      </c>
      <c r="CN210">
        <v>4</v>
      </c>
      <c r="CP210" t="b">
        <v>0</v>
      </c>
      <c r="CQ210">
        <v>4</v>
      </c>
      <c r="CR210" t="b">
        <v>0</v>
      </c>
      <c r="CS210">
        <v>4</v>
      </c>
      <c r="CU210">
        <v>0</v>
      </c>
      <c r="CV210">
        <v>0</v>
      </c>
      <c r="CW210">
        <v>0</v>
      </c>
      <c r="CX210">
        <v>0</v>
      </c>
      <c r="CZ210" t="b">
        <v>0</v>
      </c>
      <c r="DA210" t="b">
        <v>0</v>
      </c>
      <c r="DB210" t="b">
        <v>0</v>
      </c>
      <c r="DC210">
        <v>4</v>
      </c>
    </row>
    <row r="211" spans="4:107" x14ac:dyDescent="0.3">
      <c r="D211">
        <v>0</v>
      </c>
      <c r="E211">
        <v>0</v>
      </c>
      <c r="F211">
        <v>0</v>
      </c>
      <c r="G211">
        <v>0</v>
      </c>
      <c r="I211">
        <v>0</v>
      </c>
      <c r="J211">
        <v>0</v>
      </c>
      <c r="K211">
        <v>0</v>
      </c>
      <c r="L211">
        <v>0</v>
      </c>
      <c r="N211" t="b">
        <v>0</v>
      </c>
      <c r="O211" t="b">
        <v>0</v>
      </c>
      <c r="P211">
        <v>4</v>
      </c>
      <c r="Q211" t="b">
        <v>0</v>
      </c>
      <c r="S211" t="b">
        <v>0</v>
      </c>
      <c r="T211" t="b">
        <v>0</v>
      </c>
      <c r="U211">
        <v>4</v>
      </c>
      <c r="V211" t="b">
        <v>0</v>
      </c>
      <c r="X211">
        <v>0</v>
      </c>
      <c r="Y211">
        <v>0</v>
      </c>
      <c r="Z211">
        <v>0</v>
      </c>
      <c r="AA211">
        <v>0</v>
      </c>
      <c r="AC211">
        <v>0</v>
      </c>
      <c r="AD211">
        <v>0</v>
      </c>
      <c r="AE211">
        <v>0</v>
      </c>
      <c r="AF211">
        <v>0</v>
      </c>
      <c r="AH211" t="b">
        <v>0</v>
      </c>
      <c r="AI211" t="b">
        <v>0</v>
      </c>
      <c r="AJ211">
        <v>4</v>
      </c>
      <c r="AK211">
        <v>4</v>
      </c>
      <c r="AM211">
        <v>0</v>
      </c>
      <c r="AN211">
        <v>0</v>
      </c>
      <c r="AO211">
        <v>0</v>
      </c>
      <c r="AP211">
        <v>0</v>
      </c>
      <c r="AR211" t="b">
        <v>0</v>
      </c>
      <c r="AS211" t="b">
        <v>0</v>
      </c>
      <c r="AT211">
        <v>4</v>
      </c>
      <c r="AU211" t="b">
        <v>0</v>
      </c>
      <c r="AW211">
        <v>0</v>
      </c>
      <c r="AX211">
        <v>0</v>
      </c>
      <c r="AY211">
        <v>0</v>
      </c>
      <c r="AZ211">
        <v>0</v>
      </c>
      <c r="BB211">
        <v>0</v>
      </c>
      <c r="BC211">
        <v>0</v>
      </c>
      <c r="BD211">
        <v>0</v>
      </c>
      <c r="BE211">
        <v>0</v>
      </c>
      <c r="BG211" t="b">
        <v>0</v>
      </c>
      <c r="BH211" t="b">
        <v>0</v>
      </c>
      <c r="BI211">
        <v>4</v>
      </c>
      <c r="BJ211" t="b">
        <v>0</v>
      </c>
      <c r="BL211">
        <v>0</v>
      </c>
      <c r="BM211">
        <v>0</v>
      </c>
      <c r="BN211">
        <v>0</v>
      </c>
      <c r="BO211">
        <v>0</v>
      </c>
      <c r="BQ211" t="b">
        <v>0</v>
      </c>
      <c r="BR211" t="b">
        <v>0</v>
      </c>
      <c r="BS211">
        <v>4</v>
      </c>
      <c r="BT211" t="b">
        <v>0</v>
      </c>
      <c r="BV211">
        <v>0</v>
      </c>
      <c r="BW211">
        <v>0</v>
      </c>
      <c r="BX211">
        <v>0</v>
      </c>
      <c r="BY211">
        <v>0</v>
      </c>
      <c r="CA211">
        <v>0</v>
      </c>
      <c r="CB211">
        <v>0</v>
      </c>
      <c r="CC211">
        <v>0</v>
      </c>
      <c r="CD211">
        <v>0</v>
      </c>
      <c r="CF211">
        <v>0</v>
      </c>
      <c r="CG211">
        <v>0</v>
      </c>
      <c r="CH211">
        <v>0</v>
      </c>
      <c r="CI211">
        <v>0</v>
      </c>
      <c r="CK211">
        <v>4</v>
      </c>
      <c r="CL211">
        <v>4</v>
      </c>
      <c r="CM211">
        <v>4</v>
      </c>
      <c r="CN211">
        <v>4</v>
      </c>
      <c r="CP211">
        <v>4</v>
      </c>
      <c r="CQ211" t="b">
        <v>0</v>
      </c>
      <c r="CR211">
        <v>4</v>
      </c>
      <c r="CS211" t="b">
        <v>0</v>
      </c>
      <c r="CU211">
        <v>0</v>
      </c>
      <c r="CV211">
        <v>0</v>
      </c>
      <c r="CW211">
        <v>0</v>
      </c>
      <c r="CX211">
        <v>0</v>
      </c>
      <c r="CZ211" t="b">
        <v>0</v>
      </c>
      <c r="DA211" t="b">
        <v>0</v>
      </c>
      <c r="DB211">
        <v>4</v>
      </c>
      <c r="DC211" t="b">
        <v>0</v>
      </c>
    </row>
    <row r="212" spans="4:107" x14ac:dyDescent="0.3">
      <c r="D212">
        <v>0</v>
      </c>
      <c r="E212">
        <v>0</v>
      </c>
      <c r="F212">
        <v>0</v>
      </c>
      <c r="G212">
        <v>0</v>
      </c>
      <c r="I212">
        <v>0</v>
      </c>
      <c r="J212">
        <v>0</v>
      </c>
      <c r="K212">
        <v>0</v>
      </c>
      <c r="L212">
        <v>0</v>
      </c>
      <c r="N212" t="b">
        <v>0</v>
      </c>
      <c r="O212">
        <v>4</v>
      </c>
      <c r="P212" t="b">
        <v>0</v>
      </c>
      <c r="Q212" t="b">
        <v>0</v>
      </c>
      <c r="S212" t="b">
        <v>0</v>
      </c>
      <c r="T212">
        <v>4</v>
      </c>
      <c r="U212" t="b">
        <v>0</v>
      </c>
      <c r="V212" t="b">
        <v>0</v>
      </c>
      <c r="X212">
        <v>0</v>
      </c>
      <c r="Y212">
        <v>0</v>
      </c>
      <c r="Z212">
        <v>0</v>
      </c>
      <c r="AA212">
        <v>0</v>
      </c>
      <c r="AC212">
        <v>0</v>
      </c>
      <c r="AD212">
        <v>0</v>
      </c>
      <c r="AE212">
        <v>0</v>
      </c>
      <c r="AF212">
        <v>0</v>
      </c>
      <c r="AH212" t="b">
        <v>0</v>
      </c>
      <c r="AI212">
        <v>4</v>
      </c>
      <c r="AJ212">
        <v>4</v>
      </c>
      <c r="AK212" t="b">
        <v>0</v>
      </c>
      <c r="AM212">
        <v>0</v>
      </c>
      <c r="AN212">
        <v>0</v>
      </c>
      <c r="AO212">
        <v>0</v>
      </c>
      <c r="AP212">
        <v>0</v>
      </c>
      <c r="AR212" t="b">
        <v>0</v>
      </c>
      <c r="AS212">
        <v>4</v>
      </c>
      <c r="AT212" t="b">
        <v>0</v>
      </c>
      <c r="AU212" t="b">
        <v>0</v>
      </c>
      <c r="AW212">
        <v>0</v>
      </c>
      <c r="AX212">
        <v>0</v>
      </c>
      <c r="AY212">
        <v>0</v>
      </c>
      <c r="AZ212">
        <v>0</v>
      </c>
      <c r="BB212">
        <v>0</v>
      </c>
      <c r="BC212">
        <v>0</v>
      </c>
      <c r="BD212">
        <v>0</v>
      </c>
      <c r="BE212">
        <v>0</v>
      </c>
      <c r="BG212" t="b">
        <v>0</v>
      </c>
      <c r="BH212">
        <v>4</v>
      </c>
      <c r="BI212" t="b">
        <v>0</v>
      </c>
      <c r="BJ212" t="b">
        <v>0</v>
      </c>
      <c r="BL212">
        <v>0</v>
      </c>
      <c r="BM212">
        <v>0</v>
      </c>
      <c r="BN212">
        <v>0</v>
      </c>
      <c r="BO212">
        <v>0</v>
      </c>
      <c r="BQ212" t="b">
        <v>0</v>
      </c>
      <c r="BR212">
        <v>4</v>
      </c>
      <c r="BS212" t="b">
        <v>0</v>
      </c>
      <c r="BT212" t="b">
        <v>0</v>
      </c>
      <c r="BV212">
        <v>0</v>
      </c>
      <c r="BW212">
        <v>0</v>
      </c>
      <c r="BX212">
        <v>0</v>
      </c>
      <c r="BY212">
        <v>0</v>
      </c>
      <c r="CA212">
        <v>0</v>
      </c>
      <c r="CB212">
        <v>0</v>
      </c>
      <c r="CC212">
        <v>0</v>
      </c>
      <c r="CD212">
        <v>0</v>
      </c>
      <c r="CF212">
        <v>0</v>
      </c>
      <c r="CG212">
        <v>0</v>
      </c>
      <c r="CH212">
        <v>0</v>
      </c>
      <c r="CI212">
        <v>0</v>
      </c>
      <c r="CK212">
        <v>4</v>
      </c>
      <c r="CL212">
        <v>4</v>
      </c>
      <c r="CM212">
        <v>4</v>
      </c>
      <c r="CN212" t="b">
        <v>0</v>
      </c>
      <c r="CP212" t="b">
        <v>0</v>
      </c>
      <c r="CQ212">
        <v>4</v>
      </c>
      <c r="CR212" t="b">
        <v>0</v>
      </c>
      <c r="CS212" t="b">
        <v>0</v>
      </c>
      <c r="CU212">
        <v>0</v>
      </c>
      <c r="CV212">
        <v>0</v>
      </c>
      <c r="CW212">
        <v>0</v>
      </c>
      <c r="CX212">
        <v>0</v>
      </c>
      <c r="CZ212" t="b">
        <v>0</v>
      </c>
      <c r="DA212">
        <v>4</v>
      </c>
      <c r="DB212" t="b">
        <v>0</v>
      </c>
      <c r="DC212" t="b">
        <v>0</v>
      </c>
    </row>
    <row r="213" spans="4:107" x14ac:dyDescent="0.3">
      <c r="D213">
        <v>0</v>
      </c>
      <c r="E213">
        <v>0</v>
      </c>
      <c r="F213">
        <v>0</v>
      </c>
      <c r="G213">
        <v>0</v>
      </c>
      <c r="I213">
        <v>0</v>
      </c>
      <c r="J213">
        <v>0</v>
      </c>
      <c r="K213">
        <v>0</v>
      </c>
      <c r="L213">
        <v>0</v>
      </c>
      <c r="N213">
        <v>4</v>
      </c>
      <c r="O213">
        <v>0</v>
      </c>
      <c r="P213">
        <v>0</v>
      </c>
      <c r="Q213">
        <v>0</v>
      </c>
      <c r="S213">
        <v>4</v>
      </c>
      <c r="T213">
        <v>0</v>
      </c>
      <c r="U213">
        <v>0</v>
      </c>
      <c r="V213">
        <v>0</v>
      </c>
      <c r="X213">
        <v>0</v>
      </c>
      <c r="Y213">
        <v>0</v>
      </c>
      <c r="Z213">
        <v>0</v>
      </c>
      <c r="AA213">
        <v>0</v>
      </c>
      <c r="AC213">
        <v>0</v>
      </c>
      <c r="AD213">
        <v>0</v>
      </c>
      <c r="AE213">
        <v>0</v>
      </c>
      <c r="AF213">
        <v>0</v>
      </c>
      <c r="AH213">
        <v>4</v>
      </c>
      <c r="AI213">
        <v>4</v>
      </c>
      <c r="AJ213">
        <v>0</v>
      </c>
      <c r="AK213">
        <v>0</v>
      </c>
      <c r="AM213">
        <v>0</v>
      </c>
      <c r="AN213">
        <v>0</v>
      </c>
      <c r="AO213">
        <v>0</v>
      </c>
      <c r="AP213">
        <v>0</v>
      </c>
      <c r="AR213">
        <v>4</v>
      </c>
      <c r="AS213">
        <v>0</v>
      </c>
      <c r="AT213">
        <v>0</v>
      </c>
      <c r="AU213">
        <v>0</v>
      </c>
      <c r="AW213">
        <v>0</v>
      </c>
      <c r="AX213">
        <v>0</v>
      </c>
      <c r="AY213">
        <v>0</v>
      </c>
      <c r="AZ213">
        <v>0</v>
      </c>
      <c r="BB213">
        <v>0</v>
      </c>
      <c r="BC213">
        <v>0</v>
      </c>
      <c r="BD213">
        <v>0</v>
      </c>
      <c r="BE213">
        <v>0</v>
      </c>
      <c r="BG213">
        <v>4</v>
      </c>
      <c r="BH213">
        <v>0</v>
      </c>
      <c r="BI213">
        <v>0</v>
      </c>
      <c r="BJ213">
        <v>0</v>
      </c>
      <c r="BL213">
        <v>0</v>
      </c>
      <c r="BM213">
        <v>0</v>
      </c>
      <c r="BN213">
        <v>0</v>
      </c>
      <c r="BO213">
        <v>0</v>
      </c>
      <c r="BQ213">
        <v>4</v>
      </c>
      <c r="BR213">
        <v>0</v>
      </c>
      <c r="BS213">
        <v>0</v>
      </c>
      <c r="BT213">
        <v>0</v>
      </c>
      <c r="BV213">
        <v>0</v>
      </c>
      <c r="BW213">
        <v>0</v>
      </c>
      <c r="BX213">
        <v>0</v>
      </c>
      <c r="BY213">
        <v>0</v>
      </c>
      <c r="CA213">
        <v>0</v>
      </c>
      <c r="CB213">
        <v>0</v>
      </c>
      <c r="CC213">
        <v>0</v>
      </c>
      <c r="CD213">
        <v>0</v>
      </c>
      <c r="CF213">
        <v>0</v>
      </c>
      <c r="CG213">
        <v>0</v>
      </c>
      <c r="CH213">
        <v>0</v>
      </c>
      <c r="CI213">
        <v>0</v>
      </c>
      <c r="CK213">
        <v>4</v>
      </c>
      <c r="CL213">
        <v>4</v>
      </c>
      <c r="CM213">
        <v>0</v>
      </c>
      <c r="CN213">
        <v>0</v>
      </c>
      <c r="CP213">
        <v>4</v>
      </c>
      <c r="CQ213">
        <v>0</v>
      </c>
      <c r="CR213">
        <v>0</v>
      </c>
      <c r="CS213">
        <v>0</v>
      </c>
      <c r="CU213">
        <v>0</v>
      </c>
      <c r="CV213">
        <v>0</v>
      </c>
      <c r="CW213">
        <v>0</v>
      </c>
      <c r="CX213">
        <v>0</v>
      </c>
      <c r="CZ213">
        <v>4</v>
      </c>
      <c r="DA213">
        <v>0</v>
      </c>
      <c r="DB213">
        <v>0</v>
      </c>
      <c r="DC213">
        <v>0</v>
      </c>
    </row>
    <row r="215" spans="4:107" x14ac:dyDescent="0.3">
      <c r="D215">
        <v>0</v>
      </c>
      <c r="E215">
        <v>0</v>
      </c>
      <c r="F215">
        <v>0</v>
      </c>
      <c r="G215">
        <v>0</v>
      </c>
      <c r="I215">
        <v>0</v>
      </c>
      <c r="J215">
        <v>0</v>
      </c>
      <c r="K215">
        <v>0</v>
      </c>
      <c r="L215">
        <v>0</v>
      </c>
      <c r="N215">
        <v>0</v>
      </c>
      <c r="O215">
        <v>0</v>
      </c>
      <c r="P215">
        <v>0</v>
      </c>
      <c r="Q215">
        <v>0</v>
      </c>
      <c r="S215">
        <v>0</v>
      </c>
      <c r="T215">
        <v>0</v>
      </c>
      <c r="U215">
        <v>0</v>
      </c>
      <c r="V215">
        <v>0</v>
      </c>
      <c r="X215">
        <v>0</v>
      </c>
      <c r="Y215">
        <v>0</v>
      </c>
      <c r="Z215">
        <v>0</v>
      </c>
      <c r="AA215">
        <v>0</v>
      </c>
      <c r="AC215">
        <v>0</v>
      </c>
      <c r="AD215">
        <v>0</v>
      </c>
      <c r="AE215">
        <v>0</v>
      </c>
      <c r="AF215">
        <v>0</v>
      </c>
      <c r="AH215">
        <v>0</v>
      </c>
      <c r="AI215">
        <v>0</v>
      </c>
      <c r="AJ215">
        <v>0</v>
      </c>
      <c r="AK215">
        <v>2</v>
      </c>
      <c r="AM215">
        <v>0</v>
      </c>
      <c r="AN215">
        <v>0</v>
      </c>
      <c r="AO215">
        <v>0</v>
      </c>
      <c r="AP215">
        <v>0</v>
      </c>
      <c r="AR215">
        <v>0</v>
      </c>
      <c r="AS215">
        <v>0</v>
      </c>
      <c r="AT215">
        <v>0</v>
      </c>
      <c r="AU215">
        <v>4</v>
      </c>
      <c r="AW215">
        <v>0</v>
      </c>
      <c r="AX215">
        <v>0</v>
      </c>
      <c r="AY215">
        <v>0</v>
      </c>
      <c r="AZ215">
        <v>0</v>
      </c>
      <c r="BB215">
        <v>0</v>
      </c>
      <c r="BC215">
        <v>0</v>
      </c>
      <c r="BD215">
        <v>0</v>
      </c>
      <c r="BE215">
        <v>0</v>
      </c>
      <c r="BG215">
        <v>0</v>
      </c>
      <c r="BH215">
        <v>0</v>
      </c>
      <c r="BI215">
        <v>0</v>
      </c>
      <c r="BJ215">
        <v>0</v>
      </c>
      <c r="BL215">
        <v>0</v>
      </c>
      <c r="BM215">
        <v>0</v>
      </c>
      <c r="BN215">
        <v>0</v>
      </c>
      <c r="BO215">
        <v>0</v>
      </c>
      <c r="BQ215">
        <v>0</v>
      </c>
      <c r="BR215">
        <v>0</v>
      </c>
      <c r="BS215">
        <v>0</v>
      </c>
      <c r="BT215">
        <v>0</v>
      </c>
      <c r="BV215">
        <v>0</v>
      </c>
      <c r="BW215">
        <v>0</v>
      </c>
      <c r="BX215">
        <v>0</v>
      </c>
      <c r="BY215">
        <v>0</v>
      </c>
      <c r="CA215">
        <v>0</v>
      </c>
      <c r="CB215">
        <v>0</v>
      </c>
      <c r="CC215">
        <v>0</v>
      </c>
      <c r="CD215">
        <v>0</v>
      </c>
      <c r="CF215">
        <v>0</v>
      </c>
      <c r="CG215">
        <v>0</v>
      </c>
      <c r="CH215">
        <v>0</v>
      </c>
      <c r="CI215">
        <v>0</v>
      </c>
      <c r="CK215">
        <v>0</v>
      </c>
      <c r="CL215">
        <v>0</v>
      </c>
      <c r="CM215">
        <v>0</v>
      </c>
      <c r="CN215">
        <v>0</v>
      </c>
      <c r="CP215">
        <v>0</v>
      </c>
      <c r="CQ215">
        <v>4</v>
      </c>
      <c r="CR215">
        <v>0</v>
      </c>
      <c r="CS215">
        <v>1</v>
      </c>
      <c r="CU215">
        <v>0</v>
      </c>
      <c r="CV215">
        <v>0</v>
      </c>
      <c r="CW215">
        <v>0</v>
      </c>
      <c r="CX215">
        <v>0</v>
      </c>
      <c r="CZ215">
        <v>0</v>
      </c>
      <c r="DA215">
        <v>0</v>
      </c>
      <c r="DB215">
        <v>0</v>
      </c>
      <c r="DC215">
        <v>2</v>
      </c>
    </row>
    <row r="216" spans="4:107" x14ac:dyDescent="0.3">
      <c r="D216">
        <v>0</v>
      </c>
      <c r="E216">
        <v>0</v>
      </c>
      <c r="F216">
        <v>0</v>
      </c>
      <c r="G216">
        <v>0</v>
      </c>
      <c r="I216">
        <v>0</v>
      </c>
      <c r="J216">
        <v>0</v>
      </c>
      <c r="K216">
        <v>0</v>
      </c>
      <c r="L216">
        <v>0</v>
      </c>
      <c r="N216">
        <v>0</v>
      </c>
      <c r="O216">
        <v>0</v>
      </c>
      <c r="P216">
        <v>0</v>
      </c>
      <c r="Q216">
        <v>0</v>
      </c>
      <c r="S216">
        <v>0</v>
      </c>
      <c r="T216">
        <v>0</v>
      </c>
      <c r="U216">
        <v>0</v>
      </c>
      <c r="V216">
        <v>0</v>
      </c>
      <c r="X216">
        <v>0</v>
      </c>
      <c r="Y216">
        <v>0</v>
      </c>
      <c r="Z216">
        <v>0</v>
      </c>
      <c r="AA216">
        <v>0</v>
      </c>
      <c r="AC216">
        <v>0</v>
      </c>
      <c r="AD216">
        <v>0</v>
      </c>
      <c r="AE216">
        <v>0</v>
      </c>
      <c r="AF216">
        <v>0</v>
      </c>
      <c r="AH216">
        <v>0</v>
      </c>
      <c r="AI216">
        <v>0</v>
      </c>
      <c r="AJ216">
        <v>2</v>
      </c>
      <c r="AK216">
        <v>1</v>
      </c>
      <c r="AM216">
        <v>0</v>
      </c>
      <c r="AN216">
        <v>0</v>
      </c>
      <c r="AO216">
        <v>0</v>
      </c>
      <c r="AP216">
        <v>0</v>
      </c>
      <c r="AR216">
        <v>0</v>
      </c>
      <c r="AS216">
        <v>0</v>
      </c>
      <c r="AT216">
        <v>4</v>
      </c>
      <c r="AU216">
        <v>0</v>
      </c>
      <c r="AW216">
        <v>0</v>
      </c>
      <c r="AX216">
        <v>0</v>
      </c>
      <c r="AY216">
        <v>0</v>
      </c>
      <c r="AZ216">
        <v>0</v>
      </c>
      <c r="BB216">
        <v>0</v>
      </c>
      <c r="BC216">
        <v>0</v>
      </c>
      <c r="BD216">
        <v>0</v>
      </c>
      <c r="BE216">
        <v>0</v>
      </c>
      <c r="BG216">
        <v>0</v>
      </c>
      <c r="BH216">
        <v>0</v>
      </c>
      <c r="BI216">
        <v>0</v>
      </c>
      <c r="BJ216">
        <v>0</v>
      </c>
      <c r="BL216">
        <v>0</v>
      </c>
      <c r="BM216">
        <v>0</v>
      </c>
      <c r="BN216">
        <v>0</v>
      </c>
      <c r="BO216">
        <v>0</v>
      </c>
      <c r="BQ216">
        <v>0</v>
      </c>
      <c r="BR216">
        <v>0</v>
      </c>
      <c r="BS216">
        <v>0</v>
      </c>
      <c r="BT216">
        <v>0</v>
      </c>
      <c r="BV216">
        <v>0</v>
      </c>
      <c r="BW216">
        <v>0</v>
      </c>
      <c r="BX216">
        <v>0</v>
      </c>
      <c r="BY216">
        <v>0</v>
      </c>
      <c r="CA216">
        <v>0</v>
      </c>
      <c r="CB216">
        <v>0</v>
      </c>
      <c r="CC216">
        <v>0</v>
      </c>
      <c r="CD216">
        <v>0</v>
      </c>
      <c r="CF216">
        <v>0</v>
      </c>
      <c r="CG216">
        <v>0</v>
      </c>
      <c r="CH216">
        <v>0</v>
      </c>
      <c r="CI216">
        <v>0</v>
      </c>
      <c r="CK216">
        <v>0</v>
      </c>
      <c r="CL216">
        <v>0</v>
      </c>
      <c r="CM216">
        <v>0</v>
      </c>
      <c r="CN216">
        <v>0</v>
      </c>
      <c r="CP216">
        <v>4</v>
      </c>
      <c r="CQ216">
        <v>0</v>
      </c>
      <c r="CR216">
        <v>1</v>
      </c>
      <c r="CS216">
        <v>0</v>
      </c>
      <c r="CU216">
        <v>0</v>
      </c>
      <c r="CV216">
        <v>0</v>
      </c>
      <c r="CW216">
        <v>0</v>
      </c>
      <c r="CX216">
        <v>0</v>
      </c>
      <c r="CZ216">
        <v>0</v>
      </c>
      <c r="DA216">
        <v>0</v>
      </c>
      <c r="DB216">
        <v>2</v>
      </c>
      <c r="DC216">
        <v>0</v>
      </c>
    </row>
    <row r="217" spans="4:107" x14ac:dyDescent="0.3">
      <c r="D217">
        <v>0</v>
      </c>
      <c r="E217">
        <v>0</v>
      </c>
      <c r="F217">
        <v>0</v>
      </c>
      <c r="G217">
        <v>0</v>
      </c>
      <c r="I217">
        <v>0</v>
      </c>
      <c r="J217">
        <v>0</v>
      </c>
      <c r="K217">
        <v>0</v>
      </c>
      <c r="L217">
        <v>0</v>
      </c>
      <c r="N217">
        <v>0</v>
      </c>
      <c r="O217">
        <v>0</v>
      </c>
      <c r="P217">
        <v>0</v>
      </c>
      <c r="Q217">
        <v>0</v>
      </c>
      <c r="S217">
        <v>0</v>
      </c>
      <c r="T217">
        <v>0</v>
      </c>
      <c r="U217">
        <v>0</v>
      </c>
      <c r="V217">
        <v>0</v>
      </c>
      <c r="X217">
        <v>0</v>
      </c>
      <c r="Y217">
        <v>0</v>
      </c>
      <c r="Z217">
        <v>0</v>
      </c>
      <c r="AA217">
        <v>0</v>
      </c>
      <c r="AC217">
        <v>0</v>
      </c>
      <c r="AD217">
        <v>0</v>
      </c>
      <c r="AE217">
        <v>0</v>
      </c>
      <c r="AF217">
        <v>0</v>
      </c>
      <c r="AH217">
        <v>0</v>
      </c>
      <c r="AI217">
        <v>2</v>
      </c>
      <c r="AJ217">
        <v>1</v>
      </c>
      <c r="AK217">
        <v>0</v>
      </c>
      <c r="AM217">
        <v>0</v>
      </c>
      <c r="AN217">
        <v>0</v>
      </c>
      <c r="AO217">
        <v>0</v>
      </c>
      <c r="AP217">
        <v>0</v>
      </c>
      <c r="AR217">
        <v>0</v>
      </c>
      <c r="AS217">
        <v>4</v>
      </c>
      <c r="AT217">
        <v>0</v>
      </c>
      <c r="AU217">
        <v>0</v>
      </c>
      <c r="AW217">
        <v>0</v>
      </c>
      <c r="AX217">
        <v>0</v>
      </c>
      <c r="AY217">
        <v>0</v>
      </c>
      <c r="AZ217">
        <v>0</v>
      </c>
      <c r="BB217">
        <v>0</v>
      </c>
      <c r="BC217">
        <v>0</v>
      </c>
      <c r="BD217">
        <v>0</v>
      </c>
      <c r="BE217">
        <v>0</v>
      </c>
      <c r="BG217">
        <v>0</v>
      </c>
      <c r="BH217">
        <v>0</v>
      </c>
      <c r="BI217">
        <v>0</v>
      </c>
      <c r="BJ217">
        <v>0</v>
      </c>
      <c r="BL217">
        <v>0</v>
      </c>
      <c r="BM217">
        <v>0</v>
      </c>
      <c r="BN217">
        <v>0</v>
      </c>
      <c r="BO217">
        <v>0</v>
      </c>
      <c r="BQ217">
        <v>0</v>
      </c>
      <c r="BR217">
        <v>0</v>
      </c>
      <c r="BS217">
        <v>0</v>
      </c>
      <c r="BT217">
        <v>0</v>
      </c>
      <c r="BV217">
        <v>0</v>
      </c>
      <c r="BW217">
        <v>0</v>
      </c>
      <c r="BX217">
        <v>0</v>
      </c>
      <c r="BY217">
        <v>0</v>
      </c>
      <c r="CA217">
        <v>0</v>
      </c>
      <c r="CB217">
        <v>0</v>
      </c>
      <c r="CC217">
        <v>0</v>
      </c>
      <c r="CD217">
        <v>0</v>
      </c>
      <c r="CF217">
        <v>0</v>
      </c>
      <c r="CG217">
        <v>0</v>
      </c>
      <c r="CH217">
        <v>0</v>
      </c>
      <c r="CI217">
        <v>0</v>
      </c>
      <c r="CK217">
        <v>0</v>
      </c>
      <c r="CL217">
        <v>0</v>
      </c>
      <c r="CM217">
        <v>0</v>
      </c>
      <c r="CN217">
        <v>0</v>
      </c>
      <c r="CP217">
        <v>0</v>
      </c>
      <c r="CQ217">
        <v>1</v>
      </c>
      <c r="CR217">
        <v>0</v>
      </c>
      <c r="CS217">
        <v>0</v>
      </c>
      <c r="CU217">
        <v>0</v>
      </c>
      <c r="CV217">
        <v>0</v>
      </c>
      <c r="CW217">
        <v>0</v>
      </c>
      <c r="CX217">
        <v>0</v>
      </c>
      <c r="CZ217">
        <v>0</v>
      </c>
      <c r="DA217">
        <v>2</v>
      </c>
      <c r="DB217">
        <v>0</v>
      </c>
      <c r="DC217">
        <v>0</v>
      </c>
    </row>
    <row r="218" spans="4:107" x14ac:dyDescent="0.3">
      <c r="D218">
        <v>0</v>
      </c>
      <c r="E218">
        <v>0</v>
      </c>
      <c r="F218">
        <v>0</v>
      </c>
      <c r="G218">
        <v>0</v>
      </c>
      <c r="I218">
        <v>0</v>
      </c>
      <c r="J218">
        <v>0</v>
      </c>
      <c r="K218">
        <v>0</v>
      </c>
      <c r="L218">
        <v>0</v>
      </c>
      <c r="N218">
        <v>0</v>
      </c>
      <c r="O218">
        <v>0</v>
      </c>
      <c r="P218">
        <v>0</v>
      </c>
      <c r="Q218">
        <v>0</v>
      </c>
      <c r="S218">
        <v>0</v>
      </c>
      <c r="T218">
        <v>0</v>
      </c>
      <c r="U218">
        <v>0</v>
      </c>
      <c r="V218">
        <v>0</v>
      </c>
      <c r="X218">
        <v>0</v>
      </c>
      <c r="Y218">
        <v>0</v>
      </c>
      <c r="Z218">
        <v>0</v>
      </c>
      <c r="AA218">
        <v>0</v>
      </c>
      <c r="AC218">
        <v>0</v>
      </c>
      <c r="AD218">
        <v>0</v>
      </c>
      <c r="AE218">
        <v>0</v>
      </c>
      <c r="AF218">
        <v>0</v>
      </c>
      <c r="AH218">
        <v>2</v>
      </c>
      <c r="AI218">
        <v>1</v>
      </c>
      <c r="AJ218">
        <v>0</v>
      </c>
      <c r="AK218">
        <v>0</v>
      </c>
      <c r="AM218">
        <v>0</v>
      </c>
      <c r="AN218">
        <v>0</v>
      </c>
      <c r="AO218">
        <v>0</v>
      </c>
      <c r="AP218">
        <v>0</v>
      </c>
      <c r="AR218">
        <v>4</v>
      </c>
      <c r="AS218">
        <v>0</v>
      </c>
      <c r="AT218">
        <v>0</v>
      </c>
      <c r="AU218">
        <v>0</v>
      </c>
      <c r="AW218">
        <v>0</v>
      </c>
      <c r="AX218">
        <v>0</v>
      </c>
      <c r="AY218">
        <v>0</v>
      </c>
      <c r="AZ218">
        <v>0</v>
      </c>
      <c r="BB218">
        <v>0</v>
      </c>
      <c r="BC218">
        <v>0</v>
      </c>
      <c r="BD218">
        <v>0</v>
      </c>
      <c r="BE218">
        <v>0</v>
      </c>
      <c r="BG218">
        <v>0</v>
      </c>
      <c r="BH218">
        <v>0</v>
      </c>
      <c r="BI218">
        <v>0</v>
      </c>
      <c r="BJ218">
        <v>0</v>
      </c>
      <c r="BL218">
        <v>0</v>
      </c>
      <c r="BM218">
        <v>0</v>
      </c>
      <c r="BN218">
        <v>0</v>
      </c>
      <c r="BO218">
        <v>0</v>
      </c>
      <c r="BQ218">
        <v>0</v>
      </c>
      <c r="BR218">
        <v>0</v>
      </c>
      <c r="BS218">
        <v>0</v>
      </c>
      <c r="BT218">
        <v>0</v>
      </c>
      <c r="BV218">
        <v>0</v>
      </c>
      <c r="BW218">
        <v>0</v>
      </c>
      <c r="BX218">
        <v>0</v>
      </c>
      <c r="BY218">
        <v>0</v>
      </c>
      <c r="CA218">
        <v>0</v>
      </c>
      <c r="CB218">
        <v>0</v>
      </c>
      <c r="CC218">
        <v>0</v>
      </c>
      <c r="CD218">
        <v>0</v>
      </c>
      <c r="CF218">
        <v>0</v>
      </c>
      <c r="CG218">
        <v>0</v>
      </c>
      <c r="CH218">
        <v>0</v>
      </c>
      <c r="CI218">
        <v>0</v>
      </c>
      <c r="CK218">
        <v>0</v>
      </c>
      <c r="CL218">
        <v>0</v>
      </c>
      <c r="CM218">
        <v>0</v>
      </c>
      <c r="CN218">
        <v>0</v>
      </c>
      <c r="CP218">
        <v>1</v>
      </c>
      <c r="CQ218">
        <v>0</v>
      </c>
      <c r="CR218">
        <v>0</v>
      </c>
      <c r="CS218">
        <v>0</v>
      </c>
      <c r="CU218">
        <v>0</v>
      </c>
      <c r="CV218">
        <v>0</v>
      </c>
      <c r="CW218">
        <v>0</v>
      </c>
      <c r="CX218">
        <v>0</v>
      </c>
      <c r="CZ218">
        <v>2</v>
      </c>
      <c r="DA218">
        <v>0</v>
      </c>
      <c r="DB218">
        <v>0</v>
      </c>
      <c r="DC218">
        <v>0</v>
      </c>
    </row>
    <row r="220" spans="4:107" x14ac:dyDescent="0.3">
      <c r="D220">
        <v>0</v>
      </c>
      <c r="E220">
        <v>0</v>
      </c>
      <c r="F220">
        <v>0</v>
      </c>
      <c r="G220">
        <v>0</v>
      </c>
      <c r="I220">
        <v>0</v>
      </c>
      <c r="J220">
        <v>0</v>
      </c>
      <c r="K220">
        <v>0</v>
      </c>
      <c r="L220">
        <v>0</v>
      </c>
      <c r="N220">
        <v>0</v>
      </c>
      <c r="O220">
        <v>0</v>
      </c>
      <c r="P220">
        <v>0</v>
      </c>
      <c r="Q220">
        <v>0</v>
      </c>
      <c r="S220">
        <v>0</v>
      </c>
      <c r="T220">
        <v>0</v>
      </c>
      <c r="U220">
        <v>0</v>
      </c>
      <c r="V220">
        <v>0</v>
      </c>
      <c r="X220">
        <v>0</v>
      </c>
      <c r="Y220">
        <v>0</v>
      </c>
      <c r="Z220">
        <v>0</v>
      </c>
      <c r="AA220">
        <v>0</v>
      </c>
      <c r="AC220">
        <v>0</v>
      </c>
      <c r="AD220">
        <v>0</v>
      </c>
      <c r="AE220">
        <v>0</v>
      </c>
      <c r="AF220">
        <v>0</v>
      </c>
      <c r="AH220">
        <v>0</v>
      </c>
      <c r="AI220">
        <v>0</v>
      </c>
      <c r="AJ220">
        <v>0</v>
      </c>
      <c r="AK220">
        <v>0</v>
      </c>
      <c r="AM220">
        <v>0</v>
      </c>
      <c r="AN220">
        <v>0</v>
      </c>
      <c r="AO220">
        <v>0</v>
      </c>
      <c r="AP220">
        <v>0</v>
      </c>
      <c r="AR220">
        <v>0</v>
      </c>
      <c r="AS220">
        <v>0</v>
      </c>
      <c r="AT220">
        <v>0</v>
      </c>
      <c r="AU220">
        <v>0</v>
      </c>
      <c r="AW220">
        <v>0</v>
      </c>
      <c r="AX220">
        <v>0</v>
      </c>
      <c r="AY220">
        <v>0</v>
      </c>
      <c r="AZ220">
        <v>0</v>
      </c>
      <c r="BB220">
        <v>0</v>
      </c>
      <c r="BC220">
        <v>0</v>
      </c>
      <c r="BD220">
        <v>0</v>
      </c>
      <c r="BE220">
        <v>0</v>
      </c>
      <c r="BG220">
        <v>0</v>
      </c>
      <c r="BH220">
        <v>0</v>
      </c>
      <c r="BI220">
        <v>0</v>
      </c>
      <c r="BJ220">
        <v>0</v>
      </c>
      <c r="BL220">
        <v>0</v>
      </c>
      <c r="BM220">
        <v>0</v>
      </c>
      <c r="BN220">
        <v>0</v>
      </c>
      <c r="BO220">
        <v>0</v>
      </c>
      <c r="BQ220">
        <v>0</v>
      </c>
      <c r="BR220">
        <v>0</v>
      </c>
      <c r="BS220">
        <v>0</v>
      </c>
      <c r="BT220">
        <v>0</v>
      </c>
      <c r="BV220">
        <v>0</v>
      </c>
      <c r="BW220">
        <v>0</v>
      </c>
      <c r="BX220">
        <v>0</v>
      </c>
      <c r="BY220">
        <v>0</v>
      </c>
      <c r="CA220">
        <v>0</v>
      </c>
      <c r="CB220">
        <v>0</v>
      </c>
      <c r="CC220">
        <v>0</v>
      </c>
      <c r="CD220">
        <v>0</v>
      </c>
      <c r="CF220">
        <v>0</v>
      </c>
      <c r="CG220">
        <v>0</v>
      </c>
      <c r="CH220">
        <v>0</v>
      </c>
      <c r="CI220">
        <v>0</v>
      </c>
      <c r="CK220">
        <v>0</v>
      </c>
      <c r="CL220">
        <v>0</v>
      </c>
      <c r="CM220">
        <v>0</v>
      </c>
      <c r="CN220">
        <v>0</v>
      </c>
      <c r="CP220">
        <v>0</v>
      </c>
      <c r="CQ220">
        <v>0</v>
      </c>
      <c r="CR220">
        <v>0</v>
      </c>
      <c r="CS220">
        <v>0</v>
      </c>
      <c r="CU220">
        <v>0</v>
      </c>
      <c r="CV220">
        <v>0</v>
      </c>
      <c r="CW220">
        <v>0</v>
      </c>
      <c r="CX220">
        <v>0</v>
      </c>
      <c r="CZ220">
        <v>0</v>
      </c>
      <c r="DA220">
        <v>0</v>
      </c>
      <c r="DB220">
        <v>0</v>
      </c>
      <c r="DC220">
        <v>0</v>
      </c>
    </row>
    <row r="221" spans="4:107" x14ac:dyDescent="0.3">
      <c r="D221">
        <v>0</v>
      </c>
      <c r="E221">
        <v>0</v>
      </c>
      <c r="F221">
        <v>0</v>
      </c>
      <c r="G221">
        <v>0</v>
      </c>
      <c r="I221">
        <v>0</v>
      </c>
      <c r="J221">
        <v>0</v>
      </c>
      <c r="K221">
        <v>0</v>
      </c>
      <c r="L221">
        <v>0</v>
      </c>
      <c r="N221">
        <v>0</v>
      </c>
      <c r="O221">
        <v>0</v>
      </c>
      <c r="P221">
        <v>0</v>
      </c>
      <c r="Q221">
        <v>0</v>
      </c>
      <c r="S221">
        <v>0</v>
      </c>
      <c r="T221">
        <v>0</v>
      </c>
      <c r="U221">
        <v>0</v>
      </c>
      <c r="V221">
        <v>0</v>
      </c>
      <c r="X221">
        <v>0</v>
      </c>
      <c r="Y221">
        <v>0</v>
      </c>
      <c r="Z221">
        <v>0</v>
      </c>
      <c r="AA221">
        <v>0</v>
      </c>
      <c r="AC221">
        <v>0</v>
      </c>
      <c r="AD221">
        <v>0</v>
      </c>
      <c r="AE221">
        <v>0</v>
      </c>
      <c r="AF221">
        <v>0</v>
      </c>
      <c r="AH221">
        <v>0</v>
      </c>
      <c r="AI221">
        <v>0</v>
      </c>
      <c r="AJ221">
        <v>0</v>
      </c>
      <c r="AK221">
        <v>0</v>
      </c>
      <c r="AM221">
        <v>0</v>
      </c>
      <c r="AN221">
        <v>0</v>
      </c>
      <c r="AO221">
        <v>0</v>
      </c>
      <c r="AP221">
        <v>0</v>
      </c>
      <c r="AR221">
        <v>0</v>
      </c>
      <c r="AS221">
        <v>0</v>
      </c>
      <c r="AT221">
        <v>0</v>
      </c>
      <c r="AU221">
        <v>0</v>
      </c>
      <c r="AW221">
        <v>0</v>
      </c>
      <c r="AX221">
        <v>0</v>
      </c>
      <c r="AY221">
        <v>0</v>
      </c>
      <c r="AZ221">
        <v>0</v>
      </c>
      <c r="BB221">
        <v>0</v>
      </c>
      <c r="BC221">
        <v>0</v>
      </c>
      <c r="BD221">
        <v>0</v>
      </c>
      <c r="BE221">
        <v>0</v>
      </c>
      <c r="BG221">
        <v>0</v>
      </c>
      <c r="BH221">
        <v>0</v>
      </c>
      <c r="BI221">
        <v>0</v>
      </c>
      <c r="BJ221">
        <v>0</v>
      </c>
      <c r="BL221">
        <v>0</v>
      </c>
      <c r="BM221">
        <v>0</v>
      </c>
      <c r="BN221">
        <v>0</v>
      </c>
      <c r="BO221">
        <v>0</v>
      </c>
      <c r="BQ221">
        <v>0</v>
      </c>
      <c r="BR221">
        <v>0</v>
      </c>
      <c r="BS221">
        <v>0</v>
      </c>
      <c r="BT221">
        <v>0</v>
      </c>
      <c r="BV221">
        <v>0</v>
      </c>
      <c r="BW221">
        <v>0</v>
      </c>
      <c r="BX221">
        <v>0</v>
      </c>
      <c r="BY221">
        <v>0</v>
      </c>
      <c r="CA221">
        <v>0</v>
      </c>
      <c r="CB221">
        <v>0</v>
      </c>
      <c r="CC221">
        <v>0</v>
      </c>
      <c r="CD221">
        <v>0</v>
      </c>
      <c r="CF221">
        <v>0</v>
      </c>
      <c r="CG221">
        <v>0</v>
      </c>
      <c r="CH221">
        <v>0</v>
      </c>
      <c r="CI221">
        <v>0</v>
      </c>
      <c r="CK221">
        <v>0</v>
      </c>
      <c r="CL221">
        <v>0</v>
      </c>
      <c r="CM221">
        <v>0</v>
      </c>
      <c r="CN221">
        <v>0</v>
      </c>
      <c r="CP221">
        <v>0</v>
      </c>
      <c r="CQ221">
        <v>0</v>
      </c>
      <c r="CR221">
        <v>0</v>
      </c>
      <c r="CS221">
        <v>0</v>
      </c>
      <c r="CU221">
        <v>0</v>
      </c>
      <c r="CV221">
        <v>0</v>
      </c>
      <c r="CW221">
        <v>0</v>
      </c>
      <c r="CX221">
        <v>0</v>
      </c>
      <c r="CZ221">
        <v>0</v>
      </c>
      <c r="DA221">
        <v>0</v>
      </c>
      <c r="DB221">
        <v>0</v>
      </c>
      <c r="DC221">
        <v>0</v>
      </c>
    </row>
    <row r="222" spans="4:107" x14ac:dyDescent="0.3">
      <c r="D222">
        <v>0</v>
      </c>
      <c r="E222">
        <v>0</v>
      </c>
      <c r="F222">
        <v>0</v>
      </c>
      <c r="G222">
        <v>0</v>
      </c>
      <c r="I222">
        <v>0</v>
      </c>
      <c r="J222">
        <v>0</v>
      </c>
      <c r="K222">
        <v>0</v>
      </c>
      <c r="L222">
        <v>0</v>
      </c>
      <c r="N222">
        <v>0</v>
      </c>
      <c r="O222">
        <v>0</v>
      </c>
      <c r="P222">
        <v>0</v>
      </c>
      <c r="Q222">
        <v>0</v>
      </c>
      <c r="S222">
        <v>0</v>
      </c>
      <c r="T222">
        <v>0</v>
      </c>
      <c r="U222">
        <v>0</v>
      </c>
      <c r="V222">
        <v>0</v>
      </c>
      <c r="X222">
        <v>0</v>
      </c>
      <c r="Y222">
        <v>0</v>
      </c>
      <c r="Z222">
        <v>0</v>
      </c>
      <c r="AA222">
        <v>0</v>
      </c>
      <c r="AC222">
        <v>0</v>
      </c>
      <c r="AD222">
        <v>0</v>
      </c>
      <c r="AE222">
        <v>0</v>
      </c>
      <c r="AF222">
        <v>0</v>
      </c>
      <c r="AH222">
        <v>0</v>
      </c>
      <c r="AI222">
        <v>0</v>
      </c>
      <c r="AJ222">
        <v>0</v>
      </c>
      <c r="AK222">
        <v>0</v>
      </c>
      <c r="AM222">
        <v>0</v>
      </c>
      <c r="AN222">
        <v>0</v>
      </c>
      <c r="AO222">
        <v>0</v>
      </c>
      <c r="AP222">
        <v>0</v>
      </c>
      <c r="AR222">
        <v>0</v>
      </c>
      <c r="AS222">
        <v>0</v>
      </c>
      <c r="AT222">
        <v>0</v>
      </c>
      <c r="AU222">
        <v>0</v>
      </c>
      <c r="AW222">
        <v>0</v>
      </c>
      <c r="AX222">
        <v>0</v>
      </c>
      <c r="AY222">
        <v>0</v>
      </c>
      <c r="AZ222">
        <v>0</v>
      </c>
      <c r="BB222">
        <v>0</v>
      </c>
      <c r="BC222">
        <v>0</v>
      </c>
      <c r="BD222">
        <v>0</v>
      </c>
      <c r="BE222">
        <v>0</v>
      </c>
      <c r="BG222">
        <v>0</v>
      </c>
      <c r="BH222">
        <v>0</v>
      </c>
      <c r="BI222">
        <v>0</v>
      </c>
      <c r="BJ222">
        <v>0</v>
      </c>
      <c r="BL222">
        <v>0</v>
      </c>
      <c r="BM222">
        <v>0</v>
      </c>
      <c r="BN222">
        <v>0</v>
      </c>
      <c r="BO222">
        <v>0</v>
      </c>
      <c r="BQ222">
        <v>0</v>
      </c>
      <c r="BR222">
        <v>0</v>
      </c>
      <c r="BS222">
        <v>0</v>
      </c>
      <c r="BT222">
        <v>0</v>
      </c>
      <c r="BV222">
        <v>0</v>
      </c>
      <c r="BW222">
        <v>0</v>
      </c>
      <c r="BX222">
        <v>0</v>
      </c>
      <c r="BY222">
        <v>0</v>
      </c>
      <c r="CA222">
        <v>0</v>
      </c>
      <c r="CB222">
        <v>0</v>
      </c>
      <c r="CC222">
        <v>0</v>
      </c>
      <c r="CD222">
        <v>0</v>
      </c>
      <c r="CF222">
        <v>0</v>
      </c>
      <c r="CG222">
        <v>0</v>
      </c>
      <c r="CH222">
        <v>0</v>
      </c>
      <c r="CI222">
        <v>0</v>
      </c>
      <c r="CK222">
        <v>0</v>
      </c>
      <c r="CL222">
        <v>0</v>
      </c>
      <c r="CM222">
        <v>0</v>
      </c>
      <c r="CN222">
        <v>0</v>
      </c>
      <c r="CP222">
        <v>0</v>
      </c>
      <c r="CQ222">
        <v>0</v>
      </c>
      <c r="CR222">
        <v>0</v>
      </c>
      <c r="CS222">
        <v>0</v>
      </c>
      <c r="CU222">
        <v>0</v>
      </c>
      <c r="CV222">
        <v>0</v>
      </c>
      <c r="CW222">
        <v>0</v>
      </c>
      <c r="CX222">
        <v>0</v>
      </c>
      <c r="CZ222">
        <v>0</v>
      </c>
      <c r="DA222">
        <v>0</v>
      </c>
      <c r="DB222">
        <v>0</v>
      </c>
      <c r="DC222">
        <v>0</v>
      </c>
    </row>
    <row r="224" spans="4:107" x14ac:dyDescent="0.3">
      <c r="D224">
        <v>0</v>
      </c>
      <c r="E224">
        <v>0</v>
      </c>
      <c r="F224">
        <v>0</v>
      </c>
      <c r="G224">
        <v>0</v>
      </c>
      <c r="I224">
        <v>0</v>
      </c>
      <c r="J224">
        <v>0</v>
      </c>
      <c r="K224">
        <v>0</v>
      </c>
      <c r="L224">
        <v>0</v>
      </c>
      <c r="N224" t="b">
        <v>0</v>
      </c>
      <c r="O224" t="b">
        <v>0</v>
      </c>
      <c r="P224" t="b">
        <v>0</v>
      </c>
      <c r="Q224" t="b">
        <v>0</v>
      </c>
      <c r="S224" t="b">
        <v>0</v>
      </c>
      <c r="T224" t="b">
        <v>0</v>
      </c>
      <c r="U224" t="b">
        <v>0</v>
      </c>
      <c r="V224" t="b">
        <v>0</v>
      </c>
      <c r="X224">
        <v>0</v>
      </c>
      <c r="Y224">
        <v>0</v>
      </c>
      <c r="Z224">
        <v>0</v>
      </c>
      <c r="AA224">
        <v>0</v>
      </c>
      <c r="AC224">
        <v>0</v>
      </c>
      <c r="AD224">
        <v>0</v>
      </c>
      <c r="AE224">
        <v>0</v>
      </c>
      <c r="AF224">
        <v>0</v>
      </c>
      <c r="AH224" t="b">
        <v>0</v>
      </c>
      <c r="AI224">
        <v>2</v>
      </c>
      <c r="AJ224" t="b">
        <v>0</v>
      </c>
      <c r="AK224" t="b">
        <v>0</v>
      </c>
      <c r="AM224">
        <v>0</v>
      </c>
      <c r="AN224">
        <v>0</v>
      </c>
      <c r="AO224">
        <v>0</v>
      </c>
      <c r="AP224">
        <v>0</v>
      </c>
      <c r="AR224" t="b">
        <v>0</v>
      </c>
      <c r="AS224" t="b">
        <v>0</v>
      </c>
      <c r="AT224" t="b">
        <v>0</v>
      </c>
      <c r="AU224">
        <v>4</v>
      </c>
      <c r="AW224">
        <v>0</v>
      </c>
      <c r="AX224">
        <v>0</v>
      </c>
      <c r="AY224">
        <v>0</v>
      </c>
      <c r="AZ224">
        <v>0</v>
      </c>
      <c r="BB224">
        <v>0</v>
      </c>
      <c r="BC224">
        <v>0</v>
      </c>
      <c r="BD224">
        <v>0</v>
      </c>
      <c r="BE224">
        <v>0</v>
      </c>
      <c r="BG224" t="b">
        <v>0</v>
      </c>
      <c r="BH224" t="b">
        <v>0</v>
      </c>
      <c r="BI224" t="b">
        <v>0</v>
      </c>
      <c r="BJ224" t="b">
        <v>0</v>
      </c>
      <c r="BL224">
        <v>0</v>
      </c>
      <c r="BM224">
        <v>0</v>
      </c>
      <c r="BN224">
        <v>0</v>
      </c>
      <c r="BO224">
        <v>0</v>
      </c>
      <c r="BQ224" t="b">
        <v>0</v>
      </c>
      <c r="BR224" t="b">
        <v>0</v>
      </c>
      <c r="BS224" t="b">
        <v>0</v>
      </c>
      <c r="BT224" t="b">
        <v>0</v>
      </c>
      <c r="BV224">
        <v>0</v>
      </c>
      <c r="BW224">
        <v>0</v>
      </c>
      <c r="BX224">
        <v>0</v>
      </c>
      <c r="BY224">
        <v>0</v>
      </c>
      <c r="CA224">
        <v>0</v>
      </c>
      <c r="CB224">
        <v>0</v>
      </c>
      <c r="CC224">
        <v>0</v>
      </c>
      <c r="CD224">
        <v>0</v>
      </c>
      <c r="CF224">
        <v>0</v>
      </c>
      <c r="CG224">
        <v>0</v>
      </c>
      <c r="CH224">
        <v>0</v>
      </c>
      <c r="CI224">
        <v>0</v>
      </c>
      <c r="CK224" t="b">
        <v>0</v>
      </c>
      <c r="CL224" t="b">
        <v>0</v>
      </c>
      <c r="CM224" t="b">
        <v>0</v>
      </c>
      <c r="CN224" t="b">
        <v>0</v>
      </c>
      <c r="CP224">
        <v>4</v>
      </c>
      <c r="CQ224" t="b">
        <v>0</v>
      </c>
      <c r="CR224" t="b">
        <v>0</v>
      </c>
      <c r="CS224" t="b">
        <v>0</v>
      </c>
      <c r="CU224">
        <v>0</v>
      </c>
      <c r="CV224">
        <v>0</v>
      </c>
      <c r="CW224">
        <v>0</v>
      </c>
      <c r="CX224">
        <v>0</v>
      </c>
      <c r="CZ224" t="b">
        <v>0</v>
      </c>
      <c r="DA224">
        <v>2</v>
      </c>
      <c r="DB224" t="b">
        <v>0</v>
      </c>
      <c r="DC224" t="b">
        <v>0</v>
      </c>
    </row>
    <row r="225" spans="4:107" x14ac:dyDescent="0.3">
      <c r="D225">
        <v>0</v>
      </c>
      <c r="E225">
        <v>0</v>
      </c>
      <c r="F225">
        <v>0</v>
      </c>
      <c r="G225">
        <v>0</v>
      </c>
      <c r="I225">
        <v>0</v>
      </c>
      <c r="J225">
        <v>0</v>
      </c>
      <c r="K225">
        <v>0</v>
      </c>
      <c r="L225">
        <v>0</v>
      </c>
      <c r="N225">
        <v>0</v>
      </c>
      <c r="O225">
        <v>0</v>
      </c>
      <c r="P225">
        <v>0</v>
      </c>
      <c r="Q225">
        <v>0</v>
      </c>
      <c r="S225">
        <v>0</v>
      </c>
      <c r="T225">
        <v>0</v>
      </c>
      <c r="U225">
        <v>0</v>
      </c>
      <c r="V225">
        <v>0</v>
      </c>
      <c r="X225">
        <v>0</v>
      </c>
      <c r="Y225">
        <v>0</v>
      </c>
      <c r="Z225">
        <v>0</v>
      </c>
      <c r="AA225">
        <v>0</v>
      </c>
      <c r="AC225">
        <v>0</v>
      </c>
      <c r="AD225">
        <v>0</v>
      </c>
      <c r="AE225">
        <v>0</v>
      </c>
      <c r="AF225">
        <v>0</v>
      </c>
      <c r="AH225">
        <v>2</v>
      </c>
      <c r="AI225">
        <v>2</v>
      </c>
      <c r="AJ225">
        <v>2</v>
      </c>
      <c r="AK225">
        <v>2</v>
      </c>
      <c r="AM225">
        <v>0</v>
      </c>
      <c r="AN225">
        <v>0</v>
      </c>
      <c r="AO225">
        <v>0</v>
      </c>
      <c r="AP225">
        <v>0</v>
      </c>
      <c r="AR225">
        <v>4</v>
      </c>
      <c r="AS225">
        <v>4</v>
      </c>
      <c r="AT225">
        <v>4</v>
      </c>
      <c r="AU225">
        <v>4</v>
      </c>
      <c r="AW225">
        <v>0</v>
      </c>
      <c r="AX225">
        <v>0</v>
      </c>
      <c r="AY225">
        <v>0</v>
      </c>
      <c r="AZ225">
        <v>0</v>
      </c>
      <c r="BB225">
        <v>0</v>
      </c>
      <c r="BC225">
        <v>0</v>
      </c>
      <c r="BD225">
        <v>0</v>
      </c>
      <c r="BE225">
        <v>0</v>
      </c>
      <c r="BG225">
        <v>0</v>
      </c>
      <c r="BH225">
        <v>0</v>
      </c>
      <c r="BI225">
        <v>0</v>
      </c>
      <c r="BJ225">
        <v>0</v>
      </c>
      <c r="BL225">
        <v>0</v>
      </c>
      <c r="BM225">
        <v>0</v>
      </c>
      <c r="BN225">
        <v>0</v>
      </c>
      <c r="BO225">
        <v>0</v>
      </c>
      <c r="BQ225">
        <v>0</v>
      </c>
      <c r="BR225">
        <v>0</v>
      </c>
      <c r="BS225">
        <v>0</v>
      </c>
      <c r="BT225">
        <v>0</v>
      </c>
      <c r="BV225">
        <v>0</v>
      </c>
      <c r="BW225">
        <v>0</v>
      </c>
      <c r="BX225">
        <v>0</v>
      </c>
      <c r="BY225">
        <v>0</v>
      </c>
      <c r="CA225">
        <v>0</v>
      </c>
      <c r="CB225">
        <v>0</v>
      </c>
      <c r="CC225">
        <v>0</v>
      </c>
      <c r="CD225">
        <v>0</v>
      </c>
      <c r="CF225">
        <v>0</v>
      </c>
      <c r="CG225">
        <v>0</v>
      </c>
      <c r="CH225">
        <v>0</v>
      </c>
      <c r="CI225">
        <v>0</v>
      </c>
      <c r="CK225">
        <v>0</v>
      </c>
      <c r="CL225">
        <v>0</v>
      </c>
      <c r="CM225">
        <v>0</v>
      </c>
      <c r="CN225">
        <v>0</v>
      </c>
      <c r="CP225">
        <v>4</v>
      </c>
      <c r="CQ225">
        <v>4</v>
      </c>
      <c r="CR225">
        <v>1</v>
      </c>
      <c r="CS225">
        <v>1</v>
      </c>
      <c r="CU225">
        <v>0</v>
      </c>
      <c r="CV225">
        <v>0</v>
      </c>
      <c r="CW225">
        <v>0</v>
      </c>
      <c r="CX225">
        <v>0</v>
      </c>
      <c r="CZ225">
        <v>2</v>
      </c>
      <c r="DA225">
        <v>2</v>
      </c>
      <c r="DB225">
        <v>2</v>
      </c>
      <c r="DC225">
        <v>2</v>
      </c>
    </row>
    <row r="226" spans="4:107" x14ac:dyDescent="0.3">
      <c r="D226">
        <v>0</v>
      </c>
      <c r="E226">
        <v>0</v>
      </c>
      <c r="F226">
        <v>0</v>
      </c>
      <c r="G226">
        <v>0</v>
      </c>
      <c r="I226">
        <v>0</v>
      </c>
      <c r="J226">
        <v>0</v>
      </c>
      <c r="K226">
        <v>0</v>
      </c>
      <c r="L226">
        <v>0</v>
      </c>
      <c r="N226">
        <v>0</v>
      </c>
      <c r="O226">
        <v>0</v>
      </c>
      <c r="P226">
        <v>0</v>
      </c>
      <c r="Q226">
        <v>0</v>
      </c>
      <c r="S226">
        <v>0</v>
      </c>
      <c r="T226">
        <v>0</v>
      </c>
      <c r="U226">
        <v>0</v>
      </c>
      <c r="V226">
        <v>0</v>
      </c>
      <c r="X226">
        <v>0</v>
      </c>
      <c r="Y226">
        <v>0</v>
      </c>
      <c r="Z226">
        <v>0</v>
      </c>
      <c r="AA226">
        <v>0</v>
      </c>
      <c r="AC226">
        <v>0</v>
      </c>
      <c r="AD226">
        <v>0</v>
      </c>
      <c r="AE226">
        <v>0</v>
      </c>
      <c r="AF226">
        <v>0</v>
      </c>
      <c r="AH226">
        <v>0</v>
      </c>
      <c r="AI226">
        <v>0</v>
      </c>
      <c r="AJ226">
        <v>0</v>
      </c>
      <c r="AK226">
        <v>0</v>
      </c>
      <c r="AM226">
        <v>0</v>
      </c>
      <c r="AN226">
        <v>0</v>
      </c>
      <c r="AO226">
        <v>0</v>
      </c>
      <c r="AP226">
        <v>0</v>
      </c>
      <c r="AR226">
        <v>0</v>
      </c>
      <c r="AS226">
        <v>0</v>
      </c>
      <c r="AT226">
        <v>0</v>
      </c>
      <c r="AU226">
        <v>0</v>
      </c>
      <c r="AW226">
        <v>0</v>
      </c>
      <c r="AX226">
        <v>0</v>
      </c>
      <c r="AY226">
        <v>0</v>
      </c>
      <c r="AZ226">
        <v>0</v>
      </c>
      <c r="BB226">
        <v>0</v>
      </c>
      <c r="BC226">
        <v>0</v>
      </c>
      <c r="BD226">
        <v>0</v>
      </c>
      <c r="BE226">
        <v>0</v>
      </c>
      <c r="BG226">
        <v>1</v>
      </c>
      <c r="BH226">
        <v>1</v>
      </c>
      <c r="BI226">
        <v>1</v>
      </c>
      <c r="BJ226">
        <v>1</v>
      </c>
      <c r="BL226">
        <v>0</v>
      </c>
      <c r="BM226">
        <v>0</v>
      </c>
      <c r="BN226">
        <v>0</v>
      </c>
      <c r="BO226">
        <v>0</v>
      </c>
      <c r="BQ226">
        <v>0</v>
      </c>
      <c r="BR226">
        <v>0</v>
      </c>
      <c r="BS226">
        <v>0</v>
      </c>
      <c r="BT226">
        <v>0</v>
      </c>
      <c r="BV226">
        <v>0</v>
      </c>
      <c r="BW226">
        <v>0</v>
      </c>
      <c r="BX226">
        <v>0</v>
      </c>
      <c r="BY226">
        <v>0</v>
      </c>
      <c r="CA226">
        <v>0</v>
      </c>
      <c r="CB226">
        <v>0</v>
      </c>
      <c r="CC226">
        <v>0</v>
      </c>
      <c r="CD226">
        <v>0</v>
      </c>
      <c r="CF226">
        <v>0</v>
      </c>
      <c r="CG226">
        <v>0</v>
      </c>
      <c r="CH226">
        <v>0</v>
      </c>
      <c r="CI226">
        <v>0</v>
      </c>
      <c r="CK226">
        <v>1</v>
      </c>
      <c r="CL226">
        <v>1</v>
      </c>
      <c r="CM226">
        <v>1</v>
      </c>
      <c r="CN226">
        <v>1</v>
      </c>
      <c r="CP226">
        <v>4</v>
      </c>
      <c r="CQ226">
        <v>0</v>
      </c>
      <c r="CR226">
        <v>0</v>
      </c>
      <c r="CS226">
        <v>0</v>
      </c>
      <c r="CU226">
        <v>0</v>
      </c>
      <c r="CV226">
        <v>0</v>
      </c>
      <c r="CW226">
        <v>0</v>
      </c>
      <c r="CX226">
        <v>0</v>
      </c>
      <c r="CZ226">
        <v>0</v>
      </c>
      <c r="DA226">
        <v>2</v>
      </c>
      <c r="DB226">
        <v>0</v>
      </c>
      <c r="DC226">
        <v>0</v>
      </c>
    </row>
    <row r="228" spans="4:107" x14ac:dyDescent="0.3">
      <c r="D228">
        <v>29.5</v>
      </c>
      <c r="E228">
        <v>29.5</v>
      </c>
      <c r="F228">
        <v>29.5</v>
      </c>
      <c r="G228">
        <v>29.5</v>
      </c>
      <c r="I228">
        <v>29.25</v>
      </c>
      <c r="J228">
        <v>29.25</v>
      </c>
      <c r="K228">
        <v>29.25</v>
      </c>
      <c r="L228">
        <v>29.25</v>
      </c>
      <c r="N228">
        <v>30</v>
      </c>
      <c r="O228">
        <v>30</v>
      </c>
      <c r="P228">
        <v>30</v>
      </c>
      <c r="Q228">
        <v>30</v>
      </c>
      <c r="S228">
        <v>46.5</v>
      </c>
      <c r="T228">
        <v>46.5</v>
      </c>
      <c r="U228">
        <v>46.5</v>
      </c>
      <c r="V228">
        <v>46.5</v>
      </c>
      <c r="X228">
        <v>32</v>
      </c>
      <c r="Y228">
        <v>32</v>
      </c>
      <c r="Z228">
        <v>32</v>
      </c>
      <c r="AA228">
        <v>32</v>
      </c>
      <c r="AC228">
        <v>24.5</v>
      </c>
      <c r="AD228">
        <v>24.5</v>
      </c>
      <c r="AE228">
        <v>24.5</v>
      </c>
      <c r="AF228">
        <v>24.5</v>
      </c>
      <c r="AH228">
        <v>30.75</v>
      </c>
      <c r="AI228">
        <v>30.75</v>
      </c>
      <c r="AJ228">
        <v>30.75</v>
      </c>
      <c r="AK228">
        <v>30.75</v>
      </c>
      <c r="AM228">
        <v>36.5</v>
      </c>
      <c r="AN228">
        <v>36.5</v>
      </c>
      <c r="AO228">
        <v>36.5</v>
      </c>
      <c r="AP228">
        <v>36.5</v>
      </c>
      <c r="AR228">
        <v>34</v>
      </c>
      <c r="AS228">
        <v>34</v>
      </c>
      <c r="AT228">
        <v>34</v>
      </c>
      <c r="AU228">
        <v>34</v>
      </c>
      <c r="AW228">
        <v>32.75</v>
      </c>
      <c r="AX228">
        <v>32.75</v>
      </c>
      <c r="AY228">
        <v>32.75</v>
      </c>
      <c r="AZ228">
        <v>32.75</v>
      </c>
      <c r="BB228">
        <v>24.75</v>
      </c>
      <c r="BC228">
        <v>24.75</v>
      </c>
      <c r="BD228">
        <v>24.75</v>
      </c>
      <c r="BE228">
        <v>24.75</v>
      </c>
      <c r="BG228">
        <v>27.25</v>
      </c>
      <c r="BH228">
        <v>27.25</v>
      </c>
      <c r="BI228">
        <v>27.25</v>
      </c>
      <c r="BJ228">
        <v>27.25</v>
      </c>
      <c r="BL228">
        <v>29.5</v>
      </c>
      <c r="BM228">
        <v>29.5</v>
      </c>
      <c r="BN228">
        <v>29.5</v>
      </c>
      <c r="BO228">
        <v>29.5</v>
      </c>
      <c r="BQ228">
        <v>34.5</v>
      </c>
      <c r="BR228">
        <v>34.5</v>
      </c>
      <c r="BS228">
        <v>34.5</v>
      </c>
      <c r="BT228">
        <v>34.5</v>
      </c>
      <c r="BV228">
        <v>31.75</v>
      </c>
      <c r="BW228">
        <v>31.75</v>
      </c>
      <c r="BX228">
        <v>31.75</v>
      </c>
      <c r="BY228">
        <v>31.75</v>
      </c>
      <c r="CA228">
        <v>29</v>
      </c>
      <c r="CB228">
        <v>29</v>
      </c>
      <c r="CC228">
        <v>29</v>
      </c>
      <c r="CD228">
        <v>29</v>
      </c>
      <c r="CF228">
        <v>25.5</v>
      </c>
      <c r="CG228">
        <v>25.5</v>
      </c>
      <c r="CH228">
        <v>25.5</v>
      </c>
      <c r="CI228">
        <v>25.5</v>
      </c>
      <c r="CK228">
        <v>27.5</v>
      </c>
      <c r="CL228">
        <v>27.5</v>
      </c>
      <c r="CM228">
        <v>27.5</v>
      </c>
      <c r="CN228">
        <v>27.5</v>
      </c>
      <c r="CP228">
        <v>28</v>
      </c>
      <c r="CQ228">
        <v>28</v>
      </c>
      <c r="CR228">
        <v>28</v>
      </c>
      <c r="CS228">
        <v>28</v>
      </c>
      <c r="CU228">
        <v>26.5</v>
      </c>
      <c r="CV228">
        <v>26.5</v>
      </c>
      <c r="CW228">
        <v>26.5</v>
      </c>
      <c r="CX228">
        <v>26.5</v>
      </c>
      <c r="CZ228">
        <v>27.75</v>
      </c>
      <c r="DA228">
        <v>27.75</v>
      </c>
      <c r="DB228">
        <v>27.75</v>
      </c>
      <c r="DC228">
        <v>27.75</v>
      </c>
    </row>
    <row r="229" spans="4:107" x14ac:dyDescent="0.3">
      <c r="D229">
        <v>28</v>
      </c>
      <c r="E229">
        <v>28</v>
      </c>
      <c r="F229">
        <v>28</v>
      </c>
      <c r="G229">
        <v>28</v>
      </c>
      <c r="I229">
        <v>28</v>
      </c>
      <c r="J229">
        <v>28</v>
      </c>
      <c r="K229">
        <v>28</v>
      </c>
      <c r="L229">
        <v>28</v>
      </c>
      <c r="N229">
        <v>28</v>
      </c>
      <c r="O229">
        <v>28</v>
      </c>
      <c r="P229">
        <v>28</v>
      </c>
      <c r="Q229">
        <v>28</v>
      </c>
      <c r="S229">
        <v>28</v>
      </c>
      <c r="T229">
        <v>28</v>
      </c>
      <c r="U229">
        <v>28</v>
      </c>
      <c r="V229">
        <v>28</v>
      </c>
      <c r="X229">
        <v>28</v>
      </c>
      <c r="Y229">
        <v>28</v>
      </c>
      <c r="Z229">
        <v>28</v>
      </c>
      <c r="AA229">
        <v>28</v>
      </c>
      <c r="AC229">
        <v>28</v>
      </c>
      <c r="AD229">
        <v>28</v>
      </c>
      <c r="AE229">
        <v>28</v>
      </c>
      <c r="AF229">
        <v>28</v>
      </c>
      <c r="AH229">
        <v>28</v>
      </c>
      <c r="AI229">
        <v>28</v>
      </c>
      <c r="AJ229">
        <v>28</v>
      </c>
      <c r="AK229">
        <v>28</v>
      </c>
      <c r="AM229">
        <v>28</v>
      </c>
      <c r="AN229">
        <v>28</v>
      </c>
      <c r="AO229">
        <v>28</v>
      </c>
      <c r="AP229">
        <v>28</v>
      </c>
      <c r="AR229">
        <v>28</v>
      </c>
      <c r="AS229">
        <v>28</v>
      </c>
      <c r="AT229">
        <v>28</v>
      </c>
      <c r="AU229">
        <v>28</v>
      </c>
      <c r="AW229">
        <v>28</v>
      </c>
      <c r="AX229">
        <v>28</v>
      </c>
      <c r="AY229">
        <v>28</v>
      </c>
      <c r="AZ229">
        <v>28</v>
      </c>
      <c r="BB229">
        <v>28</v>
      </c>
      <c r="BC229">
        <v>28</v>
      </c>
      <c r="BD229">
        <v>28</v>
      </c>
      <c r="BE229">
        <v>28</v>
      </c>
      <c r="BG229">
        <v>28</v>
      </c>
      <c r="BH229">
        <v>28</v>
      </c>
      <c r="BI229">
        <v>28</v>
      </c>
      <c r="BJ229">
        <v>28</v>
      </c>
      <c r="BL229">
        <v>28</v>
      </c>
      <c r="BM229">
        <v>28</v>
      </c>
      <c r="BN229">
        <v>28</v>
      </c>
      <c r="BO229">
        <v>28</v>
      </c>
      <c r="BQ229">
        <v>28</v>
      </c>
      <c r="BR229">
        <v>28</v>
      </c>
      <c r="BS229">
        <v>28</v>
      </c>
      <c r="BT229">
        <v>28</v>
      </c>
      <c r="BV229">
        <v>28</v>
      </c>
      <c r="BW229">
        <v>28</v>
      </c>
      <c r="BX229">
        <v>28</v>
      </c>
      <c r="BY229">
        <v>28</v>
      </c>
      <c r="CA229">
        <v>28</v>
      </c>
      <c r="CB229">
        <v>28</v>
      </c>
      <c r="CC229">
        <v>28</v>
      </c>
      <c r="CD229">
        <v>28</v>
      </c>
      <c r="CF229">
        <v>28</v>
      </c>
      <c r="CG229">
        <v>28</v>
      </c>
      <c r="CH229">
        <v>28</v>
      </c>
      <c r="CI229">
        <v>28</v>
      </c>
      <c r="CK229">
        <v>28</v>
      </c>
      <c r="CL229">
        <v>28</v>
      </c>
      <c r="CM229">
        <v>28</v>
      </c>
      <c r="CN229">
        <v>28</v>
      </c>
      <c r="CP229">
        <v>28</v>
      </c>
      <c r="CQ229">
        <v>28</v>
      </c>
      <c r="CR229">
        <v>28</v>
      </c>
      <c r="CS229">
        <v>28</v>
      </c>
      <c r="CU229">
        <v>28</v>
      </c>
      <c r="CV229">
        <v>28</v>
      </c>
      <c r="CW229">
        <v>28</v>
      </c>
      <c r="CX229">
        <v>28</v>
      </c>
      <c r="CZ229">
        <v>28</v>
      </c>
      <c r="DA229">
        <v>28</v>
      </c>
      <c r="DB229">
        <v>28</v>
      </c>
      <c r="DC229">
        <v>28</v>
      </c>
    </row>
    <row r="230" spans="4:107" x14ac:dyDescent="0.3">
      <c r="D230">
        <v>0</v>
      </c>
      <c r="E230">
        <v>0</v>
      </c>
      <c r="F230">
        <v>0</v>
      </c>
      <c r="G230">
        <v>0</v>
      </c>
      <c r="I230">
        <v>0</v>
      </c>
      <c r="J230">
        <v>0</v>
      </c>
      <c r="K230">
        <v>0</v>
      </c>
      <c r="L230">
        <v>0</v>
      </c>
      <c r="N230" t="s">
        <v>11</v>
      </c>
      <c r="O230" t="s">
        <v>11</v>
      </c>
      <c r="P230" t="s">
        <v>11</v>
      </c>
      <c r="Q230" t="s">
        <v>11</v>
      </c>
      <c r="S230" t="s">
        <v>11</v>
      </c>
      <c r="T230" t="s">
        <v>11</v>
      </c>
      <c r="U230" t="s">
        <v>11</v>
      </c>
      <c r="V230" t="s">
        <v>11</v>
      </c>
      <c r="X230">
        <v>0</v>
      </c>
      <c r="Y230">
        <v>0</v>
      </c>
      <c r="Z230">
        <v>0</v>
      </c>
      <c r="AA230">
        <v>0</v>
      </c>
      <c r="AC230">
        <v>0</v>
      </c>
      <c r="AD230">
        <v>0</v>
      </c>
      <c r="AE230">
        <v>0</v>
      </c>
      <c r="AF230">
        <v>0</v>
      </c>
      <c r="AH230" t="s">
        <v>11</v>
      </c>
      <c r="AI230" t="s">
        <v>11</v>
      </c>
      <c r="AJ230" t="s">
        <v>11</v>
      </c>
      <c r="AK230" t="s">
        <v>11</v>
      </c>
      <c r="AM230">
        <v>0</v>
      </c>
      <c r="AN230">
        <v>0</v>
      </c>
      <c r="AO230">
        <v>0</v>
      </c>
      <c r="AP230">
        <v>0</v>
      </c>
      <c r="AR230" t="s">
        <v>11</v>
      </c>
      <c r="AS230" t="s">
        <v>11</v>
      </c>
      <c r="AT230" t="s">
        <v>11</v>
      </c>
      <c r="AU230" t="s">
        <v>11</v>
      </c>
      <c r="AW230">
        <v>0</v>
      </c>
      <c r="AX230">
        <v>0</v>
      </c>
      <c r="AY230">
        <v>0</v>
      </c>
      <c r="AZ230">
        <v>0</v>
      </c>
      <c r="BB230">
        <v>0</v>
      </c>
      <c r="BC230">
        <v>0</v>
      </c>
      <c r="BD230">
        <v>0</v>
      </c>
      <c r="BE230">
        <v>0</v>
      </c>
      <c r="BG230" t="b">
        <v>0</v>
      </c>
      <c r="BH230" t="b">
        <v>0</v>
      </c>
      <c r="BI230" t="b">
        <v>0</v>
      </c>
      <c r="BJ230" t="b">
        <v>0</v>
      </c>
      <c r="BL230">
        <v>0</v>
      </c>
      <c r="BM230">
        <v>0</v>
      </c>
      <c r="BN230">
        <v>0</v>
      </c>
      <c r="BO230">
        <v>0</v>
      </c>
      <c r="BQ230" t="s">
        <v>11</v>
      </c>
      <c r="BR230" t="s">
        <v>11</v>
      </c>
      <c r="BS230" t="s">
        <v>11</v>
      </c>
      <c r="BT230" t="s">
        <v>11</v>
      </c>
      <c r="BV230">
        <v>0</v>
      </c>
      <c r="BW230">
        <v>0</v>
      </c>
      <c r="BX230">
        <v>0</v>
      </c>
      <c r="BY230">
        <v>0</v>
      </c>
      <c r="CA230">
        <v>0</v>
      </c>
      <c r="CB230">
        <v>0</v>
      </c>
      <c r="CC230">
        <v>0</v>
      </c>
      <c r="CD230">
        <v>0</v>
      </c>
      <c r="CF230">
        <v>0</v>
      </c>
      <c r="CG230">
        <v>0</v>
      </c>
      <c r="CH230">
        <v>0</v>
      </c>
      <c r="CI230">
        <v>0</v>
      </c>
      <c r="CK230" t="b">
        <v>0</v>
      </c>
      <c r="CL230" t="b">
        <v>0</v>
      </c>
      <c r="CM230" t="b">
        <v>0</v>
      </c>
      <c r="CN230" t="b">
        <v>0</v>
      </c>
      <c r="CP230">
        <v>1</v>
      </c>
      <c r="CQ230">
        <v>1</v>
      </c>
      <c r="CR230">
        <v>1</v>
      </c>
      <c r="CS230">
        <v>1</v>
      </c>
      <c r="CU230">
        <v>0</v>
      </c>
      <c r="CV230">
        <v>0</v>
      </c>
      <c r="CW230">
        <v>0</v>
      </c>
      <c r="CX230">
        <v>0</v>
      </c>
      <c r="CZ230">
        <v>1</v>
      </c>
      <c r="DA230">
        <v>1</v>
      </c>
      <c r="DB230">
        <v>1</v>
      </c>
      <c r="DC2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59F3-E9A0-4ED7-B126-0EA55F4D265C}">
  <dimension ref="A1:EG230"/>
  <sheetViews>
    <sheetView tabSelected="1" topLeftCell="BX1" workbookViewId="0">
      <selection activeCell="CB22" sqref="CB22"/>
    </sheetView>
  </sheetViews>
  <sheetFormatPr defaultRowHeight="14.4" x14ac:dyDescent="0.3"/>
  <cols>
    <col min="3" max="3" width="16" customWidth="1"/>
    <col min="112" max="112" width="12.109375" customWidth="1"/>
  </cols>
  <sheetData>
    <row r="1" spans="1:137" x14ac:dyDescent="0.3">
      <c r="C1" t="s">
        <v>35</v>
      </c>
      <c r="D1">
        <v>44764</v>
      </c>
      <c r="E1">
        <v>44764</v>
      </c>
      <c r="F1">
        <v>44764</v>
      </c>
      <c r="G1">
        <v>44764</v>
      </c>
      <c r="I1">
        <v>44768</v>
      </c>
      <c r="J1">
        <v>44768</v>
      </c>
      <c r="K1">
        <v>44768</v>
      </c>
      <c r="L1">
        <v>44768</v>
      </c>
      <c r="N1">
        <v>44797</v>
      </c>
      <c r="O1">
        <v>44797</v>
      </c>
      <c r="P1">
        <v>44797</v>
      </c>
      <c r="Q1">
        <v>44797</v>
      </c>
      <c r="S1">
        <v>44775</v>
      </c>
      <c r="T1">
        <v>44775</v>
      </c>
      <c r="U1">
        <v>44775</v>
      </c>
      <c r="V1">
        <v>44775</v>
      </c>
      <c r="X1">
        <v>44764</v>
      </c>
      <c r="Y1">
        <v>44764</v>
      </c>
      <c r="Z1">
        <v>44764</v>
      </c>
      <c r="AA1">
        <v>44764</v>
      </c>
      <c r="AC1">
        <v>44776</v>
      </c>
      <c r="AD1">
        <v>44776</v>
      </c>
      <c r="AE1">
        <v>44776</v>
      </c>
      <c r="AF1">
        <v>44776</v>
      </c>
      <c r="AH1">
        <v>44788</v>
      </c>
      <c r="AI1">
        <v>44788</v>
      </c>
      <c r="AJ1">
        <v>44788</v>
      </c>
      <c r="AK1">
        <v>44788</v>
      </c>
      <c r="AM1">
        <v>44776</v>
      </c>
      <c r="AN1">
        <v>44776</v>
      </c>
      <c r="AO1">
        <v>44776</v>
      </c>
      <c r="AP1">
        <v>44776</v>
      </c>
      <c r="AR1">
        <v>44776</v>
      </c>
      <c r="AS1">
        <v>44776</v>
      </c>
      <c r="AT1">
        <v>44776</v>
      </c>
      <c r="AU1">
        <v>44776</v>
      </c>
      <c r="AW1">
        <v>44757</v>
      </c>
      <c r="AX1">
        <v>44757</v>
      </c>
      <c r="AY1">
        <v>44757</v>
      </c>
      <c r="AZ1">
        <v>44757</v>
      </c>
      <c r="BB1">
        <v>44757</v>
      </c>
      <c r="BC1">
        <v>44757</v>
      </c>
      <c r="BD1">
        <v>44757</v>
      </c>
      <c r="BE1">
        <v>44757</v>
      </c>
      <c r="BG1">
        <v>44761</v>
      </c>
      <c r="BH1">
        <v>44761</v>
      </c>
      <c r="BI1">
        <v>44761</v>
      </c>
      <c r="BJ1">
        <v>44761</v>
      </c>
      <c r="BL1">
        <v>44762</v>
      </c>
      <c r="BM1">
        <v>44762</v>
      </c>
      <c r="BN1">
        <v>44762</v>
      </c>
      <c r="BO1">
        <v>44762</v>
      </c>
      <c r="BQ1">
        <v>44774</v>
      </c>
      <c r="BR1">
        <v>44774</v>
      </c>
      <c r="BS1">
        <v>44774</v>
      </c>
      <c r="BT1">
        <v>44774</v>
      </c>
      <c r="BV1">
        <v>44784</v>
      </c>
      <c r="BW1">
        <v>44784</v>
      </c>
      <c r="BX1">
        <v>44784</v>
      </c>
      <c r="BY1">
        <v>44784</v>
      </c>
      <c r="CA1">
        <v>44774</v>
      </c>
      <c r="CB1">
        <v>44774</v>
      </c>
      <c r="CC1">
        <v>44774</v>
      </c>
      <c r="CD1">
        <v>44774</v>
      </c>
      <c r="CF1">
        <v>44784</v>
      </c>
      <c r="CG1">
        <v>44784</v>
      </c>
      <c r="CH1">
        <v>44784</v>
      </c>
      <c r="CI1">
        <v>44784</v>
      </c>
      <c r="CK1">
        <v>44777</v>
      </c>
      <c r="CL1">
        <v>44777</v>
      </c>
      <c r="CM1">
        <v>44777</v>
      </c>
      <c r="CN1">
        <v>44777</v>
      </c>
      <c r="CP1">
        <v>44777</v>
      </c>
      <c r="CQ1">
        <v>44777</v>
      </c>
      <c r="CR1">
        <v>44777</v>
      </c>
      <c r="CS1">
        <v>44777</v>
      </c>
      <c r="CU1">
        <v>44777</v>
      </c>
      <c r="CV1">
        <v>44777</v>
      </c>
      <c r="CW1">
        <v>44777</v>
      </c>
      <c r="CX1">
        <v>44777</v>
      </c>
      <c r="CZ1">
        <v>44806</v>
      </c>
      <c r="DA1">
        <v>44806</v>
      </c>
      <c r="DB1">
        <v>44806</v>
      </c>
      <c r="DC1">
        <v>44806</v>
      </c>
      <c r="DE1">
        <v>44783</v>
      </c>
      <c r="DF1">
        <v>44783</v>
      </c>
      <c r="DG1">
        <v>44783</v>
      </c>
      <c r="DH1">
        <v>44783</v>
      </c>
      <c r="DJ1">
        <v>44784</v>
      </c>
      <c r="DK1">
        <v>44784</v>
      </c>
      <c r="DL1">
        <v>44784</v>
      </c>
      <c r="DM1">
        <v>44784</v>
      </c>
      <c r="DO1">
        <v>44783</v>
      </c>
      <c r="DP1">
        <v>44783</v>
      </c>
      <c r="DQ1">
        <v>44783</v>
      </c>
      <c r="DR1">
        <v>44783</v>
      </c>
      <c r="DT1">
        <v>44783</v>
      </c>
      <c r="DU1">
        <v>44783</v>
      </c>
      <c r="DV1">
        <v>44783</v>
      </c>
      <c r="DW1">
        <v>44783</v>
      </c>
      <c r="DY1">
        <v>44783</v>
      </c>
      <c r="DZ1">
        <v>44783</v>
      </c>
      <c r="EA1">
        <v>44783</v>
      </c>
      <c r="EB1">
        <v>44783</v>
      </c>
      <c r="ED1">
        <v>44795</v>
      </c>
      <c r="EE1">
        <v>44795</v>
      </c>
      <c r="EF1">
        <v>44795</v>
      </c>
      <c r="EG1">
        <v>44795</v>
      </c>
    </row>
    <row r="2" spans="1:137" x14ac:dyDescent="0.3">
      <c r="C2" t="s">
        <v>35</v>
      </c>
      <c r="D2" t="s">
        <v>9</v>
      </c>
      <c r="E2" t="s">
        <v>9</v>
      </c>
      <c r="F2" t="s">
        <v>9</v>
      </c>
      <c r="G2" t="s">
        <v>9</v>
      </c>
      <c r="I2" t="s">
        <v>41</v>
      </c>
      <c r="J2" t="s">
        <v>41</v>
      </c>
      <c r="K2" t="s">
        <v>41</v>
      </c>
      <c r="L2" t="s">
        <v>41</v>
      </c>
      <c r="N2" t="s">
        <v>41</v>
      </c>
      <c r="O2" t="s">
        <v>41</v>
      </c>
      <c r="P2" t="s">
        <v>41</v>
      </c>
      <c r="Q2" t="s">
        <v>41</v>
      </c>
      <c r="S2" t="s">
        <v>1</v>
      </c>
      <c r="T2" t="s">
        <v>1</v>
      </c>
      <c r="U2" t="s">
        <v>1</v>
      </c>
      <c r="V2" t="s">
        <v>1</v>
      </c>
      <c r="X2" t="s">
        <v>1</v>
      </c>
      <c r="Y2" t="s">
        <v>1</v>
      </c>
      <c r="Z2" t="s">
        <v>1</v>
      </c>
      <c r="AA2" t="s">
        <v>1</v>
      </c>
      <c r="AC2" t="s">
        <v>1</v>
      </c>
      <c r="AD2" t="s">
        <v>1</v>
      </c>
      <c r="AE2" t="s">
        <v>1</v>
      </c>
      <c r="AF2" t="s">
        <v>1</v>
      </c>
      <c r="AH2" t="s">
        <v>1</v>
      </c>
      <c r="AI2" t="s">
        <v>1</v>
      </c>
      <c r="AJ2" t="s">
        <v>1</v>
      </c>
      <c r="AK2" t="s">
        <v>1</v>
      </c>
      <c r="AM2" t="s">
        <v>41</v>
      </c>
      <c r="AN2" t="s">
        <v>41</v>
      </c>
      <c r="AO2" t="s">
        <v>41</v>
      </c>
      <c r="AP2" t="s">
        <v>41</v>
      </c>
      <c r="AR2" t="s">
        <v>1</v>
      </c>
      <c r="AS2" t="s">
        <v>1</v>
      </c>
      <c r="AT2" t="s">
        <v>1</v>
      </c>
      <c r="AU2" t="s">
        <v>1</v>
      </c>
      <c r="AW2" t="s">
        <v>1</v>
      </c>
      <c r="AX2" t="s">
        <v>1</v>
      </c>
      <c r="AY2" t="s">
        <v>1</v>
      </c>
      <c r="AZ2" t="s">
        <v>1</v>
      </c>
      <c r="BB2" t="s">
        <v>1</v>
      </c>
      <c r="BC2" t="s">
        <v>1</v>
      </c>
      <c r="BD2" t="s">
        <v>1</v>
      </c>
      <c r="BE2" t="s">
        <v>1</v>
      </c>
      <c r="BG2" t="s">
        <v>1</v>
      </c>
      <c r="BH2" t="s">
        <v>1</v>
      </c>
      <c r="BI2" t="s">
        <v>1</v>
      </c>
      <c r="BJ2" t="s">
        <v>1</v>
      </c>
      <c r="BL2" t="s">
        <v>1</v>
      </c>
      <c r="BM2" t="s">
        <v>1</v>
      </c>
      <c r="BN2" t="s">
        <v>1</v>
      </c>
      <c r="BO2" t="s">
        <v>1</v>
      </c>
      <c r="BQ2" t="s">
        <v>1</v>
      </c>
      <c r="BR2" t="s">
        <v>1</v>
      </c>
      <c r="BS2" t="s">
        <v>1</v>
      </c>
      <c r="BT2" t="s">
        <v>1</v>
      </c>
      <c r="BV2" t="s">
        <v>1</v>
      </c>
      <c r="BW2" t="s">
        <v>1</v>
      </c>
      <c r="BX2" t="s">
        <v>1</v>
      </c>
      <c r="BY2" t="s">
        <v>1</v>
      </c>
      <c r="CA2" t="s">
        <v>41</v>
      </c>
      <c r="CB2" t="s">
        <v>41</v>
      </c>
      <c r="CC2" t="s">
        <v>41</v>
      </c>
      <c r="CD2" t="s">
        <v>41</v>
      </c>
      <c r="CF2" t="s">
        <v>41</v>
      </c>
      <c r="CG2" t="s">
        <v>41</v>
      </c>
      <c r="CH2" t="s">
        <v>41</v>
      </c>
      <c r="CI2" t="s">
        <v>41</v>
      </c>
      <c r="CK2" t="s">
        <v>1</v>
      </c>
      <c r="CL2" t="s">
        <v>1</v>
      </c>
      <c r="CM2" t="s">
        <v>1</v>
      </c>
      <c r="CN2" t="s">
        <v>1</v>
      </c>
      <c r="CP2" t="s">
        <v>1</v>
      </c>
      <c r="CQ2" t="s">
        <v>1</v>
      </c>
      <c r="CR2" t="s">
        <v>1</v>
      </c>
      <c r="CS2" t="s">
        <v>1</v>
      </c>
      <c r="CU2" t="s">
        <v>1</v>
      </c>
      <c r="CV2" t="s">
        <v>1</v>
      </c>
      <c r="CW2" t="s">
        <v>1</v>
      </c>
      <c r="CX2" t="s">
        <v>1</v>
      </c>
      <c r="CZ2" t="s">
        <v>1</v>
      </c>
      <c r="DA2" t="s">
        <v>1</v>
      </c>
      <c r="DB2" t="s">
        <v>1</v>
      </c>
      <c r="DC2" t="s">
        <v>1</v>
      </c>
      <c r="DE2" t="s">
        <v>1</v>
      </c>
      <c r="DF2" t="s">
        <v>1</v>
      </c>
      <c r="DG2" t="s">
        <v>1</v>
      </c>
      <c r="DH2" t="s">
        <v>1</v>
      </c>
      <c r="DJ2" t="s">
        <v>1</v>
      </c>
      <c r="DK2" t="s">
        <v>1</v>
      </c>
      <c r="DL2" t="s">
        <v>1</v>
      </c>
      <c r="DM2" t="s">
        <v>1</v>
      </c>
      <c r="DO2" t="s">
        <v>1</v>
      </c>
      <c r="DP2" t="s">
        <v>1</v>
      </c>
      <c r="DQ2" t="s">
        <v>1</v>
      </c>
      <c r="DR2" t="s">
        <v>1</v>
      </c>
      <c r="DT2" t="s">
        <v>1</v>
      </c>
      <c r="DU2" t="s">
        <v>1</v>
      </c>
      <c r="DV2" t="s">
        <v>1</v>
      </c>
      <c r="DW2" t="s">
        <v>1</v>
      </c>
      <c r="DY2" t="s">
        <v>9</v>
      </c>
      <c r="DZ2" t="s">
        <v>9</v>
      </c>
      <c r="EA2" t="s">
        <v>9</v>
      </c>
      <c r="EB2" t="s">
        <v>9</v>
      </c>
      <c r="ED2" t="s">
        <v>9</v>
      </c>
      <c r="EE2" t="s">
        <v>9</v>
      </c>
      <c r="EF2" t="s">
        <v>9</v>
      </c>
      <c r="EG2" t="s">
        <v>9</v>
      </c>
    </row>
    <row r="3" spans="1:137" x14ac:dyDescent="0.3">
      <c r="B3" t="s">
        <v>5</v>
      </c>
      <c r="C3" t="s">
        <v>34</v>
      </c>
      <c r="D3" t="s">
        <v>2</v>
      </c>
      <c r="E3" t="s">
        <v>2</v>
      </c>
      <c r="F3" t="s">
        <v>2</v>
      </c>
      <c r="G3" t="s">
        <v>2</v>
      </c>
      <c r="I3" t="s">
        <v>2</v>
      </c>
      <c r="J3" t="s">
        <v>2</v>
      </c>
      <c r="K3" t="s">
        <v>2</v>
      </c>
      <c r="L3" t="s">
        <v>2</v>
      </c>
      <c r="N3" t="s">
        <v>2</v>
      </c>
      <c r="O3" t="s">
        <v>2</v>
      </c>
      <c r="P3" t="s">
        <v>2</v>
      </c>
      <c r="Q3" t="s">
        <v>2</v>
      </c>
      <c r="S3" t="s">
        <v>2</v>
      </c>
      <c r="T3" t="s">
        <v>2</v>
      </c>
      <c r="U3" t="s">
        <v>2</v>
      </c>
      <c r="V3" t="s">
        <v>2</v>
      </c>
      <c r="X3" t="s">
        <v>2</v>
      </c>
      <c r="Y3" t="s">
        <v>2</v>
      </c>
      <c r="Z3" t="s">
        <v>2</v>
      </c>
      <c r="AA3" t="s">
        <v>2</v>
      </c>
      <c r="AC3" t="s">
        <v>2</v>
      </c>
      <c r="AD3" t="s">
        <v>2</v>
      </c>
      <c r="AE3" t="s">
        <v>2</v>
      </c>
      <c r="AF3" t="s">
        <v>2</v>
      </c>
      <c r="AH3" t="s">
        <v>2</v>
      </c>
      <c r="AI3" t="s">
        <v>2</v>
      </c>
      <c r="AJ3" t="s">
        <v>2</v>
      </c>
      <c r="AK3" t="s">
        <v>2</v>
      </c>
      <c r="AM3" t="s">
        <v>2</v>
      </c>
      <c r="AN3" t="s">
        <v>2</v>
      </c>
      <c r="AO3" t="s">
        <v>2</v>
      </c>
      <c r="AP3" t="s">
        <v>2</v>
      </c>
      <c r="AR3" t="s">
        <v>2</v>
      </c>
      <c r="AS3" t="s">
        <v>2</v>
      </c>
      <c r="AT3" t="s">
        <v>2</v>
      </c>
      <c r="AU3" t="s">
        <v>2</v>
      </c>
      <c r="AW3" t="s">
        <v>2</v>
      </c>
      <c r="AX3" t="s">
        <v>2</v>
      </c>
      <c r="AY3" t="s">
        <v>2</v>
      </c>
      <c r="AZ3" t="s">
        <v>2</v>
      </c>
      <c r="BB3" t="s">
        <v>2</v>
      </c>
      <c r="BC3" t="s">
        <v>2</v>
      </c>
      <c r="BD3" t="s">
        <v>2</v>
      </c>
      <c r="BE3" t="s">
        <v>2</v>
      </c>
      <c r="BG3" t="s">
        <v>2</v>
      </c>
      <c r="BH3" t="s">
        <v>2</v>
      </c>
      <c r="BI3" t="s">
        <v>2</v>
      </c>
      <c r="BJ3" t="s">
        <v>2</v>
      </c>
      <c r="BL3" t="s">
        <v>2</v>
      </c>
      <c r="BM3" t="s">
        <v>2</v>
      </c>
      <c r="BN3" t="s">
        <v>2</v>
      </c>
      <c r="BO3" t="s">
        <v>2</v>
      </c>
      <c r="BQ3" t="s">
        <v>2</v>
      </c>
      <c r="BR3" t="s">
        <v>2</v>
      </c>
      <c r="BS3" t="s">
        <v>2</v>
      </c>
      <c r="BT3" t="s">
        <v>2</v>
      </c>
      <c r="BV3" t="s">
        <v>2</v>
      </c>
      <c r="BW3" t="s">
        <v>2</v>
      </c>
      <c r="BX3" t="s">
        <v>2</v>
      </c>
      <c r="BY3" t="s">
        <v>2</v>
      </c>
      <c r="CA3" t="s">
        <v>2</v>
      </c>
      <c r="CB3" t="s">
        <v>2</v>
      </c>
      <c r="CC3" t="s">
        <v>2</v>
      </c>
      <c r="CD3" t="s">
        <v>2</v>
      </c>
      <c r="CF3" t="s">
        <v>22</v>
      </c>
      <c r="CG3" t="s">
        <v>22</v>
      </c>
      <c r="CH3" t="s">
        <v>22</v>
      </c>
      <c r="CI3" t="s">
        <v>22</v>
      </c>
      <c r="CK3" t="s">
        <v>2</v>
      </c>
      <c r="CL3" t="s">
        <v>2</v>
      </c>
      <c r="CM3" t="s">
        <v>2</v>
      </c>
      <c r="CN3" t="s">
        <v>2</v>
      </c>
      <c r="CP3" t="s">
        <v>2</v>
      </c>
      <c r="CQ3" t="s">
        <v>2</v>
      </c>
      <c r="CR3" t="s">
        <v>2</v>
      </c>
      <c r="CS3" t="s">
        <v>2</v>
      </c>
      <c r="CU3" t="s">
        <v>22</v>
      </c>
      <c r="CV3" t="s">
        <v>22</v>
      </c>
      <c r="CW3" t="s">
        <v>22</v>
      </c>
      <c r="CX3" t="s">
        <v>22</v>
      </c>
      <c r="CZ3" t="s">
        <v>2</v>
      </c>
      <c r="DA3" t="s">
        <v>2</v>
      </c>
      <c r="DB3" t="s">
        <v>2</v>
      </c>
      <c r="DC3" t="s">
        <v>2</v>
      </c>
      <c r="DE3" t="s">
        <v>2</v>
      </c>
      <c r="DF3" t="s">
        <v>2</v>
      </c>
      <c r="DG3" t="s">
        <v>2</v>
      </c>
      <c r="DH3" t="s">
        <v>2</v>
      </c>
      <c r="DJ3" t="s">
        <v>2</v>
      </c>
      <c r="DK3" t="s">
        <v>2</v>
      </c>
      <c r="DL3" t="s">
        <v>2</v>
      </c>
      <c r="DM3" t="s">
        <v>2</v>
      </c>
      <c r="DO3" t="s">
        <v>2</v>
      </c>
      <c r="DP3" t="s">
        <v>2</v>
      </c>
      <c r="DQ3" t="s">
        <v>2</v>
      </c>
      <c r="DR3" t="s">
        <v>2</v>
      </c>
      <c r="DT3" t="s">
        <v>2</v>
      </c>
      <c r="DU3" t="s">
        <v>2</v>
      </c>
      <c r="DV3" t="s">
        <v>2</v>
      </c>
      <c r="DW3" t="s">
        <v>2</v>
      </c>
      <c r="DY3" t="s">
        <v>2</v>
      </c>
      <c r="DZ3" t="s">
        <v>2</v>
      </c>
      <c r="EA3" t="s">
        <v>2</v>
      </c>
      <c r="EB3" t="s">
        <v>2</v>
      </c>
      <c r="ED3" t="s">
        <v>2</v>
      </c>
      <c r="EE3" t="s">
        <v>2</v>
      </c>
      <c r="EF3" t="s">
        <v>2</v>
      </c>
      <c r="EG3" t="s">
        <v>2</v>
      </c>
    </row>
    <row r="4" spans="1:137" x14ac:dyDescent="0.3">
      <c r="A4" t="s">
        <v>7</v>
      </c>
      <c r="B4" t="s">
        <v>6</v>
      </c>
      <c r="C4" t="s">
        <v>36</v>
      </c>
      <c r="D4" t="s">
        <v>40</v>
      </c>
      <c r="E4" t="s">
        <v>40</v>
      </c>
      <c r="F4" t="s">
        <v>40</v>
      </c>
      <c r="G4" t="s">
        <v>40</v>
      </c>
      <c r="I4" t="s">
        <v>43</v>
      </c>
      <c r="J4" t="s">
        <v>43</v>
      </c>
      <c r="K4" t="s">
        <v>43</v>
      </c>
      <c r="L4" t="s">
        <v>43</v>
      </c>
      <c r="N4" t="s">
        <v>44</v>
      </c>
      <c r="O4" t="s">
        <v>44</v>
      </c>
      <c r="P4" t="s">
        <v>44</v>
      </c>
      <c r="Q4" t="s">
        <v>44</v>
      </c>
      <c r="S4" t="s">
        <v>45</v>
      </c>
      <c r="T4" t="s">
        <v>45</v>
      </c>
      <c r="U4" t="s">
        <v>45</v>
      </c>
      <c r="V4" t="s">
        <v>45</v>
      </c>
      <c r="X4" t="s">
        <v>46</v>
      </c>
      <c r="Y4" t="s">
        <v>46</v>
      </c>
      <c r="Z4" t="s">
        <v>46</v>
      </c>
      <c r="AA4" t="s">
        <v>46</v>
      </c>
      <c r="AC4" t="s">
        <v>48</v>
      </c>
      <c r="AD4" t="s">
        <v>48</v>
      </c>
      <c r="AE4" t="s">
        <v>48</v>
      </c>
      <c r="AF4" t="s">
        <v>48</v>
      </c>
      <c r="AH4" t="s">
        <v>49</v>
      </c>
      <c r="AI4" t="s">
        <v>49</v>
      </c>
      <c r="AJ4" t="s">
        <v>49</v>
      </c>
      <c r="AK4" t="s">
        <v>49</v>
      </c>
      <c r="AM4" t="s">
        <v>50</v>
      </c>
      <c r="AN4" t="s">
        <v>50</v>
      </c>
      <c r="AO4" t="s">
        <v>50</v>
      </c>
      <c r="AP4" t="s">
        <v>50</v>
      </c>
      <c r="AR4" t="s">
        <v>51</v>
      </c>
      <c r="AS4" t="s">
        <v>51</v>
      </c>
      <c r="AT4" t="s">
        <v>51</v>
      </c>
      <c r="AU4" t="s">
        <v>51</v>
      </c>
      <c r="AW4" t="s">
        <v>53</v>
      </c>
      <c r="AX4" t="s">
        <v>53</v>
      </c>
      <c r="AY4" t="s">
        <v>53</v>
      </c>
      <c r="AZ4" t="s">
        <v>53</v>
      </c>
      <c r="BB4" t="s">
        <v>54</v>
      </c>
      <c r="BC4" t="s">
        <v>54</v>
      </c>
      <c r="BD4" t="s">
        <v>54</v>
      </c>
      <c r="BE4" t="s">
        <v>54</v>
      </c>
      <c r="BG4" t="s">
        <v>55</v>
      </c>
      <c r="BH4" t="s">
        <v>55</v>
      </c>
      <c r="BI4" t="s">
        <v>55</v>
      </c>
      <c r="BJ4" t="s">
        <v>55</v>
      </c>
      <c r="BL4" t="s">
        <v>56</v>
      </c>
      <c r="BM4" t="s">
        <v>56</v>
      </c>
      <c r="BN4" t="s">
        <v>56</v>
      </c>
      <c r="BO4" t="s">
        <v>56</v>
      </c>
      <c r="BQ4" t="s">
        <v>58</v>
      </c>
      <c r="BR4" t="s">
        <v>58</v>
      </c>
      <c r="BS4" t="s">
        <v>58</v>
      </c>
      <c r="BT4" t="s">
        <v>58</v>
      </c>
      <c r="BV4" t="s">
        <v>59</v>
      </c>
      <c r="BW4" t="s">
        <v>59</v>
      </c>
      <c r="BX4" t="s">
        <v>59</v>
      </c>
      <c r="BY4" t="s">
        <v>59</v>
      </c>
      <c r="CA4" t="s">
        <v>62</v>
      </c>
      <c r="CB4" t="s">
        <v>62</v>
      </c>
      <c r="CC4" t="s">
        <v>62</v>
      </c>
      <c r="CD4" t="s">
        <v>62</v>
      </c>
      <c r="CF4" t="s">
        <v>63</v>
      </c>
      <c r="CG4" t="s">
        <v>63</v>
      </c>
      <c r="CH4" t="s">
        <v>63</v>
      </c>
      <c r="CI4" t="s">
        <v>63</v>
      </c>
      <c r="CK4" t="s">
        <v>61</v>
      </c>
      <c r="CL4" t="s">
        <v>61</v>
      </c>
      <c r="CM4" t="s">
        <v>61</v>
      </c>
      <c r="CN4" t="s">
        <v>61</v>
      </c>
      <c r="CP4" t="s">
        <v>64</v>
      </c>
      <c r="CQ4" t="s">
        <v>64</v>
      </c>
      <c r="CR4" t="s">
        <v>64</v>
      </c>
      <c r="CS4" t="s">
        <v>64</v>
      </c>
      <c r="CU4" t="s">
        <v>66</v>
      </c>
      <c r="CV4" t="s">
        <v>66</v>
      </c>
      <c r="CW4" t="s">
        <v>66</v>
      </c>
      <c r="CX4" t="s">
        <v>66</v>
      </c>
      <c r="CZ4" t="s">
        <v>67</v>
      </c>
      <c r="DA4" t="s">
        <v>67</v>
      </c>
      <c r="DB4" t="s">
        <v>67</v>
      </c>
      <c r="DC4" t="s">
        <v>67</v>
      </c>
      <c r="DE4" t="s">
        <v>69</v>
      </c>
      <c r="DF4" t="s">
        <v>69</v>
      </c>
      <c r="DG4" t="s">
        <v>69</v>
      </c>
      <c r="DH4" t="s">
        <v>69</v>
      </c>
      <c r="DJ4" t="s">
        <v>70</v>
      </c>
      <c r="DK4" t="s">
        <v>70</v>
      </c>
      <c r="DL4" t="s">
        <v>70</v>
      </c>
      <c r="DM4" t="s">
        <v>70</v>
      </c>
      <c r="DO4" t="s">
        <v>71</v>
      </c>
      <c r="DP4" t="s">
        <v>71</v>
      </c>
      <c r="DQ4" t="s">
        <v>71</v>
      </c>
      <c r="DR4" t="s">
        <v>71</v>
      </c>
      <c r="DT4" t="s">
        <v>72</v>
      </c>
      <c r="DU4" t="s">
        <v>72</v>
      </c>
      <c r="DV4" t="s">
        <v>72</v>
      </c>
      <c r="DW4" t="s">
        <v>72</v>
      </c>
      <c r="DY4" t="s">
        <v>73</v>
      </c>
      <c r="DZ4" t="s">
        <v>73</v>
      </c>
      <c r="EA4" t="s">
        <v>73</v>
      </c>
      <c r="EB4" t="s">
        <v>73</v>
      </c>
      <c r="ED4" t="s">
        <v>74</v>
      </c>
      <c r="EE4" t="s">
        <v>74</v>
      </c>
      <c r="EF4" t="s">
        <v>74</v>
      </c>
      <c r="EG4" t="s">
        <v>74</v>
      </c>
    </row>
    <row r="5" spans="1:137" x14ac:dyDescent="0.3">
      <c r="A5">
        <v>0</v>
      </c>
      <c r="B5">
        <v>0</v>
      </c>
      <c r="D5">
        <v>3.011289845120928</v>
      </c>
      <c r="E5">
        <v>2.8855472648203255</v>
      </c>
      <c r="F5">
        <v>2.8757491416800183</v>
      </c>
      <c r="G5">
        <v>2.9345378805218587</v>
      </c>
      <c r="I5">
        <v>2.2386669718471044</v>
      </c>
      <c r="J5">
        <v>2.1953594262607763</v>
      </c>
      <c r="K5">
        <v>2.0088038452735177</v>
      </c>
      <c r="L5">
        <v>2.0121351949340043</v>
      </c>
      <c r="N5">
        <v>2.613957579919127</v>
      </c>
      <c r="O5">
        <v>2.7033519493400471</v>
      </c>
      <c r="P5">
        <v>2.9996777294575416</v>
      </c>
      <c r="Q5">
        <v>3.01126588845655</v>
      </c>
      <c r="S5">
        <v>3.0098277256427859</v>
      </c>
      <c r="T5">
        <v>2.6274937056534675</v>
      </c>
      <c r="U5">
        <v>2.6999182116426335</v>
      </c>
      <c r="V5">
        <v>2.4792761120012203</v>
      </c>
      <c r="X5">
        <v>2.9496299687190048</v>
      </c>
      <c r="Y5">
        <v>3.0158956282902265</v>
      </c>
      <c r="Z5">
        <v>2.846190890363927</v>
      </c>
      <c r="AA5">
        <v>2.8187148851758597</v>
      </c>
      <c r="AC5">
        <v>2.7218770000000001</v>
      </c>
      <c r="AD5">
        <v>2.4680059999999999</v>
      </c>
      <c r="AE5">
        <v>2.4358710000000001</v>
      </c>
      <c r="AF5">
        <v>2.4342640000000002</v>
      </c>
      <c r="AH5">
        <v>2.8959030000000001</v>
      </c>
      <c r="AI5">
        <v>2.7008930000000002</v>
      </c>
      <c r="AJ5">
        <v>3.0031590000000001</v>
      </c>
      <c r="AK5">
        <v>2.7837719999999999</v>
      </c>
      <c r="AM5">
        <v>2.1339939999999999</v>
      </c>
      <c r="AN5">
        <v>2.1453449999999998</v>
      </c>
      <c r="AO5">
        <v>2.1599400000000002</v>
      </c>
      <c r="AP5">
        <v>2.12913</v>
      </c>
      <c r="AR5">
        <v>3.009646</v>
      </c>
      <c r="AS5">
        <v>2.7372209999999999</v>
      </c>
      <c r="AT5">
        <v>2.66425</v>
      </c>
      <c r="AU5">
        <v>2.763166</v>
      </c>
      <c r="AW5">
        <v>2.9649362935835812</v>
      </c>
      <c r="AX5">
        <v>2.9749248493171589</v>
      </c>
      <c r="AY5">
        <v>2.9516182192721447</v>
      </c>
      <c r="AZ5">
        <v>3.0082200350957504</v>
      </c>
      <c r="BB5">
        <v>2.4854856183718623</v>
      </c>
      <c r="BC5">
        <v>2.5337636377508201</v>
      </c>
      <c r="BD5">
        <v>2.4288838025482566</v>
      </c>
      <c r="BE5">
        <v>2.4655085069047074</v>
      </c>
      <c r="BG5">
        <v>3.013242</v>
      </c>
      <c r="BH5">
        <v>2.9475899999999999</v>
      </c>
      <c r="BI5">
        <v>2.838171</v>
      </c>
      <c r="BJ5">
        <v>2.8449040000000001</v>
      </c>
      <c r="BL5">
        <v>2.8948432135500113</v>
      </c>
      <c r="BM5">
        <v>2.8400105287251085</v>
      </c>
      <c r="BN5">
        <v>3.0061213092240786</v>
      </c>
      <c r="BO5">
        <v>2.8480741588464182</v>
      </c>
      <c r="BQ5">
        <v>2.2856909999999999</v>
      </c>
      <c r="BR5">
        <v>2.330314</v>
      </c>
      <c r="BS5">
        <v>2.1815699999999998</v>
      </c>
      <c r="BT5">
        <v>2.269164</v>
      </c>
      <c r="BV5">
        <v>1.6705882352941175</v>
      </c>
      <c r="BW5">
        <v>1.6088349736781871</v>
      </c>
      <c r="BX5">
        <v>1.618585488670176</v>
      </c>
      <c r="BY5">
        <v>1.6250858319981687</v>
      </c>
      <c r="CA5">
        <v>2.8095979999999998</v>
      </c>
      <c r="CB5">
        <v>2.7335739999999999</v>
      </c>
      <c r="CC5">
        <v>2.9137179999999998</v>
      </c>
      <c r="CD5">
        <v>3.0079220000000002</v>
      </c>
      <c r="CF5">
        <v>2.2328679331654842</v>
      </c>
      <c r="CG5">
        <v>2.3124971389333941</v>
      </c>
      <c r="CH5">
        <v>2.2539940489814603</v>
      </c>
      <c r="CI5">
        <v>2.1906157015335315</v>
      </c>
      <c r="CK5">
        <v>2.4631859999999999</v>
      </c>
      <c r="CL5">
        <v>2.3201830000000001</v>
      </c>
      <c r="CM5">
        <v>2.3876680000000001</v>
      </c>
      <c r="CN5">
        <v>2.1546850000000002</v>
      </c>
      <c r="CP5">
        <v>2.4406910000000002</v>
      </c>
      <c r="CQ5">
        <v>2.4728270000000001</v>
      </c>
      <c r="CR5">
        <v>2.450332</v>
      </c>
      <c r="CS5">
        <v>2.4872879999999999</v>
      </c>
      <c r="CU5">
        <v>2.972534</v>
      </c>
      <c r="CV5">
        <v>3.0127030000000001</v>
      </c>
      <c r="CW5">
        <v>2.9452189999999998</v>
      </c>
      <c r="CX5">
        <v>2.8825539999999998</v>
      </c>
      <c r="CZ5">
        <v>2.5043700000000002</v>
      </c>
      <c r="DA5">
        <v>2.519336</v>
      </c>
      <c r="DB5">
        <v>2.4677850000000001</v>
      </c>
      <c r="DC5">
        <v>2.491066</v>
      </c>
      <c r="DE5">
        <v>1.4915281910429541</v>
      </c>
      <c r="DF5">
        <v>1.4632921339742124</v>
      </c>
      <c r="DG5">
        <v>1.4167856870374609</v>
      </c>
      <c r="DH5">
        <v>1.5181033035782405</v>
      </c>
      <c r="DJ5">
        <v>2.8454440000000001</v>
      </c>
      <c r="DK5">
        <v>2.9251429999999998</v>
      </c>
      <c r="DL5">
        <v>2.7216550000000002</v>
      </c>
      <c r="DM5">
        <v>2.8471389999999999</v>
      </c>
      <c r="DO5">
        <v>2.8651293202105745</v>
      </c>
      <c r="DP5">
        <v>2.8750949874113068</v>
      </c>
      <c r="DQ5">
        <v>2.8169619287403678</v>
      </c>
      <c r="DR5">
        <v>2.7239490348668651</v>
      </c>
      <c r="DT5">
        <v>2.9946829938200961</v>
      </c>
      <c r="DU5">
        <v>3.0096314946211948</v>
      </c>
      <c r="DV5">
        <v>2.9049919890135043</v>
      </c>
      <c r="DW5">
        <v>2.9132967116807813</v>
      </c>
      <c r="DY5">
        <v>3.0046309605554282</v>
      </c>
      <c r="DZ5">
        <v>2.8297752346074616</v>
      </c>
      <c r="EA5">
        <v>2.7014407568474859</v>
      </c>
      <c r="EB5">
        <v>2.6805864042114895</v>
      </c>
      <c r="ED5">
        <v>2.8936150148775464</v>
      </c>
      <c r="EE5">
        <v>2.9499626153963532</v>
      </c>
      <c r="EF5">
        <v>2.5223837644007023</v>
      </c>
      <c r="EG5">
        <v>3.0096247806515604</v>
      </c>
    </row>
    <row r="6" spans="1:137" x14ac:dyDescent="0.3">
      <c r="A6">
        <v>0.5</v>
      </c>
      <c r="B6">
        <v>30</v>
      </c>
      <c r="D6">
        <v>3.0978399328603037</v>
      </c>
      <c r="E6">
        <v>2.9671982909895478</v>
      </c>
      <c r="F6">
        <v>2.9704643320363164</v>
      </c>
      <c r="G6">
        <v>3.0227209887846191</v>
      </c>
      <c r="I6">
        <v>2.350267185473411</v>
      </c>
      <c r="J6">
        <v>2.3052939650568396</v>
      </c>
      <c r="K6">
        <v>2.1004159609369037</v>
      </c>
      <c r="L6">
        <v>2.1070786602578773</v>
      </c>
      <c r="N6">
        <v>2.7695700007629509</v>
      </c>
      <c r="O6">
        <v>2.8771743343251694</v>
      </c>
      <c r="P6">
        <v>3.1983318837262531</v>
      </c>
      <c r="Q6">
        <v>3.1983318837262531</v>
      </c>
      <c r="S6">
        <v>3.13446524757763</v>
      </c>
      <c r="T6">
        <v>2.7403411917296099</v>
      </c>
      <c r="U6">
        <v>2.7992913710231169</v>
      </c>
      <c r="V6">
        <v>2.5651749446860457</v>
      </c>
      <c r="X6">
        <v>3.0175118638895246</v>
      </c>
      <c r="Y6">
        <v>3.0934749370565342</v>
      </c>
      <c r="Z6">
        <v>2.9221539635309375</v>
      </c>
      <c r="AA6">
        <v>2.8946779583428701</v>
      </c>
      <c r="AC6">
        <v>2.8279239999999999</v>
      </c>
      <c r="AD6">
        <v>2.5644130000000001</v>
      </c>
      <c r="AE6">
        <v>2.5354909999999999</v>
      </c>
      <c r="AF6">
        <v>2.529064</v>
      </c>
      <c r="AH6">
        <v>3.0096590000000001</v>
      </c>
      <c r="AI6">
        <v>2.796773</v>
      </c>
      <c r="AJ6">
        <v>3.1055389999999998</v>
      </c>
      <c r="AK6">
        <v>2.8894030000000002</v>
      </c>
      <c r="AM6">
        <v>2.2264240000000002</v>
      </c>
      <c r="AN6">
        <v>2.2426400000000002</v>
      </c>
      <c r="AO6">
        <v>2.2685849999999999</v>
      </c>
      <c r="AP6">
        <v>2.2215590000000001</v>
      </c>
      <c r="AR6">
        <v>3.1199129999999999</v>
      </c>
      <c r="AS6">
        <v>2.8442449999999999</v>
      </c>
      <c r="AT6">
        <v>2.7599230000000001</v>
      </c>
      <c r="AU6">
        <v>2.8588390000000001</v>
      </c>
      <c r="AW6">
        <v>3.0714808880750746</v>
      </c>
      <c r="AX6">
        <v>3.0781399252307931</v>
      </c>
      <c r="AY6">
        <v>3.0498390173189898</v>
      </c>
      <c r="AZ6">
        <v>3.124753185320821</v>
      </c>
      <c r="BB6">
        <v>2.5787121385519187</v>
      </c>
      <c r="BC6">
        <v>2.6120073243305102</v>
      </c>
      <c r="BD6">
        <v>2.5087922484168761</v>
      </c>
      <c r="BE6">
        <v>2.5370931563286794</v>
      </c>
      <c r="BG6">
        <v>3.1361279999999998</v>
      </c>
      <c r="BH6">
        <v>3.0687929999999999</v>
      </c>
      <c r="BI6">
        <v>2.9644240000000002</v>
      </c>
      <c r="BJ6">
        <v>2.9593739999999999</v>
      </c>
      <c r="BL6">
        <v>3.0109594872968644</v>
      </c>
      <c r="BM6">
        <v>2.9577395284962229</v>
      </c>
      <c r="BN6">
        <v>3.1319139391165027</v>
      </c>
      <c r="BO6">
        <v>2.9706413366903179</v>
      </c>
      <c r="BQ6">
        <v>2.3270080000000002</v>
      </c>
      <c r="BR6">
        <v>2.3815469999999999</v>
      </c>
      <c r="BS6">
        <v>2.2212350000000001</v>
      </c>
      <c r="BT6">
        <v>2.3170920000000002</v>
      </c>
      <c r="BV6">
        <v>1.7079652094300755</v>
      </c>
      <c r="BW6">
        <v>1.6478370336461432</v>
      </c>
      <c r="BX6">
        <v>1.6608377203021285</v>
      </c>
      <c r="BY6">
        <v>1.6592126344701303</v>
      </c>
      <c r="CA6">
        <v>2.8938860000000002</v>
      </c>
      <c r="CB6">
        <v>2.8426520000000002</v>
      </c>
      <c r="CC6">
        <v>3.0442819999999999</v>
      </c>
      <c r="CD6">
        <v>3.1368330000000002</v>
      </c>
      <c r="CF6">
        <v>2.3271229114213776</v>
      </c>
      <c r="CG6">
        <v>2.416502632181277</v>
      </c>
      <c r="CH6">
        <v>2.346623941405356</v>
      </c>
      <c r="CI6">
        <v>2.2702449073014419</v>
      </c>
      <c r="CK6">
        <v>2.5997620000000001</v>
      </c>
      <c r="CL6">
        <v>2.4599730000000002</v>
      </c>
      <c r="CM6">
        <v>2.5162100000000001</v>
      </c>
      <c r="CN6">
        <v>2.2832270000000001</v>
      </c>
      <c r="CP6">
        <v>2.5435249999999998</v>
      </c>
      <c r="CQ6">
        <v>2.57084</v>
      </c>
      <c r="CR6">
        <v>2.5499520000000002</v>
      </c>
      <c r="CS6">
        <v>2.5885150000000001</v>
      </c>
      <c r="CU6">
        <v>3.0834009999999998</v>
      </c>
      <c r="CV6">
        <v>3.136425</v>
      </c>
      <c r="CW6">
        <v>3.0609060000000001</v>
      </c>
      <c r="CX6">
        <v>2.9886020000000002</v>
      </c>
      <c r="CZ6">
        <v>2.5658979999999998</v>
      </c>
      <c r="DA6">
        <v>2.5858530000000002</v>
      </c>
      <c r="DB6">
        <v>2.539291</v>
      </c>
      <c r="DC6">
        <v>2.5525950000000002</v>
      </c>
      <c r="DE6">
        <v>1.5064766918440529</v>
      </c>
      <c r="DF6">
        <v>1.4815625238422219</v>
      </c>
      <c r="DG6">
        <v>1.4350560769054703</v>
      </c>
      <c r="DH6">
        <v>1.5363736934462502</v>
      </c>
      <c r="DJ6">
        <v>2.8708800000000001</v>
      </c>
      <c r="DK6">
        <v>2.9641449999999998</v>
      </c>
      <c r="DL6">
        <v>2.7521779999999998</v>
      </c>
      <c r="DM6">
        <v>2.8895330000000001</v>
      </c>
      <c r="DO6">
        <v>3.0096314946211948</v>
      </c>
      <c r="DP6">
        <v>3.0245799954222932</v>
      </c>
      <c r="DQ6">
        <v>2.9598031586175328</v>
      </c>
      <c r="DR6">
        <v>2.8667902647440298</v>
      </c>
      <c r="DT6">
        <v>3.1458289463645381</v>
      </c>
      <c r="DU6">
        <v>3.1607774471656365</v>
      </c>
      <c r="DV6">
        <v>3.0478332188906689</v>
      </c>
      <c r="DW6">
        <v>3.0561379415579459</v>
      </c>
      <c r="DY6">
        <v>3.1105069047074081</v>
      </c>
      <c r="DZ6">
        <v>2.930838635843442</v>
      </c>
      <c r="EA6">
        <v>2.8137334248874644</v>
      </c>
      <c r="EB6">
        <v>2.7800456244754708</v>
      </c>
      <c r="ED6">
        <v>3.0195684748607614</v>
      </c>
      <c r="EE6">
        <v>3.079230640115969</v>
      </c>
      <c r="EF6">
        <v>2.6367362478065157</v>
      </c>
      <c r="EG6">
        <v>3.1272918287937745</v>
      </c>
    </row>
    <row r="7" spans="1:137" x14ac:dyDescent="0.3">
      <c r="A7">
        <v>1</v>
      </c>
      <c r="B7">
        <v>60</v>
      </c>
      <c r="D7">
        <v>3.1419314869916839</v>
      </c>
      <c r="E7">
        <v>3.0096568245975432</v>
      </c>
      <c r="F7">
        <v>3.0276200503547726</v>
      </c>
      <c r="G7">
        <v>3.0684455634393837</v>
      </c>
      <c r="I7">
        <v>2.4302195773250932</v>
      </c>
      <c r="J7">
        <v>2.396906080720226</v>
      </c>
      <c r="K7">
        <v>2.180368352788586</v>
      </c>
      <c r="L7">
        <v>2.1903624017700465</v>
      </c>
      <c r="N7">
        <v>2.9135942626077664</v>
      </c>
      <c r="O7">
        <v>3.0278204013122756</v>
      </c>
      <c r="P7">
        <v>3.3605661097123676</v>
      </c>
      <c r="Q7">
        <v>3.3555997558556498</v>
      </c>
      <c r="S7">
        <v>3.2169954985885401</v>
      </c>
      <c r="T7">
        <v>2.814449988555733</v>
      </c>
      <c r="U7">
        <v>2.8734001678492405</v>
      </c>
      <c r="V7">
        <v>2.6308622873273819</v>
      </c>
      <c r="X7">
        <v>3.0514528114747841</v>
      </c>
      <c r="Y7">
        <v>3.1371132982375829</v>
      </c>
      <c r="Z7">
        <v>2.951246204318303</v>
      </c>
      <c r="AA7">
        <v>2.9253864347295337</v>
      </c>
      <c r="AC7">
        <v>2.8954089999999999</v>
      </c>
      <c r="AD7">
        <v>2.6302910000000002</v>
      </c>
      <c r="AE7">
        <v>2.6045820000000002</v>
      </c>
      <c r="AF7">
        <v>2.5885150000000001</v>
      </c>
      <c r="AH7">
        <v>3.090913</v>
      </c>
      <c r="AI7">
        <v>2.8829020000000001</v>
      </c>
      <c r="AJ7">
        <v>3.1867930000000002</v>
      </c>
      <c r="AK7">
        <v>2.9657819999999999</v>
      </c>
      <c r="AM7">
        <v>2.302638</v>
      </c>
      <c r="AN7">
        <v>2.3172320000000002</v>
      </c>
      <c r="AO7">
        <v>2.3334480000000002</v>
      </c>
      <c r="AP7">
        <v>2.289666</v>
      </c>
      <c r="AR7">
        <v>3.183154</v>
      </c>
      <c r="AS7">
        <v>2.9188369999999999</v>
      </c>
      <c r="AT7">
        <v>2.8312719999999998</v>
      </c>
      <c r="AU7">
        <v>2.915594</v>
      </c>
      <c r="AW7">
        <v>3.1530540932326234</v>
      </c>
      <c r="AX7">
        <v>3.1613778896772713</v>
      </c>
      <c r="AY7">
        <v>3.1463950560769054</v>
      </c>
      <c r="AZ7">
        <v>3.2146501869230182</v>
      </c>
      <c r="BB7">
        <v>2.6436377508201723</v>
      </c>
      <c r="BC7">
        <v>2.6835919737544822</v>
      </c>
      <c r="BD7">
        <v>2.5687235828183415</v>
      </c>
      <c r="BE7">
        <v>2.5953597314412145</v>
      </c>
      <c r="BG7">
        <v>3.2236639999999999</v>
      </c>
      <c r="BH7">
        <v>3.1580119999999998</v>
      </c>
      <c r="BI7">
        <v>3.0519590000000001</v>
      </c>
      <c r="BJ7">
        <v>3.0435430000000001</v>
      </c>
      <c r="BL7">
        <v>3.0948212405584798</v>
      </c>
      <c r="BM7">
        <v>3.0464394598306246</v>
      </c>
      <c r="BN7">
        <v>3.230290226596475</v>
      </c>
      <c r="BO7">
        <v>3.0593412680247196</v>
      </c>
      <c r="BQ7">
        <v>2.3584100000000001</v>
      </c>
      <c r="BR7">
        <v>2.4261699999999999</v>
      </c>
      <c r="BS7">
        <v>2.2592469999999998</v>
      </c>
      <c r="BT7">
        <v>2.3501460000000001</v>
      </c>
      <c r="BV7">
        <v>1.7372167544060424</v>
      </c>
      <c r="BW7">
        <v>1.6738384069581138</v>
      </c>
      <c r="BX7">
        <v>1.6917143511100936</v>
      </c>
      <c r="BY7">
        <v>1.6835889219501028</v>
      </c>
      <c r="CA7">
        <v>2.9781740000000001</v>
      </c>
      <c r="CB7">
        <v>2.933551</v>
      </c>
      <c r="CC7">
        <v>3.1450969999999998</v>
      </c>
      <c r="CD7">
        <v>3.2326899999999998</v>
      </c>
      <c r="CF7">
        <v>2.3888761730373083</v>
      </c>
      <c r="CG7">
        <v>2.4863813229571985</v>
      </c>
      <c r="CH7">
        <v>2.4148775463492789</v>
      </c>
      <c r="CI7">
        <v>2.3336232547493707</v>
      </c>
      <c r="CK7">
        <v>2.6849210000000001</v>
      </c>
      <c r="CL7">
        <v>2.5467379999999999</v>
      </c>
      <c r="CM7">
        <v>2.601369</v>
      </c>
      <c r="CN7">
        <v>2.3667799999999999</v>
      </c>
      <c r="CP7">
        <v>2.6045820000000002</v>
      </c>
      <c r="CQ7">
        <v>2.6351110000000002</v>
      </c>
      <c r="CR7">
        <v>2.6094029999999999</v>
      </c>
      <c r="CS7">
        <v>2.651179</v>
      </c>
      <c r="CU7">
        <v>3.1348180000000001</v>
      </c>
      <c r="CV7">
        <v>3.2023030000000001</v>
      </c>
      <c r="CW7">
        <v>3.1299980000000001</v>
      </c>
      <c r="CX7">
        <v>3.0528729999999999</v>
      </c>
      <c r="CZ7">
        <v>2.61246</v>
      </c>
      <c r="DA7">
        <v>2.6340780000000001</v>
      </c>
      <c r="DB7">
        <v>2.58419</v>
      </c>
      <c r="DC7">
        <v>2.6008200000000001</v>
      </c>
      <c r="DE7">
        <v>1.5297299153124284</v>
      </c>
      <c r="DF7">
        <v>1.5064766918440529</v>
      </c>
      <c r="DG7">
        <v>1.4649530785076679</v>
      </c>
      <c r="DH7">
        <v>1.5629488059815366</v>
      </c>
      <c r="DJ7">
        <v>2.9098809999999999</v>
      </c>
      <c r="DK7">
        <v>3.0201039999999999</v>
      </c>
      <c r="DL7">
        <v>2.7962669999999998</v>
      </c>
      <c r="DM7">
        <v>2.9387089999999998</v>
      </c>
      <c r="DO7">
        <v>3.107627222095064</v>
      </c>
      <c r="DP7">
        <v>3.1225757228961624</v>
      </c>
      <c r="DQ7">
        <v>3.061120775158312</v>
      </c>
      <c r="DR7">
        <v>2.9598031586175328</v>
      </c>
      <c r="DT7">
        <v>3.2305371175707638</v>
      </c>
      <c r="DU7">
        <v>3.2488075074387734</v>
      </c>
      <c r="DV7">
        <v>3.1391851682307164</v>
      </c>
      <c r="DW7">
        <v>3.1425070572976272</v>
      </c>
      <c r="DY7">
        <v>3.1859034103913935</v>
      </c>
      <c r="DZ7">
        <v>3.0126518654154268</v>
      </c>
      <c r="EA7">
        <v>2.8859215686274506</v>
      </c>
      <c r="EB7">
        <v>2.8570463111314561</v>
      </c>
      <c r="ED7">
        <v>3.1090617227435722</v>
      </c>
      <c r="EE7">
        <v>3.1770102998397802</v>
      </c>
      <c r="EF7">
        <v>2.7361731898985275</v>
      </c>
      <c r="EG7">
        <v>3.2167850766765853</v>
      </c>
    </row>
    <row r="8" spans="1:137" x14ac:dyDescent="0.3">
      <c r="A8">
        <v>1.5</v>
      </c>
      <c r="B8">
        <v>120</v>
      </c>
      <c r="D8">
        <v>3.1860230411230641</v>
      </c>
      <c r="E8">
        <v>3.0586474402990769</v>
      </c>
      <c r="F8">
        <v>3.0880418097199969</v>
      </c>
      <c r="G8">
        <v>3.1141701380941482</v>
      </c>
      <c r="I8">
        <v>2.5601422140840771</v>
      </c>
      <c r="J8">
        <v>2.5434854657816435</v>
      </c>
      <c r="K8">
        <v>2.3019626153963531</v>
      </c>
      <c r="L8">
        <v>2.3136223392080564</v>
      </c>
      <c r="N8">
        <v>3.1486683451590753</v>
      </c>
      <c r="O8">
        <v>3.27282719157702</v>
      </c>
      <c r="P8">
        <v>3.5989510948348213</v>
      </c>
      <c r="Q8">
        <v>3.5790856794079495</v>
      </c>
      <c r="S8">
        <v>3.3433173113603414</v>
      </c>
      <c r="T8">
        <v>2.923928892957961</v>
      </c>
      <c r="U8">
        <v>2.9778261997405964</v>
      </c>
      <c r="V8">
        <v>2.7150768291752496</v>
      </c>
      <c r="X8">
        <v>3.0934749370565342</v>
      </c>
      <c r="Y8">
        <v>3.1807516594186311</v>
      </c>
      <c r="Z8">
        <v>2.9900358587014573</v>
      </c>
      <c r="AA8">
        <v>2.9593273823147932</v>
      </c>
      <c r="AC8">
        <v>3.0351979999999998</v>
      </c>
      <c r="AD8">
        <v>2.766867</v>
      </c>
      <c r="AE8">
        <v>2.734731</v>
      </c>
      <c r="AF8">
        <v>2.7122359999999999</v>
      </c>
      <c r="AH8">
        <v>3.22417</v>
      </c>
      <c r="AI8">
        <v>3.0291600000000001</v>
      </c>
      <c r="AJ8">
        <v>3.3330510000000002</v>
      </c>
      <c r="AK8">
        <v>3.0974140000000001</v>
      </c>
      <c r="AM8">
        <v>2.4112840000000002</v>
      </c>
      <c r="AN8">
        <v>2.41777</v>
      </c>
      <c r="AO8">
        <v>2.433986</v>
      </c>
      <c r="AP8">
        <v>2.3869600000000002</v>
      </c>
      <c r="AR8">
        <v>3.296665</v>
      </c>
      <c r="AS8">
        <v>3.0372119999999998</v>
      </c>
      <c r="AT8">
        <v>2.9366750000000001</v>
      </c>
      <c r="AU8">
        <v>3.0242399999999998</v>
      </c>
      <c r="AW8">
        <v>3.289564354924849</v>
      </c>
      <c r="AX8">
        <v>3.3045471885252153</v>
      </c>
      <c r="AY8">
        <v>3.3128709849698632</v>
      </c>
      <c r="AZ8">
        <v>3.3561547264820324</v>
      </c>
      <c r="BB8">
        <v>2.7618356603341723</v>
      </c>
      <c r="BC8">
        <v>2.7984603646906234</v>
      </c>
      <c r="BD8">
        <v>2.6919157701991301</v>
      </c>
      <c r="BE8">
        <v>2.7152224002441443</v>
      </c>
      <c r="BG8">
        <v>3.360017</v>
      </c>
      <c r="BH8">
        <v>3.2909989999999998</v>
      </c>
      <c r="BI8">
        <v>3.1849460000000001</v>
      </c>
      <c r="BJ8">
        <v>3.1765289999999999</v>
      </c>
      <c r="BL8">
        <v>3.2641574731059739</v>
      </c>
      <c r="BM8">
        <v>3.2109375143053329</v>
      </c>
      <c r="BN8">
        <v>3.4093028152895397</v>
      </c>
      <c r="BO8">
        <v>3.2399665827420465</v>
      </c>
      <c r="BQ8">
        <v>2.4360870000000001</v>
      </c>
      <c r="BR8">
        <v>2.5352489999999999</v>
      </c>
      <c r="BS8">
        <v>2.3551039999999999</v>
      </c>
      <c r="BT8">
        <v>2.4493079999999998</v>
      </c>
      <c r="BV8">
        <v>1.800595101853971</v>
      </c>
      <c r="BW8">
        <v>1.7339665827420461</v>
      </c>
      <c r="BX8">
        <v>1.7518425268940259</v>
      </c>
      <c r="BY8">
        <v>1.7355916685740442</v>
      </c>
      <c r="CA8">
        <v>3.1120429999999999</v>
      </c>
      <c r="CB8">
        <v>3.0905580000000001</v>
      </c>
      <c r="CC8">
        <v>3.3070620000000002</v>
      </c>
      <c r="CD8">
        <v>3.388045</v>
      </c>
      <c r="CF8">
        <v>2.4831311512932022</v>
      </c>
      <c r="CG8">
        <v>2.5936369878690773</v>
      </c>
      <c r="CH8">
        <v>2.5123826962691691</v>
      </c>
      <c r="CI8">
        <v>2.426253147173266</v>
      </c>
      <c r="CK8">
        <v>2.7845409999999999</v>
      </c>
      <c r="CL8">
        <v>2.651179</v>
      </c>
      <c r="CM8">
        <v>2.697775</v>
      </c>
      <c r="CN8">
        <v>2.4680059999999999</v>
      </c>
      <c r="CP8">
        <v>2.6833140000000002</v>
      </c>
      <c r="CQ8">
        <v>2.7122359999999999</v>
      </c>
      <c r="CR8">
        <v>2.6913480000000001</v>
      </c>
      <c r="CS8">
        <v>2.7266970000000001</v>
      </c>
      <c r="CU8">
        <v>3.215157</v>
      </c>
      <c r="CV8">
        <v>3.2858550000000002</v>
      </c>
      <c r="CW8">
        <v>3.226404</v>
      </c>
      <c r="CX8">
        <v>3.142852</v>
      </c>
      <c r="CZ8">
        <v>2.685629</v>
      </c>
      <c r="DA8">
        <v>2.7072470000000002</v>
      </c>
      <c r="DB8">
        <v>2.657359</v>
      </c>
      <c r="DC8">
        <v>2.6739890000000002</v>
      </c>
      <c r="DE8">
        <v>1.6210818646524758</v>
      </c>
      <c r="DF8">
        <v>1.6094552529182879</v>
      </c>
      <c r="DG8">
        <v>1.5629488059815366</v>
      </c>
      <c r="DH8">
        <v>1.6659273670557717</v>
      </c>
      <c r="DJ8">
        <v>3.0709759999999999</v>
      </c>
      <c r="DK8">
        <v>3.198156</v>
      </c>
      <c r="DL8">
        <v>2.9505789999999998</v>
      </c>
      <c r="DM8">
        <v>3.0964119999999999</v>
      </c>
      <c r="DO8">
        <v>3.2338590066376747</v>
      </c>
      <c r="DP8">
        <v>3.2504684519722287</v>
      </c>
      <c r="DQ8">
        <v>3.1939963378347445</v>
      </c>
      <c r="DR8">
        <v>3.0876958876935992</v>
      </c>
      <c r="DT8">
        <v>3.3401594567788209</v>
      </c>
      <c r="DU8">
        <v>3.353447013046464</v>
      </c>
      <c r="DV8">
        <v>3.2488075074387734</v>
      </c>
      <c r="DW8">
        <v>3.2604341191729609</v>
      </c>
      <c r="DY8">
        <v>3.3174462500953683</v>
      </c>
      <c r="DZ8">
        <v>3.1377779812314026</v>
      </c>
      <c r="EA8">
        <v>3.0078393224994278</v>
      </c>
      <c r="EB8">
        <v>2.9725473411154346</v>
      </c>
      <c r="ED8">
        <v>3.2416443121995884</v>
      </c>
      <c r="EE8">
        <v>3.3261657129777982</v>
      </c>
      <c r="EF8">
        <v>2.8919577325093462</v>
      </c>
      <c r="EG8">
        <v>3.3493676661326011</v>
      </c>
    </row>
    <row r="9" spans="1:137" x14ac:dyDescent="0.3">
      <c r="A9">
        <v>2</v>
      </c>
      <c r="B9">
        <v>150</v>
      </c>
      <c r="D9">
        <v>3.22848157473106</v>
      </c>
      <c r="E9">
        <v>3.1060050354772257</v>
      </c>
      <c r="F9">
        <v>3.1582616922255284</v>
      </c>
      <c r="G9">
        <v>3.1664267948424509</v>
      </c>
      <c r="I9">
        <v>2.7666858930342562</v>
      </c>
      <c r="J9">
        <v>2.7750142671854729</v>
      </c>
      <c r="K9">
        <v>2.4951808957045851</v>
      </c>
      <c r="L9">
        <v>2.5085062943465322</v>
      </c>
      <c r="N9">
        <v>3.3804315251392385</v>
      </c>
      <c r="O9">
        <v>3.4930022125581752</v>
      </c>
      <c r="P9">
        <v>3.7628407721065078</v>
      </c>
      <c r="Q9">
        <v>3.7346981002517738</v>
      </c>
      <c r="S9">
        <v>3.5605908293278397</v>
      </c>
      <c r="T9">
        <v>3.1159380483710994</v>
      </c>
      <c r="U9">
        <v>3.1833096818493929</v>
      </c>
      <c r="V9">
        <v>2.8666630045014112</v>
      </c>
      <c r="X9">
        <v>3.138729533836881</v>
      </c>
      <c r="Y9">
        <v>3.2308549629968715</v>
      </c>
      <c r="Z9">
        <v>3.0369066910811013</v>
      </c>
      <c r="AA9">
        <v>3.0061982146944382</v>
      </c>
      <c r="AC9">
        <v>3.2023030000000001</v>
      </c>
      <c r="AD9">
        <v>2.9291510000000001</v>
      </c>
      <c r="AE9">
        <v>2.9211170000000002</v>
      </c>
      <c r="AF9">
        <v>2.856846</v>
      </c>
      <c r="AH9">
        <v>3.4338060000000001</v>
      </c>
      <c r="AI9">
        <v>3.259922</v>
      </c>
      <c r="AJ9">
        <v>3.5410620000000002</v>
      </c>
      <c r="AK9">
        <v>3.3070499999999998</v>
      </c>
      <c r="AM9">
        <v>2.5750630000000001</v>
      </c>
      <c r="AN9">
        <v>2.5847929999999999</v>
      </c>
      <c r="AO9">
        <v>2.5750630000000001</v>
      </c>
      <c r="AP9">
        <v>2.5458750000000001</v>
      </c>
      <c r="AR9">
        <v>3.424769</v>
      </c>
      <c r="AS9">
        <v>3.183154</v>
      </c>
      <c r="AT9">
        <v>3.0728870000000001</v>
      </c>
      <c r="AU9">
        <v>3.145858</v>
      </c>
      <c r="AW9">
        <v>3.4094270237277788</v>
      </c>
      <c r="AX9">
        <v>3.4360631723506523</v>
      </c>
      <c r="AY9">
        <v>3.4660288395513845</v>
      </c>
      <c r="AZ9">
        <v>3.4860059510185399</v>
      </c>
      <c r="BB9">
        <v>2.9166582742046234</v>
      </c>
      <c r="BC9">
        <v>2.9482887006942855</v>
      </c>
      <c r="BD9">
        <v>2.8367498283360035</v>
      </c>
      <c r="BE9">
        <v>2.8583916990920883</v>
      </c>
      <c r="BG9">
        <v>3.6057899999999998</v>
      </c>
      <c r="BH9">
        <v>3.5317210000000001</v>
      </c>
      <c r="BI9">
        <v>3.4340860000000002</v>
      </c>
      <c r="BJ9">
        <v>3.4290349999999998</v>
      </c>
      <c r="BL9">
        <v>3.551222705424582</v>
      </c>
      <c r="BM9">
        <v>3.4721991302357518</v>
      </c>
      <c r="BN9">
        <v>3.6915298695353624</v>
      </c>
      <c r="BO9">
        <v>3.5270318150606546</v>
      </c>
      <c r="BQ9">
        <v>2.6211899999999999</v>
      </c>
      <c r="BR9">
        <v>2.8013340000000002</v>
      </c>
      <c r="BS9">
        <v>2.5765669999999998</v>
      </c>
      <c r="BT9">
        <v>2.6872980000000002</v>
      </c>
      <c r="BV9">
        <v>1.9322270542458226</v>
      </c>
      <c r="BW9">
        <v>1.8558480201419087</v>
      </c>
      <c r="BX9">
        <v>1.8834744792858775</v>
      </c>
      <c r="BY9">
        <v>1.8655985351338977</v>
      </c>
      <c r="CA9">
        <v>3.3450739999999999</v>
      </c>
      <c r="CB9">
        <v>3.389697</v>
      </c>
      <c r="CC9">
        <v>3.5979380000000001</v>
      </c>
      <c r="CD9">
        <v>3.6772680000000002</v>
      </c>
      <c r="CF9">
        <v>2.6115129320210575</v>
      </c>
      <c r="CG9">
        <v>2.7268940260929271</v>
      </c>
      <c r="CH9">
        <v>2.6440146486610208</v>
      </c>
      <c r="CI9">
        <v>2.551384756237125</v>
      </c>
      <c r="CK9">
        <v>2.9018359999999999</v>
      </c>
      <c r="CL9">
        <v>2.7925749999999998</v>
      </c>
      <c r="CM9">
        <v>2.8182830000000001</v>
      </c>
      <c r="CN9">
        <v>2.6094029999999999</v>
      </c>
      <c r="CP9">
        <v>2.7813279999999998</v>
      </c>
      <c r="CQ9">
        <v>2.813463</v>
      </c>
      <c r="CR9">
        <v>2.7957890000000001</v>
      </c>
      <c r="CS9">
        <v>2.826317</v>
      </c>
      <c r="CU9">
        <v>3.2922820000000002</v>
      </c>
      <c r="CV9">
        <v>3.3774410000000001</v>
      </c>
      <c r="CW9">
        <v>3.3308450000000001</v>
      </c>
      <c r="CX9">
        <v>3.2312249999999998</v>
      </c>
      <c r="CZ9">
        <v>2.7405059999999999</v>
      </c>
      <c r="DA9">
        <v>2.762124</v>
      </c>
      <c r="DB9">
        <v>2.7288649999999999</v>
      </c>
      <c r="DC9">
        <v>2.7371799999999999</v>
      </c>
      <c r="DE9">
        <v>1.8137514305333029</v>
      </c>
      <c r="DF9">
        <v>1.8104295414663922</v>
      </c>
      <c r="DG9">
        <v>1.7672449835965516</v>
      </c>
      <c r="DH9">
        <v>1.8685626001373312</v>
      </c>
      <c r="DJ9">
        <v>3.4440379999999999</v>
      </c>
      <c r="DK9">
        <v>3.61022</v>
      </c>
      <c r="DL9">
        <v>3.3304239999999998</v>
      </c>
      <c r="DM9">
        <v>3.4796480000000001</v>
      </c>
      <c r="DO9">
        <v>3.3850049591821167</v>
      </c>
      <c r="DP9">
        <v>3.394970626382849</v>
      </c>
      <c r="DQ9">
        <v>3.3584298466468301</v>
      </c>
      <c r="DR9">
        <v>3.2720607309071488</v>
      </c>
      <c r="DT9">
        <v>3.461408407721065</v>
      </c>
      <c r="DU9">
        <v>3.4730350194552533</v>
      </c>
      <c r="DV9">
        <v>3.3683955138475627</v>
      </c>
      <c r="DW9">
        <v>3.3883268482490272</v>
      </c>
      <c r="DY9">
        <v>3.5083437857633322</v>
      </c>
      <c r="DZ9">
        <v>3.3206546120393678</v>
      </c>
      <c r="EA9">
        <v>3.1923201342793921</v>
      </c>
      <c r="EB9">
        <v>3.1522156099793999</v>
      </c>
      <c r="ED9">
        <v>3.3642832074464031</v>
      </c>
      <c r="EE9">
        <v>3.4604055848020141</v>
      </c>
      <c r="EF9">
        <v>3.0726015106431683</v>
      </c>
      <c r="EG9">
        <v>3.4686919966430154</v>
      </c>
    </row>
    <row r="10" spans="1:137" x14ac:dyDescent="0.3">
      <c r="A10">
        <v>2.5</v>
      </c>
      <c r="B10">
        <v>189</v>
      </c>
      <c r="D10">
        <v>3.2513438620584418</v>
      </c>
      <c r="E10">
        <v>3.1321333638513771</v>
      </c>
      <c r="F10">
        <v>3.203986266880293</v>
      </c>
      <c r="G10">
        <v>3.1909221026932175</v>
      </c>
      <c r="I10">
        <v>2.9415817502098114</v>
      </c>
      <c r="J10">
        <v>2.9732295719844357</v>
      </c>
      <c r="K10">
        <v>2.7017245746547647</v>
      </c>
      <c r="L10">
        <v>2.716715648126955</v>
      </c>
      <c r="N10">
        <v>3.5211448844129092</v>
      </c>
      <c r="O10">
        <v>3.632060120546273</v>
      </c>
      <c r="P10">
        <v>3.8754114595254445</v>
      </c>
      <c r="Q10">
        <v>3.8406469825284195</v>
      </c>
      <c r="S10">
        <v>3.7138612954909589</v>
      </c>
      <c r="T10">
        <v>3.3433173113603414</v>
      </c>
      <c r="U10">
        <v>3.3972146181429768</v>
      </c>
      <c r="V10">
        <v>3.0654093232623785</v>
      </c>
      <c r="X10">
        <v>3.1662055390249484</v>
      </c>
      <c r="Y10">
        <v>3.2615634393835355</v>
      </c>
      <c r="Z10">
        <v>3.0643826962691687</v>
      </c>
      <c r="AA10">
        <v>3.0320579842832074</v>
      </c>
      <c r="AC10">
        <v>3.274607</v>
      </c>
      <c r="AD10">
        <v>3.0046689999999998</v>
      </c>
      <c r="AE10">
        <v>3.0046689999999998</v>
      </c>
      <c r="AF10">
        <v>2.9179029999999999</v>
      </c>
      <c r="AH10">
        <v>3.58819</v>
      </c>
      <c r="AI10">
        <v>3.4175559999999998</v>
      </c>
      <c r="AJ10">
        <v>3.6548180000000001</v>
      </c>
      <c r="AK10">
        <v>3.458183</v>
      </c>
      <c r="AM10">
        <v>2.6918169999999999</v>
      </c>
      <c r="AN10">
        <v>2.7242479999999998</v>
      </c>
      <c r="AO10">
        <v>2.6691150000000001</v>
      </c>
      <c r="AP10">
        <v>2.6528990000000001</v>
      </c>
      <c r="AR10">
        <v>3.4766590000000002</v>
      </c>
      <c r="AS10">
        <v>3.2577470000000002</v>
      </c>
      <c r="AT10">
        <v>3.1361279999999998</v>
      </c>
      <c r="AU10">
        <v>3.19937</v>
      </c>
      <c r="AW10">
        <v>3.4776821545738921</v>
      </c>
      <c r="AX10">
        <v>3.5109773403524835</v>
      </c>
      <c r="AY10">
        <v>3.5525963225757229</v>
      </c>
      <c r="AZ10">
        <v>3.56424963759823</v>
      </c>
      <c r="BB10">
        <v>2.9982314793621727</v>
      </c>
      <c r="BC10">
        <v>3.0298619058518348</v>
      </c>
      <c r="BD10">
        <v>2.9166582742046234</v>
      </c>
      <c r="BE10">
        <v>2.9333058670939196</v>
      </c>
      <c r="BG10">
        <v>3.8414619999999999</v>
      </c>
      <c r="BH10">
        <v>3.7488769999999998</v>
      </c>
      <c r="BI10">
        <v>3.6865920000000001</v>
      </c>
      <c r="BJ10">
        <v>3.666391</v>
      </c>
      <c r="BL10">
        <v>3.7270098420691231</v>
      </c>
      <c r="BM10">
        <v>3.6205699244678411</v>
      </c>
      <c r="BN10">
        <v>3.8479642938887615</v>
      </c>
      <c r="BO10">
        <v>3.6899171435111007</v>
      </c>
      <c r="BQ10">
        <v>2.8839700000000001</v>
      </c>
      <c r="BR10">
        <v>3.1632769999999999</v>
      </c>
      <c r="BS10">
        <v>2.8938860000000002</v>
      </c>
      <c r="BT10">
        <v>2.9980060000000002</v>
      </c>
      <c r="BV10">
        <v>2.0573586633096816</v>
      </c>
      <c r="BW10">
        <v>1.9744792858777753</v>
      </c>
      <c r="BX10">
        <v>2.0134813458457312</v>
      </c>
      <c r="BY10">
        <v>1.990730144197757</v>
      </c>
      <c r="CA10">
        <v>3.6227290000000001</v>
      </c>
      <c r="CB10">
        <v>3.725196</v>
      </c>
      <c r="CC10">
        <v>3.9483109999999999</v>
      </c>
      <c r="CD10">
        <v>4.0193779999999997</v>
      </c>
      <c r="CF10">
        <v>2.6895170519569693</v>
      </c>
      <c r="CG10">
        <v>2.8097734035248338</v>
      </c>
      <c r="CH10">
        <v>2.7220187685969326</v>
      </c>
      <c r="CI10">
        <v>2.6293888761730373</v>
      </c>
      <c r="CK10">
        <v>2.9805679999999999</v>
      </c>
      <c r="CL10">
        <v>2.898622</v>
      </c>
      <c r="CM10">
        <v>2.898622</v>
      </c>
      <c r="CN10">
        <v>2.7507990000000002</v>
      </c>
      <c r="CP10">
        <v>2.845599</v>
      </c>
      <c r="CQ10">
        <v>2.8825539999999998</v>
      </c>
      <c r="CR10">
        <v>2.8664869999999998</v>
      </c>
      <c r="CS10">
        <v>2.8970150000000001</v>
      </c>
      <c r="CU10">
        <v>3.3356650000000001</v>
      </c>
      <c r="CV10">
        <v>3.4256440000000001</v>
      </c>
      <c r="CW10">
        <v>3.3886880000000001</v>
      </c>
      <c r="CX10">
        <v>3.2794279999999998</v>
      </c>
      <c r="CZ10">
        <v>2.7671130000000002</v>
      </c>
      <c r="DA10">
        <v>2.7854049999999999</v>
      </c>
      <c r="DB10">
        <v>2.76545</v>
      </c>
      <c r="DC10">
        <v>2.7721010000000001</v>
      </c>
      <c r="DE10">
        <v>1.9300175478751811</v>
      </c>
      <c r="DF10">
        <v>1.9350003814755474</v>
      </c>
      <c r="DG10">
        <v>1.8967986572060731</v>
      </c>
      <c r="DH10">
        <v>1.9997772182803082</v>
      </c>
      <c r="DJ10">
        <v>3.847623</v>
      </c>
      <c r="DK10">
        <v>4.0273709999999996</v>
      </c>
      <c r="DL10">
        <v>3.732313</v>
      </c>
      <c r="DM10">
        <v>3.8696679999999999</v>
      </c>
      <c r="DO10">
        <v>3.4680521858548867</v>
      </c>
      <c r="DP10">
        <v>3.4746959639887085</v>
      </c>
      <c r="DQ10">
        <v>3.4497817959868771</v>
      </c>
      <c r="DR10">
        <v>3.3883268482490272</v>
      </c>
      <c r="DT10">
        <v>3.5261852445258262</v>
      </c>
      <c r="DU10">
        <v>3.5378118562600136</v>
      </c>
      <c r="DV10">
        <v>3.4315114061188678</v>
      </c>
      <c r="DW10">
        <v>3.4630693522545202</v>
      </c>
      <c r="DY10">
        <v>3.6495117112993056</v>
      </c>
      <c r="DZ10">
        <v>3.4874894331273363</v>
      </c>
      <c r="EA10">
        <v>3.3479256885633624</v>
      </c>
      <c r="EB10">
        <v>3.299800259403372</v>
      </c>
      <c r="ED10">
        <v>3.4272599374380102</v>
      </c>
      <c r="EE10">
        <v>3.5333260090028231</v>
      </c>
      <c r="EF10">
        <v>3.1736957351033799</v>
      </c>
      <c r="EG10">
        <v>3.5333260090028231</v>
      </c>
    </row>
    <row r="11" spans="1:137" x14ac:dyDescent="0.3">
      <c r="A11">
        <v>3</v>
      </c>
      <c r="B11">
        <v>228</v>
      </c>
      <c r="D11">
        <v>3.2709401083390555</v>
      </c>
      <c r="E11">
        <v>3.1549956511787598</v>
      </c>
      <c r="F11">
        <v>3.2366466773479821</v>
      </c>
      <c r="G11">
        <v>3.2137843900205998</v>
      </c>
      <c r="I11">
        <v>3.0415222400244142</v>
      </c>
      <c r="J11">
        <v>3.0881611352712288</v>
      </c>
      <c r="K11">
        <v>2.8682920576791027</v>
      </c>
      <c r="L11">
        <v>2.8849488059815362</v>
      </c>
      <c r="N11">
        <v>3.6436482795452809</v>
      </c>
      <c r="O11">
        <v>3.7578744182497901</v>
      </c>
      <c r="P11">
        <v>3.9830157930876626</v>
      </c>
      <c r="Q11">
        <v>3.9432849622339208</v>
      </c>
      <c r="S11">
        <v>3.7963915465018689</v>
      </c>
      <c r="T11">
        <v>3.4932191958495458</v>
      </c>
      <c r="U11">
        <v>3.5218521400778209</v>
      </c>
      <c r="V11">
        <v>3.267524223697261</v>
      </c>
      <c r="X11">
        <v>3.1888328374151214</v>
      </c>
      <c r="Y11">
        <v>3.2809582665751122</v>
      </c>
      <c r="Z11">
        <v>3.0837775234607459</v>
      </c>
      <c r="AA11">
        <v>3.0530690470740822</v>
      </c>
      <c r="AC11">
        <v>3.3292380000000001</v>
      </c>
      <c r="AD11">
        <v>3.057693</v>
      </c>
      <c r="AE11">
        <v>3.06412</v>
      </c>
      <c r="AF11">
        <v>2.966107</v>
      </c>
      <c r="AH11">
        <v>3.6873200000000002</v>
      </c>
      <c r="AI11">
        <v>3.519936</v>
      </c>
      <c r="AJ11">
        <v>3.7360720000000001</v>
      </c>
      <c r="AK11">
        <v>3.5459369999999999</v>
      </c>
      <c r="AM11">
        <v>2.7680310000000001</v>
      </c>
      <c r="AN11">
        <v>2.8069489999999999</v>
      </c>
      <c r="AO11">
        <v>2.738842</v>
      </c>
      <c r="AP11">
        <v>2.7274910000000001</v>
      </c>
      <c r="AR11">
        <v>3.523685</v>
      </c>
      <c r="AS11">
        <v>3.3112590000000002</v>
      </c>
      <c r="AT11">
        <v>3.1782889999999999</v>
      </c>
      <c r="AU11">
        <v>3.236666</v>
      </c>
      <c r="AW11">
        <v>3.5392782482642864</v>
      </c>
      <c r="AX11">
        <v>3.5759029526207367</v>
      </c>
      <c r="AY11">
        <v>3.6275104905775541</v>
      </c>
      <c r="AZ11">
        <v>3.6241809719996949</v>
      </c>
      <c r="BB11">
        <v>3.0614923323414964</v>
      </c>
      <c r="BC11">
        <v>3.0897932402532997</v>
      </c>
      <c r="BD11">
        <v>2.9715953307392997</v>
      </c>
      <c r="BE11">
        <v>2.9915724422064547</v>
      </c>
      <c r="BG11">
        <v>3.9660319999999998</v>
      </c>
      <c r="BH11">
        <v>3.8700800000000002</v>
      </c>
      <c r="BI11">
        <v>3.817895</v>
      </c>
      <c r="BJ11">
        <v>3.7943280000000001</v>
      </c>
      <c r="BL11">
        <v>3.8302243076218812</v>
      </c>
      <c r="BM11">
        <v>3.7124953078507668</v>
      </c>
      <c r="BN11">
        <v>3.9495660334172578</v>
      </c>
      <c r="BO11">
        <v>3.7947443350881209</v>
      </c>
      <c r="BQ11">
        <v>3.1450969999999998</v>
      </c>
      <c r="BR11">
        <v>3.388045</v>
      </c>
      <c r="BS11">
        <v>3.1649289999999999</v>
      </c>
      <c r="BT11">
        <v>3.2409539999999999</v>
      </c>
      <c r="BV11">
        <v>2.1223620965896086</v>
      </c>
      <c r="BW11">
        <v>2.0411078049897</v>
      </c>
      <c r="BX11">
        <v>2.0817349507896541</v>
      </c>
      <c r="BY11">
        <v>2.0541084916456853</v>
      </c>
      <c r="CA11">
        <v>3.852455</v>
      </c>
      <c r="CB11">
        <v>3.9879760000000002</v>
      </c>
      <c r="CC11">
        <v>4.1929119999999998</v>
      </c>
      <c r="CD11">
        <v>4.2672829999999999</v>
      </c>
      <c r="CF11">
        <v>2.7447699702449073</v>
      </c>
      <c r="CG11">
        <v>2.8715266651407645</v>
      </c>
      <c r="CH11">
        <v>2.7788967727168687</v>
      </c>
      <c r="CI11">
        <v>2.6846417944609748</v>
      </c>
      <c r="CK11">
        <v>3.0448390000000001</v>
      </c>
      <c r="CL11">
        <v>2.972534</v>
      </c>
      <c r="CM11">
        <v>2.9628930000000002</v>
      </c>
      <c r="CN11">
        <v>2.8488120000000001</v>
      </c>
      <c r="CP11">
        <v>2.8921950000000001</v>
      </c>
      <c r="CQ11">
        <v>2.9339710000000001</v>
      </c>
      <c r="CR11">
        <v>2.9146899999999998</v>
      </c>
      <c r="CS11">
        <v>2.946825</v>
      </c>
      <c r="CU11">
        <v>3.3726210000000001</v>
      </c>
      <c r="CV11">
        <v>3.470634</v>
      </c>
      <c r="CW11">
        <v>3.4368919999999998</v>
      </c>
      <c r="CX11">
        <v>3.3195969999999999</v>
      </c>
      <c r="CZ11">
        <v>2.798708</v>
      </c>
      <c r="DA11">
        <v>2.8170000000000002</v>
      </c>
      <c r="DB11">
        <v>2.7970449999999998</v>
      </c>
      <c r="DC11">
        <v>2.8020339999999999</v>
      </c>
      <c r="DE11">
        <v>2.0014381628137636</v>
      </c>
      <c r="DF11">
        <v>2.0163866636148624</v>
      </c>
      <c r="DG11">
        <v>1.9748630502784772</v>
      </c>
      <c r="DH11">
        <v>2.0795025558861679</v>
      </c>
      <c r="DJ11">
        <v>4.0952000000000002</v>
      </c>
      <c r="DK11">
        <v>4.2512080000000001</v>
      </c>
      <c r="DL11">
        <v>3.9595410000000002</v>
      </c>
      <c r="DM11">
        <v>4.0799390000000004</v>
      </c>
      <c r="DO11">
        <v>3.5378118562600136</v>
      </c>
      <c r="DP11">
        <v>3.5328290226596475</v>
      </c>
      <c r="DQ11">
        <v>3.5228633554589153</v>
      </c>
      <c r="DR11">
        <v>3.4663912413214311</v>
      </c>
      <c r="DT11">
        <v>3.5660479133287555</v>
      </c>
      <c r="DU11">
        <v>3.5959449149309526</v>
      </c>
      <c r="DV11">
        <v>3.4813397421225303</v>
      </c>
      <c r="DW11">
        <v>3.5162195773250935</v>
      </c>
      <c r="DY11">
        <v>3.7377416647592883</v>
      </c>
      <c r="DZ11">
        <v>3.5885528343633166</v>
      </c>
      <c r="EA11">
        <v>3.4441765468833445</v>
      </c>
      <c r="EB11">
        <v>3.3928427557793541</v>
      </c>
      <c r="ED11">
        <v>3.4819502555886173</v>
      </c>
      <c r="EE11">
        <v>3.5963027389944306</v>
      </c>
      <c r="EF11">
        <v>3.2549025711451898</v>
      </c>
      <c r="EG11">
        <v>3.5880163271534293</v>
      </c>
    </row>
    <row r="12" spans="1:137" x14ac:dyDescent="0.3">
      <c r="A12">
        <v>3.5</v>
      </c>
      <c r="B12">
        <v>267</v>
      </c>
      <c r="D12">
        <v>3.2905363546196691</v>
      </c>
      <c r="E12">
        <v>3.1729588769359887</v>
      </c>
      <c r="F12">
        <v>3.2660410467689021</v>
      </c>
      <c r="G12">
        <v>3.2350136568245977</v>
      </c>
      <c r="I12">
        <v>3.1231403067063397</v>
      </c>
      <c r="J12">
        <v>3.1847702754253446</v>
      </c>
      <c r="K12">
        <v>2.9798922713054092</v>
      </c>
      <c r="L12">
        <v>2.9948833447775995</v>
      </c>
      <c r="N12">
        <v>3.7644962233920807</v>
      </c>
      <c r="O12">
        <v>3.8737560082398721</v>
      </c>
      <c r="P12">
        <v>4.0806874189364457</v>
      </c>
      <c r="Q12">
        <v>4.039301136797131</v>
      </c>
      <c r="S12">
        <v>3.8755532158388641</v>
      </c>
      <c r="T12">
        <v>3.590908064393072</v>
      </c>
      <c r="U12">
        <v>3.6128038452735174</v>
      </c>
      <c r="V12">
        <v>3.4275318532082091</v>
      </c>
      <c r="X12">
        <v>3.2098439002059966</v>
      </c>
      <c r="Y12">
        <v>3.3035855649652857</v>
      </c>
      <c r="Z12">
        <v>3.1031723506523226</v>
      </c>
      <c r="AA12">
        <v>3.0724638742656594</v>
      </c>
      <c r="AC12">
        <v>3.380655</v>
      </c>
      <c r="AD12">
        <v>3.1075029999999999</v>
      </c>
      <c r="AE12">
        <v>3.1139299999999999</v>
      </c>
      <c r="AF12">
        <v>3.0078830000000001</v>
      </c>
      <c r="AH12">
        <v>3.7685740000000001</v>
      </c>
      <c r="AI12">
        <v>3.6093160000000002</v>
      </c>
      <c r="AJ12">
        <v>3.8043260000000001</v>
      </c>
      <c r="AK12">
        <v>3.6190660000000001</v>
      </c>
      <c r="AM12">
        <v>2.845866</v>
      </c>
      <c r="AN12">
        <v>2.886406</v>
      </c>
      <c r="AO12">
        <v>2.800462</v>
      </c>
      <c r="AP12">
        <v>2.792354</v>
      </c>
      <c r="AR12">
        <v>3.560981</v>
      </c>
      <c r="AS12">
        <v>3.3582839999999998</v>
      </c>
      <c r="AT12">
        <v>3.2220719999999998</v>
      </c>
      <c r="AU12">
        <v>3.2772060000000001</v>
      </c>
      <c r="AW12">
        <v>3.5992095826657509</v>
      </c>
      <c r="AX12">
        <v>3.635834287022202</v>
      </c>
      <c r="AY12">
        <v>3.6957656214236665</v>
      </c>
      <c r="AZ12">
        <v>3.6841123064011594</v>
      </c>
      <c r="BB12">
        <v>3.1197589074540319</v>
      </c>
      <c r="BC12">
        <v>3.1480598153658348</v>
      </c>
      <c r="BD12">
        <v>3.0298619058518348</v>
      </c>
      <c r="BE12">
        <v>3.0498390173189898</v>
      </c>
      <c r="BG12">
        <v>4.0720850000000004</v>
      </c>
      <c r="BH12">
        <v>3.9761320000000002</v>
      </c>
      <c r="BI12">
        <v>3.928998</v>
      </c>
      <c r="BJ12">
        <v>3.9020640000000002</v>
      </c>
      <c r="BL12">
        <v>3.9253751430533304</v>
      </c>
      <c r="BM12">
        <v>3.8028079652094302</v>
      </c>
      <c r="BN12">
        <v>4.0398786907759217</v>
      </c>
      <c r="BO12">
        <v>3.8850569924467839</v>
      </c>
      <c r="BQ12">
        <v>3.3748230000000001</v>
      </c>
      <c r="BR12">
        <v>3.516956</v>
      </c>
      <c r="BS12">
        <v>3.3235890000000001</v>
      </c>
      <c r="BT12">
        <v>3.3797809999999999</v>
      </c>
      <c r="BV12">
        <v>2.1808651865415425</v>
      </c>
      <c r="BW12">
        <v>2.0947356374456394</v>
      </c>
      <c r="BX12">
        <v>2.1418631265735866</v>
      </c>
      <c r="BY12">
        <v>2.1093614099336233</v>
      </c>
      <c r="CA12">
        <v>4.0094620000000001</v>
      </c>
      <c r="CB12">
        <v>4.1565519999999996</v>
      </c>
      <c r="CC12">
        <v>4.3466129999999996</v>
      </c>
      <c r="CD12">
        <v>4.4226380000000001</v>
      </c>
      <c r="CF12">
        <v>2.8000228885328449</v>
      </c>
      <c r="CG12">
        <v>2.9332799267566947</v>
      </c>
      <c r="CH12">
        <v>2.8357747768368045</v>
      </c>
      <c r="CI12">
        <v>2.7382696269169147</v>
      </c>
      <c r="CK12">
        <v>3.099469</v>
      </c>
      <c r="CL12">
        <v>3.0448390000000001</v>
      </c>
      <c r="CM12">
        <v>3.0191300000000001</v>
      </c>
      <c r="CN12">
        <v>2.9259369999999998</v>
      </c>
      <c r="CP12">
        <v>2.9371849999999999</v>
      </c>
      <c r="CQ12">
        <v>2.9773540000000001</v>
      </c>
      <c r="CR12">
        <v>2.9580730000000002</v>
      </c>
      <c r="CS12">
        <v>2.983781</v>
      </c>
      <c r="CU12">
        <v>3.4063629999999998</v>
      </c>
      <c r="CV12">
        <v>3.5091969999999999</v>
      </c>
      <c r="CW12">
        <v>3.4802749999999998</v>
      </c>
      <c r="CX12">
        <v>3.3565529999999999</v>
      </c>
      <c r="CZ12">
        <v>2.8236520000000001</v>
      </c>
      <c r="DA12">
        <v>2.8419439999999998</v>
      </c>
      <c r="DB12">
        <v>2.8236520000000001</v>
      </c>
      <c r="DC12">
        <v>2.826978</v>
      </c>
      <c r="DE12">
        <v>2.0678759441519796</v>
      </c>
      <c r="DF12">
        <v>2.0795025558861679</v>
      </c>
      <c r="DG12">
        <v>2.0462836652170595</v>
      </c>
      <c r="DH12">
        <v>2.1476012817578396</v>
      </c>
      <c r="DJ12">
        <v>4.2478160000000003</v>
      </c>
      <c r="DK12">
        <v>4.4173900000000001</v>
      </c>
      <c r="DL12">
        <v>4.1138529999999998</v>
      </c>
      <c r="DM12">
        <v>4.2308589999999997</v>
      </c>
      <c r="DO12">
        <v>3.5942839703974974</v>
      </c>
      <c r="DP12">
        <v>3.5926230258640421</v>
      </c>
      <c r="DQ12">
        <v>3.5809964141298543</v>
      </c>
      <c r="DR12">
        <v>3.5378118562600136</v>
      </c>
      <c r="DT12">
        <v>3.6125543602655075</v>
      </c>
      <c r="DU12">
        <v>3.6391294728007937</v>
      </c>
      <c r="DV12">
        <v>3.5311680781261923</v>
      </c>
      <c r="DW12">
        <v>3.5660479133287555</v>
      </c>
      <c r="DY12">
        <v>3.8131381704432741</v>
      </c>
      <c r="DZ12">
        <v>3.6735744258793006</v>
      </c>
      <c r="EA12">
        <v>3.5291981383993285</v>
      </c>
      <c r="EB12">
        <v>3.4746559853513386</v>
      </c>
      <c r="ED12">
        <v>3.5349832913710233</v>
      </c>
      <c r="EE12">
        <v>3.6493357747768371</v>
      </c>
      <c r="EF12">
        <v>3.3261657129777982</v>
      </c>
      <c r="EG12">
        <v>3.6377347981994359</v>
      </c>
    </row>
    <row r="13" spans="1:137" x14ac:dyDescent="0.3">
      <c r="A13">
        <v>4</v>
      </c>
      <c r="B13">
        <v>306</v>
      </c>
      <c r="D13">
        <v>3.3101326009002827</v>
      </c>
      <c r="E13">
        <v>3.1941881437399866</v>
      </c>
      <c r="F13">
        <v>3.2970684367132068</v>
      </c>
      <c r="G13">
        <v>3.2562429236285952</v>
      </c>
      <c r="I13">
        <v>3.2064240482185085</v>
      </c>
      <c r="J13">
        <v>3.2763823910887311</v>
      </c>
      <c r="K13">
        <v>3.0748357366292822</v>
      </c>
      <c r="L13">
        <v>3.0931581597619591</v>
      </c>
      <c r="N13">
        <v>3.8754114595254445</v>
      </c>
      <c r="O13">
        <v>3.9863266956588079</v>
      </c>
      <c r="P13">
        <v>4.1767035934996564</v>
      </c>
      <c r="Q13">
        <v>4.1270400549324782</v>
      </c>
      <c r="S13">
        <v>3.9446091401541161</v>
      </c>
      <c r="T13">
        <v>3.6768068970778973</v>
      </c>
      <c r="U13">
        <v>3.6970183871213851</v>
      </c>
      <c r="V13">
        <v>3.5437479209582663</v>
      </c>
      <c r="X13">
        <v>3.2324711985961696</v>
      </c>
      <c r="Y13">
        <v>3.3262128633554586</v>
      </c>
      <c r="Z13">
        <v>3.1241834134431983</v>
      </c>
      <c r="AA13">
        <v>3.0918587014572361</v>
      </c>
      <c r="AC13">
        <v>3.4240379999999999</v>
      </c>
      <c r="AD13">
        <v>3.1508859999999999</v>
      </c>
      <c r="AE13">
        <v>3.1653470000000001</v>
      </c>
      <c r="AF13">
        <v>3.0480520000000002</v>
      </c>
      <c r="AH13">
        <v>3.8449529999999998</v>
      </c>
      <c r="AI13">
        <v>3.6921949999999999</v>
      </c>
      <c r="AJ13">
        <v>3.869329</v>
      </c>
      <c r="AK13">
        <v>3.6954449999999999</v>
      </c>
      <c r="AM13">
        <v>2.9204590000000001</v>
      </c>
      <c r="AN13">
        <v>2.9626199999999998</v>
      </c>
      <c r="AO13">
        <v>2.8653249999999999</v>
      </c>
      <c r="AP13">
        <v>2.862082</v>
      </c>
      <c r="AR13">
        <v>3.5982780000000001</v>
      </c>
      <c r="AS13">
        <v>3.4020670000000002</v>
      </c>
      <c r="AT13">
        <v>3.2626110000000001</v>
      </c>
      <c r="AU13">
        <v>3.3145020000000001</v>
      </c>
      <c r="AW13">
        <v>3.6474876020447091</v>
      </c>
      <c r="AX13">
        <v>3.6907713435568779</v>
      </c>
      <c r="AY13">
        <v>3.7606912336919205</v>
      </c>
      <c r="AZ13">
        <v>3.7440436408026243</v>
      </c>
      <c r="BB13">
        <v>3.1763607232776376</v>
      </c>
      <c r="BC13">
        <v>3.2013321126115812</v>
      </c>
      <c r="BD13">
        <v>3.0764751659418632</v>
      </c>
      <c r="BE13">
        <v>3.0964522774090182</v>
      </c>
      <c r="BG13">
        <v>4.1730869999999998</v>
      </c>
      <c r="BH13">
        <v>4.0737680000000003</v>
      </c>
      <c r="BI13">
        <v>4.0333670000000001</v>
      </c>
      <c r="BJ13">
        <v>4.0030659999999996</v>
      </c>
      <c r="BL13">
        <v>4.0140750743877316</v>
      </c>
      <c r="BM13">
        <v>3.8850569924467839</v>
      </c>
      <c r="BN13">
        <v>4.1285786221103224</v>
      </c>
      <c r="BO13">
        <v>3.9753696498054474</v>
      </c>
      <c r="BQ13">
        <v>3.5252189999999999</v>
      </c>
      <c r="BR13">
        <v>3.6342979999999998</v>
      </c>
      <c r="BS13">
        <v>3.4425840000000001</v>
      </c>
      <c r="BT13">
        <v>3.492165</v>
      </c>
      <c r="BV13">
        <v>2.2344930189974823</v>
      </c>
      <c r="BW13">
        <v>2.1434882124055847</v>
      </c>
      <c r="BX13">
        <v>2.1938658731975278</v>
      </c>
      <c r="BY13">
        <v>2.1613641565575645</v>
      </c>
      <c r="CA13">
        <v>4.130109</v>
      </c>
      <c r="CB13">
        <v>4.2970319999999997</v>
      </c>
      <c r="CC13">
        <v>4.4821350000000004</v>
      </c>
      <c r="CD13">
        <v>4.559812</v>
      </c>
      <c r="CF13">
        <v>2.8504005493247879</v>
      </c>
      <c r="CG13">
        <v>2.9885328450446322</v>
      </c>
      <c r="CH13">
        <v>2.8894026092927443</v>
      </c>
      <c r="CI13">
        <v>2.7902723735408559</v>
      </c>
      <c r="CK13">
        <v>3.154099</v>
      </c>
      <c r="CL13">
        <v>3.110716</v>
      </c>
      <c r="CM13">
        <v>3.075367</v>
      </c>
      <c r="CN13">
        <v>3.0046689999999998</v>
      </c>
      <c r="CP13">
        <v>2.978961</v>
      </c>
      <c r="CQ13">
        <v>3.0239509999999998</v>
      </c>
      <c r="CR13">
        <v>3.0046689999999998</v>
      </c>
      <c r="CS13">
        <v>3.027164</v>
      </c>
      <c r="CU13">
        <v>3.4433189999999998</v>
      </c>
      <c r="CV13">
        <v>3.5461520000000002</v>
      </c>
      <c r="CW13">
        <v>3.518837</v>
      </c>
      <c r="CX13">
        <v>3.3902950000000001</v>
      </c>
      <c r="CZ13">
        <v>2.8519220000000001</v>
      </c>
      <c r="DA13">
        <v>2.8702139999999998</v>
      </c>
      <c r="DB13">
        <v>2.8569110000000002</v>
      </c>
      <c r="DC13">
        <v>2.8569110000000002</v>
      </c>
      <c r="DE13">
        <v>2.126009002822919</v>
      </c>
      <c r="DF13">
        <v>2.142618448157473</v>
      </c>
      <c r="DG13">
        <v>2.1077386129549098</v>
      </c>
      <c r="DH13">
        <v>2.2157000076295108</v>
      </c>
      <c r="DJ13">
        <v>4.3902580000000002</v>
      </c>
      <c r="DK13">
        <v>4.5615269999999999</v>
      </c>
      <c r="DL13">
        <v>4.2545989999999998</v>
      </c>
      <c r="DM13">
        <v>4.3699089999999998</v>
      </c>
      <c r="DO13">
        <v>3.6507560845349816</v>
      </c>
      <c r="DP13">
        <v>3.6457732509346155</v>
      </c>
      <c r="DQ13">
        <v>3.6424513618677046</v>
      </c>
      <c r="DR13">
        <v>3.6042496375982296</v>
      </c>
      <c r="DT13">
        <v>3.6540779736018925</v>
      </c>
      <c r="DU13">
        <v>3.6839749752040896</v>
      </c>
      <c r="DV13">
        <v>3.5776745250629434</v>
      </c>
      <c r="DW13">
        <v>3.6158762493324179</v>
      </c>
      <c r="DY13">
        <v>3.8917430380712594</v>
      </c>
      <c r="DZ13">
        <v>3.7585960173952846</v>
      </c>
      <c r="EA13">
        <v>3.607803006027313</v>
      </c>
      <c r="EB13">
        <v>3.5548650339513235</v>
      </c>
      <c r="ED13">
        <v>3.584701762417029</v>
      </c>
      <c r="EE13">
        <v>3.7056833752956435</v>
      </c>
      <c r="EF13">
        <v>3.3957715724422068</v>
      </c>
      <c r="EG13">
        <v>3.6857959868772414</v>
      </c>
    </row>
    <row r="14" spans="1:137" x14ac:dyDescent="0.3">
      <c r="A14">
        <v>4.5</v>
      </c>
      <c r="B14">
        <v>345</v>
      </c>
      <c r="D14">
        <v>3.332994888227665</v>
      </c>
      <c r="E14">
        <v>3.2170504310673689</v>
      </c>
      <c r="F14">
        <v>3.3264628061341268</v>
      </c>
      <c r="G14">
        <v>3.2774721904325932</v>
      </c>
      <c r="I14">
        <v>3.2797137407492176</v>
      </c>
      <c r="J14">
        <v>3.3613318074311436</v>
      </c>
      <c r="K14">
        <v>3.1681135271229111</v>
      </c>
      <c r="L14">
        <v>3.1814389257648581</v>
      </c>
      <c r="N14">
        <v>3.9813603418020902</v>
      </c>
      <c r="O14">
        <v>4.0906201266498812</v>
      </c>
      <c r="P14">
        <v>4.2660979629205764</v>
      </c>
      <c r="Q14">
        <v>4.2147789730678262</v>
      </c>
      <c r="S14">
        <v>4.01198077363241</v>
      </c>
      <c r="T14">
        <v>3.7576528572518497</v>
      </c>
      <c r="U14">
        <v>3.7761800564583803</v>
      </c>
      <c r="V14">
        <v>3.6363839169909205</v>
      </c>
      <c r="X14">
        <v>3.2534822613870449</v>
      </c>
      <c r="Y14">
        <v>3.3520726329442279</v>
      </c>
      <c r="Z14">
        <v>3.1468107118333712</v>
      </c>
      <c r="AA14">
        <v>3.1144859998474099</v>
      </c>
      <c r="AC14">
        <v>3.465814</v>
      </c>
      <c r="AD14">
        <v>3.195875</v>
      </c>
      <c r="AE14">
        <v>3.2135500000000001</v>
      </c>
      <c r="AF14">
        <v>3.088222</v>
      </c>
      <c r="AH14">
        <v>3.9132069999999999</v>
      </c>
      <c r="AI14">
        <v>3.7685740000000001</v>
      </c>
      <c r="AJ14">
        <v>3.9310830000000001</v>
      </c>
      <c r="AK14">
        <v>3.7604489999999999</v>
      </c>
      <c r="AM14">
        <v>2.9918079999999998</v>
      </c>
      <c r="AN14">
        <v>3.0339689999999999</v>
      </c>
      <c r="AO14">
        <v>2.9253239999999998</v>
      </c>
      <c r="AP14">
        <v>2.9253239999999998</v>
      </c>
      <c r="AR14">
        <v>3.6339519999999998</v>
      </c>
      <c r="AS14">
        <v>3.4426060000000001</v>
      </c>
      <c r="AT14">
        <v>3.2982860000000001</v>
      </c>
      <c r="AU14">
        <v>3.3469329999999999</v>
      </c>
      <c r="AW14">
        <v>3.6990951400015257</v>
      </c>
      <c r="AX14">
        <v>3.7457084000915537</v>
      </c>
      <c r="AY14">
        <v>3.8222873273823148</v>
      </c>
      <c r="AZ14">
        <v>3.793986419470512</v>
      </c>
      <c r="BB14">
        <v>3.2296330205233845</v>
      </c>
      <c r="BC14">
        <v>3.2529396505683987</v>
      </c>
      <c r="BD14">
        <v>3.1297474631876097</v>
      </c>
      <c r="BE14">
        <v>3.1480598153658348</v>
      </c>
      <c r="BG14">
        <v>4.2673560000000004</v>
      </c>
      <c r="BH14">
        <v>4.169721</v>
      </c>
      <c r="BI14">
        <v>4.1310029999999998</v>
      </c>
      <c r="BJ14">
        <v>4.0990190000000002</v>
      </c>
      <c r="BL14">
        <v>4.0963241016250853</v>
      </c>
      <c r="BM14">
        <v>3.9624678416113523</v>
      </c>
      <c r="BN14">
        <v>4.2124403753719388</v>
      </c>
      <c r="BO14">
        <v>4.0576186770428011</v>
      </c>
      <c r="BQ14">
        <v>3.6342979999999998</v>
      </c>
      <c r="BR14">
        <v>3.7417229999999999</v>
      </c>
      <c r="BS14">
        <v>3.543399</v>
      </c>
      <c r="BT14">
        <v>3.594633</v>
      </c>
      <c r="BV14">
        <v>2.2832455939574272</v>
      </c>
      <c r="BW14">
        <v>2.1906157015335315</v>
      </c>
      <c r="BX14">
        <v>2.2442435339894713</v>
      </c>
      <c r="BY14">
        <v>2.211741817349508</v>
      </c>
      <c r="CA14">
        <v>4.2474509999999999</v>
      </c>
      <c r="CB14">
        <v>4.4259430000000002</v>
      </c>
      <c r="CC14">
        <v>4.6060879999999997</v>
      </c>
      <c r="CD14">
        <v>4.6804600000000001</v>
      </c>
      <c r="CF14">
        <v>2.9040283817807278</v>
      </c>
      <c r="CG14">
        <v>3.0437857633325702</v>
      </c>
      <c r="CH14">
        <v>2.9381551842526892</v>
      </c>
      <c r="CI14">
        <v>2.8373998626688026</v>
      </c>
      <c r="CK14">
        <v>3.2087300000000001</v>
      </c>
      <c r="CL14">
        <v>3.1749869999999998</v>
      </c>
      <c r="CM14">
        <v>3.1299980000000001</v>
      </c>
      <c r="CN14">
        <v>3.0785809999999998</v>
      </c>
      <c r="CP14">
        <v>3.020737</v>
      </c>
      <c r="CQ14">
        <v>3.06412</v>
      </c>
      <c r="CR14">
        <v>3.0416249999999998</v>
      </c>
      <c r="CS14">
        <v>3.062513</v>
      </c>
      <c r="CU14">
        <v>3.4738479999999998</v>
      </c>
      <c r="CV14">
        <v>3.5831080000000002</v>
      </c>
      <c r="CW14">
        <v>3.5638269999999999</v>
      </c>
      <c r="CX14">
        <v>3.427251</v>
      </c>
      <c r="CZ14">
        <v>2.8785289999999999</v>
      </c>
      <c r="DA14">
        <v>2.8951579999999999</v>
      </c>
      <c r="DB14">
        <v>2.883518</v>
      </c>
      <c r="DC14">
        <v>2.883518</v>
      </c>
      <c r="DE14">
        <v>2.1841420614938585</v>
      </c>
      <c r="DF14">
        <v>2.2090562294956895</v>
      </c>
      <c r="DG14">
        <v>2.1725154497596706</v>
      </c>
      <c r="DH14">
        <v>2.2771549553673611</v>
      </c>
      <c r="DJ14">
        <v>4.5191340000000002</v>
      </c>
      <c r="DK14">
        <v>4.6988820000000002</v>
      </c>
      <c r="DL14">
        <v>4.3834749999999998</v>
      </c>
      <c r="DM14">
        <v>4.4936980000000002</v>
      </c>
      <c r="DO14">
        <v>3.7072281986724649</v>
      </c>
      <c r="DP14">
        <v>3.6989234760051879</v>
      </c>
      <c r="DQ14">
        <v>3.7039063096055544</v>
      </c>
      <c r="DR14">
        <v>3.6673655298695356</v>
      </c>
      <c r="DT14">
        <v>3.6939406424048218</v>
      </c>
      <c r="DU14">
        <v>3.7288204776073854</v>
      </c>
      <c r="DV14">
        <v>3.6191981383993288</v>
      </c>
      <c r="DW14">
        <v>3.6640436408026247</v>
      </c>
      <c r="DY14">
        <v>3.9623270008392457</v>
      </c>
      <c r="DZ14">
        <v>3.8323883421072704</v>
      </c>
      <c r="EA14">
        <v>3.6815953307392992</v>
      </c>
      <c r="EB14">
        <v>3.6254489967193102</v>
      </c>
      <c r="ED14">
        <v>3.6277911039902344</v>
      </c>
      <c r="EE14">
        <v>3.7554018463416501</v>
      </c>
      <c r="EF14">
        <v>3.4604055848020141</v>
      </c>
      <c r="EG14">
        <v>3.7305426108186466</v>
      </c>
    </row>
    <row r="15" spans="1:137" x14ac:dyDescent="0.3">
      <c r="A15">
        <v>5</v>
      </c>
      <c r="B15">
        <v>384</v>
      </c>
      <c r="D15">
        <v>3.3525911345082782</v>
      </c>
      <c r="E15">
        <v>3.2382796978713664</v>
      </c>
      <c r="F15">
        <v>3.3493250934615091</v>
      </c>
      <c r="G15">
        <v>3.2954354161898225</v>
      </c>
      <c r="I15">
        <v>3.3496720836194398</v>
      </c>
      <c r="J15">
        <v>3.4479468986037989</v>
      </c>
      <c r="K15">
        <v>3.2530629434653235</v>
      </c>
      <c r="L15">
        <v>3.2713853665980008</v>
      </c>
      <c r="N15">
        <v>4.0839983215075915</v>
      </c>
      <c r="O15">
        <v>4.1949135576409553</v>
      </c>
      <c r="P15">
        <v>4.3521814297703516</v>
      </c>
      <c r="Q15">
        <v>4.2942406347753108</v>
      </c>
      <c r="S15">
        <v>4.0742995345998319</v>
      </c>
      <c r="T15">
        <v>3.8351302357518882</v>
      </c>
      <c r="U15">
        <v>3.8519731441214615</v>
      </c>
      <c r="V15">
        <v>3.7256513313496602</v>
      </c>
      <c r="X15">
        <v>3.2744933241779202</v>
      </c>
      <c r="Y15">
        <v>3.3730836957351027</v>
      </c>
      <c r="Z15">
        <v>3.1662055390249484</v>
      </c>
      <c r="AA15">
        <v>3.1306483558403904</v>
      </c>
      <c r="AC15">
        <v>3.5059830000000001</v>
      </c>
      <c r="AD15">
        <v>3.232831</v>
      </c>
      <c r="AE15">
        <v>3.2553260000000002</v>
      </c>
      <c r="AF15">
        <v>3.1203569999999998</v>
      </c>
      <c r="AH15">
        <v>3.979835</v>
      </c>
      <c r="AI15">
        <v>3.8400780000000001</v>
      </c>
      <c r="AJ15">
        <v>3.9847100000000002</v>
      </c>
      <c r="AK15">
        <v>3.8222019999999999</v>
      </c>
      <c r="AM15">
        <v>3.0566710000000001</v>
      </c>
      <c r="AN15">
        <v>3.1036969999999999</v>
      </c>
      <c r="AO15">
        <v>2.9820790000000001</v>
      </c>
      <c r="AP15">
        <v>2.985322</v>
      </c>
      <c r="AR15">
        <v>3.6647620000000001</v>
      </c>
      <c r="AS15">
        <v>3.478281</v>
      </c>
      <c r="AT15">
        <v>3.3307180000000001</v>
      </c>
      <c r="AU15">
        <v>3.3777430000000002</v>
      </c>
      <c r="AW15">
        <v>3.7473731593804835</v>
      </c>
      <c r="AX15">
        <v>3.7989806973373006</v>
      </c>
      <c r="AY15">
        <v>3.8822186617837793</v>
      </c>
      <c r="AZ15">
        <v>3.8489234760051878</v>
      </c>
      <c r="BB15">
        <v>3.2812405584802011</v>
      </c>
      <c r="BC15">
        <v>3.3028824292362859</v>
      </c>
      <c r="BD15">
        <v>3.1746959639887082</v>
      </c>
      <c r="BE15">
        <v>3.191343556878004</v>
      </c>
      <c r="BG15">
        <v>4.3599420000000002</v>
      </c>
      <c r="BH15">
        <v>4.2572559999999999</v>
      </c>
      <c r="BI15">
        <v>4.2286390000000003</v>
      </c>
      <c r="BJ15">
        <v>4.1916039999999999</v>
      </c>
      <c r="BL15">
        <v>4.1737349507896546</v>
      </c>
      <c r="BM15">
        <v>4.0366532387273972</v>
      </c>
      <c r="BN15">
        <v>4.2898512245365064</v>
      </c>
      <c r="BO15">
        <v>4.1350295262073695</v>
      </c>
      <c r="BQ15">
        <v>3.7301540000000002</v>
      </c>
      <c r="BR15">
        <v>3.8408859999999998</v>
      </c>
      <c r="BS15">
        <v>3.6491720000000001</v>
      </c>
      <c r="BT15">
        <v>3.692142</v>
      </c>
      <c r="BV15">
        <v>2.3319981689173725</v>
      </c>
      <c r="BW15">
        <v>2.2361181048294805</v>
      </c>
      <c r="BX15">
        <v>2.2929961089494162</v>
      </c>
      <c r="BY15">
        <v>2.2556191348134584</v>
      </c>
      <c r="CA15">
        <v>4.353224</v>
      </c>
      <c r="CB15">
        <v>4.5532009999999996</v>
      </c>
      <c r="CC15">
        <v>4.7267349999999997</v>
      </c>
      <c r="CD15">
        <v>4.8027600000000001</v>
      </c>
      <c r="CF15">
        <v>2.9527809567406726</v>
      </c>
      <c r="CG15">
        <v>3.0957885099565114</v>
      </c>
      <c r="CH15">
        <v>2.9852826733806359</v>
      </c>
      <c r="CI15">
        <v>2.886152437628748</v>
      </c>
      <c r="CK15">
        <v>3.2617530000000001</v>
      </c>
      <c r="CL15">
        <v>3.2376520000000002</v>
      </c>
      <c r="CM15">
        <v>3.184628</v>
      </c>
      <c r="CN15">
        <v>3.1460650000000001</v>
      </c>
      <c r="CP15">
        <v>3.057693</v>
      </c>
      <c r="CQ15">
        <v>3.1010759999999999</v>
      </c>
      <c r="CR15">
        <v>3.0817939999999999</v>
      </c>
      <c r="CS15">
        <v>3.1010759999999999</v>
      </c>
      <c r="CU15">
        <v>3.50759</v>
      </c>
      <c r="CV15">
        <v>3.6184569999999998</v>
      </c>
      <c r="CW15">
        <v>3.6023900000000002</v>
      </c>
      <c r="CX15">
        <v>3.459387</v>
      </c>
      <c r="CZ15">
        <v>2.9051360000000002</v>
      </c>
      <c r="DA15">
        <v>2.9234279999999999</v>
      </c>
      <c r="DB15">
        <v>2.9134500000000001</v>
      </c>
      <c r="DC15">
        <v>2.908461</v>
      </c>
      <c r="DE15">
        <v>2.2339703974975205</v>
      </c>
      <c r="DF15">
        <v>2.2622064545662623</v>
      </c>
      <c r="DG15">
        <v>2.2273266193636987</v>
      </c>
      <c r="DH15">
        <v>2.330305180437934</v>
      </c>
      <c r="DJ15">
        <v>4.6395309999999998</v>
      </c>
      <c r="DK15">
        <v>4.8226709999999997</v>
      </c>
      <c r="DL15">
        <v>4.5055680000000002</v>
      </c>
      <c r="DM15">
        <v>4.6140949999999998</v>
      </c>
      <c r="DO15">
        <v>3.7553955901426721</v>
      </c>
      <c r="DP15">
        <v>3.7470908674753951</v>
      </c>
      <c r="DQ15">
        <v>3.7553955901426721</v>
      </c>
      <c r="DR15">
        <v>3.7288204776073854</v>
      </c>
      <c r="DT15">
        <v>3.7338033112077516</v>
      </c>
      <c r="DU15">
        <v>3.76702220187686</v>
      </c>
      <c r="DV15">
        <v>3.6573998626688029</v>
      </c>
      <c r="DW15">
        <v>3.7022453650720988</v>
      </c>
      <c r="DY15">
        <v>4.0313067826352329</v>
      </c>
      <c r="DZ15">
        <v>3.9061806668192567</v>
      </c>
      <c r="EA15">
        <v>3.752179293507286</v>
      </c>
      <c r="EB15">
        <v>3.6928245975432969</v>
      </c>
      <c r="ED15">
        <v>3.6692231631952392</v>
      </c>
      <c r="EE15">
        <v>3.8001484702830552</v>
      </c>
      <c r="EF15">
        <v>3.5217250324254219</v>
      </c>
      <c r="EG15">
        <v>3.7703173876554517</v>
      </c>
    </row>
    <row r="16" spans="1:137" x14ac:dyDescent="0.3">
      <c r="A16">
        <v>5.5</v>
      </c>
      <c r="B16">
        <v>423</v>
      </c>
      <c r="D16">
        <v>3.3738204013122761</v>
      </c>
      <c r="E16">
        <v>3.2595089646753643</v>
      </c>
      <c r="F16">
        <v>3.3770864423590448</v>
      </c>
      <c r="G16">
        <v>3.3182977035172048</v>
      </c>
      <c r="I16">
        <v>3.4196304264896615</v>
      </c>
      <c r="J16">
        <v>3.5262336156252383</v>
      </c>
      <c r="K16">
        <v>3.3380123598077356</v>
      </c>
      <c r="L16">
        <v>3.3563347829404133</v>
      </c>
      <c r="N16">
        <v>4.1816699473563741</v>
      </c>
      <c r="O16">
        <v>4.290929732204166</v>
      </c>
      <c r="P16">
        <v>4.4382648966201259</v>
      </c>
      <c r="Q16">
        <v>4.3737022964827954</v>
      </c>
      <c r="S16">
        <v>4.1366182955672537</v>
      </c>
      <c r="T16">
        <v>3.9126076142519257</v>
      </c>
      <c r="U16">
        <v>3.9227133592736698</v>
      </c>
      <c r="V16">
        <v>3.8098658731975279</v>
      </c>
      <c r="X16">
        <v>3.295504386968795</v>
      </c>
      <c r="Y16">
        <v>3.3924785229266803</v>
      </c>
      <c r="Z16">
        <v>3.1856003662165251</v>
      </c>
      <c r="AA16">
        <v>3.1500431830319675</v>
      </c>
      <c r="AC16">
        <v>3.5413320000000001</v>
      </c>
      <c r="AD16">
        <v>3.2681800000000001</v>
      </c>
      <c r="AE16">
        <v>3.2938890000000001</v>
      </c>
      <c r="AF16">
        <v>3.1524930000000002</v>
      </c>
      <c r="AH16">
        <v>4.041588</v>
      </c>
      <c r="AI16">
        <v>3.908331</v>
      </c>
      <c r="AJ16">
        <v>4.0399630000000002</v>
      </c>
      <c r="AK16">
        <v>3.8807049999999998</v>
      </c>
      <c r="AM16">
        <v>3.1280209999999999</v>
      </c>
      <c r="AN16">
        <v>3.1734249999999999</v>
      </c>
      <c r="AO16">
        <v>3.0436990000000002</v>
      </c>
      <c r="AP16">
        <v>3.0518070000000002</v>
      </c>
      <c r="AR16">
        <v>3.6971940000000001</v>
      </c>
      <c r="AS16">
        <v>3.515577</v>
      </c>
      <c r="AT16">
        <v>3.3631489999999999</v>
      </c>
      <c r="AU16">
        <v>3.4101750000000002</v>
      </c>
      <c r="AW16">
        <v>3.7956511787594414</v>
      </c>
      <c r="AX16">
        <v>3.8539177538719764</v>
      </c>
      <c r="AY16">
        <v>3.9388204776073854</v>
      </c>
      <c r="AZ16">
        <v>3.8972014953841461</v>
      </c>
      <c r="BB16">
        <v>3.3278538185702295</v>
      </c>
      <c r="BC16">
        <v>3.3461661707484551</v>
      </c>
      <c r="BD16">
        <v>3.2196444647898073</v>
      </c>
      <c r="BE16">
        <v>3.2346272983901732</v>
      </c>
      <c r="BG16">
        <v>4.450844</v>
      </c>
      <c r="BH16">
        <v>4.3464749999999999</v>
      </c>
      <c r="BI16">
        <v>4.3161740000000002</v>
      </c>
      <c r="BJ16">
        <v>4.2774570000000001</v>
      </c>
      <c r="BL16">
        <v>4.2479203479056986</v>
      </c>
      <c r="BM16">
        <v>4.1060004577706568</v>
      </c>
      <c r="BN16">
        <v>4.3656493476768139</v>
      </c>
      <c r="BO16">
        <v>4.2124403753719388</v>
      </c>
      <c r="BQ16">
        <v>3.827664</v>
      </c>
      <c r="BR16">
        <v>3.9417010000000001</v>
      </c>
      <c r="BS16">
        <v>3.7417229999999999</v>
      </c>
      <c r="BT16">
        <v>3.7797360000000002</v>
      </c>
      <c r="BV16">
        <v>2.3742504005493248</v>
      </c>
      <c r="BW16">
        <v>2.2751201647974364</v>
      </c>
      <c r="BX16">
        <v>2.3417486839093615</v>
      </c>
      <c r="BY16">
        <v>2.301121538109407</v>
      </c>
      <c r="CA16">
        <v>4.4540389999999999</v>
      </c>
      <c r="CB16">
        <v>4.6688910000000003</v>
      </c>
      <c r="CC16">
        <v>4.8407720000000003</v>
      </c>
      <c r="CD16">
        <v>4.9151439999999997</v>
      </c>
      <c r="CF16">
        <v>2.9999084458686198</v>
      </c>
      <c r="CG16">
        <v>3.1494163424124513</v>
      </c>
      <c r="CH16">
        <v>3.0372854200045776</v>
      </c>
      <c r="CI16">
        <v>2.9316548409246965</v>
      </c>
      <c r="CK16">
        <v>3.3083499999999999</v>
      </c>
      <c r="CL16">
        <v>3.2971020000000002</v>
      </c>
      <c r="CM16">
        <v>3.2344379999999999</v>
      </c>
      <c r="CN16">
        <v>3.2135500000000001</v>
      </c>
      <c r="CP16">
        <v>3.0962550000000002</v>
      </c>
      <c r="CQ16">
        <v>3.142852</v>
      </c>
      <c r="CR16">
        <v>3.1219640000000002</v>
      </c>
      <c r="CS16">
        <v>3.1396380000000002</v>
      </c>
      <c r="CU16">
        <v>3.5397249999999998</v>
      </c>
      <c r="CV16">
        <v>3.6522000000000001</v>
      </c>
      <c r="CW16">
        <v>3.6393450000000001</v>
      </c>
      <c r="CX16">
        <v>3.4915219999999998</v>
      </c>
      <c r="CZ16">
        <v>2.928417</v>
      </c>
      <c r="DA16">
        <v>2.9450460000000001</v>
      </c>
      <c r="DB16">
        <v>2.9383940000000002</v>
      </c>
      <c r="DC16">
        <v>2.933405</v>
      </c>
      <c r="DE16">
        <v>2.2821377889677272</v>
      </c>
      <c r="DF16">
        <v>2.3120347905699243</v>
      </c>
      <c r="DG16">
        <v>2.2821377889677272</v>
      </c>
      <c r="DH16">
        <v>2.3817944609750517</v>
      </c>
      <c r="DJ16">
        <v>4.7582329999999997</v>
      </c>
      <c r="DK16">
        <v>4.9498509999999998</v>
      </c>
      <c r="DL16">
        <v>4.6225740000000002</v>
      </c>
      <c r="DM16">
        <v>4.7294049999999999</v>
      </c>
      <c r="DO16">
        <v>3.808545815213245</v>
      </c>
      <c r="DP16">
        <v>3.7952582589456019</v>
      </c>
      <c r="DQ16">
        <v>3.8019020370794232</v>
      </c>
      <c r="DR16">
        <v>3.7852925917448692</v>
      </c>
      <c r="DT16">
        <v>3.7686831464103152</v>
      </c>
      <c r="DU16">
        <v>3.8052239261463341</v>
      </c>
      <c r="DV16">
        <v>3.6989234760051879</v>
      </c>
      <c r="DW16">
        <v>3.7437689784084842</v>
      </c>
      <c r="DY16">
        <v>4.092265659571221</v>
      </c>
      <c r="DZ16">
        <v>3.9719520866712439</v>
      </c>
      <c r="EA16">
        <v>3.8195548943312732</v>
      </c>
      <c r="EB16">
        <v>3.7585960173952846</v>
      </c>
      <c r="ED16">
        <v>3.710655222400244</v>
      </c>
      <c r="EE16">
        <v>3.8448950942244604</v>
      </c>
      <c r="EF16">
        <v>3.5764153505760281</v>
      </c>
      <c r="EG16">
        <v>3.8100921644922563</v>
      </c>
    </row>
    <row r="17" spans="1:137" x14ac:dyDescent="0.3">
      <c r="A17">
        <v>6</v>
      </c>
      <c r="B17">
        <v>462</v>
      </c>
      <c r="D17">
        <v>3.3934166475928893</v>
      </c>
      <c r="E17">
        <v>3.2807382314793627</v>
      </c>
      <c r="F17">
        <v>3.4048477912565804</v>
      </c>
      <c r="G17">
        <v>3.3427930113679714</v>
      </c>
      <c r="I17">
        <v>3.4829260700389106</v>
      </c>
      <c r="J17">
        <v>3.6061860074769201</v>
      </c>
      <c r="K17">
        <v>3.416299076829175</v>
      </c>
      <c r="L17">
        <v>3.4412841992828254</v>
      </c>
      <c r="N17">
        <v>4.2743752193484399</v>
      </c>
      <c r="O17">
        <v>4.380324101625086</v>
      </c>
      <c r="P17">
        <v>4.5111047531853208</v>
      </c>
      <c r="Q17">
        <v>4.4481976043335614</v>
      </c>
      <c r="S17">
        <v>4.1921998931868458</v>
      </c>
      <c r="T17">
        <v>3.9816635385671777</v>
      </c>
      <c r="U17">
        <v>3.9900849927519642</v>
      </c>
      <c r="V17">
        <v>3.8907118333714803</v>
      </c>
      <c r="X17">
        <v>3.3148992141603721</v>
      </c>
      <c r="Y17">
        <v>3.4151058213168533</v>
      </c>
      <c r="Z17">
        <v>3.2049951934081022</v>
      </c>
      <c r="AA17">
        <v>3.1694380102235447</v>
      </c>
      <c r="AC17">
        <v>3.5766810000000002</v>
      </c>
      <c r="AD17">
        <v>3.300316</v>
      </c>
      <c r="AE17">
        <v>3.3276309999999998</v>
      </c>
      <c r="AF17">
        <v>3.1814149999999999</v>
      </c>
      <c r="AH17">
        <v>4.1000920000000001</v>
      </c>
      <c r="AI17">
        <v>3.9717099999999999</v>
      </c>
      <c r="AJ17">
        <v>4.0903409999999996</v>
      </c>
      <c r="AK17">
        <v>3.9343330000000001</v>
      </c>
      <c r="AM17">
        <v>3.1880190000000002</v>
      </c>
      <c r="AN17">
        <v>3.2382879999999998</v>
      </c>
      <c r="AO17">
        <v>3.0988319999999998</v>
      </c>
      <c r="AP17">
        <v>3.108562</v>
      </c>
      <c r="AR17">
        <v>3.7280039999999999</v>
      </c>
      <c r="AS17">
        <v>3.548009</v>
      </c>
      <c r="AT17">
        <v>3.395581</v>
      </c>
      <c r="AU17">
        <v>3.4393630000000002</v>
      </c>
      <c r="AW17">
        <v>3.8405996795605399</v>
      </c>
      <c r="AX17">
        <v>3.9021957732509347</v>
      </c>
      <c r="AY17">
        <v>3.9954222934309906</v>
      </c>
      <c r="AZ17">
        <v>3.9504737926298925</v>
      </c>
      <c r="BB17">
        <v>3.3761318379491874</v>
      </c>
      <c r="BC17">
        <v>3.3911146715495537</v>
      </c>
      <c r="BD17">
        <v>3.262928206301976</v>
      </c>
      <c r="BE17">
        <v>3.2779110399023423</v>
      </c>
      <c r="BG17">
        <v>4.5350130000000002</v>
      </c>
      <c r="BH17">
        <v>4.42896</v>
      </c>
      <c r="BI17">
        <v>4.4020260000000002</v>
      </c>
      <c r="BJ17">
        <v>4.3633090000000001</v>
      </c>
      <c r="BL17">
        <v>4.3172675669489582</v>
      </c>
      <c r="BM17">
        <v>4.1721222247653929</v>
      </c>
      <c r="BN17">
        <v>4.4301583886472873</v>
      </c>
      <c r="BO17">
        <v>4.2817875944151975</v>
      </c>
      <c r="BQ17">
        <v>3.915257</v>
      </c>
      <c r="BR17">
        <v>4.027641</v>
      </c>
      <c r="BS17">
        <v>3.8260109999999998</v>
      </c>
      <c r="BT17">
        <v>3.862371</v>
      </c>
      <c r="BV17">
        <v>2.4132524605172807</v>
      </c>
      <c r="BW17">
        <v>2.3141222247653923</v>
      </c>
      <c r="BX17">
        <v>2.3823758297093156</v>
      </c>
      <c r="BY17">
        <v>2.3401235980773634</v>
      </c>
      <c r="CA17">
        <v>4.5498960000000004</v>
      </c>
      <c r="CB17">
        <v>4.7796219999999998</v>
      </c>
      <c r="CC17">
        <v>4.9531559999999999</v>
      </c>
      <c r="CD17">
        <v>5.0275280000000002</v>
      </c>
      <c r="CF17">
        <v>3.0486610208285647</v>
      </c>
      <c r="CG17">
        <v>3.196543831540398</v>
      </c>
      <c r="CH17">
        <v>3.0827878233005261</v>
      </c>
      <c r="CI17">
        <v>2.9771572442206451</v>
      </c>
      <c r="CK17">
        <v>3.3533390000000001</v>
      </c>
      <c r="CL17">
        <v>3.3517329999999999</v>
      </c>
      <c r="CM17">
        <v>3.2810350000000001</v>
      </c>
      <c r="CN17">
        <v>3.2778209999999999</v>
      </c>
      <c r="CP17">
        <v>3.1316039999999998</v>
      </c>
      <c r="CQ17">
        <v>3.179808</v>
      </c>
      <c r="CR17">
        <v>3.1573129999999998</v>
      </c>
      <c r="CS17">
        <v>3.173381</v>
      </c>
      <c r="CU17">
        <v>3.5702539999999998</v>
      </c>
      <c r="CV17">
        <v>3.6875490000000002</v>
      </c>
      <c r="CW17">
        <v>3.676301</v>
      </c>
      <c r="CX17">
        <v>3.5220509999999998</v>
      </c>
      <c r="CZ17">
        <v>2.9550230000000002</v>
      </c>
      <c r="DA17">
        <v>2.9733160000000001</v>
      </c>
      <c r="DB17">
        <v>2.965001</v>
      </c>
      <c r="DC17">
        <v>2.9583490000000001</v>
      </c>
      <c r="DE17">
        <v>2.3286442359044783</v>
      </c>
      <c r="DF17">
        <v>2.3618631265735863</v>
      </c>
      <c r="DG17">
        <v>2.330305180437934</v>
      </c>
      <c r="DH17">
        <v>2.4332837415121693</v>
      </c>
      <c r="DJ17">
        <v>4.8650640000000003</v>
      </c>
      <c r="DK17">
        <v>5.0549860000000004</v>
      </c>
      <c r="DL17">
        <v>4.7226220000000003</v>
      </c>
      <c r="DM17">
        <v>4.8311489999999999</v>
      </c>
      <c r="DO17">
        <v>3.8533913176165409</v>
      </c>
      <c r="DP17">
        <v>3.841764705882353</v>
      </c>
      <c r="DQ17">
        <v>3.8550522621499961</v>
      </c>
      <c r="DR17">
        <v>3.841764705882353</v>
      </c>
      <c r="DT17">
        <v>3.8068848706797893</v>
      </c>
      <c r="DU17">
        <v>3.8450865949492639</v>
      </c>
      <c r="DV17">
        <v>3.7371252002746624</v>
      </c>
      <c r="DW17">
        <v>3.783631647211414</v>
      </c>
      <c r="DY17">
        <v>4.1564328984512091</v>
      </c>
      <c r="DZ17">
        <v>4.0393276874952315</v>
      </c>
      <c r="EA17">
        <v>3.8821179522392613</v>
      </c>
      <c r="EB17">
        <v>3.8179507133592732</v>
      </c>
      <c r="ED17">
        <v>3.7471154345006488</v>
      </c>
      <c r="EE17">
        <v>3.8863271534294657</v>
      </c>
      <c r="EF17">
        <v>3.6294483863584346</v>
      </c>
      <c r="EG17">
        <v>3.8465523765926606</v>
      </c>
    </row>
    <row r="18" spans="1:137" x14ac:dyDescent="0.3">
      <c r="A18">
        <v>6.5</v>
      </c>
      <c r="B18">
        <v>501</v>
      </c>
      <c r="D18">
        <v>3.416278934920272</v>
      </c>
      <c r="E18">
        <v>3.3019674982833602</v>
      </c>
      <c r="F18">
        <v>3.4309761196307318</v>
      </c>
      <c r="G18">
        <v>3.362389257648585</v>
      </c>
      <c r="I18">
        <v>3.5512187380788887</v>
      </c>
      <c r="J18">
        <v>3.677810025177386</v>
      </c>
      <c r="K18">
        <v>3.4995828183413442</v>
      </c>
      <c r="L18">
        <v>3.5179052414740215</v>
      </c>
      <c r="N18">
        <v>4.3588032349126422</v>
      </c>
      <c r="O18">
        <v>4.4680630197604332</v>
      </c>
      <c r="P18">
        <v>4.5856000610360876</v>
      </c>
      <c r="Q18">
        <v>4.5177265583276114</v>
      </c>
      <c r="S18">
        <v>4.2460971999694817</v>
      </c>
      <c r="T18">
        <v>4.0473508812085139</v>
      </c>
      <c r="U18">
        <v>4.0507194628824283</v>
      </c>
      <c r="V18">
        <v>3.9698735027084759</v>
      </c>
      <c r="X18">
        <v>3.335910276951247</v>
      </c>
      <c r="Y18">
        <v>3.4361168841077285</v>
      </c>
      <c r="Z18">
        <v>3.2260062561989771</v>
      </c>
      <c r="AA18">
        <v>3.1888328374151214</v>
      </c>
      <c r="AC18">
        <v>3.6120299999999999</v>
      </c>
      <c r="AD18">
        <v>3.3356650000000001</v>
      </c>
      <c r="AE18">
        <v>3.3645870000000002</v>
      </c>
      <c r="AF18">
        <v>3.2103359999999999</v>
      </c>
      <c r="AH18">
        <v>4.1537189999999997</v>
      </c>
      <c r="AI18">
        <v>4.0334630000000002</v>
      </c>
      <c r="AJ18">
        <v>4.1390940000000001</v>
      </c>
      <c r="AK18">
        <v>3.9879609999999999</v>
      </c>
      <c r="AM18">
        <v>3.2496390000000002</v>
      </c>
      <c r="AN18">
        <v>3.2999079999999998</v>
      </c>
      <c r="AO18">
        <v>3.153966</v>
      </c>
      <c r="AP18">
        <v>3.1636950000000001</v>
      </c>
      <c r="AR18">
        <v>3.7555710000000002</v>
      </c>
      <c r="AS18">
        <v>3.577197</v>
      </c>
      <c r="AT18">
        <v>3.424769</v>
      </c>
      <c r="AU18">
        <v>3.4636870000000002</v>
      </c>
      <c r="AW18">
        <v>3.8872129396505684</v>
      </c>
      <c r="AX18">
        <v>3.9538033112077513</v>
      </c>
      <c r="AY18">
        <v>4.0470298313878077</v>
      </c>
      <c r="AZ18">
        <v>3.9937575341420612</v>
      </c>
      <c r="BB18">
        <v>3.4144213015945675</v>
      </c>
      <c r="BC18">
        <v>3.4310688944838632</v>
      </c>
      <c r="BD18">
        <v>3.3045471885252153</v>
      </c>
      <c r="BE18">
        <v>3.3145357442587926</v>
      </c>
      <c r="BG18">
        <v>4.6158149999999996</v>
      </c>
      <c r="BH18">
        <v>4.5047119999999996</v>
      </c>
      <c r="BI18">
        <v>4.4845119999999996</v>
      </c>
      <c r="BJ18">
        <v>4.4441110000000004</v>
      </c>
      <c r="BL18">
        <v>4.385002059967956</v>
      </c>
      <c r="BM18">
        <v>4.2366312657358662</v>
      </c>
      <c r="BN18">
        <v>4.4995056076905469</v>
      </c>
      <c r="BO18">
        <v>4.3479093614099327</v>
      </c>
      <c r="BQ18">
        <v>3.9978929999999999</v>
      </c>
      <c r="BR18">
        <v>4.1135820000000001</v>
      </c>
      <c r="BS18">
        <v>3.9102990000000002</v>
      </c>
      <c r="BT18">
        <v>3.9450059999999998</v>
      </c>
      <c r="BV18">
        <v>2.4571297779812311</v>
      </c>
      <c r="BW18">
        <v>2.3514991989013505</v>
      </c>
      <c r="BX18">
        <v>2.4213778896772715</v>
      </c>
      <c r="BY18">
        <v>2.3775005722133211</v>
      </c>
      <c r="CA18">
        <v>4.6474060000000001</v>
      </c>
      <c r="CB18">
        <v>4.8870480000000001</v>
      </c>
      <c r="CC18">
        <v>5.0572759999999999</v>
      </c>
      <c r="CD18">
        <v>5.1283430000000001</v>
      </c>
      <c r="CF18">
        <v>3.090913252460517</v>
      </c>
      <c r="CG18">
        <v>3.2436713206683447</v>
      </c>
      <c r="CH18">
        <v>3.1299153124284733</v>
      </c>
      <c r="CI18">
        <v>3.0242847333485923</v>
      </c>
      <c r="CK18">
        <v>3.4015430000000002</v>
      </c>
      <c r="CL18">
        <v>3.4095770000000001</v>
      </c>
      <c r="CM18">
        <v>3.3292380000000001</v>
      </c>
      <c r="CN18">
        <v>3.3404850000000001</v>
      </c>
      <c r="CP18">
        <v>3.166954</v>
      </c>
      <c r="CQ18">
        <v>3.2183700000000002</v>
      </c>
      <c r="CR18">
        <v>3.1942689999999998</v>
      </c>
      <c r="CS18">
        <v>3.2087300000000001</v>
      </c>
      <c r="CU18">
        <v>3.603996</v>
      </c>
      <c r="CV18">
        <v>3.7228979999999998</v>
      </c>
      <c r="CW18">
        <v>3.7116500000000001</v>
      </c>
      <c r="CX18">
        <v>3.5541860000000001</v>
      </c>
      <c r="CZ18">
        <v>2.9783040000000001</v>
      </c>
      <c r="DA18">
        <v>2.996597</v>
      </c>
      <c r="DB18">
        <v>2.9916079999999998</v>
      </c>
      <c r="DC18">
        <v>2.9849559999999999</v>
      </c>
      <c r="DE18">
        <v>2.371828793774319</v>
      </c>
      <c r="DF18">
        <v>2.4067086289768826</v>
      </c>
      <c r="DG18">
        <v>2.3734897383077742</v>
      </c>
      <c r="DH18">
        <v>2.4781292439154652</v>
      </c>
      <c r="DJ18">
        <v>4.9651120000000004</v>
      </c>
      <c r="DK18">
        <v>5.163513</v>
      </c>
      <c r="DL18">
        <v>4.8260620000000003</v>
      </c>
      <c r="DM18">
        <v>4.9295020000000003</v>
      </c>
      <c r="DO18">
        <v>3.8932539864194706</v>
      </c>
      <c r="DP18">
        <v>3.8816273746852832</v>
      </c>
      <c r="DQ18">
        <v>3.9015587090867476</v>
      </c>
      <c r="DR18">
        <v>3.8949149309529263</v>
      </c>
      <c r="DT18">
        <v>3.8450865949492639</v>
      </c>
      <c r="DU18">
        <v>3.8832883192187384</v>
      </c>
      <c r="DV18">
        <v>3.7736659800106813</v>
      </c>
      <c r="DW18">
        <v>3.8201724269474329</v>
      </c>
      <c r="DY18">
        <v>4.2206001373311963</v>
      </c>
      <c r="DZ18">
        <v>4.1067032883192178</v>
      </c>
      <c r="EA18">
        <v>3.9478893720912485</v>
      </c>
      <c r="EB18">
        <v>3.8821179522392613</v>
      </c>
      <c r="ED18">
        <v>3.7835756466010531</v>
      </c>
      <c r="EE18">
        <v>3.9244446478980701</v>
      </c>
      <c r="EF18">
        <v>3.6808241397726409</v>
      </c>
      <c r="EG18">
        <v>3.8813553063248651</v>
      </c>
    </row>
    <row r="19" spans="1:137" x14ac:dyDescent="0.3">
      <c r="A19">
        <v>7</v>
      </c>
      <c r="B19">
        <v>540</v>
      </c>
      <c r="D19">
        <v>3.4358751812008852</v>
      </c>
      <c r="E19">
        <v>3.3215637445639739</v>
      </c>
      <c r="F19">
        <v>3.4538384069581141</v>
      </c>
      <c r="G19">
        <v>3.3836185244525825</v>
      </c>
      <c r="I19">
        <v>3.6128487067978936</v>
      </c>
      <c r="J19">
        <v>3.7477683680476077</v>
      </c>
      <c r="K19">
        <v>3.5728725108720525</v>
      </c>
      <c r="L19">
        <v>3.5895292591744865</v>
      </c>
      <c r="N19">
        <v>4.4465421530479894</v>
      </c>
      <c r="O19">
        <v>4.5541464866102084</v>
      </c>
      <c r="P19">
        <v>4.6584399176012816</v>
      </c>
      <c r="Q19">
        <v>4.5889109636072325</v>
      </c>
      <c r="S19">
        <v>4.2999945067521166</v>
      </c>
      <c r="T19">
        <v>4.1130382238498511</v>
      </c>
      <c r="U19">
        <v>4.1147225146868083</v>
      </c>
      <c r="V19">
        <v>4.0456665903715567</v>
      </c>
      <c r="X19">
        <v>3.3601538109407181</v>
      </c>
      <c r="Y19">
        <v>3.4587441824979015</v>
      </c>
      <c r="Z19">
        <v>3.2470173189898528</v>
      </c>
      <c r="AA19">
        <v>3.2098439002059966</v>
      </c>
      <c r="AC19">
        <v>3.6425589999999999</v>
      </c>
      <c r="AD19">
        <v>3.3629799999999999</v>
      </c>
      <c r="AE19">
        <v>3.3983289999999999</v>
      </c>
      <c r="AF19">
        <v>3.239258</v>
      </c>
      <c r="AH19">
        <v>4.2057219999999997</v>
      </c>
      <c r="AI19">
        <v>4.0903409999999996</v>
      </c>
      <c r="AJ19">
        <v>4.1829710000000002</v>
      </c>
      <c r="AK19">
        <v>4.0383380000000004</v>
      </c>
      <c r="AM19">
        <v>3.3096369999999999</v>
      </c>
      <c r="AN19">
        <v>3.3647710000000002</v>
      </c>
      <c r="AO19">
        <v>3.2090990000000001</v>
      </c>
      <c r="AP19">
        <v>3.22045</v>
      </c>
      <c r="AR19">
        <v>3.7847590000000002</v>
      </c>
      <c r="AS19">
        <v>3.6063860000000001</v>
      </c>
      <c r="AT19">
        <v>3.4507140000000001</v>
      </c>
      <c r="AU19">
        <v>3.4928750000000002</v>
      </c>
      <c r="AW19">
        <v>3.9354909590295262</v>
      </c>
      <c r="AX19">
        <v>4.0004165712977793</v>
      </c>
      <c r="AY19">
        <v>4.0986373693446252</v>
      </c>
      <c r="AZ19">
        <v>4.0387060349431598</v>
      </c>
      <c r="BB19">
        <v>3.4610345616845959</v>
      </c>
      <c r="BC19">
        <v>3.4760173952849618</v>
      </c>
      <c r="BD19">
        <v>3.3461661707484551</v>
      </c>
      <c r="BE19">
        <v>3.3561547264820324</v>
      </c>
      <c r="BG19">
        <v>4.6966169999999998</v>
      </c>
      <c r="BH19">
        <v>4.583831</v>
      </c>
      <c r="BI19">
        <v>4.5669969999999998</v>
      </c>
      <c r="BJ19">
        <v>4.5249129999999997</v>
      </c>
      <c r="BL19">
        <v>4.4478983749141676</v>
      </c>
      <c r="BM19">
        <v>4.2979148546578161</v>
      </c>
      <c r="BN19">
        <v>4.5624019226367585</v>
      </c>
      <c r="BO19">
        <v>4.4091929503318834</v>
      </c>
      <c r="BQ19">
        <v>4.0821810000000003</v>
      </c>
      <c r="BR19">
        <v>4.1962169999999999</v>
      </c>
      <c r="BS19">
        <v>3.9945870000000001</v>
      </c>
      <c r="BT19">
        <v>4.0160720000000003</v>
      </c>
      <c r="BV19">
        <v>2.4945067521171893</v>
      </c>
      <c r="BW19">
        <v>2.3872510872053101</v>
      </c>
      <c r="BX19">
        <v>2.4603799496452274</v>
      </c>
      <c r="BY19">
        <v>2.4148775463492789</v>
      </c>
      <c r="CA19">
        <v>4.7333460000000001</v>
      </c>
      <c r="CB19">
        <v>4.9895149999999999</v>
      </c>
      <c r="CC19">
        <v>5.163049</v>
      </c>
      <c r="CD19">
        <v>5.2324630000000001</v>
      </c>
      <c r="CF19">
        <v>3.1347905699244678</v>
      </c>
      <c r="CG19">
        <v>3.2907988097962919</v>
      </c>
      <c r="CH19">
        <v>3.1721675440604256</v>
      </c>
      <c r="CI19">
        <v>3.0665369649805445</v>
      </c>
      <c r="CK19">
        <v>3.4449260000000002</v>
      </c>
      <c r="CL19">
        <v>3.4609930000000002</v>
      </c>
      <c r="CM19">
        <v>3.374228</v>
      </c>
      <c r="CN19">
        <v>3.3999359999999998</v>
      </c>
      <c r="CP19">
        <v>3.2023030000000001</v>
      </c>
      <c r="CQ19">
        <v>3.2505060000000001</v>
      </c>
      <c r="CR19">
        <v>3.228011</v>
      </c>
      <c r="CS19">
        <v>3.2408649999999999</v>
      </c>
      <c r="CU19">
        <v>3.629705</v>
      </c>
      <c r="CV19">
        <v>3.7518199999999999</v>
      </c>
      <c r="CW19">
        <v>3.7486060000000001</v>
      </c>
      <c r="CX19">
        <v>3.5879289999999999</v>
      </c>
      <c r="CZ19">
        <v>3.0032480000000001</v>
      </c>
      <c r="DA19">
        <v>3.0232030000000001</v>
      </c>
      <c r="DB19">
        <v>3.0165519999999999</v>
      </c>
      <c r="DC19">
        <v>3.0099</v>
      </c>
      <c r="DE19">
        <v>2.4133524071107044</v>
      </c>
      <c r="DF19">
        <v>2.4515541313801785</v>
      </c>
      <c r="DG19">
        <v>2.4199961852445262</v>
      </c>
      <c r="DH19">
        <v>2.5246356908522167</v>
      </c>
      <c r="DJ19">
        <v>5.0566820000000003</v>
      </c>
      <c r="DK19">
        <v>5.2584749999999998</v>
      </c>
      <c r="DL19">
        <v>4.9210229999999999</v>
      </c>
      <c r="DM19">
        <v>5.022767</v>
      </c>
      <c r="DO19">
        <v>3.9414213778896774</v>
      </c>
      <c r="DP19">
        <v>3.9214900434882125</v>
      </c>
      <c r="DQ19">
        <v>3.9464042114900435</v>
      </c>
      <c r="DR19">
        <v>3.9447432669565883</v>
      </c>
      <c r="DT19">
        <v>3.8783054856183723</v>
      </c>
      <c r="DU19">
        <v>3.9231509880216682</v>
      </c>
      <c r="DV19">
        <v>3.8118677042801559</v>
      </c>
      <c r="DW19">
        <v>3.8616960402838179</v>
      </c>
      <c r="DY19">
        <v>4.2767464713511858</v>
      </c>
      <c r="DZ19">
        <v>4.1660579842832073</v>
      </c>
      <c r="EA19">
        <v>4.0040357061112379</v>
      </c>
      <c r="EB19">
        <v>3.9350559243152512</v>
      </c>
      <c r="ED19">
        <v>3.8200358587014573</v>
      </c>
      <c r="EE19">
        <v>3.9609048599984744</v>
      </c>
      <c r="EF19">
        <v>3.7338571755550474</v>
      </c>
      <c r="EG19">
        <v>3.9128436713206685</v>
      </c>
    </row>
    <row r="20" spans="1:137" x14ac:dyDescent="0.3">
      <c r="A20">
        <v>7.5</v>
      </c>
      <c r="B20">
        <v>579</v>
      </c>
      <c r="D20">
        <v>3.4587374685282675</v>
      </c>
      <c r="E20">
        <v>3.3444260318913557</v>
      </c>
      <c r="F20">
        <v>3.4815997558556497</v>
      </c>
      <c r="G20">
        <v>3.4081138323033491</v>
      </c>
      <c r="I20">
        <v>3.6694816510261687</v>
      </c>
      <c r="J20">
        <v>3.8160610360875866</v>
      </c>
      <c r="K20">
        <v>3.6461622034027616</v>
      </c>
      <c r="L20">
        <v>3.6644846265354389</v>
      </c>
      <c r="N20">
        <v>4.5293147173266197</v>
      </c>
      <c r="O20">
        <v>4.635263599603265</v>
      </c>
      <c r="P20">
        <v>4.7296243228809027</v>
      </c>
      <c r="Q20">
        <v>4.6534735637445639</v>
      </c>
      <c r="S20">
        <v>4.3538918135347524</v>
      </c>
      <c r="T20">
        <v>4.1753569848172729</v>
      </c>
      <c r="U20">
        <v>4.1719884031433576</v>
      </c>
      <c r="V20">
        <v>4.1197753871976799</v>
      </c>
      <c r="X20">
        <v>3.3860135805294882</v>
      </c>
      <c r="Y20">
        <v>3.4862201876859689</v>
      </c>
      <c r="Z20">
        <v>3.2744933241779202</v>
      </c>
      <c r="AA20">
        <v>3.2340874341954677</v>
      </c>
      <c r="AC20">
        <v>3.6746940000000001</v>
      </c>
      <c r="AD20">
        <v>3.3935089999999999</v>
      </c>
      <c r="AE20">
        <v>3.4304649999999999</v>
      </c>
      <c r="AF20">
        <v>3.264967</v>
      </c>
      <c r="AH20">
        <v>4.2561</v>
      </c>
      <c r="AI20">
        <v>4.1439690000000002</v>
      </c>
      <c r="AJ20">
        <v>4.2268480000000004</v>
      </c>
      <c r="AK20">
        <v>4.0822159999999998</v>
      </c>
      <c r="AM20">
        <v>3.3680140000000001</v>
      </c>
      <c r="AN20">
        <v>3.424769</v>
      </c>
      <c r="AO20">
        <v>3.2609900000000001</v>
      </c>
      <c r="AP20">
        <v>3.273962</v>
      </c>
      <c r="AR20">
        <v>3.8139470000000002</v>
      </c>
      <c r="AS20">
        <v>3.6355740000000001</v>
      </c>
      <c r="AT20">
        <v>3.4815239999999998</v>
      </c>
      <c r="AU20">
        <v>3.5204420000000001</v>
      </c>
      <c r="AW20">
        <v>3.9754451819638361</v>
      </c>
      <c r="AX20">
        <v>4.0470298313878077</v>
      </c>
      <c r="AY20">
        <v>4.1502449073014418</v>
      </c>
      <c r="AZ20">
        <v>4.0853192950331882</v>
      </c>
      <c r="BB20">
        <v>3.4993240253299764</v>
      </c>
      <c r="BC20">
        <v>3.5126420996414129</v>
      </c>
      <c r="BD20">
        <v>3.381126115815976</v>
      </c>
      <c r="BE20">
        <v>3.3894499122606239</v>
      </c>
      <c r="BG20">
        <v>4.7774190000000001</v>
      </c>
      <c r="BH20">
        <v>4.6629500000000004</v>
      </c>
      <c r="BI20">
        <v>4.649483</v>
      </c>
      <c r="BJ20">
        <v>4.6090819999999999</v>
      </c>
      <c r="BL20">
        <v>4.5091819638361175</v>
      </c>
      <c r="BM20">
        <v>4.3559729915312424</v>
      </c>
      <c r="BN20">
        <v>4.6285236896314945</v>
      </c>
      <c r="BO20">
        <v>4.4737019913023577</v>
      </c>
      <c r="BQ20">
        <v>4.1615099999999998</v>
      </c>
      <c r="BR20">
        <v>4.2738940000000003</v>
      </c>
      <c r="BS20">
        <v>4.0739169999999998</v>
      </c>
      <c r="BT20">
        <v>4.0937489999999999</v>
      </c>
      <c r="BV20">
        <v>2.5286335545891507</v>
      </c>
      <c r="BW20">
        <v>2.4213778896772715</v>
      </c>
      <c r="BX20">
        <v>2.4993820096131838</v>
      </c>
      <c r="BY20">
        <v>2.4538796063172348</v>
      </c>
      <c r="CA20">
        <v>4.8225920000000002</v>
      </c>
      <c r="CB20">
        <v>5.0919829999999999</v>
      </c>
      <c r="CC20">
        <v>5.2605589999999998</v>
      </c>
      <c r="CD20">
        <v>5.3283199999999997</v>
      </c>
      <c r="CF20">
        <v>3.1802929732204164</v>
      </c>
      <c r="CG20">
        <v>3.341176470588235</v>
      </c>
      <c r="CH20">
        <v>3.2176699473563741</v>
      </c>
      <c r="CI20">
        <v>3.1104142824444949</v>
      </c>
      <c r="CK20">
        <v>3.4883090000000001</v>
      </c>
      <c r="CL20">
        <v>3.51241</v>
      </c>
      <c r="CM20">
        <v>3.4192170000000002</v>
      </c>
      <c r="CN20">
        <v>3.4577800000000001</v>
      </c>
      <c r="CP20">
        <v>3.2360449999999998</v>
      </c>
      <c r="CQ20">
        <v>3.2874620000000001</v>
      </c>
      <c r="CR20">
        <v>3.26336</v>
      </c>
      <c r="CS20">
        <v>3.274607</v>
      </c>
      <c r="CU20">
        <v>3.6618400000000002</v>
      </c>
      <c r="CV20">
        <v>3.7855620000000001</v>
      </c>
      <c r="CW20">
        <v>3.7839550000000002</v>
      </c>
      <c r="CX20">
        <v>3.6184569999999998</v>
      </c>
      <c r="CZ20">
        <v>3.029855</v>
      </c>
      <c r="DA20">
        <v>3.0498099999999999</v>
      </c>
      <c r="DB20">
        <v>3.0448219999999999</v>
      </c>
      <c r="DC20">
        <v>3.0365069999999998</v>
      </c>
      <c r="DE20">
        <v>2.4515541313801785</v>
      </c>
      <c r="DF20">
        <v>2.4897558556496526</v>
      </c>
      <c r="DG20">
        <v>2.4581979095140003</v>
      </c>
      <c r="DH20">
        <v>2.5628374151216908</v>
      </c>
      <c r="DJ20">
        <v>5.1550349999999998</v>
      </c>
      <c r="DK20">
        <v>5.3619139999999996</v>
      </c>
      <c r="DL20">
        <v>5.0176800000000004</v>
      </c>
      <c r="DM20">
        <v>5.1194240000000004</v>
      </c>
      <c r="DO20">
        <v>3.9812840466926072</v>
      </c>
      <c r="DP20">
        <v>3.9646746013580532</v>
      </c>
      <c r="DQ20">
        <v>3.9895887693598842</v>
      </c>
      <c r="DR20">
        <v>3.9879278248264285</v>
      </c>
      <c r="DT20">
        <v>3.9131853208209355</v>
      </c>
      <c r="DU20">
        <v>3.9563698786907762</v>
      </c>
      <c r="DV20">
        <v>3.8450865949492639</v>
      </c>
      <c r="DW20">
        <v>3.8965758754863815</v>
      </c>
      <c r="DY20">
        <v>4.3344969863431748</v>
      </c>
      <c r="DZ20">
        <v>4.2254126802471959</v>
      </c>
      <c r="EA20">
        <v>4.0585778591592279</v>
      </c>
      <c r="EB20">
        <v>3.9895980773632407</v>
      </c>
      <c r="ED20">
        <v>3.8531815060654613</v>
      </c>
      <c r="EE20">
        <v>3.9990223544670789</v>
      </c>
      <c r="EF20">
        <v>3.7769465171282524</v>
      </c>
      <c r="EG20">
        <v>3.9476466010528726</v>
      </c>
    </row>
    <row r="21" spans="1:137" x14ac:dyDescent="0.3">
      <c r="A21">
        <v>8</v>
      </c>
      <c r="B21">
        <v>618</v>
      </c>
      <c r="D21">
        <v>3.4848657969024188</v>
      </c>
      <c r="E21">
        <v>3.370554360265507</v>
      </c>
      <c r="F21">
        <v>3.5109941252765697</v>
      </c>
      <c r="G21">
        <v>3.4391412222476543</v>
      </c>
      <c r="I21">
        <v>3.7327772945754174</v>
      </c>
      <c r="J21">
        <v>3.8876850537880516</v>
      </c>
      <c r="K21">
        <v>3.7211175707637136</v>
      </c>
      <c r="L21">
        <v>3.7361086442359039</v>
      </c>
      <c r="N21">
        <v>4.6104318303196763</v>
      </c>
      <c r="O21">
        <v>4.7147252613107495</v>
      </c>
      <c r="P21">
        <v>4.7974978255893799</v>
      </c>
      <c r="Q21">
        <v>4.7163807125963224</v>
      </c>
      <c r="S21">
        <v>4.4010519569695576</v>
      </c>
      <c r="T21">
        <v>4.2343071641107803</v>
      </c>
      <c r="U21">
        <v>4.2275700007629506</v>
      </c>
      <c r="V21">
        <v>4.1921998931868458</v>
      </c>
      <c r="X21">
        <v>3.4151058213168533</v>
      </c>
      <c r="Y21">
        <v>3.5169286640726329</v>
      </c>
      <c r="Z21">
        <v>3.3084342717631796</v>
      </c>
      <c r="AA21">
        <v>3.2615634393835355</v>
      </c>
      <c r="AC21">
        <v>3.7004030000000001</v>
      </c>
      <c r="AD21">
        <v>3.4192170000000002</v>
      </c>
      <c r="AE21">
        <v>3.459387</v>
      </c>
      <c r="AF21">
        <v>3.2890679999999999</v>
      </c>
      <c r="AH21">
        <v>4.3032269999999997</v>
      </c>
      <c r="AI21">
        <v>4.197597</v>
      </c>
      <c r="AJ21">
        <v>4.2674750000000001</v>
      </c>
      <c r="AK21">
        <v>4.1293430000000004</v>
      </c>
      <c r="AM21">
        <v>3.4231470000000002</v>
      </c>
      <c r="AN21">
        <v>3.4831460000000001</v>
      </c>
      <c r="AO21">
        <v>3.3128799999999998</v>
      </c>
      <c r="AP21">
        <v>3.3242310000000002</v>
      </c>
      <c r="AR21">
        <v>3.8431359999999999</v>
      </c>
      <c r="AS21">
        <v>3.663141</v>
      </c>
      <c r="AT21">
        <v>3.510713</v>
      </c>
      <c r="AU21">
        <v>3.5463870000000002</v>
      </c>
      <c r="AW21">
        <v>4.017064164187075</v>
      </c>
      <c r="AX21">
        <v>4.0936430914778361</v>
      </c>
      <c r="AY21">
        <v>4.1951934081025408</v>
      </c>
      <c r="AZ21">
        <v>4.1302677958342864</v>
      </c>
      <c r="BB21">
        <v>3.5426077668421452</v>
      </c>
      <c r="BC21">
        <v>3.5542610818646523</v>
      </c>
      <c r="BD21">
        <v>3.4210803387502859</v>
      </c>
      <c r="BE21">
        <v>3.4277393759060044</v>
      </c>
      <c r="BG21">
        <v>4.8565379999999996</v>
      </c>
      <c r="BH21">
        <v>4.7336510000000001</v>
      </c>
      <c r="BI21">
        <v>4.7269180000000004</v>
      </c>
      <c r="BJ21">
        <v>4.6831500000000004</v>
      </c>
      <c r="BL21">
        <v>4.5688528267338055</v>
      </c>
      <c r="BM21">
        <v>4.4124184023804078</v>
      </c>
      <c r="BN21">
        <v>4.6865818265049208</v>
      </c>
      <c r="BO21">
        <v>4.5333728542000458</v>
      </c>
      <c r="BQ21">
        <v>4.2375350000000003</v>
      </c>
      <c r="BR21">
        <v>4.3482659999999997</v>
      </c>
      <c r="BS21">
        <v>4.1482890000000001</v>
      </c>
      <c r="BT21">
        <v>4.1631629999999999</v>
      </c>
      <c r="BV21">
        <v>2.5660105287251085</v>
      </c>
      <c r="BW21">
        <v>2.4571297779812311</v>
      </c>
      <c r="BX21">
        <v>2.5367589837491415</v>
      </c>
      <c r="BY21">
        <v>2.4896314946211948</v>
      </c>
      <c r="CA21">
        <v>4.903575</v>
      </c>
      <c r="CB21">
        <v>5.1828820000000002</v>
      </c>
      <c r="CC21">
        <v>5.3547630000000002</v>
      </c>
      <c r="CD21">
        <v>5.4241770000000002</v>
      </c>
      <c r="CF21">
        <v>3.2241702906843668</v>
      </c>
      <c r="CG21">
        <v>3.3883039597161817</v>
      </c>
      <c r="CH21">
        <v>3.2615472648203245</v>
      </c>
      <c r="CI21">
        <v>3.1510414282444494</v>
      </c>
      <c r="CK21">
        <v>3.5316909999999999</v>
      </c>
      <c r="CL21">
        <v>3.5622199999999999</v>
      </c>
      <c r="CM21">
        <v>3.464207</v>
      </c>
      <c r="CN21">
        <v>3.5140169999999999</v>
      </c>
      <c r="CP21">
        <v>3.2713939999999999</v>
      </c>
      <c r="CQ21">
        <v>3.3212039999999998</v>
      </c>
      <c r="CR21">
        <v>3.2971020000000002</v>
      </c>
      <c r="CS21">
        <v>3.3083499999999999</v>
      </c>
      <c r="CU21">
        <v>3.6939760000000001</v>
      </c>
      <c r="CV21">
        <v>3.8176969999999999</v>
      </c>
      <c r="CW21">
        <v>3.8160910000000001</v>
      </c>
      <c r="CX21">
        <v>3.6505930000000002</v>
      </c>
      <c r="CZ21">
        <v>3.0514730000000001</v>
      </c>
      <c r="DA21">
        <v>3.071428</v>
      </c>
      <c r="DB21">
        <v>3.0681029999999998</v>
      </c>
      <c r="DC21">
        <v>3.0564619999999998</v>
      </c>
      <c r="DE21">
        <v>2.4847730220492865</v>
      </c>
      <c r="DF21">
        <v>2.5296185244525828</v>
      </c>
      <c r="DG21">
        <v>2.5013824673838405</v>
      </c>
      <c r="DH21">
        <v>2.6010391393911649</v>
      </c>
      <c r="DJ21">
        <v>5.2432129999999999</v>
      </c>
      <c r="DK21">
        <v>5.4483969999999999</v>
      </c>
      <c r="DL21">
        <v>5.099075</v>
      </c>
      <c r="DM21">
        <v>5.1974280000000004</v>
      </c>
      <c r="DO21">
        <v>4.0211467154955374</v>
      </c>
      <c r="DP21">
        <v>4.0028763256275273</v>
      </c>
      <c r="DQ21">
        <v>4.0327733272297248</v>
      </c>
      <c r="DR21">
        <v>4.0377561608300914</v>
      </c>
      <c r="DT21">
        <v>3.9480651560234992</v>
      </c>
      <c r="DU21">
        <v>3.9912497138933394</v>
      </c>
      <c r="DV21">
        <v>3.8816273746852832</v>
      </c>
      <c r="DW21">
        <v>3.9314557106889452</v>
      </c>
      <c r="DY21">
        <v>4.3938516823071643</v>
      </c>
      <c r="DZ21">
        <v>4.286371557183184</v>
      </c>
      <c r="EA21">
        <v>4.116328374151216</v>
      </c>
      <c r="EB21">
        <v>4.0425360494392306</v>
      </c>
      <c r="ED21">
        <v>3.8879844357976658</v>
      </c>
      <c r="EE21">
        <v>4.0321680018310833</v>
      </c>
      <c r="EF21">
        <v>3.8233504234378577</v>
      </c>
      <c r="EG21">
        <v>3.9791349660486763</v>
      </c>
    </row>
    <row r="22" spans="1:137" x14ac:dyDescent="0.3">
      <c r="A22">
        <v>8.5</v>
      </c>
      <c r="B22">
        <v>657</v>
      </c>
      <c r="D22">
        <v>3.5207922484168765</v>
      </c>
      <c r="E22">
        <v>3.4032147707331961</v>
      </c>
      <c r="F22">
        <v>3.5436545357442588</v>
      </c>
      <c r="G22">
        <v>3.4848657969024188</v>
      </c>
      <c r="I22">
        <v>3.7910759136339358</v>
      </c>
      <c r="J22">
        <v>3.9593090714885171</v>
      </c>
      <c r="K22">
        <v>3.7960729381246661</v>
      </c>
      <c r="L22">
        <v>3.8060669871061261</v>
      </c>
      <c r="N22">
        <v>4.6799607843137254</v>
      </c>
      <c r="O22">
        <v>4.7892205691615173</v>
      </c>
      <c r="P22">
        <v>4.8537831692988478</v>
      </c>
      <c r="Q22">
        <v>4.7743215075913641</v>
      </c>
      <c r="S22">
        <v>4.4515806820782782</v>
      </c>
      <c r="T22">
        <v>4.2915730525673297</v>
      </c>
      <c r="U22">
        <v>4.2814673075455856</v>
      </c>
      <c r="V22">
        <v>4.2629401083390555</v>
      </c>
      <c r="X22">
        <v>3.4555117112993052</v>
      </c>
      <c r="Y22">
        <v>3.563799496452277</v>
      </c>
      <c r="Z22">
        <v>3.3617700465400162</v>
      </c>
      <c r="AA22">
        <v>3.3035855649652857</v>
      </c>
      <c r="AC22">
        <v>3.7309320000000001</v>
      </c>
      <c r="AD22">
        <v>3.4497460000000002</v>
      </c>
      <c r="AE22">
        <v>3.4867020000000002</v>
      </c>
      <c r="AF22">
        <v>3.3131699999999999</v>
      </c>
      <c r="AH22">
        <v>4.3454800000000002</v>
      </c>
      <c r="AI22">
        <v>4.2463490000000004</v>
      </c>
      <c r="AJ22">
        <v>4.308103</v>
      </c>
      <c r="AK22">
        <v>4.1715949999999999</v>
      </c>
      <c r="AM22">
        <v>3.478281</v>
      </c>
      <c r="AN22">
        <v>3.539901</v>
      </c>
      <c r="AO22">
        <v>3.3582839999999998</v>
      </c>
      <c r="AP22">
        <v>3.3744999999999998</v>
      </c>
      <c r="AR22">
        <v>3.8723239999999999</v>
      </c>
      <c r="AS22">
        <v>3.692329</v>
      </c>
      <c r="AT22">
        <v>3.5350359999999998</v>
      </c>
      <c r="AU22">
        <v>3.5723319999999998</v>
      </c>
      <c r="AW22">
        <v>4.0586831464103152</v>
      </c>
      <c r="AX22">
        <v>4.1385915922789343</v>
      </c>
      <c r="AY22">
        <v>4.245136186770428</v>
      </c>
      <c r="AZ22">
        <v>4.173551537346456</v>
      </c>
      <c r="BB22">
        <v>3.5792324711985959</v>
      </c>
      <c r="BC22">
        <v>3.5875562676432438</v>
      </c>
      <c r="BD22">
        <v>3.4510460059510182</v>
      </c>
      <c r="BE22">
        <v>3.4610345616845959</v>
      </c>
      <c r="BG22">
        <v>4.9373399999999998</v>
      </c>
      <c r="BH22">
        <v>4.8094029999999997</v>
      </c>
      <c r="BI22">
        <v>4.8060359999999998</v>
      </c>
      <c r="BJ22">
        <v>4.7622689999999999</v>
      </c>
      <c r="BL22">
        <v>4.6285236896314945</v>
      </c>
      <c r="BM22">
        <v>4.4704765392538333</v>
      </c>
      <c r="BN22">
        <v>4.7478654154268707</v>
      </c>
      <c r="BO22">
        <v>4.5930437170977338</v>
      </c>
      <c r="BQ22">
        <v>4.3102539999999996</v>
      </c>
      <c r="BR22">
        <v>4.4193319999999998</v>
      </c>
      <c r="BS22">
        <v>4.2193550000000002</v>
      </c>
      <c r="BT22">
        <v>4.232577</v>
      </c>
      <c r="BV22">
        <v>2.5985122453650722</v>
      </c>
      <c r="BW22">
        <v>2.4847562371252003</v>
      </c>
      <c r="BX22">
        <v>2.5676356145571066</v>
      </c>
      <c r="BY22">
        <v>2.5188830395971618</v>
      </c>
      <c r="CA22">
        <v>4.991168</v>
      </c>
      <c r="CB22">
        <v>5.2853500000000002</v>
      </c>
      <c r="CC22">
        <v>5.4489669999999997</v>
      </c>
      <c r="CD22">
        <v>5.5134230000000004</v>
      </c>
      <c r="CF22">
        <v>3.2631723506523231</v>
      </c>
      <c r="CG22">
        <v>3.4321812771801326</v>
      </c>
      <c r="CH22">
        <v>3.3021744106202791</v>
      </c>
      <c r="CI22">
        <v>3.1900434882124054</v>
      </c>
      <c r="CK22">
        <v>3.5734680000000001</v>
      </c>
      <c r="CL22">
        <v>3.6136370000000002</v>
      </c>
      <c r="CM22">
        <v>3.5059830000000001</v>
      </c>
      <c r="CN22">
        <v>3.5734680000000001</v>
      </c>
      <c r="CP22">
        <v>3.306743</v>
      </c>
      <c r="CQ22">
        <v>3.3581599999999998</v>
      </c>
      <c r="CR22">
        <v>3.3340580000000002</v>
      </c>
      <c r="CS22">
        <v>3.343699</v>
      </c>
      <c r="CU22">
        <v>3.7277179999999999</v>
      </c>
      <c r="CV22">
        <v>3.853046</v>
      </c>
      <c r="CW22">
        <v>3.8562599999999998</v>
      </c>
      <c r="CX22">
        <v>3.689155</v>
      </c>
      <c r="CZ22">
        <v>3.0764170000000002</v>
      </c>
      <c r="DA22">
        <v>3.0996980000000001</v>
      </c>
      <c r="DB22">
        <v>3.0963720000000001</v>
      </c>
      <c r="DC22">
        <v>3.0830690000000001</v>
      </c>
      <c r="DE22">
        <v>2.5196528572518506</v>
      </c>
      <c r="DF22">
        <v>2.5628374151216908</v>
      </c>
      <c r="DG22">
        <v>2.5346013580529489</v>
      </c>
      <c r="DH22">
        <v>2.639240863660639</v>
      </c>
      <c r="DJ22">
        <v>5.3246079999999996</v>
      </c>
      <c r="DK22">
        <v>5.5331840000000003</v>
      </c>
      <c r="DL22">
        <v>5.1787749999999999</v>
      </c>
      <c r="DM22">
        <v>5.2771280000000003</v>
      </c>
      <c r="DO22">
        <v>4.0626703288319224</v>
      </c>
      <c r="DP22">
        <v>4.042738994430457</v>
      </c>
      <c r="DQ22">
        <v>4.0742969405661098</v>
      </c>
      <c r="DR22">
        <v>4.0826016632333868</v>
      </c>
      <c r="DT22">
        <v>3.9796231021591515</v>
      </c>
      <c r="DU22">
        <v>4.026129549095903</v>
      </c>
      <c r="DV22">
        <v>3.9148462653543912</v>
      </c>
      <c r="DW22">
        <v>3.9663355458915084</v>
      </c>
      <c r="DY22">
        <v>4.4516021972991524</v>
      </c>
      <c r="DZ22">
        <v>4.3489346150911725</v>
      </c>
      <c r="EA22">
        <v>4.1724747081712064</v>
      </c>
      <c r="EB22">
        <v>4.0970782024872205</v>
      </c>
      <c r="ED22">
        <v>3.9178155184252694</v>
      </c>
      <c r="EE22">
        <v>4.0702854962996877</v>
      </c>
      <c r="EF22">
        <v>3.8631252002746623</v>
      </c>
      <c r="EG22">
        <v>4.0106233310444805</v>
      </c>
    </row>
    <row r="23" spans="1:137" x14ac:dyDescent="0.3">
      <c r="A23">
        <v>9</v>
      </c>
      <c r="B23">
        <v>696</v>
      </c>
      <c r="D23">
        <v>3.5779479667353327</v>
      </c>
      <c r="E23">
        <v>3.4620035095750366</v>
      </c>
      <c r="F23">
        <v>3.5959111924925615</v>
      </c>
      <c r="G23">
        <v>3.5681498435950258</v>
      </c>
      <c r="I23">
        <v>3.854371557183184</v>
      </c>
      <c r="J23">
        <v>4.0292674143587393</v>
      </c>
      <c r="K23">
        <v>3.8826880292973214</v>
      </c>
      <c r="L23">
        <v>3.8743596551461046</v>
      </c>
      <c r="N23">
        <v>4.7511451895933474</v>
      </c>
      <c r="O23">
        <v>4.8637158770122833</v>
      </c>
      <c r="P23">
        <v>4.9150348668650334</v>
      </c>
      <c r="Q23">
        <v>4.830606851300832</v>
      </c>
      <c r="S23">
        <v>4.4987408255130843</v>
      </c>
      <c r="T23">
        <v>4.3454703593499646</v>
      </c>
      <c r="U23">
        <v>4.3336803234912633</v>
      </c>
      <c r="V23">
        <v>4.3235745784695192</v>
      </c>
      <c r="X23">
        <v>3.5298585488670176</v>
      </c>
      <c r="Y23">
        <v>3.6494599832150758</v>
      </c>
      <c r="Z23">
        <v>3.4635928892957959</v>
      </c>
      <c r="AA23">
        <v>3.3827811093308919</v>
      </c>
      <c r="AC23">
        <v>3.76146</v>
      </c>
      <c r="AD23">
        <v>3.475454</v>
      </c>
      <c r="AE23">
        <v>3.5156239999999999</v>
      </c>
      <c r="AF23">
        <v>3.337272</v>
      </c>
      <c r="AH23">
        <v>4.3926069999999999</v>
      </c>
      <c r="AI23">
        <v>4.2983520000000004</v>
      </c>
      <c r="AJ23">
        <v>4.3503550000000004</v>
      </c>
      <c r="AK23">
        <v>4.217098</v>
      </c>
      <c r="AM23">
        <v>3.531793</v>
      </c>
      <c r="AN23">
        <v>3.5950350000000002</v>
      </c>
      <c r="AO23">
        <v>3.4069319999999998</v>
      </c>
      <c r="AP23">
        <v>3.4231470000000002</v>
      </c>
      <c r="AR23">
        <v>3.9079989999999998</v>
      </c>
      <c r="AS23">
        <v>3.7231390000000002</v>
      </c>
      <c r="AT23">
        <v>3.5658460000000001</v>
      </c>
      <c r="AU23">
        <v>3.5998990000000002</v>
      </c>
      <c r="AW23">
        <v>4.1069611657892731</v>
      </c>
      <c r="AX23">
        <v>4.186869611657893</v>
      </c>
      <c r="AY23">
        <v>4.2984084840161749</v>
      </c>
      <c r="AZ23">
        <v>4.2218295567254138</v>
      </c>
      <c r="BB23">
        <v>3.6241809719996949</v>
      </c>
      <c r="BC23">
        <v>3.6291752498664835</v>
      </c>
      <c r="BD23">
        <v>3.4943297474631878</v>
      </c>
      <c r="BE23">
        <v>3.4993240253299764</v>
      </c>
      <c r="BG23">
        <v>5.0316090000000004</v>
      </c>
      <c r="BH23">
        <v>4.8935719999999998</v>
      </c>
      <c r="BI23">
        <v>4.8952549999999997</v>
      </c>
      <c r="BJ23">
        <v>4.8498039999999998</v>
      </c>
      <c r="BL23">
        <v>4.6817436484321355</v>
      </c>
      <c r="BM23">
        <v>4.5236964980544743</v>
      </c>
      <c r="BN23">
        <v>4.805923552300297</v>
      </c>
      <c r="BO23">
        <v>4.6511018539711602</v>
      </c>
      <c r="BQ23">
        <v>4.3763620000000003</v>
      </c>
      <c r="BR23">
        <v>4.4837879999999997</v>
      </c>
      <c r="BS23">
        <v>4.2838099999999999</v>
      </c>
      <c r="BT23">
        <v>4.2904210000000003</v>
      </c>
      <c r="BV23">
        <v>2.6326390478370336</v>
      </c>
      <c r="BW23">
        <v>2.5172579537651636</v>
      </c>
      <c r="BX23">
        <v>2.6033875028610667</v>
      </c>
      <c r="BY23">
        <v>2.5530098420691232</v>
      </c>
      <c r="CA23">
        <v>5.0638870000000002</v>
      </c>
      <c r="CB23">
        <v>5.367985</v>
      </c>
      <c r="CC23">
        <v>5.5365609999999998</v>
      </c>
      <c r="CD23">
        <v>5.6043219999999998</v>
      </c>
      <c r="CF23">
        <v>3.3086747539482717</v>
      </c>
      <c r="CG23">
        <v>3.4793087663080793</v>
      </c>
      <c r="CH23">
        <v>3.3460517280842295</v>
      </c>
      <c r="CI23">
        <v>3.2339208056763558</v>
      </c>
      <c r="CK23">
        <v>3.6120299999999999</v>
      </c>
      <c r="CL23">
        <v>3.6634470000000001</v>
      </c>
      <c r="CM23">
        <v>3.5477590000000001</v>
      </c>
      <c r="CN23">
        <v>3.6264910000000001</v>
      </c>
      <c r="CP23">
        <v>3.337272</v>
      </c>
      <c r="CQ23">
        <v>3.3886880000000001</v>
      </c>
      <c r="CR23">
        <v>3.3645870000000002</v>
      </c>
      <c r="CS23">
        <v>3.3726210000000001</v>
      </c>
      <c r="CU23">
        <v>3.7550330000000001</v>
      </c>
      <c r="CV23">
        <v>3.8819680000000001</v>
      </c>
      <c r="CW23">
        <v>3.8883960000000002</v>
      </c>
      <c r="CX23">
        <v>3.7341449999999998</v>
      </c>
      <c r="CZ23">
        <v>3.1013609999999998</v>
      </c>
      <c r="DA23">
        <v>3.1213160000000002</v>
      </c>
      <c r="DB23">
        <v>3.1213160000000002</v>
      </c>
      <c r="DC23">
        <v>3.1063499999999999</v>
      </c>
      <c r="DE23">
        <v>2.5528717479209586</v>
      </c>
      <c r="DF23">
        <v>2.5993781948577097</v>
      </c>
      <c r="DG23">
        <v>2.5728030823224231</v>
      </c>
      <c r="DH23">
        <v>2.6741206988632031</v>
      </c>
      <c r="DJ23">
        <v>5.4026120000000004</v>
      </c>
      <c r="DK23">
        <v>5.6162749999999999</v>
      </c>
      <c r="DL23">
        <v>5.2584749999999998</v>
      </c>
      <c r="DM23">
        <v>5.3551310000000001</v>
      </c>
      <c r="DO23">
        <v>4.1058548867017626</v>
      </c>
      <c r="DP23">
        <v>4.0826016632333868</v>
      </c>
      <c r="DQ23">
        <v>4.11748149843595</v>
      </c>
      <c r="DR23">
        <v>4.1274471656366822</v>
      </c>
      <c r="DT23">
        <v>4.0145029373617156</v>
      </c>
      <c r="DU23">
        <v>4.0643312733653776</v>
      </c>
      <c r="DV23">
        <v>3.9547089341573205</v>
      </c>
      <c r="DW23">
        <v>4.0061982146944377</v>
      </c>
      <c r="DY23">
        <v>4.5125610742351405</v>
      </c>
      <c r="DZ23">
        <v>4.4114976729991602</v>
      </c>
      <c r="EA23">
        <v>4.231829404135194</v>
      </c>
      <c r="EB23">
        <v>4.15322453650721</v>
      </c>
      <c r="ED23">
        <v>3.9443320363164722</v>
      </c>
      <c r="EE23">
        <v>4.0968020141908905</v>
      </c>
      <c r="EF23">
        <v>3.9062145418478678</v>
      </c>
      <c r="EG23">
        <v>4.033825284199283</v>
      </c>
    </row>
    <row r="24" spans="1:137" x14ac:dyDescent="0.3">
      <c r="A24">
        <v>9.5</v>
      </c>
      <c r="B24">
        <v>735</v>
      </c>
      <c r="D24">
        <v>3.6824612802319376</v>
      </c>
      <c r="E24">
        <v>3.558351720454719</v>
      </c>
      <c r="F24">
        <v>3.6791952391851686</v>
      </c>
      <c r="G24">
        <v>3.7053235675593199</v>
      </c>
      <c r="I24">
        <v>3.9276612497138932</v>
      </c>
      <c r="J24">
        <v>4.112551155870908</v>
      </c>
      <c r="K24">
        <v>3.9859598687724112</v>
      </c>
      <c r="L24">
        <v>3.9426523231860835</v>
      </c>
      <c r="N24">
        <v>4.8223295948729685</v>
      </c>
      <c r="O24">
        <v>4.9315893797207595</v>
      </c>
      <c r="P24">
        <v>4.9762865644312191</v>
      </c>
      <c r="Q24">
        <v>4.8868921950102999</v>
      </c>
      <c r="S24">
        <v>4.5475852597848467</v>
      </c>
      <c r="T24">
        <v>4.3976833752956432</v>
      </c>
      <c r="U24">
        <v>4.3892619211108563</v>
      </c>
      <c r="V24">
        <v>4.3926305027847707</v>
      </c>
      <c r="X24">
        <v>3.6607736324101623</v>
      </c>
      <c r="Y24">
        <v>3.8046186007476921</v>
      </c>
      <c r="Z24">
        <v>3.6349138628213926</v>
      </c>
      <c r="AA24">
        <v>3.5250098420691232</v>
      </c>
      <c r="AC24">
        <v>3.7839550000000002</v>
      </c>
      <c r="AD24">
        <v>3.4979490000000002</v>
      </c>
      <c r="AE24">
        <v>3.544546</v>
      </c>
      <c r="AF24">
        <v>3.3581599999999998</v>
      </c>
      <c r="AH24">
        <v>4.4332339999999997</v>
      </c>
      <c r="AI24">
        <v>4.3438540000000003</v>
      </c>
      <c r="AJ24">
        <v>4.3893570000000004</v>
      </c>
      <c r="AK24">
        <v>4.2544750000000002</v>
      </c>
      <c r="AM24">
        <v>3.5836839999999999</v>
      </c>
      <c r="AN24">
        <v>3.6517900000000001</v>
      </c>
      <c r="AO24">
        <v>3.4539569999999999</v>
      </c>
      <c r="AP24">
        <v>3.4750380000000001</v>
      </c>
      <c r="AR24">
        <v>3.946917</v>
      </c>
      <c r="AS24">
        <v>3.7555710000000002</v>
      </c>
      <c r="AT24">
        <v>3.5950350000000002</v>
      </c>
      <c r="AU24">
        <v>3.6242230000000002</v>
      </c>
      <c r="AW24">
        <v>4.1569039444571603</v>
      </c>
      <c r="AX24">
        <v>4.2384771496147096</v>
      </c>
      <c r="AY24">
        <v>4.35667505912871</v>
      </c>
      <c r="AZ24">
        <v>4.271772335393301</v>
      </c>
      <c r="BB24">
        <v>3.6641351949340049</v>
      </c>
      <c r="BC24">
        <v>3.6674647135118636</v>
      </c>
      <c r="BD24">
        <v>3.5276249332417793</v>
      </c>
      <c r="BE24">
        <v>3.5342839703974973</v>
      </c>
      <c r="BG24">
        <v>5.1477620000000002</v>
      </c>
      <c r="BH24">
        <v>4.977741</v>
      </c>
      <c r="BI24">
        <v>4.9928910000000002</v>
      </c>
      <c r="BJ24">
        <v>4.9423899999999996</v>
      </c>
      <c r="BL24">
        <v>4.7365763332570383</v>
      </c>
      <c r="BM24">
        <v>4.5769164568551153</v>
      </c>
      <c r="BN24">
        <v>4.859143511100938</v>
      </c>
      <c r="BO24">
        <v>4.7075472648203247</v>
      </c>
      <c r="BQ24">
        <v>4.4457760000000004</v>
      </c>
      <c r="BR24">
        <v>4.5515489999999996</v>
      </c>
      <c r="BS24">
        <v>4.3515709999999999</v>
      </c>
      <c r="BT24">
        <v>4.353224</v>
      </c>
      <c r="BV24">
        <v>2.6651407644769969</v>
      </c>
      <c r="BW24">
        <v>2.5481345845731287</v>
      </c>
      <c r="BX24">
        <v>2.6358892195010299</v>
      </c>
      <c r="BY24">
        <v>2.5838864728770883</v>
      </c>
      <c r="CA24">
        <v>5.1415639999999998</v>
      </c>
      <c r="CB24">
        <v>5.4621890000000004</v>
      </c>
      <c r="CC24">
        <v>5.627459</v>
      </c>
      <c r="CD24">
        <v>5.6919149999999998</v>
      </c>
      <c r="CF24">
        <v>3.3525520714122221</v>
      </c>
      <c r="CG24">
        <v>3.5296864271000228</v>
      </c>
      <c r="CH24">
        <v>3.3899290455481799</v>
      </c>
      <c r="CI24">
        <v>3.2761730373083084</v>
      </c>
      <c r="CK24">
        <v>3.6522000000000001</v>
      </c>
      <c r="CL24">
        <v>3.7164709999999999</v>
      </c>
      <c r="CM24">
        <v>3.5879289999999999</v>
      </c>
      <c r="CN24">
        <v>3.6811219999999998</v>
      </c>
      <c r="CP24">
        <v>3.3726210000000001</v>
      </c>
      <c r="CQ24">
        <v>3.4256440000000001</v>
      </c>
      <c r="CR24">
        <v>3.3999359999999998</v>
      </c>
      <c r="CS24">
        <v>3.4063629999999998</v>
      </c>
      <c r="CU24">
        <v>3.7952029999999999</v>
      </c>
      <c r="CV24">
        <v>3.9157109999999999</v>
      </c>
      <c r="CW24">
        <v>3.925351</v>
      </c>
      <c r="CX24">
        <v>3.804843</v>
      </c>
      <c r="CZ24">
        <v>3.1246420000000001</v>
      </c>
      <c r="DA24">
        <v>3.1495860000000002</v>
      </c>
      <c r="DB24">
        <v>3.1529120000000002</v>
      </c>
      <c r="DC24">
        <v>3.1296309999999998</v>
      </c>
      <c r="DE24">
        <v>2.5827687495231557</v>
      </c>
      <c r="DF24">
        <v>2.630936140993362</v>
      </c>
      <c r="DG24">
        <v>2.6076829175249867</v>
      </c>
      <c r="DH24">
        <v>2.7073395895323111</v>
      </c>
      <c r="DJ24">
        <v>5.4772239999999996</v>
      </c>
      <c r="DK24">
        <v>5.6976699999999996</v>
      </c>
      <c r="DL24">
        <v>5.3364779999999996</v>
      </c>
      <c r="DM24">
        <v>5.4297440000000003</v>
      </c>
      <c r="DO24">
        <v>4.142395666437781</v>
      </c>
      <c r="DP24">
        <v>4.1191424429694052</v>
      </c>
      <c r="DQ24">
        <v>4.1556832227054246</v>
      </c>
      <c r="DR24">
        <v>4.1722926680399786</v>
      </c>
      <c r="DT24">
        <v>4.0493827725642788</v>
      </c>
      <c r="DU24">
        <v>4.1025329976348512</v>
      </c>
      <c r="DV24">
        <v>3.9879278248264285</v>
      </c>
      <c r="DW24">
        <v>4.0394171053635466</v>
      </c>
      <c r="DY24">
        <v>4.5751241321431291</v>
      </c>
      <c r="DZ24">
        <v>4.4852899977111464</v>
      </c>
      <c r="EA24">
        <v>4.3040175478751808</v>
      </c>
      <c r="EB24">
        <v>4.2125792324711986</v>
      </c>
      <c r="ED24">
        <v>3.975820401312276</v>
      </c>
      <c r="EE24">
        <v>4.1316049439230946</v>
      </c>
      <c r="EF24">
        <v>3.9443320363164722</v>
      </c>
      <c r="EG24">
        <v>4.0669709315632874</v>
      </c>
    </row>
    <row r="25" spans="1:137" x14ac:dyDescent="0.3">
      <c r="A25">
        <v>10</v>
      </c>
      <c r="B25">
        <v>774</v>
      </c>
      <c r="D25">
        <v>3.8441303120469978</v>
      </c>
      <c r="E25">
        <v>3.713488670176242</v>
      </c>
      <c r="F25">
        <v>3.8180019836728469</v>
      </c>
      <c r="G25">
        <v>3.8898548867017624</v>
      </c>
      <c r="I25">
        <v>4.0309330891889825</v>
      </c>
      <c r="J25">
        <v>4.2208200198367285</v>
      </c>
      <c r="K25">
        <v>4.1275422293430983</v>
      </c>
      <c r="L25">
        <v>4.0092793163958182</v>
      </c>
      <c r="N25">
        <v>4.8918585488670177</v>
      </c>
      <c r="O25">
        <v>4.9978074311436629</v>
      </c>
      <c r="P25">
        <v>5.0325719081406888</v>
      </c>
      <c r="Q25">
        <v>4.941522087434195</v>
      </c>
      <c r="S25">
        <v>4.5997982757305254</v>
      </c>
      <c r="T25">
        <v>4.4515806820782782</v>
      </c>
      <c r="U25">
        <v>4.4431592278934913</v>
      </c>
      <c r="V25">
        <v>4.4532649729152354</v>
      </c>
      <c r="X25">
        <v>3.8595706111238264</v>
      </c>
      <c r="Y25">
        <v>4.0389727626459146</v>
      </c>
      <c r="Z25">
        <v>3.8579543755245287</v>
      </c>
      <c r="AA25">
        <v>3.73835294117647</v>
      </c>
      <c r="AC25">
        <v>3.8144840000000002</v>
      </c>
      <c r="AD25">
        <v>3.525264</v>
      </c>
      <c r="AE25">
        <v>3.5734680000000001</v>
      </c>
      <c r="AF25">
        <v>3.3822610000000002</v>
      </c>
      <c r="AH25">
        <v>4.4738610000000003</v>
      </c>
      <c r="AI25">
        <v>4.3877319999999997</v>
      </c>
      <c r="AJ25">
        <v>4.425109</v>
      </c>
      <c r="AK25">
        <v>4.2934770000000002</v>
      </c>
      <c r="AM25">
        <v>3.6371959999999999</v>
      </c>
      <c r="AN25">
        <v>3.7101660000000001</v>
      </c>
      <c r="AO25">
        <v>3.4993620000000001</v>
      </c>
      <c r="AP25">
        <v>3.5269279999999998</v>
      </c>
      <c r="AR25">
        <v>4.013401</v>
      </c>
      <c r="AS25">
        <v>3.7977319999999999</v>
      </c>
      <c r="AT25">
        <v>3.6355740000000001</v>
      </c>
      <c r="AU25">
        <v>3.6566540000000001</v>
      </c>
      <c r="AW25">
        <v>4.2168352788586247</v>
      </c>
      <c r="AX25">
        <v>4.2950789654383152</v>
      </c>
      <c r="AY25">
        <v>4.4249301899748223</v>
      </c>
      <c r="AZ25">
        <v>4.3267093919279773</v>
      </c>
      <c r="BB25">
        <v>3.7057541771572442</v>
      </c>
      <c r="BC25">
        <v>3.702424658579385</v>
      </c>
      <c r="BD25">
        <v>3.56424963759823</v>
      </c>
      <c r="BE25">
        <v>3.5692439154650186</v>
      </c>
      <c r="BG25">
        <v>5.3295659999999998</v>
      </c>
      <c r="BH25">
        <v>5.1023110000000003</v>
      </c>
      <c r="BI25">
        <v>5.1292450000000001</v>
      </c>
      <c r="BJ25">
        <v>5.0821100000000001</v>
      </c>
      <c r="BL25">
        <v>4.7946344701304646</v>
      </c>
      <c r="BM25">
        <v>4.6333618677042807</v>
      </c>
      <c r="BN25">
        <v>4.9204271000228887</v>
      </c>
      <c r="BO25">
        <v>4.7623799496452275</v>
      </c>
      <c r="BQ25">
        <v>4.508578</v>
      </c>
      <c r="BR25">
        <v>4.6160040000000002</v>
      </c>
      <c r="BS25">
        <v>4.4176799999999998</v>
      </c>
      <c r="BT25">
        <v>4.4176799999999998</v>
      </c>
      <c r="BV25">
        <v>2.6943923094529638</v>
      </c>
      <c r="BW25">
        <v>2.5757610437170975</v>
      </c>
      <c r="BX25">
        <v>2.666765850308995</v>
      </c>
      <c r="BY25">
        <v>2.616388189517052</v>
      </c>
      <c r="CA25">
        <v>5.2192410000000002</v>
      </c>
      <c r="CB25">
        <v>5.5481299999999996</v>
      </c>
      <c r="CC25">
        <v>5.7084419999999998</v>
      </c>
      <c r="CD25">
        <v>5.7762029999999998</v>
      </c>
      <c r="CF25">
        <v>3.4029297322041656</v>
      </c>
      <c r="CG25">
        <v>3.5800640878919658</v>
      </c>
      <c r="CH25">
        <v>3.4321812771801326</v>
      </c>
      <c r="CI25">
        <v>3.3151750972762644</v>
      </c>
      <c r="CK25">
        <v>3.6939760000000001</v>
      </c>
      <c r="CL25">
        <v>3.7759209999999999</v>
      </c>
      <c r="CM25">
        <v>3.6313119999999999</v>
      </c>
      <c r="CN25">
        <v>3.7389649999999999</v>
      </c>
      <c r="CP25">
        <v>3.4063629999999998</v>
      </c>
      <c r="CQ25">
        <v>3.4626000000000001</v>
      </c>
      <c r="CR25">
        <v>3.4368919999999998</v>
      </c>
      <c r="CS25">
        <v>3.440105</v>
      </c>
      <c r="CU25">
        <v>3.841799</v>
      </c>
      <c r="CV25">
        <v>3.95106</v>
      </c>
      <c r="CW25">
        <v>3.968734</v>
      </c>
      <c r="CX25">
        <v>3.931778</v>
      </c>
      <c r="CZ25">
        <v>3.151249</v>
      </c>
      <c r="DA25">
        <v>3.176193</v>
      </c>
      <c r="DB25">
        <v>3.1894960000000001</v>
      </c>
      <c r="DC25">
        <v>3.1545749999999999</v>
      </c>
      <c r="DE25">
        <v>2.614326695658808</v>
      </c>
      <c r="DF25">
        <v>2.6624940871290153</v>
      </c>
      <c r="DG25">
        <v>2.639240863660639</v>
      </c>
      <c r="DH25">
        <v>2.7372365911345082</v>
      </c>
      <c r="DJ25">
        <v>5.5518369999999999</v>
      </c>
      <c r="DK25">
        <v>5.7773690000000002</v>
      </c>
      <c r="DL25">
        <v>5.409395</v>
      </c>
      <c r="DM25">
        <v>5.5026599999999997</v>
      </c>
      <c r="DO25">
        <v>4.1822583352407117</v>
      </c>
      <c r="DP25">
        <v>4.1573441672388807</v>
      </c>
      <c r="DQ25">
        <v>4.2021896696421761</v>
      </c>
      <c r="DR25">
        <v>4.2204600595101853</v>
      </c>
      <c r="DT25">
        <v>4.084262607766842</v>
      </c>
      <c r="DU25">
        <v>4.1473785000381476</v>
      </c>
      <c r="DV25">
        <v>4.0228076600289926</v>
      </c>
      <c r="DW25">
        <v>4.0709750514991994</v>
      </c>
      <c r="DY25">
        <v>4.6601457236591131</v>
      </c>
      <c r="DZ25">
        <v>4.5847492179751272</v>
      </c>
      <c r="EA25">
        <v>4.4131018539711606</v>
      </c>
      <c r="EB25">
        <v>4.2911841000991826</v>
      </c>
      <c r="ED25">
        <v>4.0106233310444805</v>
      </c>
      <c r="EE25">
        <v>4.1614360265506987</v>
      </c>
      <c r="EF25">
        <v>3.9890786602578774</v>
      </c>
      <c r="EG25">
        <v>4.0968020141908905</v>
      </c>
    </row>
    <row r="26" spans="1:137" x14ac:dyDescent="0.3">
      <c r="A26">
        <v>10.5</v>
      </c>
      <c r="B26">
        <v>813</v>
      </c>
      <c r="D26">
        <v>4.0417257953765162</v>
      </c>
      <c r="E26">
        <v>3.9078181124589912</v>
      </c>
      <c r="F26">
        <v>4.0204965285725187</v>
      </c>
      <c r="G26">
        <v>4.0858173495078969</v>
      </c>
      <c r="I26">
        <v>4.2074946211947815</v>
      </c>
      <c r="J26">
        <v>4.3923845273517959</v>
      </c>
      <c r="K26">
        <v>4.3324202334630346</v>
      </c>
      <c r="L26">
        <v>4.0825690089265274</v>
      </c>
      <c r="N26">
        <v>4.9597320515754939</v>
      </c>
      <c r="O26">
        <v>5.064025482566568</v>
      </c>
      <c r="P26">
        <v>5.0905127031357287</v>
      </c>
      <c r="Q26">
        <v>4.9928410772869452</v>
      </c>
      <c r="S26">
        <v>4.6570641641870756</v>
      </c>
      <c r="T26">
        <v>4.5071622796978703</v>
      </c>
      <c r="U26">
        <v>4.5071622796978703</v>
      </c>
      <c r="V26">
        <v>4.5172680247196144</v>
      </c>
      <c r="X26">
        <v>4.0874598306248568</v>
      </c>
      <c r="Y26">
        <v>4.3024191653315018</v>
      </c>
      <c r="Z26">
        <v>4.0842273594262606</v>
      </c>
      <c r="AA26">
        <v>3.9694746318760963</v>
      </c>
      <c r="AC26">
        <v>3.841799</v>
      </c>
      <c r="AD26">
        <v>3.549366</v>
      </c>
      <c r="AE26">
        <v>3.603996</v>
      </c>
      <c r="AF26">
        <v>3.403149</v>
      </c>
      <c r="AH26">
        <v>4.5177389999999997</v>
      </c>
      <c r="AI26">
        <v>4.4348590000000003</v>
      </c>
      <c r="AJ26">
        <v>4.4657359999999997</v>
      </c>
      <c r="AK26">
        <v>4.3292289999999998</v>
      </c>
      <c r="AM26">
        <v>3.6939510000000002</v>
      </c>
      <c r="AN26">
        <v>3.778273</v>
      </c>
      <c r="AO26">
        <v>3.5463870000000002</v>
      </c>
      <c r="AP26">
        <v>3.5901700000000001</v>
      </c>
      <c r="AR26">
        <v>4.1236680000000003</v>
      </c>
      <c r="AS26">
        <v>3.8658380000000001</v>
      </c>
      <c r="AT26">
        <v>3.700437</v>
      </c>
      <c r="AU26">
        <v>3.6955719999999999</v>
      </c>
      <c r="AW26">
        <v>4.3233798733501185</v>
      </c>
      <c r="AX26">
        <v>4.3799816891737242</v>
      </c>
      <c r="AY26">
        <v>4.5331395437552455</v>
      </c>
      <c r="AZ26">
        <v>4.4132768749523157</v>
      </c>
      <c r="BB26">
        <v>3.7556969558251319</v>
      </c>
      <c r="BC26">
        <v>3.7440436408026243</v>
      </c>
      <c r="BD26">
        <v>3.6058686198214693</v>
      </c>
      <c r="BE26">
        <v>3.6075333791103987</v>
      </c>
      <c r="BG26">
        <v>5.6679250000000003</v>
      </c>
      <c r="BH26">
        <v>5.302632</v>
      </c>
      <c r="BI26">
        <v>5.3531329999999997</v>
      </c>
      <c r="BJ26">
        <v>5.3160990000000004</v>
      </c>
      <c r="BL26">
        <v>4.8510798809796283</v>
      </c>
      <c r="BM26">
        <v>4.6817436484321355</v>
      </c>
      <c r="BN26">
        <v>4.9720343327992671</v>
      </c>
      <c r="BO26">
        <v>4.8139871824216067</v>
      </c>
      <c r="BQ26">
        <v>4.5730339999999998</v>
      </c>
      <c r="BR26">
        <v>4.6738489999999997</v>
      </c>
      <c r="BS26">
        <v>4.4755240000000001</v>
      </c>
      <c r="BT26">
        <v>4.4722189999999999</v>
      </c>
      <c r="BV26">
        <v>2.7252689402609289</v>
      </c>
      <c r="BW26">
        <v>2.6050125886930648</v>
      </c>
      <c r="BX26">
        <v>2.6992675669489583</v>
      </c>
      <c r="BY26">
        <v>2.6488899061570153</v>
      </c>
      <c r="CA26">
        <v>5.2903079999999996</v>
      </c>
      <c r="CB26">
        <v>5.6340700000000004</v>
      </c>
      <c r="CC26">
        <v>5.7943829999999998</v>
      </c>
      <c r="CD26">
        <v>5.867102</v>
      </c>
      <c r="CF26">
        <v>3.466308079652094</v>
      </c>
      <c r="CG26">
        <v>3.6401922636758979</v>
      </c>
      <c r="CH26">
        <v>3.4825589379720756</v>
      </c>
      <c r="CI26">
        <v>3.3606775005722129</v>
      </c>
      <c r="CK26">
        <v>3.7389649999999999</v>
      </c>
      <c r="CL26">
        <v>3.8498329999999998</v>
      </c>
      <c r="CM26">
        <v>3.671481</v>
      </c>
      <c r="CN26">
        <v>3.8032360000000001</v>
      </c>
      <c r="CP26">
        <v>3.4433189999999998</v>
      </c>
      <c r="CQ26">
        <v>3.5027699999999999</v>
      </c>
      <c r="CR26">
        <v>3.475454</v>
      </c>
      <c r="CS26">
        <v>3.477061</v>
      </c>
      <c r="CU26">
        <v>3.920531</v>
      </c>
      <c r="CV26">
        <v>3.9912290000000001</v>
      </c>
      <c r="CW26">
        <v>4.0233650000000001</v>
      </c>
      <c r="CX26">
        <v>4.1615469999999997</v>
      </c>
      <c r="CZ26">
        <v>3.176193</v>
      </c>
      <c r="DA26">
        <v>3.2044630000000001</v>
      </c>
      <c r="DB26">
        <v>3.241047</v>
      </c>
      <c r="DC26">
        <v>3.176193</v>
      </c>
      <c r="DE26">
        <v>2.6409018081940947</v>
      </c>
      <c r="DF26">
        <v>2.6907301441977571</v>
      </c>
      <c r="DG26">
        <v>2.6707988097962923</v>
      </c>
      <c r="DH26">
        <v>2.7704554818036162</v>
      </c>
      <c r="DJ26">
        <v>5.614579</v>
      </c>
      <c r="DK26">
        <v>5.8485899999999997</v>
      </c>
      <c r="DL26">
        <v>5.4789199999999996</v>
      </c>
      <c r="DM26">
        <v>5.5670979999999997</v>
      </c>
      <c r="DO26">
        <v>4.2304257267109175</v>
      </c>
      <c r="DP26">
        <v>4.2005287251087209</v>
      </c>
      <c r="DQ26">
        <v>4.2486961165789277</v>
      </c>
      <c r="DR26">
        <v>4.2669665064469369</v>
      </c>
      <c r="DT26">
        <v>4.1241252765697718</v>
      </c>
      <c r="DU26">
        <v>4.1988677805752657</v>
      </c>
      <c r="DV26">
        <v>4.0659922178988328</v>
      </c>
      <c r="DW26">
        <v>4.1075158312352178</v>
      </c>
      <c r="DY26">
        <v>4.7708342107270916</v>
      </c>
      <c r="DZ26">
        <v>4.7323338673990989</v>
      </c>
      <c r="EA26">
        <v>4.5895617608911259</v>
      </c>
      <c r="EB26">
        <v>4.3858307774471657</v>
      </c>
      <c r="ED26">
        <v>4.0404544136720837</v>
      </c>
      <c r="EE26">
        <v>4.1896098268101021</v>
      </c>
      <c r="EF26">
        <v>4.0271961547264823</v>
      </c>
      <c r="EG26">
        <v>4.1249758144502939</v>
      </c>
    </row>
    <row r="27" spans="1:137" x14ac:dyDescent="0.3">
      <c r="A27">
        <v>11</v>
      </c>
      <c r="B27">
        <v>852</v>
      </c>
      <c r="D27">
        <v>4.22625711451896</v>
      </c>
      <c r="E27">
        <v>4.1054135957885105</v>
      </c>
      <c r="F27">
        <v>4.2589175249866482</v>
      </c>
      <c r="G27">
        <v>4.2572845044632643</v>
      </c>
      <c r="I27">
        <v>4.4956563668268856</v>
      </c>
      <c r="J27">
        <v>4.6855432974746316</v>
      </c>
      <c r="K27">
        <v>4.6172506294346531</v>
      </c>
      <c r="L27">
        <v>4.1608557259479664</v>
      </c>
      <c r="N27">
        <v>5.0259501029983982</v>
      </c>
      <c r="O27">
        <v>5.1302435339894714</v>
      </c>
      <c r="P27">
        <v>5.1467980468451975</v>
      </c>
      <c r="Q27">
        <v>5.0441600671396962</v>
      </c>
      <c r="S27">
        <v>4.7261200885023262</v>
      </c>
      <c r="T27">
        <v>4.5627438773174642</v>
      </c>
      <c r="U27">
        <v>4.5863239490348668</v>
      </c>
      <c r="V27">
        <v>4.5779024948500799</v>
      </c>
      <c r="X27">
        <v>4.292721751735713</v>
      </c>
      <c r="Y27">
        <v>4.5270759136339356</v>
      </c>
      <c r="Z27">
        <v>4.2733269245441363</v>
      </c>
      <c r="AA27">
        <v>4.1682716105897608</v>
      </c>
      <c r="AC27">
        <v>3.8755410000000001</v>
      </c>
      <c r="AD27">
        <v>3.5782880000000001</v>
      </c>
      <c r="AE27">
        <v>3.6489859999999998</v>
      </c>
      <c r="AF27">
        <v>3.428858</v>
      </c>
      <c r="AH27">
        <v>4.5583660000000004</v>
      </c>
      <c r="AI27">
        <v>4.4819870000000002</v>
      </c>
      <c r="AJ27">
        <v>4.5063630000000003</v>
      </c>
      <c r="AK27">
        <v>4.366606</v>
      </c>
      <c r="AM27">
        <v>3.7555710000000002</v>
      </c>
      <c r="AN27">
        <v>3.8625949999999998</v>
      </c>
      <c r="AO27">
        <v>3.5917910000000002</v>
      </c>
      <c r="AP27">
        <v>3.6663839999999999</v>
      </c>
      <c r="AR27">
        <v>4.3036630000000002</v>
      </c>
      <c r="AS27">
        <v>3.992321</v>
      </c>
      <c r="AT27">
        <v>3.815569</v>
      </c>
      <c r="AU27">
        <v>3.7604350000000002</v>
      </c>
      <c r="AW27">
        <v>4.5164919508659498</v>
      </c>
      <c r="AX27">
        <v>4.5114976729991607</v>
      </c>
      <c r="AY27">
        <v>4.7212573434042877</v>
      </c>
      <c r="AZ27">
        <v>4.5581109330891891</v>
      </c>
      <c r="BB27">
        <v>3.8272816052491034</v>
      </c>
      <c r="BC27">
        <v>3.7973159380483712</v>
      </c>
      <c r="BD27">
        <v>3.662470435645075</v>
      </c>
      <c r="BE27">
        <v>3.655811398489357</v>
      </c>
      <c r="BG27">
        <v>6.309291</v>
      </c>
      <c r="BH27">
        <v>5.6898080000000002</v>
      </c>
      <c r="BI27">
        <v>5.7554600000000002</v>
      </c>
      <c r="BJ27">
        <v>5.7722939999999996</v>
      </c>
      <c r="BL27">
        <v>4.9172016479743652</v>
      </c>
      <c r="BM27">
        <v>4.7381890592813001</v>
      </c>
      <c r="BN27">
        <v>5.0333179217212169</v>
      </c>
      <c r="BO27">
        <v>4.8752707713435566</v>
      </c>
      <c r="BQ27">
        <v>4.6325310000000002</v>
      </c>
      <c r="BR27">
        <v>4.7366520000000003</v>
      </c>
      <c r="BS27">
        <v>4.5317160000000003</v>
      </c>
      <c r="BT27">
        <v>4.5300630000000002</v>
      </c>
      <c r="BV27">
        <v>2.7561455710688945</v>
      </c>
      <c r="BW27">
        <v>2.6342641336690318</v>
      </c>
      <c r="BX27">
        <v>2.7301441977569239</v>
      </c>
      <c r="BY27">
        <v>2.6846417944609748</v>
      </c>
      <c r="CA27">
        <v>5.3597210000000004</v>
      </c>
      <c r="CB27">
        <v>5.7200110000000004</v>
      </c>
      <c r="CC27">
        <v>5.8737120000000003</v>
      </c>
      <c r="CD27">
        <v>5.9662639999999998</v>
      </c>
      <c r="CF27">
        <v>3.5589379720759897</v>
      </c>
      <c r="CG27">
        <v>3.7181963836118102</v>
      </c>
      <c r="CH27">
        <v>3.5345616845960173</v>
      </c>
      <c r="CI27">
        <v>3.4110551613641564</v>
      </c>
      <c r="CK27">
        <v>3.787169</v>
      </c>
      <c r="CL27">
        <v>3.9607000000000001</v>
      </c>
      <c r="CM27">
        <v>3.7164709999999999</v>
      </c>
      <c r="CN27">
        <v>3.8851819999999999</v>
      </c>
      <c r="CP27">
        <v>3.4850949999999998</v>
      </c>
      <c r="CQ27">
        <v>3.549366</v>
      </c>
      <c r="CR27">
        <v>3.518837</v>
      </c>
      <c r="CS27">
        <v>3.5140169999999999</v>
      </c>
      <c r="CU27">
        <v>4.0490729999999999</v>
      </c>
      <c r="CV27">
        <v>4.0346120000000001</v>
      </c>
      <c r="CW27">
        <v>4.0972759999999999</v>
      </c>
      <c r="CX27">
        <v>4.5086110000000001</v>
      </c>
      <c r="CZ27">
        <v>3.2044630000000001</v>
      </c>
      <c r="DA27">
        <v>3.2476989999999999</v>
      </c>
      <c r="DB27">
        <v>3.3241930000000002</v>
      </c>
      <c r="DC27">
        <v>3.2044630000000001</v>
      </c>
      <c r="DE27">
        <v>2.6724597543297475</v>
      </c>
      <c r="DF27">
        <v>2.7222880903334099</v>
      </c>
      <c r="DG27">
        <v>2.7056786449988555</v>
      </c>
      <c r="DH27">
        <v>2.7986915388723586</v>
      </c>
      <c r="DJ27">
        <v>5.6824079999999997</v>
      </c>
      <c r="DK27">
        <v>5.9215070000000001</v>
      </c>
      <c r="DL27">
        <v>5.5433579999999996</v>
      </c>
      <c r="DM27">
        <v>5.6298409999999999</v>
      </c>
      <c r="DO27">
        <v>4.2835759517814909</v>
      </c>
      <c r="DP27">
        <v>4.2453742275120163</v>
      </c>
      <c r="DQ27">
        <v>4.3084901197833219</v>
      </c>
      <c r="DR27">
        <v>4.3317433432516976</v>
      </c>
      <c r="DT27">
        <v>4.1722926680399786</v>
      </c>
      <c r="DU27">
        <v>4.2702883955138473</v>
      </c>
      <c r="DV27">
        <v>4.109176775768673</v>
      </c>
      <c r="DW27">
        <v>4.1457175555046923</v>
      </c>
      <c r="DY27">
        <v>4.9585233844510563</v>
      </c>
      <c r="DZ27">
        <v>4.9745651941710536</v>
      </c>
      <c r="EA27">
        <v>4.8686892500190737</v>
      </c>
      <c r="EB27">
        <v>4.5253945220111387</v>
      </c>
      <c r="ED27">
        <v>4.0719427786678875</v>
      </c>
      <c r="EE27">
        <v>4.2227554741741056</v>
      </c>
      <c r="EF27">
        <v>4.0669709315632874</v>
      </c>
      <c r="EG27">
        <v>4.1531496147096973</v>
      </c>
    </row>
    <row r="28" spans="1:137" x14ac:dyDescent="0.3">
      <c r="A28">
        <v>11.5</v>
      </c>
      <c r="B28">
        <v>891</v>
      </c>
      <c r="D28">
        <v>4.3666968795300223</v>
      </c>
      <c r="E28">
        <v>4.2670826276035712</v>
      </c>
      <c r="F28">
        <v>4.477742275120165</v>
      </c>
      <c r="G28">
        <v>4.3895591668574045</v>
      </c>
      <c r="I28">
        <v>4.8854242771038372</v>
      </c>
      <c r="J28">
        <v>5.1186187533379108</v>
      </c>
      <c r="K28">
        <v>5.002021515220874</v>
      </c>
      <c r="L28">
        <v>4.2574648661020822</v>
      </c>
      <c r="N28">
        <v>5.0921681544213016</v>
      </c>
      <c r="O28">
        <v>5.1898397802700842</v>
      </c>
      <c r="P28">
        <v>5.2030833905546654</v>
      </c>
      <c r="Q28">
        <v>5.0971345082780193</v>
      </c>
      <c r="S28">
        <v>4.8339147020675979</v>
      </c>
      <c r="T28">
        <v>4.6334840924696721</v>
      </c>
      <c r="U28">
        <v>4.7126457618066677</v>
      </c>
      <c r="V28">
        <v>4.6452741283283743</v>
      </c>
      <c r="X28">
        <v>4.4414154268711377</v>
      </c>
      <c r="Y28">
        <v>4.6838507667658504</v>
      </c>
      <c r="Z28">
        <v>4.4010095368886857</v>
      </c>
      <c r="AA28">
        <v>4.3056516365300981</v>
      </c>
      <c r="AC28">
        <v>3.9221379999999999</v>
      </c>
      <c r="AD28">
        <v>3.6104229999999999</v>
      </c>
      <c r="AE28">
        <v>3.7180770000000001</v>
      </c>
      <c r="AF28">
        <v>3.4609930000000002</v>
      </c>
      <c r="AH28">
        <v>4.6054930000000001</v>
      </c>
      <c r="AI28">
        <v>4.5307389999999996</v>
      </c>
      <c r="AJ28">
        <v>4.5518650000000003</v>
      </c>
      <c r="AK28">
        <v>4.4039830000000002</v>
      </c>
      <c r="AM28">
        <v>3.8334060000000001</v>
      </c>
      <c r="AN28">
        <v>3.9874559999999999</v>
      </c>
      <c r="AO28">
        <v>3.6420599999999999</v>
      </c>
      <c r="AP28">
        <v>3.786381</v>
      </c>
      <c r="AR28">
        <v>4.572845</v>
      </c>
      <c r="AS28">
        <v>4.2177199999999999</v>
      </c>
      <c r="AT28">
        <v>4.0101579999999997</v>
      </c>
      <c r="AU28">
        <v>3.8788100000000001</v>
      </c>
      <c r="AW28">
        <v>4.8594323643854427</v>
      </c>
      <c r="AX28">
        <v>4.7329106584267944</v>
      </c>
      <c r="AY28">
        <v>5.0309025711451891</v>
      </c>
      <c r="AZ28">
        <v>4.8194781414511327</v>
      </c>
      <c r="BB28">
        <v>3.9371557183184556</v>
      </c>
      <c r="BC28">
        <v>3.8655710688944835</v>
      </c>
      <c r="BD28">
        <v>3.7457084000915537</v>
      </c>
      <c r="BE28">
        <v>3.7174074921797509</v>
      </c>
      <c r="BG28">
        <v>7.3613999999999997</v>
      </c>
      <c r="BH28">
        <v>6.4355440000000002</v>
      </c>
      <c r="BI28">
        <v>6.4557440000000001</v>
      </c>
      <c r="BJ28">
        <v>6.6324990000000001</v>
      </c>
      <c r="BL28">
        <v>4.9978379491874572</v>
      </c>
      <c r="BM28">
        <v>4.7994726482032499</v>
      </c>
      <c r="BN28">
        <v>5.092988784618905</v>
      </c>
      <c r="BO28">
        <v>4.9413925383382926</v>
      </c>
      <c r="BQ28">
        <v>4.6936809999999998</v>
      </c>
      <c r="BR28">
        <v>4.8077180000000004</v>
      </c>
      <c r="BS28">
        <v>4.5928659999999999</v>
      </c>
      <c r="BT28">
        <v>4.6011300000000004</v>
      </c>
      <c r="BV28">
        <v>2.7902723735408559</v>
      </c>
      <c r="BW28">
        <v>2.6651407644769969</v>
      </c>
      <c r="BX28">
        <v>2.7658960860608834</v>
      </c>
      <c r="BY28">
        <v>2.7285191119249252</v>
      </c>
      <c r="CA28">
        <v>5.4390510000000001</v>
      </c>
      <c r="CB28">
        <v>5.8208260000000003</v>
      </c>
      <c r="CC28">
        <v>5.9629580000000004</v>
      </c>
      <c r="CD28">
        <v>6.0968270000000002</v>
      </c>
      <c r="CF28">
        <v>3.7214465552758065</v>
      </c>
      <c r="CG28">
        <v>3.8384527351796747</v>
      </c>
      <c r="CH28">
        <v>3.601190203707942</v>
      </c>
      <c r="CI28">
        <v>3.4744335088120848</v>
      </c>
      <c r="CK28">
        <v>3.853046</v>
      </c>
      <c r="CL28">
        <v>4.132625</v>
      </c>
      <c r="CM28">
        <v>3.7662810000000002</v>
      </c>
      <c r="CN28">
        <v>4.0072970000000003</v>
      </c>
      <c r="CP28">
        <v>3.5349050000000002</v>
      </c>
      <c r="CQ28">
        <v>3.6120299999999999</v>
      </c>
      <c r="CR28">
        <v>3.5782880000000001</v>
      </c>
      <c r="CS28">
        <v>3.5590069999999998</v>
      </c>
      <c r="CU28">
        <v>4.2627740000000003</v>
      </c>
      <c r="CV28">
        <v>4.0908490000000004</v>
      </c>
      <c r="CW28">
        <v>4.206537</v>
      </c>
      <c r="CX28">
        <v>4.9167319999999997</v>
      </c>
      <c r="CZ28">
        <v>3.2427100000000002</v>
      </c>
      <c r="DA28">
        <v>3.3108900000000001</v>
      </c>
      <c r="DB28">
        <v>3.4522390000000001</v>
      </c>
      <c r="DC28">
        <v>3.2327319999999999</v>
      </c>
      <c r="DE28">
        <v>2.702356755931945</v>
      </c>
      <c r="DF28">
        <v>2.7505241474021513</v>
      </c>
      <c r="DG28">
        <v>2.74388036926833</v>
      </c>
      <c r="DH28">
        <v>2.8302494850080113</v>
      </c>
      <c r="DJ28">
        <v>5.7468459999999997</v>
      </c>
      <c r="DK28">
        <v>6.0045979999999997</v>
      </c>
      <c r="DL28">
        <v>5.6044049999999999</v>
      </c>
      <c r="DM28">
        <v>5.6942779999999997</v>
      </c>
      <c r="DO28">
        <v>4.3649622339208056</v>
      </c>
      <c r="DP28">
        <v>4.301846341649501</v>
      </c>
      <c r="DQ28">
        <v>4.3882154573891814</v>
      </c>
      <c r="DR28">
        <v>4.4147905699244676</v>
      </c>
      <c r="DT28">
        <v>4.2420523384451059</v>
      </c>
      <c r="DU28">
        <v>4.3699450675211722</v>
      </c>
      <c r="DV28">
        <v>4.1772755016403451</v>
      </c>
      <c r="DW28">
        <v>4.1872411688410773</v>
      </c>
      <c r="DY28">
        <v>5.279359578850995</v>
      </c>
      <c r="DZ28">
        <v>5.3387142748149836</v>
      </c>
      <c r="EA28">
        <v>5.2312341496910042</v>
      </c>
      <c r="EB28">
        <v>4.7307296864270993</v>
      </c>
      <c r="ED28">
        <v>4.1017738612954915</v>
      </c>
      <c r="EE28">
        <v>4.250929274433509</v>
      </c>
      <c r="EF28">
        <v>4.0984592965590911</v>
      </c>
      <c r="EG28">
        <v>4.1879525444419015</v>
      </c>
    </row>
    <row r="29" spans="1:137" x14ac:dyDescent="0.3">
      <c r="A29">
        <v>12</v>
      </c>
      <c r="B29">
        <v>930</v>
      </c>
      <c r="D29">
        <v>4.4679441519798582</v>
      </c>
      <c r="E29">
        <v>4.378128023193713</v>
      </c>
      <c r="F29">
        <v>4.6410443274586095</v>
      </c>
      <c r="G29">
        <v>4.485907377737087</v>
      </c>
      <c r="I29">
        <v>5.3368221560997942</v>
      </c>
      <c r="J29">
        <v>5.6266495765621425</v>
      </c>
      <c r="K29">
        <v>5.4900642404821847</v>
      </c>
      <c r="L29">
        <v>4.3973815518425265</v>
      </c>
      <c r="N29">
        <v>5.1650080109864955</v>
      </c>
      <c r="O29">
        <v>5.2577132829785604</v>
      </c>
      <c r="P29">
        <v>5.2544023804074156</v>
      </c>
      <c r="Q29">
        <v>5.1501089494163423</v>
      </c>
      <c r="S29">
        <v>5.007396658274204</v>
      </c>
      <c r="T29">
        <v>4.7278043793392834</v>
      </c>
      <c r="U29">
        <v>4.9265506981002511</v>
      </c>
      <c r="V29">
        <v>4.7176986343175393</v>
      </c>
      <c r="X29">
        <v>4.5448545052262146</v>
      </c>
      <c r="Y29">
        <v>4.7872898451209274</v>
      </c>
      <c r="Z29">
        <v>4.4866700236514836</v>
      </c>
      <c r="AA29">
        <v>4.3961608300907908</v>
      </c>
      <c r="AC29">
        <v>3.9896219999999998</v>
      </c>
      <c r="AD29">
        <v>3.6570200000000002</v>
      </c>
      <c r="AE29">
        <v>3.8321580000000002</v>
      </c>
      <c r="AF29">
        <v>3.5043760000000002</v>
      </c>
      <c r="AH29">
        <v>4.663996</v>
      </c>
      <c r="AI29">
        <v>4.5908670000000003</v>
      </c>
      <c r="AJ29">
        <v>4.6103690000000004</v>
      </c>
      <c r="AK29">
        <v>4.4446099999999999</v>
      </c>
      <c r="AM29">
        <v>3.9485380000000001</v>
      </c>
      <c r="AN29">
        <v>4.169073</v>
      </c>
      <c r="AO29">
        <v>3.6955719999999999</v>
      </c>
      <c r="AP29">
        <v>3.9566460000000001</v>
      </c>
      <c r="AR29">
        <v>4.9052680000000004</v>
      </c>
      <c r="AS29">
        <v>4.5793309999999998</v>
      </c>
      <c r="AT29">
        <v>4.2955560000000004</v>
      </c>
      <c r="AU29">
        <v>4.0977230000000002</v>
      </c>
      <c r="AW29">
        <v>5.3621896696421762</v>
      </c>
      <c r="AX29">
        <v>5.0891691462577251</v>
      </c>
      <c r="AY29">
        <v>5.4687342641336691</v>
      </c>
      <c r="AZ29">
        <v>5.2323384451056683</v>
      </c>
      <c r="BB29">
        <v>4.1102906843671319</v>
      </c>
      <c r="BC29">
        <v>3.9737804226749063</v>
      </c>
      <c r="BD29">
        <v>3.8988662546730755</v>
      </c>
      <c r="BE29">
        <v>3.8222873273823148</v>
      </c>
      <c r="BG29">
        <v>8.6357149999999994</v>
      </c>
      <c r="BH29">
        <v>7.5819219999999996</v>
      </c>
      <c r="BI29">
        <v>7.4674529999999999</v>
      </c>
      <c r="BJ29">
        <v>7.8765130000000001</v>
      </c>
      <c r="BL29">
        <v>5.1010524147402148</v>
      </c>
      <c r="BM29">
        <v>4.8720453192950322</v>
      </c>
      <c r="BN29">
        <v>5.1623360036621655</v>
      </c>
      <c r="BO29">
        <v>5.0220288395513846</v>
      </c>
      <c r="BQ29">
        <v>4.7548310000000003</v>
      </c>
      <c r="BR29">
        <v>4.8903530000000002</v>
      </c>
      <c r="BS29">
        <v>4.6490580000000001</v>
      </c>
      <c r="BT29">
        <v>4.6804600000000001</v>
      </c>
      <c r="BV29">
        <v>2.8325246051728081</v>
      </c>
      <c r="BW29">
        <v>2.6943923094529638</v>
      </c>
      <c r="BX29">
        <v>2.8032730601968412</v>
      </c>
      <c r="BY29">
        <v>2.7837720302128632</v>
      </c>
      <c r="CA29">
        <v>5.523339</v>
      </c>
      <c r="CB29">
        <v>5.9480839999999997</v>
      </c>
      <c r="CC29">
        <v>6.0571630000000001</v>
      </c>
      <c r="CD29">
        <v>6.3017630000000002</v>
      </c>
      <c r="CF29">
        <v>4.00258640421149</v>
      </c>
      <c r="CG29">
        <v>4.0269626916914625</v>
      </c>
      <c r="CH29">
        <v>3.6905699244678414</v>
      </c>
      <c r="CI29">
        <v>3.5605630579079879</v>
      </c>
      <c r="CK29">
        <v>3.9430260000000001</v>
      </c>
      <c r="CL29">
        <v>4.3704280000000004</v>
      </c>
      <c r="CM29">
        <v>3.824125</v>
      </c>
      <c r="CN29">
        <v>4.2033230000000001</v>
      </c>
      <c r="CP29">
        <v>3.6023900000000002</v>
      </c>
      <c r="CQ29">
        <v>3.70201</v>
      </c>
      <c r="CR29">
        <v>3.6634470000000001</v>
      </c>
      <c r="CS29">
        <v>3.6184569999999998</v>
      </c>
      <c r="CU29">
        <v>4.5519939999999997</v>
      </c>
      <c r="CV29">
        <v>4.1727949999999998</v>
      </c>
      <c r="CW29">
        <v>4.3688209999999996</v>
      </c>
      <c r="CX29">
        <v>5.2846830000000002</v>
      </c>
      <c r="CZ29">
        <v>3.2959239999999999</v>
      </c>
      <c r="DA29">
        <v>3.4040140000000001</v>
      </c>
      <c r="DB29">
        <v>3.6235210000000002</v>
      </c>
      <c r="DC29">
        <v>3.272643</v>
      </c>
      <c r="DE29">
        <v>2.7289318684672312</v>
      </c>
      <c r="DF29">
        <v>2.7737773708705271</v>
      </c>
      <c r="DG29">
        <v>2.7837430380712593</v>
      </c>
      <c r="DH29">
        <v>2.8551636530098423</v>
      </c>
      <c r="DJ29">
        <v>5.8045010000000001</v>
      </c>
      <c r="DK29">
        <v>6.0927759999999997</v>
      </c>
      <c r="DL29">
        <v>5.665451</v>
      </c>
      <c r="DM29">
        <v>5.7519330000000002</v>
      </c>
      <c r="DO29">
        <v>4.4895330739299606</v>
      </c>
      <c r="DP29">
        <v>4.3782497901884492</v>
      </c>
      <c r="DQ29">
        <v>4.519430075532159</v>
      </c>
      <c r="DR29">
        <v>4.5476661326009005</v>
      </c>
      <c r="DT29">
        <v>4.3549965667200734</v>
      </c>
      <c r="DU29">
        <v>4.527734798199436</v>
      </c>
      <c r="DV29">
        <v>4.2852368963149461</v>
      </c>
      <c r="DW29">
        <v>4.2420523384451059</v>
      </c>
      <c r="DY29">
        <v>5.7606138704509036</v>
      </c>
      <c r="DZ29">
        <v>5.7926974898908972</v>
      </c>
      <c r="EA29">
        <v>5.6290710307469283</v>
      </c>
      <c r="EB29">
        <v>5.0162738994430454</v>
      </c>
      <c r="ED29">
        <v>4.1382340733958953</v>
      </c>
      <c r="EE29">
        <v>4.2840749217975134</v>
      </c>
      <c r="EF29">
        <v>4.1398913557640959</v>
      </c>
      <c r="EG29">
        <v>4.2194409094377052</v>
      </c>
    </row>
    <row r="30" spans="1:137" x14ac:dyDescent="0.3">
      <c r="A30">
        <v>12.5</v>
      </c>
      <c r="B30">
        <v>969</v>
      </c>
      <c r="D30">
        <v>4.5348979934386211</v>
      </c>
      <c r="E30">
        <v>4.4532469672693988</v>
      </c>
      <c r="F30">
        <v>4.7504567025253683</v>
      </c>
      <c r="G30">
        <v>4.5561272602426186</v>
      </c>
      <c r="I30">
        <v>5.7815573357747763</v>
      </c>
      <c r="J30">
        <v>6.1413430991073472</v>
      </c>
      <c r="K30">
        <v>6.0497309834439603</v>
      </c>
      <c r="L30">
        <v>4.6272446784161128</v>
      </c>
      <c r="N30">
        <v>5.2577132829785604</v>
      </c>
      <c r="O30">
        <v>5.3305531395437553</v>
      </c>
      <c r="P30">
        <v>5.3156540779736021</v>
      </c>
      <c r="Q30">
        <v>5.2047388418402374</v>
      </c>
      <c r="S30">
        <v>5.30888471808957</v>
      </c>
      <c r="T30">
        <v>4.8777062638284887</v>
      </c>
      <c r="U30">
        <v>5.3038318455786975</v>
      </c>
      <c r="V30">
        <v>4.8221246662088948</v>
      </c>
      <c r="X30">
        <v>4.6111201647974358</v>
      </c>
      <c r="Y30">
        <v>4.8519392690928509</v>
      </c>
      <c r="Z30">
        <v>4.543238269626916</v>
      </c>
      <c r="AA30">
        <v>4.4543453116655218</v>
      </c>
      <c r="AC30">
        <v>4.1037030000000003</v>
      </c>
      <c r="AD30">
        <v>3.726111</v>
      </c>
      <c r="AE30">
        <v>4.0056900000000004</v>
      </c>
      <c r="AF30">
        <v>3.5622199999999999</v>
      </c>
      <c r="AH30">
        <v>4.7436259999999999</v>
      </c>
      <c r="AI30">
        <v>4.6672469999999997</v>
      </c>
      <c r="AJ30">
        <v>4.702998</v>
      </c>
      <c r="AK30">
        <v>4.4884870000000001</v>
      </c>
      <c r="AM30">
        <v>4.1301550000000002</v>
      </c>
      <c r="AN30">
        <v>4.4139309999999998</v>
      </c>
      <c r="AO30">
        <v>3.762057</v>
      </c>
      <c r="AP30">
        <v>4.2031260000000001</v>
      </c>
      <c r="AR30">
        <v>5.2652580000000002</v>
      </c>
      <c r="AS30">
        <v>5.0382369999999996</v>
      </c>
      <c r="AT30">
        <v>4.6523019999999997</v>
      </c>
      <c r="AU30">
        <v>4.4787939999999997</v>
      </c>
      <c r="AW30">
        <v>5.9198840314335852</v>
      </c>
      <c r="AX30">
        <v>5.5736140993362318</v>
      </c>
      <c r="AY30">
        <v>5.9714915693904018</v>
      </c>
      <c r="AZ30">
        <v>5.7500785839627682</v>
      </c>
      <c r="BB30">
        <v>4.3866407263294418</v>
      </c>
      <c r="BC30">
        <v>4.1569039444571603</v>
      </c>
      <c r="BD30">
        <v>4.1768810559243157</v>
      </c>
      <c r="BE30">
        <v>3.9920927748531319</v>
      </c>
      <c r="BG30">
        <v>9.7602100000000007</v>
      </c>
      <c r="BH30">
        <v>8.8208870000000008</v>
      </c>
      <c r="BI30">
        <v>8.6491819999999997</v>
      </c>
      <c r="BJ30">
        <v>9.1541949999999996</v>
      </c>
      <c r="BL30">
        <v>5.2639377431906613</v>
      </c>
      <c r="BM30">
        <v>4.9736470588235298</v>
      </c>
      <c r="BN30">
        <v>5.2526486610208281</v>
      </c>
      <c r="BO30">
        <v>5.1316942092011892</v>
      </c>
      <c r="BQ30">
        <v>4.8143289999999999</v>
      </c>
      <c r="BR30">
        <v>5.007695</v>
      </c>
      <c r="BS30">
        <v>4.7085559999999997</v>
      </c>
      <c r="BT30">
        <v>4.7944959999999996</v>
      </c>
      <c r="BV30">
        <v>2.886152437628748</v>
      </c>
      <c r="BW30">
        <v>2.7285191119249252</v>
      </c>
      <c r="BX30">
        <v>2.8487754634927898</v>
      </c>
      <c r="BY30">
        <v>2.8699015793087663</v>
      </c>
      <c r="CA30">
        <v>5.6357229999999996</v>
      </c>
      <c r="CB30">
        <v>6.1298820000000003</v>
      </c>
      <c r="CC30">
        <v>6.157978</v>
      </c>
      <c r="CD30">
        <v>6.6537889999999997</v>
      </c>
      <c r="CF30">
        <v>4.4023575188830399</v>
      </c>
      <c r="CG30">
        <v>4.2999771114671548</v>
      </c>
      <c r="CH30">
        <v>3.8140764476997022</v>
      </c>
      <c r="CI30">
        <v>3.6905699244678414</v>
      </c>
      <c r="CK30">
        <v>4.0667479999999996</v>
      </c>
      <c r="CL30">
        <v>4.656434</v>
      </c>
      <c r="CM30">
        <v>3.8948230000000001</v>
      </c>
      <c r="CN30">
        <v>4.4941500000000003</v>
      </c>
      <c r="CP30">
        <v>3.70201</v>
      </c>
      <c r="CQ30">
        <v>3.830552</v>
      </c>
      <c r="CR30">
        <v>3.787169</v>
      </c>
      <c r="CS30">
        <v>3.70201</v>
      </c>
      <c r="CU30">
        <v>4.8701350000000003</v>
      </c>
      <c r="CV30">
        <v>4.2933029999999999</v>
      </c>
      <c r="CW30">
        <v>4.5969829999999998</v>
      </c>
      <c r="CX30">
        <v>5.5530140000000001</v>
      </c>
      <c r="CZ30">
        <v>3.3724180000000001</v>
      </c>
      <c r="DA30">
        <v>3.545363</v>
      </c>
      <c r="DB30">
        <v>3.8297240000000001</v>
      </c>
      <c r="DC30">
        <v>3.3291819999999999</v>
      </c>
      <c r="DE30">
        <v>2.7621507591363392</v>
      </c>
      <c r="DF30">
        <v>2.8003524834058138</v>
      </c>
      <c r="DG30">
        <v>2.8402151522087435</v>
      </c>
      <c r="DH30">
        <v>2.8817387655451285</v>
      </c>
      <c r="DJ30">
        <v>5.8672430000000002</v>
      </c>
      <c r="DK30">
        <v>6.2233479999999997</v>
      </c>
      <c r="DL30">
        <v>5.729889</v>
      </c>
      <c r="DM30">
        <v>5.807893</v>
      </c>
      <c r="DO30">
        <v>4.6871854734111542</v>
      </c>
      <c r="DP30">
        <v>4.494515907530328</v>
      </c>
      <c r="DQ30">
        <v>4.7320309758144496</v>
      </c>
      <c r="DR30">
        <v>4.7486404211490036</v>
      </c>
      <c r="DT30">
        <v>4.5476661326009005</v>
      </c>
      <c r="DU30">
        <v>4.7669108110170146</v>
      </c>
      <c r="DV30">
        <v>4.4612970168612192</v>
      </c>
      <c r="DW30">
        <v>4.3051682307164114</v>
      </c>
      <c r="DY30">
        <v>6.3557650110627897</v>
      </c>
      <c r="DZ30">
        <v>6.2771601434348057</v>
      </c>
      <c r="EA30">
        <v>6.0333246356908514</v>
      </c>
      <c r="EB30">
        <v>5.3884438849469749</v>
      </c>
      <c r="ED30">
        <v>4.1813234149691008</v>
      </c>
      <c r="EE30">
        <v>4.3188778515297175</v>
      </c>
      <c r="EF30">
        <v>4.1763515678645007</v>
      </c>
      <c r="EG30">
        <v>4.2559011215381091</v>
      </c>
    </row>
    <row r="31" spans="1:137" x14ac:dyDescent="0.3">
      <c r="A31">
        <v>13</v>
      </c>
      <c r="B31">
        <v>1008</v>
      </c>
      <c r="D31">
        <v>4.585521629663539</v>
      </c>
      <c r="E31">
        <v>4.5071366445410854</v>
      </c>
      <c r="F31">
        <v>4.8255756466010533</v>
      </c>
      <c r="G31">
        <v>4.6083839169909204</v>
      </c>
      <c r="I31">
        <v>6.1863163195239181</v>
      </c>
      <c r="J31">
        <v>6.6277201495384137</v>
      </c>
      <c r="K31">
        <v>6.6077320515754936</v>
      </c>
      <c r="L31">
        <v>4.9753707179369799</v>
      </c>
      <c r="N31">
        <v>5.3785612268253606</v>
      </c>
      <c r="O31">
        <v>5.4414683756771192</v>
      </c>
      <c r="P31">
        <v>5.3802166781109335</v>
      </c>
      <c r="Q31">
        <v>5.2775786984054314</v>
      </c>
      <c r="S31">
        <v>5.7720646982528416</v>
      </c>
      <c r="T31">
        <v>5.1404556343938355</v>
      </c>
      <c r="U31">
        <v>5.866384985122453</v>
      </c>
      <c r="V31">
        <v>5.0006594949263743</v>
      </c>
      <c r="X31">
        <v>4.6547585259784849</v>
      </c>
      <c r="Y31">
        <v>4.8971938658731968</v>
      </c>
      <c r="Z31">
        <v>4.578795452811474</v>
      </c>
      <c r="AA31">
        <v>4.4931349660486761</v>
      </c>
      <c r="AC31">
        <v>4.2933029999999999</v>
      </c>
      <c r="AD31">
        <v>3.841799</v>
      </c>
      <c r="AE31">
        <v>4.2467059999999996</v>
      </c>
      <c r="AF31">
        <v>3.6586270000000001</v>
      </c>
      <c r="AH31">
        <v>4.8671319999999998</v>
      </c>
      <c r="AI31">
        <v>4.761501</v>
      </c>
      <c r="AJ31">
        <v>4.8443810000000003</v>
      </c>
      <c r="AK31">
        <v>4.5404900000000001</v>
      </c>
      <c r="AM31">
        <v>4.4074439999999999</v>
      </c>
      <c r="AN31">
        <v>4.7236520000000004</v>
      </c>
      <c r="AO31">
        <v>3.8577300000000001</v>
      </c>
      <c r="AP31">
        <v>4.5306839999999999</v>
      </c>
      <c r="AR31">
        <v>5.6301129999999997</v>
      </c>
      <c r="AS31">
        <v>5.5036300000000002</v>
      </c>
      <c r="AT31">
        <v>5.049588</v>
      </c>
      <c r="AU31">
        <v>4.9847250000000001</v>
      </c>
      <c r="AW31">
        <v>6.3776928358892189</v>
      </c>
      <c r="AX31">
        <v>6.0946837567711905</v>
      </c>
      <c r="AY31">
        <v>6.4392889295796145</v>
      </c>
      <c r="AZ31">
        <v>6.2545006485084302</v>
      </c>
      <c r="BB31">
        <v>4.7895124742504009</v>
      </c>
      <c r="BC31">
        <v>4.4432425421530475</v>
      </c>
      <c r="BD31">
        <v>4.6230365453574427</v>
      </c>
      <c r="BE31">
        <v>4.2567895017929347</v>
      </c>
      <c r="BG31">
        <v>10.529512</v>
      </c>
      <c r="BH31">
        <v>9.7753599999999992</v>
      </c>
      <c r="BI31">
        <v>9.7214919999999996</v>
      </c>
      <c r="BJ31">
        <v>10.113719</v>
      </c>
      <c r="BL31">
        <v>5.5122975509269851</v>
      </c>
      <c r="BM31">
        <v>5.1349196612497137</v>
      </c>
      <c r="BN31">
        <v>5.386504921034561</v>
      </c>
      <c r="BO31">
        <v>5.3058686198214691</v>
      </c>
      <c r="BQ31">
        <v>4.8853949999999999</v>
      </c>
      <c r="BR31">
        <v>5.2159360000000001</v>
      </c>
      <c r="BS31">
        <v>4.7812749999999999</v>
      </c>
      <c r="BT31">
        <v>4.954809</v>
      </c>
      <c r="BV31">
        <v>2.9690318150606543</v>
      </c>
      <c r="BW31">
        <v>2.7691462577248798</v>
      </c>
      <c r="BX31">
        <v>2.9170290684367131</v>
      </c>
      <c r="BY31">
        <v>3.0031586175326161</v>
      </c>
      <c r="CA31">
        <v>5.7993410000000001</v>
      </c>
      <c r="CB31">
        <v>6.4438950000000004</v>
      </c>
      <c r="CC31">
        <v>6.2918469999999997</v>
      </c>
      <c r="CD31">
        <v>7.2636370000000001</v>
      </c>
      <c r="CF31">
        <v>4.8411306935225449</v>
      </c>
      <c r="CG31">
        <v>4.6396200503547718</v>
      </c>
      <c r="CH31">
        <v>3.9798352025635158</v>
      </c>
      <c r="CI31">
        <v>3.8839551384756232</v>
      </c>
      <c r="CK31">
        <v>4.2386720000000002</v>
      </c>
      <c r="CL31">
        <v>4.9665419999999996</v>
      </c>
      <c r="CM31">
        <v>3.9960490000000002</v>
      </c>
      <c r="CN31">
        <v>4.8685280000000004</v>
      </c>
      <c r="CP31">
        <v>3.8610799999999998</v>
      </c>
      <c r="CQ31">
        <v>4.0201510000000003</v>
      </c>
      <c r="CR31">
        <v>3.9671270000000001</v>
      </c>
      <c r="CS31">
        <v>3.8337650000000001</v>
      </c>
      <c r="CU31">
        <v>5.1673879999999999</v>
      </c>
      <c r="CV31">
        <v>4.4668349999999997</v>
      </c>
      <c r="CW31">
        <v>4.8862030000000001</v>
      </c>
      <c r="CX31">
        <v>5.7217260000000003</v>
      </c>
      <c r="CZ31">
        <v>3.483835</v>
      </c>
      <c r="DA31">
        <v>3.7332740000000002</v>
      </c>
      <c r="DB31">
        <v>4.0492299999999997</v>
      </c>
      <c r="DC31">
        <v>3.4189799999999999</v>
      </c>
      <c r="DE31">
        <v>2.8036743724727247</v>
      </c>
      <c r="DF31">
        <v>2.8285885404745557</v>
      </c>
      <c r="DG31">
        <v>2.9166186007476917</v>
      </c>
      <c r="DH31">
        <v>2.9083138780804147</v>
      </c>
      <c r="DJ31">
        <v>5.9265939999999997</v>
      </c>
      <c r="DK31">
        <v>6.4302279999999996</v>
      </c>
      <c r="DL31">
        <v>5.7960229999999999</v>
      </c>
      <c r="DM31">
        <v>5.8774179999999996</v>
      </c>
      <c r="DO31">
        <v>4.9795117112993053</v>
      </c>
      <c r="DP31">
        <v>4.6655931944762337</v>
      </c>
      <c r="DQ31">
        <v>5.0310009918364234</v>
      </c>
      <c r="DR31">
        <v>5.027679102769512</v>
      </c>
      <c r="DT31">
        <v>4.8350095368886858</v>
      </c>
      <c r="DU31">
        <v>5.0907949950408184</v>
      </c>
      <c r="DV31">
        <v>4.743657587548638</v>
      </c>
      <c r="DW31">
        <v>4.4098077363241019</v>
      </c>
      <c r="DY31">
        <v>6.9653537804226744</v>
      </c>
      <c r="DZ31">
        <v>6.745580987258716</v>
      </c>
      <c r="EA31">
        <v>6.4199322499427778</v>
      </c>
      <c r="EB31">
        <v>5.8215727473868917</v>
      </c>
      <c r="ED31">
        <v>4.236013733119707</v>
      </c>
      <c r="EE31">
        <v>4.352023498893721</v>
      </c>
      <c r="EF31">
        <v>4.2128117799649045</v>
      </c>
      <c r="EG31">
        <v>4.3105914396887162</v>
      </c>
    </row>
    <row r="32" spans="1:137" x14ac:dyDescent="0.3">
      <c r="A32">
        <v>13.5</v>
      </c>
      <c r="B32">
        <v>1047</v>
      </c>
      <c r="D32">
        <v>4.619815060654612</v>
      </c>
      <c r="E32">
        <v>4.5430630960555431</v>
      </c>
      <c r="F32">
        <v>4.8696672007324331</v>
      </c>
      <c r="G32">
        <v>4.644310368505379</v>
      </c>
      <c r="I32">
        <v>6.5344423590447844</v>
      </c>
      <c r="J32">
        <v>7.0391418326085295</v>
      </c>
      <c r="K32">
        <v>7.0824493781948572</v>
      </c>
      <c r="L32">
        <v>5.43343129625391</v>
      </c>
      <c r="N32">
        <v>5.5457618066681924</v>
      </c>
      <c r="O32">
        <v>5.5921144426642257</v>
      </c>
      <c r="P32">
        <v>5.4712664988174255</v>
      </c>
      <c r="Q32">
        <v>5.37193942168307</v>
      </c>
      <c r="S32">
        <v>6.386830853742274</v>
      </c>
      <c r="T32">
        <v>5.5615283436331726</v>
      </c>
      <c r="U32">
        <v>6.524942702372778</v>
      </c>
      <c r="V32">
        <v>5.3206747539482713</v>
      </c>
      <c r="X32">
        <v>4.6838507667658504</v>
      </c>
      <c r="Y32">
        <v>4.9230536354619669</v>
      </c>
      <c r="Z32">
        <v>4.6030389868009456</v>
      </c>
      <c r="AA32">
        <v>4.5173785000381468</v>
      </c>
      <c r="AC32">
        <v>4.5793090000000003</v>
      </c>
      <c r="AD32">
        <v>4.0233650000000001</v>
      </c>
      <c r="AE32">
        <v>4.5391389999999996</v>
      </c>
      <c r="AF32">
        <v>3.8128769999999998</v>
      </c>
      <c r="AH32">
        <v>5.0718930000000002</v>
      </c>
      <c r="AI32">
        <v>4.8882580000000004</v>
      </c>
      <c r="AJ32">
        <v>5.073518</v>
      </c>
      <c r="AK32">
        <v>4.6136189999999999</v>
      </c>
      <c r="AM32">
        <v>4.7577049999999996</v>
      </c>
      <c r="AN32">
        <v>5.0706689999999996</v>
      </c>
      <c r="AO32">
        <v>4.0085369999999996</v>
      </c>
      <c r="AP32">
        <v>4.9409429999999999</v>
      </c>
      <c r="AR32">
        <v>5.9738870000000004</v>
      </c>
      <c r="AS32">
        <v>5.8911870000000004</v>
      </c>
      <c r="AT32">
        <v>5.4306590000000003</v>
      </c>
      <c r="AU32">
        <v>5.485792</v>
      </c>
      <c r="AW32">
        <v>6.695661860074769</v>
      </c>
      <c r="AX32">
        <v>6.5541573205157544</v>
      </c>
      <c r="AY32">
        <v>6.8388311589227131</v>
      </c>
      <c r="AZ32">
        <v>6.6756847486076136</v>
      </c>
      <c r="BB32">
        <v>5.3255649652857251</v>
      </c>
      <c r="BC32">
        <v>4.8527733272297242</v>
      </c>
      <c r="BD32">
        <v>5.2040375371938659</v>
      </c>
      <c r="BE32">
        <v>4.6446784161135266</v>
      </c>
      <c r="BG32">
        <v>10.990757</v>
      </c>
      <c r="BH32">
        <v>10.376325</v>
      </c>
      <c r="BI32">
        <v>10.510994999999999</v>
      </c>
      <c r="BJ32">
        <v>10.723101</v>
      </c>
      <c r="BL32">
        <v>5.8735481803616381</v>
      </c>
      <c r="BM32">
        <v>5.386504921034561</v>
      </c>
      <c r="BN32">
        <v>5.6074483863584339</v>
      </c>
      <c r="BO32">
        <v>5.5880956740672918</v>
      </c>
      <c r="BQ32">
        <v>4.9829049999999997</v>
      </c>
      <c r="BR32">
        <v>5.5944050000000001</v>
      </c>
      <c r="BS32">
        <v>4.8820899999999998</v>
      </c>
      <c r="BT32">
        <v>5.177924</v>
      </c>
      <c r="BV32">
        <v>3.0941634241245133</v>
      </c>
      <c r="BW32">
        <v>2.8243991760128173</v>
      </c>
      <c r="BX32">
        <v>3.0226596475165941</v>
      </c>
      <c r="BY32">
        <v>3.196543831540398</v>
      </c>
      <c r="CA32">
        <v>6.0885639999999999</v>
      </c>
      <c r="CB32">
        <v>6.9793719999999997</v>
      </c>
      <c r="CC32">
        <v>6.4819079999999998</v>
      </c>
      <c r="CD32">
        <v>8.0899889999999992</v>
      </c>
      <c r="CF32">
        <v>5.223025864042115</v>
      </c>
      <c r="CG32">
        <v>4.9922636758983749</v>
      </c>
      <c r="CH32">
        <v>4.1894712748912788</v>
      </c>
      <c r="CI32">
        <v>4.1342183566033412</v>
      </c>
      <c r="CK32">
        <v>4.4652279999999998</v>
      </c>
      <c r="CL32">
        <v>5.2846830000000002</v>
      </c>
      <c r="CM32">
        <v>4.1454800000000001</v>
      </c>
      <c r="CN32">
        <v>5.263795</v>
      </c>
      <c r="CP32">
        <v>4.1101299999999998</v>
      </c>
      <c r="CQ32">
        <v>4.2772350000000001</v>
      </c>
      <c r="CR32">
        <v>4.2097509999999998</v>
      </c>
      <c r="CS32">
        <v>4.0458590000000001</v>
      </c>
      <c r="CU32">
        <v>5.4051910000000003</v>
      </c>
      <c r="CV32">
        <v>4.7014240000000003</v>
      </c>
      <c r="CW32">
        <v>5.2139850000000001</v>
      </c>
      <c r="CX32">
        <v>5.8293799999999996</v>
      </c>
      <c r="CZ32">
        <v>3.6334979999999999</v>
      </c>
      <c r="DA32">
        <v>3.9477920000000002</v>
      </c>
      <c r="DB32">
        <v>4.2570959999999998</v>
      </c>
      <c r="DC32">
        <v>3.5520149999999999</v>
      </c>
      <c r="DE32">
        <v>2.8518417639429314</v>
      </c>
      <c r="DF32">
        <v>2.8518417639429314</v>
      </c>
      <c r="DG32">
        <v>3.0079705500877392</v>
      </c>
      <c r="DH32">
        <v>2.9382108796826127</v>
      </c>
      <c r="DJ32">
        <v>5.9825530000000002</v>
      </c>
      <c r="DK32">
        <v>6.7846359999999999</v>
      </c>
      <c r="DL32">
        <v>5.8689390000000001</v>
      </c>
      <c r="DM32">
        <v>5.9469430000000001</v>
      </c>
      <c r="DO32">
        <v>5.3432585641260397</v>
      </c>
      <c r="DP32">
        <v>4.9080910963607236</v>
      </c>
      <c r="DQ32">
        <v>5.40471351186389</v>
      </c>
      <c r="DR32">
        <v>5.3748165102616925</v>
      </c>
      <c r="DT32">
        <v>5.1921126115815976</v>
      </c>
      <c r="DU32">
        <v>5.4362714579995419</v>
      </c>
      <c r="DV32">
        <v>5.1123872739757381</v>
      </c>
      <c r="DW32">
        <v>4.5626146334019992</v>
      </c>
      <c r="DY32">
        <v>7.4915251392385747</v>
      </c>
      <c r="DZ32">
        <v>7.1626680399786364</v>
      </c>
      <c r="EA32">
        <v>6.7616227969787133</v>
      </c>
      <c r="EB32">
        <v>6.2675350576028075</v>
      </c>
      <c r="ED32">
        <v>4.3172205691615169</v>
      </c>
      <c r="EE32">
        <v>4.4017419699397271</v>
      </c>
      <c r="EF32">
        <v>4.2675020981155107</v>
      </c>
      <c r="EG32">
        <v>4.3835118638895247</v>
      </c>
    </row>
    <row r="33" spans="1:137" x14ac:dyDescent="0.3">
      <c r="A33">
        <v>14</v>
      </c>
      <c r="B33">
        <v>1086</v>
      </c>
      <c r="D33">
        <v>4.6459433890287629</v>
      </c>
      <c r="E33">
        <v>4.5659253833829254</v>
      </c>
      <c r="F33">
        <v>4.9023276112001222</v>
      </c>
      <c r="G33">
        <v>4.6704386968795299</v>
      </c>
      <c r="I33">
        <v>6.8042816815442126</v>
      </c>
      <c r="J33">
        <v>7.3456260013733115</v>
      </c>
      <c r="K33">
        <v>7.4372381170366975</v>
      </c>
      <c r="L33">
        <v>5.9331337453269244</v>
      </c>
      <c r="N33">
        <v>5.7692477302204921</v>
      </c>
      <c r="O33">
        <v>5.8122894636453797</v>
      </c>
      <c r="P33">
        <v>5.5921144426642257</v>
      </c>
      <c r="Q33">
        <v>5.5010646219577319</v>
      </c>
      <c r="S33">
        <v>7.1110759136339352</v>
      </c>
      <c r="T33">
        <v>6.1291343556877997</v>
      </c>
      <c r="U33">
        <v>7.1851847104600584</v>
      </c>
      <c r="V33">
        <v>5.8714378576333246</v>
      </c>
      <c r="X33">
        <v>4.7064780651560234</v>
      </c>
      <c r="Y33">
        <v>4.9456809338521399</v>
      </c>
      <c r="Z33">
        <v>4.62405004959182</v>
      </c>
      <c r="AA33">
        <v>4.5383895628290221</v>
      </c>
      <c r="AC33">
        <v>4.9633279999999997</v>
      </c>
      <c r="AD33">
        <v>4.2740220000000004</v>
      </c>
      <c r="AE33">
        <v>4.8637079999999999</v>
      </c>
      <c r="AF33">
        <v>4.0555000000000003</v>
      </c>
      <c r="AH33">
        <v>5.3920349999999999</v>
      </c>
      <c r="AI33">
        <v>5.0507669999999996</v>
      </c>
      <c r="AJ33">
        <v>5.4115359999999999</v>
      </c>
      <c r="AK33">
        <v>4.7241249999999999</v>
      </c>
      <c r="AM33">
        <v>5.1306669999999999</v>
      </c>
      <c r="AN33">
        <v>5.4257939999999998</v>
      </c>
      <c r="AO33">
        <v>4.2485299999999997</v>
      </c>
      <c r="AP33">
        <v>5.3901190000000003</v>
      </c>
      <c r="AR33">
        <v>6.2609060000000003</v>
      </c>
      <c r="AS33">
        <v>6.1603680000000001</v>
      </c>
      <c r="AT33">
        <v>5.7468659999999998</v>
      </c>
      <c r="AU33">
        <v>5.8782139999999998</v>
      </c>
      <c r="AW33">
        <v>6.8954329747463179</v>
      </c>
      <c r="AX33">
        <v>6.8837796597238112</v>
      </c>
      <c r="AY33">
        <v>7.1318287937743188</v>
      </c>
      <c r="AZ33">
        <v>6.9653528648813614</v>
      </c>
      <c r="BB33">
        <v>5.8899183642328525</v>
      </c>
      <c r="BC33">
        <v>5.3189059281300075</v>
      </c>
      <c r="BD33">
        <v>5.7650614175631336</v>
      </c>
      <c r="BE33">
        <v>5.1324528877698938</v>
      </c>
      <c r="BG33">
        <v>11.255046999999999</v>
      </c>
      <c r="BH33">
        <v>10.723101</v>
      </c>
      <c r="BI33">
        <v>11.002541000000001</v>
      </c>
      <c r="BJ33">
        <v>11.073243</v>
      </c>
      <c r="BL33">
        <v>6.3622041657129778</v>
      </c>
      <c r="BM33">
        <v>5.7413046463721678</v>
      </c>
      <c r="BN33">
        <v>5.9977280842298013</v>
      </c>
      <c r="BO33">
        <v>6.026757152666514</v>
      </c>
      <c r="BQ33">
        <v>5.1399109999999997</v>
      </c>
      <c r="BR33">
        <v>6.2092109999999998</v>
      </c>
      <c r="BS33">
        <v>5.0390969999999999</v>
      </c>
      <c r="BT33">
        <v>5.4638419999999996</v>
      </c>
      <c r="BV33">
        <v>3.2794232089723048</v>
      </c>
      <c r="BW33">
        <v>2.9007782101167314</v>
      </c>
      <c r="BX33">
        <v>3.2030441748683907</v>
      </c>
      <c r="BY33">
        <v>3.4630579079880977</v>
      </c>
      <c r="CA33">
        <v>6.5744590000000001</v>
      </c>
      <c r="CB33">
        <v>7.7974610000000002</v>
      </c>
      <c r="CC33">
        <v>6.7926159999999998</v>
      </c>
      <c r="CD33">
        <v>8.98245</v>
      </c>
      <c r="CF33">
        <v>5.5139162279697871</v>
      </c>
      <c r="CG33">
        <v>5.3189059281300066</v>
      </c>
      <c r="CH33">
        <v>4.4478599221789885</v>
      </c>
      <c r="CI33">
        <v>4.4381094071869995</v>
      </c>
      <c r="CK33">
        <v>4.7367730000000003</v>
      </c>
      <c r="CL33">
        <v>5.5787230000000001</v>
      </c>
      <c r="CM33">
        <v>4.3575739999999996</v>
      </c>
      <c r="CN33">
        <v>5.6253190000000002</v>
      </c>
      <c r="CP33">
        <v>4.4459460000000002</v>
      </c>
      <c r="CQ33">
        <v>4.5664550000000004</v>
      </c>
      <c r="CR33">
        <v>4.4716550000000002</v>
      </c>
      <c r="CS33">
        <v>4.3559669999999997</v>
      </c>
      <c r="CU33">
        <v>5.5755090000000003</v>
      </c>
      <c r="CV33">
        <v>4.9681480000000002</v>
      </c>
      <c r="CW33">
        <v>5.519272</v>
      </c>
      <c r="CX33">
        <v>5.8968639999999999</v>
      </c>
      <c r="CZ33">
        <v>3.8147570000000002</v>
      </c>
      <c r="DA33">
        <v>4.1623089999999996</v>
      </c>
      <c r="DB33">
        <v>4.4433439999999997</v>
      </c>
      <c r="DC33">
        <v>3.731611</v>
      </c>
      <c r="DE33">
        <v>2.9182795452811474</v>
      </c>
      <c r="DF33">
        <v>2.8784168764782176</v>
      </c>
      <c r="DG33">
        <v>3.124236667429618</v>
      </c>
      <c r="DH33">
        <v>2.9697688258182651</v>
      </c>
      <c r="DJ33">
        <v>6.038513</v>
      </c>
      <c r="DK33">
        <v>7.3391419999999998</v>
      </c>
      <c r="DL33">
        <v>5.9537259999999996</v>
      </c>
      <c r="DM33">
        <v>6.0249470000000001</v>
      </c>
      <c r="DO33">
        <v>5.7103273060196846</v>
      </c>
      <c r="DP33">
        <v>5.2203486686503391</v>
      </c>
      <c r="DQ33">
        <v>5.8166277561608295</v>
      </c>
      <c r="DR33">
        <v>5.7701213092240788</v>
      </c>
      <c r="DT33">
        <v>5.5757907988097957</v>
      </c>
      <c r="DU33">
        <v>5.7501899748226135</v>
      </c>
      <c r="DV33">
        <v>5.5010482948043027</v>
      </c>
      <c r="DW33">
        <v>4.7801983672846573</v>
      </c>
      <c r="DY33">
        <v>7.8797369344625006</v>
      </c>
      <c r="DZ33">
        <v>7.510775310902571</v>
      </c>
      <c r="EA33">
        <v>7.031125200274662</v>
      </c>
      <c r="EB33">
        <v>6.684622110322727</v>
      </c>
      <c r="ED33">
        <v>4.4382021820401309</v>
      </c>
      <c r="EE33">
        <v>4.4663759822995344</v>
      </c>
      <c r="EF33">
        <v>4.3371079575799198</v>
      </c>
      <c r="EG33">
        <v>4.5078080415045401</v>
      </c>
    </row>
    <row r="34" spans="1:137" x14ac:dyDescent="0.3">
      <c r="A34">
        <v>14.5</v>
      </c>
      <c r="B34">
        <v>1125</v>
      </c>
      <c r="D34">
        <v>4.6671726558327613</v>
      </c>
      <c r="E34">
        <v>4.585521629663539</v>
      </c>
      <c r="F34">
        <v>4.9284559395742731</v>
      </c>
      <c r="G34">
        <v>4.6933009842069131</v>
      </c>
      <c r="I34">
        <v>6.9974999618524452</v>
      </c>
      <c r="J34">
        <v>7.5438413061722738</v>
      </c>
      <c r="K34">
        <v>7.6587728694590673</v>
      </c>
      <c r="L34">
        <v>6.4111824216067737</v>
      </c>
      <c r="N34">
        <v>6.0639180590524147</v>
      </c>
      <c r="O34">
        <v>6.1019934386205836</v>
      </c>
      <c r="P34">
        <v>5.7775249866483556</v>
      </c>
      <c r="Q34">
        <v>5.6897860685130084</v>
      </c>
      <c r="S34">
        <v>7.8555324635690837</v>
      </c>
      <c r="T34">
        <v>6.7641120012207212</v>
      </c>
      <c r="U34">
        <v>7.7831079575799178</v>
      </c>
      <c r="V34">
        <v>6.6209472800793465</v>
      </c>
      <c r="X34">
        <v>4.7242566567483024</v>
      </c>
      <c r="Y34">
        <v>4.9602270542458227</v>
      </c>
      <c r="Z34">
        <v>4.6402124055848022</v>
      </c>
      <c r="AA34">
        <v>4.5545519188220034</v>
      </c>
      <c r="AC34">
        <v>5.4164389999999996</v>
      </c>
      <c r="AD34">
        <v>4.5777020000000004</v>
      </c>
      <c r="AE34">
        <v>5.2043439999999999</v>
      </c>
      <c r="AF34">
        <v>4.3945299999999996</v>
      </c>
      <c r="AH34">
        <v>5.8243080000000003</v>
      </c>
      <c r="AI34">
        <v>5.2539020000000001</v>
      </c>
      <c r="AJ34">
        <v>5.8291829999999996</v>
      </c>
      <c r="AK34">
        <v>4.8963840000000003</v>
      </c>
      <c r="AM34">
        <v>5.4614690000000001</v>
      </c>
      <c r="AN34">
        <v>5.7711899999999998</v>
      </c>
      <c r="AO34">
        <v>4.5971690000000001</v>
      </c>
      <c r="AP34">
        <v>5.7922700000000003</v>
      </c>
      <c r="AR34">
        <v>6.4668460000000003</v>
      </c>
      <c r="AS34">
        <v>6.332255</v>
      </c>
      <c r="AT34">
        <v>5.9803730000000002</v>
      </c>
      <c r="AU34">
        <v>6.1376660000000003</v>
      </c>
      <c r="AW34">
        <v>7.0286137178606856</v>
      </c>
      <c r="AX34">
        <v>7.1035278858625164</v>
      </c>
      <c r="AY34">
        <v>7.3415884641794458</v>
      </c>
      <c r="AZ34">
        <v>7.1634592202639809</v>
      </c>
      <c r="BB34">
        <v>6.3893461509117255</v>
      </c>
      <c r="BC34">
        <v>5.7700556954299227</v>
      </c>
      <c r="BD34">
        <v>6.21787594415198</v>
      </c>
      <c r="BE34">
        <v>5.6485282673380635</v>
      </c>
      <c r="BG34">
        <v>11.406551</v>
      </c>
      <c r="BH34">
        <v>10.920056000000001</v>
      </c>
      <c r="BI34">
        <v>11.290398</v>
      </c>
      <c r="BJ34">
        <v>11.271881</v>
      </c>
      <c r="BL34">
        <v>6.9524618905928124</v>
      </c>
      <c r="BM34">
        <v>6.1783533989471264</v>
      </c>
      <c r="BN34">
        <v>6.6202403295948722</v>
      </c>
      <c r="BO34">
        <v>6.6412057679102769</v>
      </c>
      <c r="BQ34">
        <v>5.4175659999999999</v>
      </c>
      <c r="BR34">
        <v>7.0322579999999997</v>
      </c>
      <c r="BS34">
        <v>5.3134449999999998</v>
      </c>
      <c r="BT34">
        <v>5.8406580000000003</v>
      </c>
      <c r="BV34">
        <v>3.5443121995880063</v>
      </c>
      <c r="BW34">
        <v>3.0226596475165941</v>
      </c>
      <c r="BX34">
        <v>3.5134355687800407</v>
      </c>
      <c r="BY34">
        <v>3.7913252460517275</v>
      </c>
      <c r="CA34">
        <v>7.2586789999999999</v>
      </c>
      <c r="CB34">
        <v>8.8386650000000007</v>
      </c>
      <c r="CC34">
        <v>7.2867749999999996</v>
      </c>
      <c r="CD34">
        <v>9.8220240000000008</v>
      </c>
      <c r="CF34">
        <v>5.7316777294575418</v>
      </c>
      <c r="CG34">
        <v>5.6049210345616842</v>
      </c>
      <c r="CH34">
        <v>4.7387502861066606</v>
      </c>
      <c r="CI34">
        <v>4.7745021744106202</v>
      </c>
      <c r="CK34">
        <v>5.0308130000000002</v>
      </c>
      <c r="CL34">
        <v>5.8261659999999997</v>
      </c>
      <c r="CM34">
        <v>4.619478</v>
      </c>
      <c r="CN34">
        <v>5.919359</v>
      </c>
      <c r="CP34">
        <v>4.8090780000000004</v>
      </c>
      <c r="CQ34">
        <v>4.8412129999999998</v>
      </c>
      <c r="CR34">
        <v>4.7094579999999997</v>
      </c>
      <c r="CS34">
        <v>4.7335589999999996</v>
      </c>
      <c r="CU34">
        <v>5.6928039999999998</v>
      </c>
      <c r="CV34">
        <v>5.2332660000000004</v>
      </c>
      <c r="CW34">
        <v>5.7667149999999996</v>
      </c>
      <c r="CX34">
        <v>5.9402470000000003</v>
      </c>
      <c r="CZ34">
        <v>4.0159719999999997</v>
      </c>
      <c r="DA34">
        <v>4.3618610000000002</v>
      </c>
      <c r="DB34">
        <v>4.6046480000000001</v>
      </c>
      <c r="DC34">
        <v>3.9428030000000001</v>
      </c>
      <c r="DE34">
        <v>2.9963439383535517</v>
      </c>
      <c r="DF34">
        <v>2.9033310444800486</v>
      </c>
      <c r="DG34">
        <v>3.2604341191729609</v>
      </c>
      <c r="DH34">
        <v>3.0146143282215609</v>
      </c>
      <c r="DJ34">
        <v>6.0961679999999996</v>
      </c>
      <c r="DK34">
        <v>8.0818739999999991</v>
      </c>
      <c r="DL34">
        <v>6.0876890000000001</v>
      </c>
      <c r="DM34">
        <v>6.153823</v>
      </c>
      <c r="DO34">
        <v>6.0375333791103989</v>
      </c>
      <c r="DP34">
        <v>5.5807736324101631</v>
      </c>
      <c r="DQ34">
        <v>6.2252201113908603</v>
      </c>
      <c r="DR34">
        <v>6.1704089417868317</v>
      </c>
      <c r="DT34">
        <v>5.9129625391012439</v>
      </c>
      <c r="DU34">
        <v>5.9926878767071035</v>
      </c>
      <c r="DV34">
        <v>5.8315762569619283</v>
      </c>
      <c r="DW34">
        <v>5.0525932707713439</v>
      </c>
      <c r="DY34">
        <v>8.1396142519264512</v>
      </c>
      <c r="DZ34">
        <v>7.7818818951705193</v>
      </c>
      <c r="EA34">
        <v>7.2348561837186232</v>
      </c>
      <c r="EB34">
        <v>7.0391461051346607</v>
      </c>
      <c r="ED34">
        <v>4.6221605249103535</v>
      </c>
      <c r="EE34">
        <v>4.5575265125505462</v>
      </c>
      <c r="EF34">
        <v>4.4282584878309299</v>
      </c>
      <c r="EG34">
        <v>4.6818226901655606</v>
      </c>
    </row>
    <row r="35" spans="1:137" x14ac:dyDescent="0.3">
      <c r="A35">
        <v>15</v>
      </c>
      <c r="B35">
        <v>1164</v>
      </c>
      <c r="D35">
        <v>4.6818698405432206</v>
      </c>
      <c r="E35">
        <v>4.5985857938506145</v>
      </c>
      <c r="F35">
        <v>4.9447861448081172</v>
      </c>
      <c r="G35">
        <v>4.711264209964142</v>
      </c>
      <c r="I35">
        <v>7.1390823224231319</v>
      </c>
      <c r="J35">
        <v>7.6654355687800404</v>
      </c>
      <c r="K35">
        <v>7.7836984817273214</v>
      </c>
      <c r="L35">
        <v>6.8109443808651857</v>
      </c>
      <c r="N35">
        <v>6.3999746700236519</v>
      </c>
      <c r="O35">
        <v>6.4314282444495312</v>
      </c>
      <c r="P35">
        <v>6.0490189974822606</v>
      </c>
      <c r="Q35">
        <v>5.9331374074921799</v>
      </c>
      <c r="S35">
        <v>8.5208273441672375</v>
      </c>
      <c r="T35">
        <v>7.3839310292210261</v>
      </c>
      <c r="U35">
        <v>8.29681666285191</v>
      </c>
      <c r="V35">
        <v>7.4277225909819178</v>
      </c>
      <c r="X35">
        <v>4.7404190127412829</v>
      </c>
      <c r="Y35">
        <v>4.9747731746395054</v>
      </c>
      <c r="Z35">
        <v>4.6563747615777826</v>
      </c>
      <c r="AA35">
        <v>4.5707142748149838</v>
      </c>
      <c r="AC35">
        <v>5.871156</v>
      </c>
      <c r="AD35">
        <v>4.9151249999999997</v>
      </c>
      <c r="AE35">
        <v>5.5449809999999999</v>
      </c>
      <c r="AF35">
        <v>4.7962230000000003</v>
      </c>
      <c r="AH35">
        <v>6.3183340000000001</v>
      </c>
      <c r="AI35">
        <v>5.5025409999999999</v>
      </c>
      <c r="AJ35">
        <v>6.2793320000000001</v>
      </c>
      <c r="AK35">
        <v>5.1563970000000001</v>
      </c>
      <c r="AM35">
        <v>5.707948</v>
      </c>
      <c r="AN35">
        <v>6.0728030000000004</v>
      </c>
      <c r="AO35">
        <v>5.0090490000000001</v>
      </c>
      <c r="AP35">
        <v>6.0890190000000004</v>
      </c>
      <c r="AR35">
        <v>6.6014369999999998</v>
      </c>
      <c r="AS35">
        <v>6.4360359999999996</v>
      </c>
      <c r="AT35">
        <v>6.1360450000000002</v>
      </c>
      <c r="AU35">
        <v>6.2933370000000002</v>
      </c>
      <c r="AW35">
        <v>7.115181200885023</v>
      </c>
      <c r="AX35">
        <v>7.2500267032883192</v>
      </c>
      <c r="AY35">
        <v>7.4880872816052486</v>
      </c>
      <c r="AZ35">
        <v>7.293310444800488</v>
      </c>
      <c r="BB35">
        <v>6.7672465094987411</v>
      </c>
      <c r="BC35">
        <v>6.1396322575722904</v>
      </c>
      <c r="BD35">
        <v>6.5291859311818108</v>
      </c>
      <c r="BE35">
        <v>6.1013427939269089</v>
      </c>
      <c r="BG35">
        <v>11.494087</v>
      </c>
      <c r="BH35">
        <v>11.041259</v>
      </c>
      <c r="BI35">
        <v>11.455368999999999</v>
      </c>
      <c r="BJ35">
        <v>11.391401</v>
      </c>
      <c r="BL35">
        <v>7.5491705195696959</v>
      </c>
      <c r="BM35">
        <v>6.6670093842984661</v>
      </c>
      <c r="BN35">
        <v>7.4378924238956277</v>
      </c>
      <c r="BO35">
        <v>7.3830597390707249</v>
      </c>
      <c r="BQ35">
        <v>5.8588380000000004</v>
      </c>
      <c r="BR35">
        <v>7.9428989999999997</v>
      </c>
      <c r="BS35">
        <v>5.7613279999999998</v>
      </c>
      <c r="BT35">
        <v>6.349691</v>
      </c>
      <c r="BV35">
        <v>3.8953307392996104</v>
      </c>
      <c r="BW35">
        <v>3.216044861524376</v>
      </c>
      <c r="BX35">
        <v>4.00258640421149</v>
      </c>
      <c r="BY35">
        <v>4.1504692149233229</v>
      </c>
      <c r="CA35">
        <v>8.0387550000000001</v>
      </c>
      <c r="CB35">
        <v>9.9096170000000008</v>
      </c>
      <c r="CC35">
        <v>7.9610779999999997</v>
      </c>
      <c r="CD35">
        <v>10.572352</v>
      </c>
      <c r="CF35">
        <v>5.8909361409933618</v>
      </c>
      <c r="CG35">
        <v>5.8389333943694206</v>
      </c>
      <c r="CH35">
        <v>5.0345159075303272</v>
      </c>
      <c r="CI35">
        <v>5.1043945983062482</v>
      </c>
      <c r="CK35">
        <v>5.2991440000000001</v>
      </c>
      <c r="CL35">
        <v>6.0093389999999998</v>
      </c>
      <c r="CM35">
        <v>4.9006639999999999</v>
      </c>
      <c r="CN35">
        <v>6.1298469999999998</v>
      </c>
      <c r="CP35">
        <v>5.1223989999999997</v>
      </c>
      <c r="CQ35">
        <v>5.058128</v>
      </c>
      <c r="CR35">
        <v>4.88781</v>
      </c>
      <c r="CS35">
        <v>5.0950839999999999</v>
      </c>
      <c r="CU35">
        <v>5.7667149999999996</v>
      </c>
      <c r="CV35">
        <v>5.4566080000000001</v>
      </c>
      <c r="CW35">
        <v>5.9434610000000001</v>
      </c>
      <c r="CX35">
        <v>5.9691689999999999</v>
      </c>
      <c r="CZ35">
        <v>4.2072079999999996</v>
      </c>
      <c r="DA35">
        <v>4.5248280000000003</v>
      </c>
      <c r="DB35">
        <v>4.7310309999999998</v>
      </c>
      <c r="DC35">
        <v>4.1539950000000001</v>
      </c>
      <c r="DE35">
        <v>3.0943396658274205</v>
      </c>
      <c r="DF35">
        <v>2.9332280460822462</v>
      </c>
      <c r="DG35">
        <v>3.4232066834515908</v>
      </c>
      <c r="DH35">
        <v>3.0710864423590452</v>
      </c>
      <c r="DJ35">
        <v>6.1589099999999997</v>
      </c>
      <c r="DK35">
        <v>8.8975220000000004</v>
      </c>
      <c r="DL35">
        <v>6.3047430000000002</v>
      </c>
      <c r="DM35">
        <v>6.3420490000000003</v>
      </c>
      <c r="DO35">
        <v>6.2949797817959867</v>
      </c>
      <c r="DP35">
        <v>5.9411985961699854</v>
      </c>
      <c r="DQ35">
        <v>6.5956107423514148</v>
      </c>
      <c r="DR35">
        <v>6.5324948500801101</v>
      </c>
      <c r="DT35">
        <v>6.1787136644541087</v>
      </c>
      <c r="DU35">
        <v>6.1670870527199213</v>
      </c>
      <c r="DV35">
        <v>6.0906836041809713</v>
      </c>
      <c r="DW35">
        <v>5.3615289539940489</v>
      </c>
      <c r="DY35">
        <v>8.3048448920424196</v>
      </c>
      <c r="DZ35">
        <v>7.9775919737544809</v>
      </c>
      <c r="EA35">
        <v>7.3808366521705953</v>
      </c>
      <c r="EB35">
        <v>7.310252689402609</v>
      </c>
      <c r="ED35">
        <v>4.8757247272449842</v>
      </c>
      <c r="EE35">
        <v>4.695080949111162</v>
      </c>
      <c r="EF35">
        <v>4.5707847714961476</v>
      </c>
      <c r="EG35">
        <v>4.9337296101319907</v>
      </c>
    </row>
    <row r="36" spans="1:137" x14ac:dyDescent="0.3">
      <c r="A36">
        <v>15.5</v>
      </c>
      <c r="B36">
        <v>1203</v>
      </c>
      <c r="D36">
        <v>4.694934004730297</v>
      </c>
      <c r="E36">
        <v>4.6083839169909204</v>
      </c>
      <c r="F36">
        <v>4.9578503089951944</v>
      </c>
      <c r="G36">
        <v>4.7226953536278327</v>
      </c>
      <c r="I36">
        <v>7.2306944380865179</v>
      </c>
      <c r="J36">
        <v>7.7337282368200189</v>
      </c>
      <c r="K36">
        <v>7.8519911497672998</v>
      </c>
      <c r="L36">
        <v>7.1257569237811849</v>
      </c>
      <c r="N36">
        <v>6.7161658655680174</v>
      </c>
      <c r="O36">
        <v>6.7343758297093155</v>
      </c>
      <c r="P36">
        <v>6.3933528648813613</v>
      </c>
      <c r="Q36">
        <v>6.2112532234683755</v>
      </c>
      <c r="S36">
        <v>9.036220340276186</v>
      </c>
      <c r="T36">
        <v>7.9481684596017388</v>
      </c>
      <c r="U36">
        <v>8.7195736629282052</v>
      </c>
      <c r="V36">
        <v>8.1637576867322803</v>
      </c>
      <c r="X36">
        <v>4.7501164263370717</v>
      </c>
      <c r="Y36">
        <v>4.9844705882352942</v>
      </c>
      <c r="Z36">
        <v>4.6660721751735714</v>
      </c>
      <c r="AA36">
        <v>4.5820279240100703</v>
      </c>
      <c r="AC36">
        <v>6.2744559999999998</v>
      </c>
      <c r="AD36">
        <v>5.275042</v>
      </c>
      <c r="AE36">
        <v>5.88401</v>
      </c>
      <c r="AF36">
        <v>5.2043439999999999</v>
      </c>
      <c r="AH36">
        <v>6.8026090000000003</v>
      </c>
      <c r="AI36">
        <v>5.7853060000000003</v>
      </c>
      <c r="AJ36">
        <v>6.721355</v>
      </c>
      <c r="AK36">
        <v>5.5204170000000001</v>
      </c>
      <c r="AM36">
        <v>5.8798360000000001</v>
      </c>
      <c r="AN36">
        <v>6.3160400000000001</v>
      </c>
      <c r="AO36">
        <v>5.4047140000000002</v>
      </c>
      <c r="AP36">
        <v>6.2884729999999998</v>
      </c>
      <c r="AR36">
        <v>6.6841369999999998</v>
      </c>
      <c r="AS36">
        <v>6.5008990000000004</v>
      </c>
      <c r="AT36">
        <v>6.2349610000000002</v>
      </c>
      <c r="AU36">
        <v>6.3906320000000001</v>
      </c>
      <c r="AW36">
        <v>7.181771572442206</v>
      </c>
      <c r="AX36">
        <v>7.3499122606240936</v>
      </c>
      <c r="AY36">
        <v>7.592967116807813</v>
      </c>
      <c r="AZ36">
        <v>7.3898664835584036</v>
      </c>
      <c r="BB36">
        <v>7.0469260700389107</v>
      </c>
      <c r="BC36">
        <v>6.4143175402456709</v>
      </c>
      <c r="BD36">
        <v>6.7322865644312202</v>
      </c>
      <c r="BE36">
        <v>6.4359594110017548</v>
      </c>
      <c r="BG36">
        <v>11.551321</v>
      </c>
      <c r="BH36">
        <v>11.122061</v>
      </c>
      <c r="BI36">
        <v>11.553005000000001</v>
      </c>
      <c r="BJ36">
        <v>11.465469000000001</v>
      </c>
      <c r="BL36">
        <v>8.0652428473334865</v>
      </c>
      <c r="BM36">
        <v>7.1879198901350421</v>
      </c>
      <c r="BN36">
        <v>8.2797354085603114</v>
      </c>
      <c r="BO36">
        <v>8.1410409704737923</v>
      </c>
      <c r="BQ36">
        <v>6.4703390000000001</v>
      </c>
      <c r="BR36">
        <v>8.8535389999999996</v>
      </c>
      <c r="BS36">
        <v>6.3959669999999997</v>
      </c>
      <c r="BT36">
        <v>6.9909410000000003</v>
      </c>
      <c r="BV36">
        <v>4.3341039139391162</v>
      </c>
      <c r="BW36">
        <v>3.5053101396200499</v>
      </c>
      <c r="BX36">
        <v>4.6314946211947809</v>
      </c>
      <c r="BY36">
        <v>4.4868619821469444</v>
      </c>
      <c r="CA36">
        <v>8.7758620000000001</v>
      </c>
      <c r="CB36">
        <v>10.788855999999999</v>
      </c>
      <c r="CC36">
        <v>8.7461129999999994</v>
      </c>
      <c r="CD36">
        <v>11.210296</v>
      </c>
      <c r="CF36">
        <v>6.003067063401236</v>
      </c>
      <c r="CG36">
        <v>6.0209430075532158</v>
      </c>
      <c r="CH36">
        <v>5.2864042114900434</v>
      </c>
      <c r="CI36">
        <v>5.3871595330739295</v>
      </c>
      <c r="CK36">
        <v>5.5224859999999998</v>
      </c>
      <c r="CL36">
        <v>6.1394869999999999</v>
      </c>
      <c r="CM36">
        <v>5.1593549999999997</v>
      </c>
      <c r="CN36">
        <v>6.2808830000000002</v>
      </c>
      <c r="CP36">
        <v>5.360201</v>
      </c>
      <c r="CQ36">
        <v>5.2139850000000001</v>
      </c>
      <c r="CR36">
        <v>5.0067110000000001</v>
      </c>
      <c r="CS36">
        <v>5.3843030000000001</v>
      </c>
      <c r="CU36">
        <v>5.8181320000000003</v>
      </c>
      <c r="CV36">
        <v>5.628533</v>
      </c>
      <c r="CW36">
        <v>6.0687889999999998</v>
      </c>
      <c r="CX36">
        <v>5.9900570000000002</v>
      </c>
      <c r="CZ36">
        <v>4.380153</v>
      </c>
      <c r="DA36">
        <v>4.6578619999999997</v>
      </c>
      <c r="DB36">
        <v>4.8241550000000002</v>
      </c>
      <c r="DC36">
        <v>4.3419059999999998</v>
      </c>
      <c r="DE36">
        <v>3.2106057831692989</v>
      </c>
      <c r="DF36">
        <v>2.9714297703517207</v>
      </c>
      <c r="DG36">
        <v>3.6125543602655075</v>
      </c>
      <c r="DH36">
        <v>3.1524727244983595</v>
      </c>
      <c r="DJ36">
        <v>6.2301310000000001</v>
      </c>
      <c r="DK36">
        <v>9.6843430000000001</v>
      </c>
      <c r="DL36">
        <v>6.6862839999999997</v>
      </c>
      <c r="DM36">
        <v>6.6303239999999999</v>
      </c>
      <c r="DO36">
        <v>6.4810055695429929</v>
      </c>
      <c r="DP36">
        <v>6.2534561684596017</v>
      </c>
      <c r="DQ36">
        <v>6.8979026474402989</v>
      </c>
      <c r="DR36">
        <v>6.8414305333028151</v>
      </c>
      <c r="DT36">
        <v>6.373044174868391</v>
      </c>
      <c r="DU36">
        <v>6.2866750591287097</v>
      </c>
      <c r="DV36">
        <v>6.2750484473945223</v>
      </c>
      <c r="DW36">
        <v>5.6538551918822009</v>
      </c>
      <c r="DY36">
        <v>8.4026999313344</v>
      </c>
      <c r="DZ36">
        <v>8.1107389944304558</v>
      </c>
      <c r="EA36">
        <v>7.4770875104905761</v>
      </c>
      <c r="EB36">
        <v>7.4947335011825738</v>
      </c>
      <c r="ED36">
        <v>5.1856365300984208</v>
      </c>
      <c r="EE36">
        <v>4.8939548332951857</v>
      </c>
      <c r="EF36">
        <v>4.7713159380483718</v>
      </c>
      <c r="EG36">
        <v>5.2386695658808273</v>
      </c>
    </row>
    <row r="37" spans="1:137" x14ac:dyDescent="0.3">
      <c r="A37">
        <v>16</v>
      </c>
      <c r="B37">
        <v>1242</v>
      </c>
      <c r="D37">
        <v>4.7047321278706038</v>
      </c>
      <c r="E37">
        <v>4.6165490196078434</v>
      </c>
      <c r="F37">
        <v>4.9676484321355003</v>
      </c>
      <c r="G37">
        <v>4.7341264972915242</v>
      </c>
      <c r="I37">
        <v>7.2939900816357666</v>
      </c>
      <c r="J37">
        <v>7.7836984817273214</v>
      </c>
      <c r="K37">
        <v>7.8869703212024103</v>
      </c>
      <c r="L37">
        <v>7.3572857251850152</v>
      </c>
      <c r="N37">
        <v>6.976071717402915</v>
      </c>
      <c r="O37">
        <v>6.9909707789730682</v>
      </c>
      <c r="P37">
        <v>6.7691403067063396</v>
      </c>
      <c r="Q37">
        <v>6.4827472343022814</v>
      </c>
      <c r="S37">
        <v>9.393289997711145</v>
      </c>
      <c r="T37">
        <v>8.4079798580910943</v>
      </c>
      <c r="U37">
        <v>9.0480103761348882</v>
      </c>
      <c r="V37">
        <v>8.7734709697108411</v>
      </c>
      <c r="X37">
        <v>4.7565813687342642</v>
      </c>
      <c r="Y37">
        <v>4.9925517662317844</v>
      </c>
      <c r="Z37">
        <v>4.6709208819714654</v>
      </c>
      <c r="AA37">
        <v>4.5884928664072628</v>
      </c>
      <c r="AC37">
        <v>6.5958110000000003</v>
      </c>
      <c r="AD37">
        <v>5.6429939999999998</v>
      </c>
      <c r="AE37">
        <v>6.2037579999999997</v>
      </c>
      <c r="AF37">
        <v>5.5417670000000001</v>
      </c>
      <c r="AH37">
        <v>7.2316320000000003</v>
      </c>
      <c r="AI37">
        <v>6.0859459999999999</v>
      </c>
      <c r="AJ37">
        <v>7.1113759999999999</v>
      </c>
      <c r="AK37">
        <v>5.9900659999999997</v>
      </c>
      <c r="AM37">
        <v>5.9917239999999996</v>
      </c>
      <c r="AN37">
        <v>6.4895480000000001</v>
      </c>
      <c r="AO37">
        <v>5.7192990000000004</v>
      </c>
      <c r="AP37">
        <v>6.4214419999999999</v>
      </c>
      <c r="AR37">
        <v>6.7408929999999998</v>
      </c>
      <c r="AS37">
        <v>6.5479250000000002</v>
      </c>
      <c r="AT37">
        <v>6.3030670000000004</v>
      </c>
      <c r="AU37">
        <v>6.4490090000000002</v>
      </c>
      <c r="AW37">
        <v>7.2350438696879529</v>
      </c>
      <c r="AX37">
        <v>7.4231616693369951</v>
      </c>
      <c r="AY37">
        <v>7.6778698405432211</v>
      </c>
      <c r="AZ37">
        <v>7.4614511329823756</v>
      </c>
      <c r="BB37">
        <v>7.2483619439993898</v>
      </c>
      <c r="BC37">
        <v>6.6174181734950785</v>
      </c>
      <c r="BD37">
        <v>6.873791103990234</v>
      </c>
      <c r="BE37">
        <v>6.6740199893186842</v>
      </c>
      <c r="BG37">
        <v>11.590039000000001</v>
      </c>
      <c r="BH37">
        <v>11.167512</v>
      </c>
      <c r="BI37">
        <v>11.601823</v>
      </c>
      <c r="BJ37">
        <v>11.51092</v>
      </c>
      <c r="BL37">
        <v>8.4506843671320659</v>
      </c>
      <c r="BM37">
        <v>7.695928587777523</v>
      </c>
      <c r="BN37">
        <v>8.9877221332112605</v>
      </c>
      <c r="BO37">
        <v>8.8103222705424589</v>
      </c>
      <c r="BQ37">
        <v>7.21075</v>
      </c>
      <c r="BR37">
        <v>9.721209</v>
      </c>
      <c r="BS37">
        <v>7.1776960000000001</v>
      </c>
      <c r="BT37">
        <v>7.7330050000000004</v>
      </c>
      <c r="BV37">
        <v>4.8346303501945522</v>
      </c>
      <c r="BW37">
        <v>3.8888303959716177</v>
      </c>
      <c r="BX37">
        <v>5.2652780956740672</v>
      </c>
      <c r="BY37">
        <v>4.772877088578622</v>
      </c>
      <c r="CA37">
        <v>9.3857099999999996</v>
      </c>
      <c r="CB37">
        <v>11.397050999999999</v>
      </c>
      <c r="CC37">
        <v>9.5509799999999991</v>
      </c>
      <c r="CD37">
        <v>11.714371</v>
      </c>
      <c r="CF37">
        <v>6.082696269169146</v>
      </c>
      <c r="CG37">
        <v>6.152574959945067</v>
      </c>
      <c r="CH37">
        <v>5.4716639963378348</v>
      </c>
      <c r="CI37">
        <v>5.5967956054016934</v>
      </c>
      <c r="CK37">
        <v>5.6847700000000003</v>
      </c>
      <c r="CL37">
        <v>6.2310730000000003</v>
      </c>
      <c r="CM37">
        <v>5.3666289999999996</v>
      </c>
      <c r="CN37">
        <v>6.3805040000000002</v>
      </c>
      <c r="CP37">
        <v>5.5208789999999999</v>
      </c>
      <c r="CQ37">
        <v>5.3168179999999996</v>
      </c>
      <c r="CR37">
        <v>5.0790160000000002</v>
      </c>
      <c r="CS37">
        <v>5.591577</v>
      </c>
      <c r="CU37">
        <v>5.8486609999999999</v>
      </c>
      <c r="CV37">
        <v>5.7554679999999996</v>
      </c>
      <c r="CW37">
        <v>6.1603750000000002</v>
      </c>
      <c r="CX37">
        <v>6.0141590000000003</v>
      </c>
      <c r="CZ37">
        <v>4.5181760000000004</v>
      </c>
      <c r="DA37">
        <v>4.762626</v>
      </c>
      <c r="DB37">
        <v>4.8939979999999998</v>
      </c>
      <c r="DC37">
        <v>4.498221</v>
      </c>
      <c r="DE37">
        <v>3.3468032349126422</v>
      </c>
      <c r="DF37">
        <v>3.0262409399557488</v>
      </c>
      <c r="DG37">
        <v>3.8284771496147099</v>
      </c>
      <c r="DH37">
        <v>3.2604341191729609</v>
      </c>
      <c r="DJ37">
        <v>6.3233959999999998</v>
      </c>
      <c r="DK37">
        <v>10.411814</v>
      </c>
      <c r="DL37">
        <v>7.2865739999999999</v>
      </c>
      <c r="DM37">
        <v>7.0322129999999996</v>
      </c>
      <c r="DO37">
        <v>6.6072373540856031</v>
      </c>
      <c r="DP37">
        <v>6.4909712367437251</v>
      </c>
      <c r="DQ37">
        <v>7.1138254367895017</v>
      </c>
      <c r="DR37">
        <v>7.0590142671854732</v>
      </c>
      <c r="DT37">
        <v>6.5025978484779126</v>
      </c>
      <c r="DU37">
        <v>6.3614175631342027</v>
      </c>
      <c r="DV37">
        <v>6.3946364538033107</v>
      </c>
      <c r="DW37">
        <v>5.8946921492332347</v>
      </c>
      <c r="DY37">
        <v>8.4652629892423885</v>
      </c>
      <c r="DZ37">
        <v>8.2005731288624393</v>
      </c>
      <c r="EA37">
        <v>7.538046387426566</v>
      </c>
      <c r="EB37">
        <v>7.6150470740825504</v>
      </c>
      <c r="ED37">
        <v>5.5154357213702605</v>
      </c>
      <c r="EE37">
        <v>5.1657491416800188</v>
      </c>
      <c r="EF37">
        <v>5.033166552224003</v>
      </c>
      <c r="EG37">
        <v>5.558525062943465</v>
      </c>
    </row>
    <row r="38" spans="1:137" x14ac:dyDescent="0.3">
      <c r="A38">
        <v>16.5</v>
      </c>
      <c r="B38">
        <v>1281</v>
      </c>
      <c r="D38">
        <v>4.7145302510109106</v>
      </c>
      <c r="E38">
        <v>4.6230811017013806</v>
      </c>
      <c r="F38">
        <v>4.9774465552758071</v>
      </c>
      <c r="G38">
        <v>4.7455576409552149</v>
      </c>
      <c r="I38">
        <v>7.3339662775616077</v>
      </c>
      <c r="J38">
        <v>7.8086836041809713</v>
      </c>
      <c r="K38">
        <v>7.9002957198443573</v>
      </c>
      <c r="L38">
        <v>7.5021994354161885</v>
      </c>
      <c r="N38">
        <v>7.1631377126726168</v>
      </c>
      <c r="O38">
        <v>7.1863140306706335</v>
      </c>
      <c r="P38">
        <v>7.1101632715342946</v>
      </c>
      <c r="Q38">
        <v>6.7078886091401539</v>
      </c>
      <c r="S38">
        <v>9.6173006790264726</v>
      </c>
      <c r="T38">
        <v>8.7549437705043101</v>
      </c>
      <c r="U38">
        <v>9.293916838330663</v>
      </c>
      <c r="V38">
        <v>9.2433881132219415</v>
      </c>
      <c r="X38">
        <v>4.7614300755321581</v>
      </c>
      <c r="Y38">
        <v>4.999016708628977</v>
      </c>
      <c r="Z38">
        <v>4.6773858243686579</v>
      </c>
      <c r="AA38">
        <v>4.5965740444037531</v>
      </c>
      <c r="AC38">
        <v>6.8207599999999999</v>
      </c>
      <c r="AD38">
        <v>5.9980909999999996</v>
      </c>
      <c r="AE38">
        <v>6.4929779999999999</v>
      </c>
      <c r="AF38">
        <v>5.7892099999999997</v>
      </c>
      <c r="AH38">
        <v>7.5826500000000001</v>
      </c>
      <c r="AI38">
        <v>6.3752120000000003</v>
      </c>
      <c r="AJ38">
        <v>7.4315179999999996</v>
      </c>
      <c r="AK38">
        <v>6.5182190000000002</v>
      </c>
      <c r="AM38">
        <v>6.0630740000000003</v>
      </c>
      <c r="AN38">
        <v>6.6095449999999998</v>
      </c>
      <c r="AO38">
        <v>5.9333479999999996</v>
      </c>
      <c r="AP38">
        <v>6.5041419999999999</v>
      </c>
      <c r="AR38">
        <v>6.7798100000000003</v>
      </c>
      <c r="AS38">
        <v>6.5819780000000003</v>
      </c>
      <c r="AT38">
        <v>6.3517140000000003</v>
      </c>
      <c r="AU38">
        <v>6.487927</v>
      </c>
      <c r="AW38">
        <v>7.2766628519111922</v>
      </c>
      <c r="AX38">
        <v>7.4780987258716713</v>
      </c>
      <c r="AY38">
        <v>7.7378011749446856</v>
      </c>
      <c r="AZ38">
        <v>7.5197177080949116</v>
      </c>
      <c r="BB38">
        <v>7.4015197985809102</v>
      </c>
      <c r="BC38">
        <v>6.7689112687876705</v>
      </c>
      <c r="BD38">
        <v>6.9753414206149387</v>
      </c>
      <c r="BE38">
        <v>6.8404959182116425</v>
      </c>
      <c r="BG38">
        <v>11.61529</v>
      </c>
      <c r="BH38">
        <v>11.202863000000001</v>
      </c>
      <c r="BI38">
        <v>11.635490000000001</v>
      </c>
      <c r="BJ38">
        <v>11.546271000000001</v>
      </c>
      <c r="BL38">
        <v>8.7296859693293669</v>
      </c>
      <c r="BM38">
        <v>8.1555555046921491</v>
      </c>
      <c r="BN38">
        <v>9.5134708171206217</v>
      </c>
      <c r="BO38">
        <v>9.3392964065003437</v>
      </c>
      <c r="BQ38">
        <v>8.0569349999999993</v>
      </c>
      <c r="BR38">
        <v>10.511202000000001</v>
      </c>
      <c r="BS38">
        <v>8.0238809999999994</v>
      </c>
      <c r="BT38">
        <v>8.4618479999999998</v>
      </c>
      <c r="BV38">
        <v>5.3335317006179901</v>
      </c>
      <c r="BW38">
        <v>4.3194781414511327</v>
      </c>
      <c r="BX38">
        <v>5.7576791027695124</v>
      </c>
      <c r="BY38">
        <v>4.9808880750743878</v>
      </c>
      <c r="CA38">
        <v>9.8302870000000002</v>
      </c>
      <c r="CB38">
        <v>11.780479</v>
      </c>
      <c r="CC38">
        <v>10.304614000000001</v>
      </c>
      <c r="CD38">
        <v>12.081270999999999</v>
      </c>
      <c r="CF38">
        <v>6.1379491874570835</v>
      </c>
      <c r="CG38">
        <v>6.2452048523689623</v>
      </c>
      <c r="CH38">
        <v>5.6000457770656897</v>
      </c>
      <c r="CI38">
        <v>5.7381780727855345</v>
      </c>
      <c r="CK38">
        <v>5.787604</v>
      </c>
      <c r="CL38">
        <v>6.2889169999999996</v>
      </c>
      <c r="CM38">
        <v>5.5144520000000004</v>
      </c>
      <c r="CN38">
        <v>6.443168</v>
      </c>
      <c r="CP38">
        <v>5.6317459999999997</v>
      </c>
      <c r="CQ38">
        <v>5.3843030000000001</v>
      </c>
      <c r="CR38">
        <v>5.1288260000000001</v>
      </c>
      <c r="CS38">
        <v>5.7313660000000004</v>
      </c>
      <c r="CU38">
        <v>5.8743689999999997</v>
      </c>
      <c r="CV38">
        <v>5.8406269999999996</v>
      </c>
      <c r="CW38">
        <v>6.2182190000000004</v>
      </c>
      <c r="CX38">
        <v>6.0237990000000003</v>
      </c>
      <c r="CZ38">
        <v>4.6229399999999998</v>
      </c>
      <c r="DA38">
        <v>4.8357950000000001</v>
      </c>
      <c r="DB38">
        <v>4.943886</v>
      </c>
      <c r="DC38">
        <v>4.6146260000000003</v>
      </c>
      <c r="DE38">
        <v>3.5128976882581826</v>
      </c>
      <c r="DF38">
        <v>3.1126100556954301</v>
      </c>
      <c r="DG38">
        <v>4.0659922178988328</v>
      </c>
      <c r="DH38">
        <v>3.394970626382849</v>
      </c>
      <c r="DJ38">
        <v>6.4522719999999998</v>
      </c>
      <c r="DK38">
        <v>11.096890999999999</v>
      </c>
      <c r="DL38">
        <v>8.0598290000000006</v>
      </c>
      <c r="DM38">
        <v>7.5595869999999996</v>
      </c>
      <c r="DO38">
        <v>6.6952674143587405</v>
      </c>
      <c r="DP38">
        <v>6.6637094682230869</v>
      </c>
      <c r="DQ38">
        <v>7.2666323338673999</v>
      </c>
      <c r="DR38">
        <v>7.2134821087968266</v>
      </c>
      <c r="DT38">
        <v>6.5989326314183261</v>
      </c>
      <c r="DU38">
        <v>6.4162287327382321</v>
      </c>
      <c r="DV38">
        <v>6.4793446250095368</v>
      </c>
      <c r="DW38">
        <v>6.0757351033798734</v>
      </c>
      <c r="DY38">
        <v>8.5117842374303798</v>
      </c>
      <c r="DZ38">
        <v>8.2567194628824279</v>
      </c>
      <c r="EA38">
        <v>7.5797550926985577</v>
      </c>
      <c r="EB38">
        <v>7.6920477607385358</v>
      </c>
      <c r="ED38">
        <v>5.8104319829098952</v>
      </c>
      <c r="EE38">
        <v>5.4856046387426565</v>
      </c>
      <c r="EF38">
        <v>5.3265055313954379</v>
      </c>
      <c r="EG38">
        <v>5.8485494773785005</v>
      </c>
    </row>
    <row r="39" spans="1:137" x14ac:dyDescent="0.3">
      <c r="A39">
        <v>17</v>
      </c>
      <c r="B39">
        <v>1320</v>
      </c>
      <c r="D39">
        <v>4.7161632715342954</v>
      </c>
      <c r="E39">
        <v>4.6263471427481502</v>
      </c>
      <c r="F39">
        <v>4.9839786373693453</v>
      </c>
      <c r="G39">
        <v>4.7488236820019845</v>
      </c>
      <c r="I39">
        <v>7.3639484245059883</v>
      </c>
      <c r="J39">
        <v>7.8203433279926751</v>
      </c>
      <c r="K39">
        <v>7.9069584191653313</v>
      </c>
      <c r="L39">
        <v>7.5954772259098187</v>
      </c>
      <c r="N39">
        <v>7.2939183642328524</v>
      </c>
      <c r="O39">
        <v>7.3353046463721672</v>
      </c>
      <c r="P39">
        <v>7.3783463797970548</v>
      </c>
      <c r="Q39">
        <v>6.8932991531242838</v>
      </c>
      <c r="S39">
        <v>9.760465400167849</v>
      </c>
      <c r="T39">
        <v>9.0059031052109546</v>
      </c>
      <c r="U39">
        <v>9.4758202487220551</v>
      </c>
      <c r="V39">
        <v>9.5920363164721127</v>
      </c>
      <c r="X39">
        <v>4.7662787823300521</v>
      </c>
      <c r="Y39">
        <v>5.0070978866254672</v>
      </c>
      <c r="Z39">
        <v>4.6838507667658504</v>
      </c>
      <c r="AA39">
        <v>4.6030389868009456</v>
      </c>
      <c r="AC39">
        <v>6.9766170000000001</v>
      </c>
      <c r="AD39">
        <v>6.3033780000000004</v>
      </c>
      <c r="AE39">
        <v>6.7307800000000002</v>
      </c>
      <c r="AF39">
        <v>5.9434610000000001</v>
      </c>
      <c r="AH39">
        <v>7.8524149999999997</v>
      </c>
      <c r="AI39">
        <v>6.6352250000000002</v>
      </c>
      <c r="AJ39">
        <v>7.6736550000000001</v>
      </c>
      <c r="AK39">
        <v>7.0349969999999997</v>
      </c>
      <c r="AM39">
        <v>6.1149639999999996</v>
      </c>
      <c r="AN39">
        <v>6.6922449999999998</v>
      </c>
      <c r="AO39">
        <v>6.0760459999999998</v>
      </c>
      <c r="AP39">
        <v>6.5608979999999999</v>
      </c>
      <c r="AR39">
        <v>6.8073769999999998</v>
      </c>
      <c r="AS39">
        <v>6.6046800000000001</v>
      </c>
      <c r="AT39">
        <v>6.3857670000000004</v>
      </c>
      <c r="AU39">
        <v>6.5171150000000004</v>
      </c>
      <c r="AW39">
        <v>7.3166170748455022</v>
      </c>
      <c r="AX39">
        <v>7.521382467383841</v>
      </c>
      <c r="AY39">
        <v>7.7877439536125737</v>
      </c>
      <c r="AZ39">
        <v>7.5696604867627988</v>
      </c>
      <c r="BB39">
        <v>7.5297062638284888</v>
      </c>
      <c r="BC39">
        <v>6.8854444190127406</v>
      </c>
      <c r="BD39">
        <v>7.0519203479056989</v>
      </c>
      <c r="BE39">
        <v>6.9603585870145723</v>
      </c>
      <c r="BG39">
        <v>11.632123</v>
      </c>
      <c r="BH39">
        <v>11.226430000000001</v>
      </c>
      <c r="BI39">
        <v>11.655690999999999</v>
      </c>
      <c r="BJ39">
        <v>11.576572000000001</v>
      </c>
      <c r="BL39">
        <v>8.9119240100709547</v>
      </c>
      <c r="BM39">
        <v>8.5232570382238499</v>
      </c>
      <c r="BN39">
        <v>9.8682705424582284</v>
      </c>
      <c r="BO39">
        <v>9.7279633783474466</v>
      </c>
      <c r="BQ39">
        <v>8.9427850000000007</v>
      </c>
      <c r="BR39">
        <v>11.183852</v>
      </c>
      <c r="BS39">
        <v>8.8717190000000006</v>
      </c>
      <c r="BT39">
        <v>9.1080550000000002</v>
      </c>
      <c r="BV39">
        <v>5.7560540169375143</v>
      </c>
      <c r="BW39">
        <v>4.7192492561226826</v>
      </c>
      <c r="BX39">
        <v>6.0843213550011441</v>
      </c>
      <c r="BY39">
        <v>5.1206454566262298</v>
      </c>
      <c r="CA39">
        <v>10.142649</v>
      </c>
      <c r="CB39">
        <v>12.021774000000001</v>
      </c>
      <c r="CC39">
        <v>10.960737</v>
      </c>
      <c r="CD39">
        <v>12.349009000000001</v>
      </c>
      <c r="CF39">
        <v>6.1737010757610431</v>
      </c>
      <c r="CG39">
        <v>6.3053330281528952</v>
      </c>
      <c r="CH39">
        <v>5.6764248111696034</v>
      </c>
      <c r="CI39">
        <v>5.8259327077134353</v>
      </c>
      <c r="CK39">
        <v>5.8550880000000003</v>
      </c>
      <c r="CL39">
        <v>6.3306940000000003</v>
      </c>
      <c r="CM39">
        <v>5.6237130000000004</v>
      </c>
      <c r="CN39">
        <v>6.491371</v>
      </c>
      <c r="CP39">
        <v>5.7104780000000002</v>
      </c>
      <c r="CQ39">
        <v>5.4357199999999999</v>
      </c>
      <c r="CR39">
        <v>5.1577479999999998</v>
      </c>
      <c r="CS39">
        <v>5.8309860000000002</v>
      </c>
      <c r="CU39">
        <v>5.895257</v>
      </c>
      <c r="CV39">
        <v>5.9032910000000003</v>
      </c>
      <c r="CW39">
        <v>6.2567820000000003</v>
      </c>
      <c r="CX39">
        <v>6.0382600000000002</v>
      </c>
      <c r="CZ39">
        <v>4.6961089999999999</v>
      </c>
      <c r="DA39">
        <v>4.8923350000000001</v>
      </c>
      <c r="DB39">
        <v>4.977144</v>
      </c>
      <c r="DC39">
        <v>4.7027609999999997</v>
      </c>
      <c r="DE39">
        <v>3.7088891432059206</v>
      </c>
      <c r="DF39">
        <v>3.2703997863736936</v>
      </c>
      <c r="DG39">
        <v>4.3250995651178759</v>
      </c>
      <c r="DH39">
        <v>3.5660479133287555</v>
      </c>
      <c r="DJ39">
        <v>6.6557599999999999</v>
      </c>
      <c r="DK39">
        <v>11.763313999999999</v>
      </c>
      <c r="DL39">
        <v>8.8941309999999998</v>
      </c>
      <c r="DM39">
        <v>8.1785300000000003</v>
      </c>
      <c r="DO39">
        <v>6.7550614175631347</v>
      </c>
      <c r="DP39">
        <v>6.7932631418326084</v>
      </c>
      <c r="DQ39">
        <v>7.3729327840085448</v>
      </c>
      <c r="DR39">
        <v>7.3147997253376058</v>
      </c>
      <c r="DT39">
        <v>6.6637094682230869</v>
      </c>
      <c r="DU39">
        <v>6.4594132906080723</v>
      </c>
      <c r="DV39">
        <v>6.5391386282139319</v>
      </c>
      <c r="DW39">
        <v>6.2102716105897615</v>
      </c>
      <c r="DY39">
        <v>8.5438678568703725</v>
      </c>
      <c r="DZ39">
        <v>8.2952198062104223</v>
      </c>
      <c r="EA39">
        <v>7.6070261692225518</v>
      </c>
      <c r="EB39">
        <v>7.7401731898985267</v>
      </c>
      <c r="ED39">
        <v>6.0474233615625241</v>
      </c>
      <c r="EE39">
        <v>5.8286620889600975</v>
      </c>
      <c r="EF39">
        <v>5.6181872281986731</v>
      </c>
      <c r="EG39">
        <v>6.083883573662928</v>
      </c>
    </row>
    <row r="40" spans="1:137" x14ac:dyDescent="0.3">
      <c r="A40">
        <v>17.5</v>
      </c>
      <c r="B40">
        <v>1359</v>
      </c>
      <c r="D40">
        <v>4.7145302510109106</v>
      </c>
      <c r="E40">
        <v>4.6247141222247654</v>
      </c>
      <c r="F40">
        <v>4.9856116578927292</v>
      </c>
      <c r="G40">
        <v>4.7488236820019845</v>
      </c>
      <c r="I40">
        <v>7.3856021972991526</v>
      </c>
      <c r="J40">
        <v>7.8286717021438923</v>
      </c>
      <c r="K40">
        <v>7.9186181429770341</v>
      </c>
      <c r="L40">
        <v>7.6637698939497971</v>
      </c>
      <c r="N40">
        <v>7.3899345387960631</v>
      </c>
      <c r="O40">
        <v>7.4412535286488133</v>
      </c>
      <c r="P40">
        <v>7.5770005340657667</v>
      </c>
      <c r="Q40">
        <v>7.0323570611123829</v>
      </c>
      <c r="S40">
        <v>9.8514171053635451</v>
      </c>
      <c r="T40">
        <v>9.1675950255588621</v>
      </c>
      <c r="U40">
        <v>9.6004577706568988</v>
      </c>
      <c r="V40">
        <v>9.8295213244830997</v>
      </c>
      <c r="X40">
        <v>4.7646625467307544</v>
      </c>
      <c r="Y40">
        <v>5.0070978866254672</v>
      </c>
      <c r="Z40">
        <v>4.6806182955672542</v>
      </c>
      <c r="AA40">
        <v>4.6030389868009456</v>
      </c>
      <c r="AC40">
        <v>7.0778439999999998</v>
      </c>
      <c r="AD40">
        <v>6.5379670000000001</v>
      </c>
      <c r="AE40">
        <v>6.9139530000000002</v>
      </c>
      <c r="AF40">
        <v>6.0430809999999999</v>
      </c>
      <c r="AH40">
        <v>8.050675</v>
      </c>
      <c r="AI40">
        <v>6.8399859999999997</v>
      </c>
      <c r="AJ40">
        <v>7.8426640000000001</v>
      </c>
      <c r="AK40">
        <v>7.4705199999999996</v>
      </c>
      <c r="AM40">
        <v>6.1490169999999997</v>
      </c>
      <c r="AN40">
        <v>6.7473789999999996</v>
      </c>
      <c r="AO40">
        <v>6.1619900000000003</v>
      </c>
      <c r="AP40">
        <v>6.5981940000000003</v>
      </c>
      <c r="AR40">
        <v>6.8235929999999998</v>
      </c>
      <c r="AS40">
        <v>6.6192739999999999</v>
      </c>
      <c r="AT40">
        <v>6.4084690000000002</v>
      </c>
      <c r="AU40">
        <v>6.5333310000000004</v>
      </c>
      <c r="AW40">
        <v>7.3499122606240936</v>
      </c>
      <c r="AX40">
        <v>7.5596719310292215</v>
      </c>
      <c r="AY40">
        <v>7.8376867322804609</v>
      </c>
      <c r="AZ40">
        <v>7.6112794689860381</v>
      </c>
      <c r="BB40">
        <v>7.6512336919203481</v>
      </c>
      <c r="BC40">
        <v>6.9720119020370799</v>
      </c>
      <c r="BD40">
        <v>7.1118516823071642</v>
      </c>
      <c r="BE40">
        <v>7.0469260700389107</v>
      </c>
      <c r="BG40">
        <v>11.648956999999999</v>
      </c>
      <c r="BH40">
        <v>11.255046999999999</v>
      </c>
      <c r="BI40">
        <v>11.669157999999999</v>
      </c>
      <c r="BJ40">
        <v>11.601823</v>
      </c>
      <c r="BL40">
        <v>9.0361039139391153</v>
      </c>
      <c r="BM40">
        <v>8.789356832227055</v>
      </c>
      <c r="BN40">
        <v>10.0892140077821</v>
      </c>
      <c r="BO40">
        <v>9.9908377203021281</v>
      </c>
      <c r="BQ40">
        <v>9.7856640000000006</v>
      </c>
      <c r="BR40">
        <v>11.702802</v>
      </c>
      <c r="BS40">
        <v>9.6716280000000001</v>
      </c>
      <c r="BT40">
        <v>9.618741</v>
      </c>
      <c r="BV40">
        <v>6.0696955825131607</v>
      </c>
      <c r="BW40">
        <v>5.0475165941863125</v>
      </c>
      <c r="BX40">
        <v>6.2825818265049209</v>
      </c>
      <c r="BY40">
        <v>5.2181506065461205</v>
      </c>
      <c r="CA40">
        <v>10.364110999999999</v>
      </c>
      <c r="CB40">
        <v>12.170517</v>
      </c>
      <c r="CC40">
        <v>11.478033999999999</v>
      </c>
      <c r="CD40">
        <v>12.537418000000001</v>
      </c>
      <c r="CF40">
        <v>6.2013275349050119</v>
      </c>
      <c r="CG40">
        <v>6.3540856031128401</v>
      </c>
      <c r="CH40">
        <v>5.7316777294575418</v>
      </c>
      <c r="CI40">
        <v>5.8844357976653692</v>
      </c>
      <c r="CK40">
        <v>5.8984709999999998</v>
      </c>
      <c r="CL40">
        <v>6.358009</v>
      </c>
      <c r="CM40">
        <v>5.6976240000000002</v>
      </c>
      <c r="CN40">
        <v>6.5251130000000002</v>
      </c>
      <c r="CP40">
        <v>5.7651089999999998</v>
      </c>
      <c r="CQ40">
        <v>5.4742819999999996</v>
      </c>
      <c r="CR40">
        <v>5.1770290000000001</v>
      </c>
      <c r="CS40">
        <v>5.9032910000000003</v>
      </c>
      <c r="CU40">
        <v>5.9113249999999997</v>
      </c>
      <c r="CV40">
        <v>5.9514950000000004</v>
      </c>
      <c r="CW40">
        <v>6.2808830000000002</v>
      </c>
      <c r="CX40">
        <v>6.0446879999999998</v>
      </c>
      <c r="CZ40">
        <v>4.7493230000000004</v>
      </c>
      <c r="DA40">
        <v>4.9305820000000002</v>
      </c>
      <c r="DB40">
        <v>5.0037510000000003</v>
      </c>
      <c r="DC40">
        <v>4.7676150000000002</v>
      </c>
      <c r="DE40">
        <v>3.9347775997558556</v>
      </c>
      <c r="DF40">
        <v>3.5427946898603802</v>
      </c>
      <c r="DG40">
        <v>4.5958335240711072</v>
      </c>
      <c r="DH40">
        <v>3.7819707026779583</v>
      </c>
      <c r="DJ40">
        <v>6.9660799999999998</v>
      </c>
      <c r="DK40">
        <v>12.414477</v>
      </c>
      <c r="DL40">
        <v>9.7165619999999997</v>
      </c>
      <c r="DM40">
        <v>8.8483459999999994</v>
      </c>
      <c r="DO40">
        <v>6.8015678644998854</v>
      </c>
      <c r="DP40">
        <v>6.8846150911726554</v>
      </c>
      <c r="DQ40">
        <v>7.4343877317463951</v>
      </c>
      <c r="DR40">
        <v>7.3729327840085448</v>
      </c>
      <c r="DT40">
        <v>6.706894026092928</v>
      </c>
      <c r="DU40">
        <v>6.4893102922102699</v>
      </c>
      <c r="DV40">
        <v>6.5790012970168608</v>
      </c>
      <c r="DW40">
        <v>6.306606393530175</v>
      </c>
      <c r="DY40">
        <v>8.5679305714503684</v>
      </c>
      <c r="DZ40">
        <v>8.3208867017624168</v>
      </c>
      <c r="EA40">
        <v>7.61985961699855</v>
      </c>
      <c r="EB40">
        <v>7.7674442664225216</v>
      </c>
      <c r="ED40">
        <v>6.219780727855345</v>
      </c>
      <c r="EE40">
        <v>6.1385738918135351</v>
      </c>
      <c r="EF40">
        <v>5.8783805600061045</v>
      </c>
      <c r="EG40">
        <v>6.2661846341649508</v>
      </c>
    </row>
    <row r="41" spans="1:137" x14ac:dyDescent="0.3">
      <c r="A41">
        <v>18</v>
      </c>
      <c r="B41">
        <v>1398</v>
      </c>
      <c r="D41">
        <v>4.711264209964142</v>
      </c>
      <c r="E41">
        <v>4.619815060654612</v>
      </c>
      <c r="F41">
        <v>4.9839786373693453</v>
      </c>
      <c r="G41">
        <v>4.7471906614785997</v>
      </c>
      <c r="I41">
        <v>7.4005932707713429</v>
      </c>
      <c r="J41">
        <v>7.8353344014648654</v>
      </c>
      <c r="K41">
        <v>7.9169524681467909</v>
      </c>
      <c r="L41">
        <v>7.7037460898756382</v>
      </c>
      <c r="N41">
        <v>7.4544971389333936</v>
      </c>
      <c r="O41">
        <v>7.5223706416418707</v>
      </c>
      <c r="P41">
        <v>7.717713893339436</v>
      </c>
      <c r="Q41">
        <v>7.1349950408178833</v>
      </c>
      <c r="S41">
        <v>9.9171044480048813</v>
      </c>
      <c r="T41">
        <v>9.2804425116350036</v>
      </c>
      <c r="U41">
        <v>9.7031995117112988</v>
      </c>
      <c r="V41">
        <v>10.001318989852749</v>
      </c>
      <c r="X41">
        <v>4.7630463111314558</v>
      </c>
      <c r="Y41">
        <v>5.0070978866254672</v>
      </c>
      <c r="Z41">
        <v>4.6806182955672542</v>
      </c>
      <c r="AA41">
        <v>4.6030389868009456</v>
      </c>
      <c r="AC41">
        <v>7.1501489999999999</v>
      </c>
      <c r="AD41">
        <v>6.7131059999999998</v>
      </c>
      <c r="AE41">
        <v>7.0473150000000002</v>
      </c>
      <c r="AF41">
        <v>6.1057449999999998</v>
      </c>
      <c r="AH41">
        <v>8.2034330000000004</v>
      </c>
      <c r="AI41">
        <v>6.9911190000000003</v>
      </c>
      <c r="AJ41">
        <v>7.95967</v>
      </c>
      <c r="AK41">
        <v>7.8004119999999997</v>
      </c>
      <c r="AM41">
        <v>6.1782060000000003</v>
      </c>
      <c r="AN41">
        <v>6.7960260000000003</v>
      </c>
      <c r="AO41">
        <v>6.2268530000000002</v>
      </c>
      <c r="AP41">
        <v>6.6306250000000002</v>
      </c>
      <c r="AR41">
        <v>6.8446730000000002</v>
      </c>
      <c r="AS41">
        <v>6.6387330000000002</v>
      </c>
      <c r="AT41">
        <v>6.4344150000000004</v>
      </c>
      <c r="AU41">
        <v>6.5576540000000003</v>
      </c>
      <c r="AW41">
        <v>7.3865369649805448</v>
      </c>
      <c r="AX41">
        <v>7.5962966353856718</v>
      </c>
      <c r="AY41">
        <v>7.882635233081559</v>
      </c>
      <c r="AZ41">
        <v>7.6562279697871363</v>
      </c>
      <c r="BB41">
        <v>7.771096360723277</v>
      </c>
      <c r="BC41">
        <v>7.0535851071946292</v>
      </c>
      <c r="BD41">
        <v>7.1767772945754169</v>
      </c>
      <c r="BE41">
        <v>7.12849927519646</v>
      </c>
      <c r="BG41">
        <v>11.660741</v>
      </c>
      <c r="BH41">
        <v>11.265147000000001</v>
      </c>
      <c r="BI41">
        <v>11.675891</v>
      </c>
      <c r="BJ41">
        <v>11.618656</v>
      </c>
      <c r="BL41">
        <v>9.1280292973220405</v>
      </c>
      <c r="BM41">
        <v>8.9796585030899507</v>
      </c>
      <c r="BN41">
        <v>10.23758480201419</v>
      </c>
      <c r="BO41">
        <v>10.169850308995192</v>
      </c>
      <c r="BQ41">
        <v>10.519465</v>
      </c>
      <c r="BR41">
        <v>12.073008</v>
      </c>
      <c r="BS41">
        <v>10.374027</v>
      </c>
      <c r="BT41">
        <v>9.9906000000000006</v>
      </c>
      <c r="BV41">
        <v>6.2793316548409246</v>
      </c>
      <c r="BW41">
        <v>5.292904554818036</v>
      </c>
      <c r="BX41">
        <v>6.4044632639047832</v>
      </c>
      <c r="BY41">
        <v>5.2880292973220415</v>
      </c>
      <c r="CA41">
        <v>10.511202000000001</v>
      </c>
      <c r="CB41">
        <v>12.266374000000001</v>
      </c>
      <c r="CC41">
        <v>11.868072</v>
      </c>
      <c r="CD41">
        <v>12.677897</v>
      </c>
      <c r="CF41">
        <v>6.2240787365529862</v>
      </c>
      <c r="CG41">
        <v>6.3865873197528034</v>
      </c>
      <c r="CH41">
        <v>5.7658045319295033</v>
      </c>
      <c r="CI41">
        <v>5.9250629434653233</v>
      </c>
      <c r="CK41">
        <v>5.9306070000000002</v>
      </c>
      <c r="CL41">
        <v>6.3821099999999999</v>
      </c>
      <c r="CM41">
        <v>5.7554679999999996</v>
      </c>
      <c r="CN41">
        <v>6.5492150000000002</v>
      </c>
      <c r="CP41">
        <v>5.810098</v>
      </c>
      <c r="CQ41">
        <v>5.5015980000000004</v>
      </c>
      <c r="CR41">
        <v>5.1914899999999999</v>
      </c>
      <c r="CS41">
        <v>5.9531010000000002</v>
      </c>
      <c r="CU41">
        <v>5.9257860000000004</v>
      </c>
      <c r="CV41">
        <v>5.9900570000000002</v>
      </c>
      <c r="CW41">
        <v>6.2985579999999999</v>
      </c>
      <c r="CX41">
        <v>6.052721</v>
      </c>
      <c r="CZ41">
        <v>4.7875699999999997</v>
      </c>
      <c r="DA41">
        <v>4.9555259999999999</v>
      </c>
      <c r="DB41">
        <v>5.0187169999999997</v>
      </c>
      <c r="DC41">
        <v>4.8141769999999999</v>
      </c>
      <c r="DE41">
        <v>4.1839192797741669</v>
      </c>
      <c r="DF41">
        <v>3.9596917677576866</v>
      </c>
      <c r="DG41">
        <v>4.8632455939574273</v>
      </c>
      <c r="DH41">
        <v>4.0394171053635466</v>
      </c>
      <c r="DJ41">
        <v>7.437494</v>
      </c>
      <c r="DK41">
        <v>13.053769000000001</v>
      </c>
      <c r="DL41">
        <v>10.499992000000001</v>
      </c>
      <c r="DM41">
        <v>9.5385100000000005</v>
      </c>
      <c r="DO41">
        <v>6.8314648661020829</v>
      </c>
      <c r="DP41">
        <v>6.9444090943770513</v>
      </c>
      <c r="DQ41">
        <v>7.4709285114824135</v>
      </c>
      <c r="DR41">
        <v>7.4127954528114746</v>
      </c>
      <c r="DT41">
        <v>6.7351300831616694</v>
      </c>
      <c r="DU41">
        <v>6.5158854047455561</v>
      </c>
      <c r="DV41">
        <v>6.6088982986190583</v>
      </c>
      <c r="DW41">
        <v>6.3763660639353015</v>
      </c>
      <c r="DY41">
        <v>8.5903891050583638</v>
      </c>
      <c r="DZ41">
        <v>8.3401368734264132</v>
      </c>
      <c r="EA41">
        <v>7.6326930647745472</v>
      </c>
      <c r="EB41">
        <v>7.786694438086518</v>
      </c>
      <c r="ED41">
        <v>6.3523633173113607</v>
      </c>
      <c r="EE41">
        <v>6.4004245059891671</v>
      </c>
      <c r="EF41">
        <v>6.0971418326085294</v>
      </c>
      <c r="EG41">
        <v>6.4053963530937672</v>
      </c>
    </row>
    <row r="42" spans="1:137" x14ac:dyDescent="0.3">
      <c r="A42">
        <v>18.5</v>
      </c>
      <c r="B42">
        <v>1437</v>
      </c>
      <c r="D42">
        <v>4.7079981689173733</v>
      </c>
      <c r="E42">
        <v>4.6132829785610738</v>
      </c>
      <c r="F42">
        <v>4.9807125963225767</v>
      </c>
      <c r="G42">
        <v>4.7406585793850615</v>
      </c>
      <c r="I42">
        <v>7.4139186694132899</v>
      </c>
      <c r="J42">
        <v>7.8386657511253528</v>
      </c>
      <c r="K42">
        <v>7.9186181429770341</v>
      </c>
      <c r="L42">
        <v>7.7303968871595323</v>
      </c>
      <c r="N42">
        <v>7.5041606775005727</v>
      </c>
      <c r="O42">
        <v>7.5852777904936293</v>
      </c>
      <c r="P42">
        <v>7.8220073243305102</v>
      </c>
      <c r="Q42">
        <v>7.2177676050965136</v>
      </c>
      <c r="S42">
        <v>9.9710017547875172</v>
      </c>
      <c r="T42">
        <v>9.3646570534828708</v>
      </c>
      <c r="U42">
        <v>9.7823611810482944</v>
      </c>
      <c r="V42">
        <v>10.129325093461507</v>
      </c>
      <c r="X42">
        <v>4.7598138399328596</v>
      </c>
      <c r="Y42">
        <v>5.0054816510261686</v>
      </c>
      <c r="Z42">
        <v>4.6790020599679556</v>
      </c>
      <c r="AA42">
        <v>4.6046552224002433</v>
      </c>
      <c r="AC42">
        <v>7.1999589999999998</v>
      </c>
      <c r="AD42">
        <v>6.8320069999999999</v>
      </c>
      <c r="AE42">
        <v>7.1405079999999996</v>
      </c>
      <c r="AF42">
        <v>6.1491280000000001</v>
      </c>
      <c r="AH42">
        <v>8.3171890000000008</v>
      </c>
      <c r="AI42">
        <v>7.0951250000000003</v>
      </c>
      <c r="AJ42">
        <v>8.0474250000000005</v>
      </c>
      <c r="AK42">
        <v>8.0457999999999998</v>
      </c>
      <c r="AM42">
        <v>6.1992859999999999</v>
      </c>
      <c r="AN42">
        <v>6.8252139999999999</v>
      </c>
      <c r="AO42">
        <v>6.2706350000000004</v>
      </c>
      <c r="AP42">
        <v>6.6549490000000002</v>
      </c>
      <c r="AR42">
        <v>6.8576459999999999</v>
      </c>
      <c r="AS42">
        <v>6.6500839999999997</v>
      </c>
      <c r="AT42">
        <v>6.4522519999999997</v>
      </c>
      <c r="AU42">
        <v>6.5690049999999998</v>
      </c>
      <c r="AW42">
        <v>7.4131731136034178</v>
      </c>
      <c r="AX42">
        <v>7.6279270618753339</v>
      </c>
      <c r="AY42">
        <v>7.9175951781490808</v>
      </c>
      <c r="AZ42">
        <v>7.6911879148546571</v>
      </c>
      <c r="BB42">
        <v>7.8709819180590523</v>
      </c>
      <c r="BC42">
        <v>7.1135164415960936</v>
      </c>
      <c r="BD42">
        <v>7.2233905546654453</v>
      </c>
      <c r="BE42">
        <v>7.1900953688868539</v>
      </c>
      <c r="BG42">
        <v>11.669157999999999</v>
      </c>
      <c r="BH42">
        <v>11.283664999999999</v>
      </c>
      <c r="BI42">
        <v>11.687675</v>
      </c>
      <c r="BJ42">
        <v>11.64054</v>
      </c>
      <c r="BL42">
        <v>9.1925383382925148</v>
      </c>
      <c r="BM42">
        <v>9.1070638590066366</v>
      </c>
      <c r="BN42">
        <v>10.331122911421378</v>
      </c>
      <c r="BO42">
        <v>10.282741130693521</v>
      </c>
      <c r="BQ42">
        <v>11.109481000000001</v>
      </c>
      <c r="BR42">
        <v>12.339093</v>
      </c>
      <c r="BS42">
        <v>10.954126</v>
      </c>
      <c r="BT42">
        <v>10.264949</v>
      </c>
      <c r="BV42">
        <v>6.412588693064774</v>
      </c>
      <c r="BW42">
        <v>5.4716639963378348</v>
      </c>
      <c r="BX42">
        <v>6.4792172121766987</v>
      </c>
      <c r="BY42">
        <v>5.3400320439459827</v>
      </c>
      <c r="CA42">
        <v>10.616975</v>
      </c>
      <c r="CB42">
        <v>12.332482000000001</v>
      </c>
      <c r="CC42">
        <v>12.142421000000001</v>
      </c>
      <c r="CD42">
        <v>12.762185000000001</v>
      </c>
      <c r="CF42">
        <v>6.2403295948729678</v>
      </c>
      <c r="CG42">
        <v>6.4109636072327758</v>
      </c>
      <c r="CH42">
        <v>5.7885557335774775</v>
      </c>
      <c r="CI42">
        <v>5.952689402609292</v>
      </c>
      <c r="CK42">
        <v>5.9531010000000002</v>
      </c>
      <c r="CL42">
        <v>6.394965</v>
      </c>
      <c r="CM42">
        <v>5.7956370000000001</v>
      </c>
      <c r="CN42">
        <v>6.5701029999999996</v>
      </c>
      <c r="CP42">
        <v>5.8406269999999996</v>
      </c>
      <c r="CQ42">
        <v>5.517665</v>
      </c>
      <c r="CR42">
        <v>5.1979170000000003</v>
      </c>
      <c r="CS42">
        <v>5.993271</v>
      </c>
      <c r="CU42">
        <v>5.9354269999999998</v>
      </c>
      <c r="CV42">
        <v>6.0189789999999999</v>
      </c>
      <c r="CW42">
        <v>6.3049850000000003</v>
      </c>
      <c r="CX42">
        <v>6.0543279999999999</v>
      </c>
      <c r="CZ42">
        <v>4.8141769999999999</v>
      </c>
      <c r="DA42">
        <v>4.9754810000000003</v>
      </c>
      <c r="DB42">
        <v>5.0303579999999997</v>
      </c>
      <c r="DC42">
        <v>4.8490989999999998</v>
      </c>
      <c r="DE42">
        <v>4.4546532387273974</v>
      </c>
      <c r="DF42">
        <v>4.5061425192645155</v>
      </c>
      <c r="DG42">
        <v>5.1173701075761047</v>
      </c>
      <c r="DH42">
        <v>4.351674677653163</v>
      </c>
      <c r="DJ42">
        <v>8.1225710000000007</v>
      </c>
      <c r="DK42">
        <v>13.664232999999999</v>
      </c>
      <c r="DL42">
        <v>11.26816</v>
      </c>
      <c r="DM42">
        <v>10.226978000000001</v>
      </c>
      <c r="DO42">
        <v>6.8597009231708244</v>
      </c>
      <c r="DP42">
        <v>6.9958983749141685</v>
      </c>
      <c r="DQ42">
        <v>7.500825513084612</v>
      </c>
      <c r="DR42">
        <v>7.4377096208133056</v>
      </c>
      <c r="DT42">
        <v>6.7583833066300452</v>
      </c>
      <c r="DU42">
        <v>6.5358167391470205</v>
      </c>
      <c r="DV42">
        <v>6.6288296330205227</v>
      </c>
      <c r="DW42">
        <v>6.4311772335393309</v>
      </c>
      <c r="DY42">
        <v>8.603222552834362</v>
      </c>
      <c r="DZ42">
        <v>8.3481577782864118</v>
      </c>
      <c r="EA42">
        <v>7.6391097886625463</v>
      </c>
      <c r="EB42">
        <v>7.7979237048905157</v>
      </c>
      <c r="ED42">
        <v>6.4385420004577716</v>
      </c>
      <c r="EE42">
        <v>6.5876974135957891</v>
      </c>
      <c r="EF42">
        <v>6.2562409399557488</v>
      </c>
      <c r="EG42">
        <v>6.5031760128175788</v>
      </c>
    </row>
    <row r="43" spans="1:137" x14ac:dyDescent="0.3">
      <c r="A43">
        <v>19</v>
      </c>
      <c r="B43">
        <v>1476</v>
      </c>
      <c r="D43">
        <v>4.7063651483939886</v>
      </c>
      <c r="E43">
        <v>4.61164995803769</v>
      </c>
      <c r="F43">
        <v>4.9790795757991919</v>
      </c>
      <c r="G43">
        <v>4.7390255588616776</v>
      </c>
      <c r="I43">
        <v>7.4155843442435332</v>
      </c>
      <c r="J43">
        <v>7.8336687266346221</v>
      </c>
      <c r="K43">
        <v>7.9169524681467909</v>
      </c>
      <c r="L43">
        <v>7.7470536354619659</v>
      </c>
      <c r="N43">
        <v>7.5405806057831697</v>
      </c>
      <c r="O43">
        <v>7.6316304264896617</v>
      </c>
      <c r="P43">
        <v>7.8948471808957041</v>
      </c>
      <c r="Q43">
        <v>7.2790193026626993</v>
      </c>
      <c r="S43">
        <v>10.003003280689706</v>
      </c>
      <c r="T43">
        <v>9.4135014877546332</v>
      </c>
      <c r="U43">
        <v>9.8261527428091853</v>
      </c>
      <c r="V43">
        <v>10.208486762798502</v>
      </c>
      <c r="X43">
        <v>4.7549651331349656</v>
      </c>
      <c r="Y43">
        <v>5.0038654154268709</v>
      </c>
      <c r="Z43">
        <v>4.6757695887693602</v>
      </c>
      <c r="AA43">
        <v>4.601422751201647</v>
      </c>
      <c r="AC43">
        <v>7.2369149999999998</v>
      </c>
      <c r="AD43">
        <v>6.9171659999999999</v>
      </c>
      <c r="AE43">
        <v>7.2047790000000003</v>
      </c>
      <c r="AF43">
        <v>6.1812630000000004</v>
      </c>
      <c r="AH43">
        <v>8.4049440000000004</v>
      </c>
      <c r="AI43">
        <v>7.1568779999999999</v>
      </c>
      <c r="AJ43">
        <v>8.1075529999999993</v>
      </c>
      <c r="AK43">
        <v>8.213184</v>
      </c>
      <c r="AM43">
        <v>6.2187450000000002</v>
      </c>
      <c r="AN43">
        <v>6.8527810000000002</v>
      </c>
      <c r="AO43">
        <v>6.2998240000000001</v>
      </c>
      <c r="AP43">
        <v>6.669543</v>
      </c>
      <c r="AR43">
        <v>6.8657539999999999</v>
      </c>
      <c r="AS43">
        <v>6.6581919999999997</v>
      </c>
      <c r="AT43">
        <v>6.463603</v>
      </c>
      <c r="AU43">
        <v>6.5803560000000001</v>
      </c>
      <c r="AW43">
        <v>7.4464682993820093</v>
      </c>
      <c r="AX43">
        <v>7.6595574883649959</v>
      </c>
      <c r="AY43">
        <v>7.9492256046387419</v>
      </c>
      <c r="AZ43">
        <v>7.7244831006332486</v>
      </c>
      <c r="BB43">
        <v>7.9625436789501789</v>
      </c>
      <c r="BC43">
        <v>7.168453498130769</v>
      </c>
      <c r="BD43">
        <v>7.2700038147554746</v>
      </c>
      <c r="BE43">
        <v>7.2466971847104604</v>
      </c>
      <c r="BG43">
        <v>11.680941000000001</v>
      </c>
      <c r="BH43">
        <v>11.297132</v>
      </c>
      <c r="BI43">
        <v>11.696092</v>
      </c>
      <c r="BJ43">
        <v>11.655690999999999</v>
      </c>
      <c r="BL43">
        <v>9.2409201190203696</v>
      </c>
      <c r="BM43">
        <v>9.1941510643167756</v>
      </c>
      <c r="BN43">
        <v>10.402082856488899</v>
      </c>
      <c r="BO43">
        <v>10.361764705882353</v>
      </c>
      <c r="BQ43">
        <v>11.559016</v>
      </c>
      <c r="BR43">
        <v>12.529154</v>
      </c>
      <c r="BS43">
        <v>11.390440999999999</v>
      </c>
      <c r="BT43">
        <v>10.458315000000001</v>
      </c>
      <c r="BV43">
        <v>6.5035934996566711</v>
      </c>
      <c r="BW43">
        <v>5.5984206912336916</v>
      </c>
      <c r="BX43">
        <v>6.5247196154726481</v>
      </c>
      <c r="BY43">
        <v>5.372533760585946</v>
      </c>
      <c r="CA43">
        <v>10.696305000000001</v>
      </c>
      <c r="CB43">
        <v>12.380411</v>
      </c>
      <c r="CC43">
        <v>12.334135</v>
      </c>
      <c r="CD43">
        <v>12.824987999999999</v>
      </c>
      <c r="CF43">
        <v>6.2500801098649568</v>
      </c>
      <c r="CG43">
        <v>6.4272144655527574</v>
      </c>
      <c r="CH43">
        <v>5.7999313344014647</v>
      </c>
      <c r="CI43">
        <v>5.9705653467612718</v>
      </c>
      <c r="CZ43">
        <v>4.8341320000000003</v>
      </c>
      <c r="DA43">
        <v>4.9904479999999998</v>
      </c>
      <c r="DB43">
        <v>5.0370100000000004</v>
      </c>
      <c r="DC43">
        <v>4.8740430000000003</v>
      </c>
      <c r="DE43">
        <v>4.7037949187457082</v>
      </c>
      <c r="DF43">
        <v>5.0791683833066301</v>
      </c>
      <c r="DG43">
        <v>5.3283100633249409</v>
      </c>
      <c r="DH43">
        <v>4.6888464179446094</v>
      </c>
      <c r="DJ43">
        <v>8.9789169999999991</v>
      </c>
      <c r="DK43">
        <v>14.218738999999999</v>
      </c>
      <c r="DL43">
        <v>12.014283000000001</v>
      </c>
      <c r="DM43">
        <v>10.901880999999999</v>
      </c>
      <c r="DO43">
        <v>6.8763103685053784</v>
      </c>
      <c r="DP43">
        <v>7.032439154650187</v>
      </c>
      <c r="DQ43">
        <v>7.5224177920195316</v>
      </c>
      <c r="DR43">
        <v>7.4543190661478596</v>
      </c>
      <c r="DT43">
        <v>6.7766536964980544</v>
      </c>
      <c r="DU43">
        <v>6.5507652399481193</v>
      </c>
      <c r="DV43">
        <v>6.6454390783550767</v>
      </c>
      <c r="DW43">
        <v>6.4710399023422598</v>
      </c>
      <c r="DY43">
        <v>8.6192643625543592</v>
      </c>
      <c r="DZ43">
        <v>8.3529703212024096</v>
      </c>
      <c r="EA43">
        <v>7.6439223315785449</v>
      </c>
      <c r="EB43">
        <v>7.8091529716945143</v>
      </c>
      <c r="ED43">
        <v>6.5114624246585802</v>
      </c>
      <c r="EE43">
        <v>6.7335382619974062</v>
      </c>
      <c r="EF43">
        <v>6.3855089646753651</v>
      </c>
      <c r="EG43">
        <v>6.5760964370183874</v>
      </c>
    </row>
    <row r="44" spans="1:137" x14ac:dyDescent="0.3">
      <c r="A44">
        <v>19.5</v>
      </c>
      <c r="B44">
        <v>1515</v>
      </c>
      <c r="D44">
        <v>4.6998330663004504</v>
      </c>
      <c r="E44">
        <v>4.6034848554207679</v>
      </c>
      <c r="F44">
        <v>4.9725474937056537</v>
      </c>
      <c r="G44">
        <v>4.7324934767681395</v>
      </c>
      <c r="I44">
        <v>7.4139186694132899</v>
      </c>
      <c r="J44">
        <v>7.8303373769741356</v>
      </c>
      <c r="K44">
        <v>7.9052927443350871</v>
      </c>
      <c r="L44">
        <v>7.7620447089341562</v>
      </c>
      <c r="N44">
        <v>7.5670678263523303</v>
      </c>
      <c r="O44">
        <v>7.6713612573434036</v>
      </c>
      <c r="P44">
        <v>7.9560988784618898</v>
      </c>
      <c r="Q44">
        <v>7.3270273899443046</v>
      </c>
      <c r="S44">
        <v>10.031636224917982</v>
      </c>
      <c r="T44">
        <v>9.4455030136568237</v>
      </c>
      <c r="U44">
        <v>9.8598385595483329</v>
      </c>
      <c r="V44">
        <v>10.265752651255054</v>
      </c>
      <c r="X44">
        <v>4.7501164263370717</v>
      </c>
      <c r="Y44">
        <v>5.0006329442282746</v>
      </c>
      <c r="Z44">
        <v>4.672537117570764</v>
      </c>
      <c r="AA44">
        <v>4.5998065156023493</v>
      </c>
      <c r="AC44">
        <v>7.2658370000000003</v>
      </c>
      <c r="AD44">
        <v>6.9750100000000002</v>
      </c>
      <c r="AE44">
        <v>7.2529820000000003</v>
      </c>
      <c r="AF44">
        <v>6.2037579999999997</v>
      </c>
      <c r="AH44">
        <v>8.4650719999999993</v>
      </c>
      <c r="AI44">
        <v>7.1975049999999996</v>
      </c>
      <c r="AJ44">
        <v>8.1514310000000005</v>
      </c>
      <c r="AK44">
        <v>8.3318150000000006</v>
      </c>
      <c r="AM44">
        <v>6.2349610000000002</v>
      </c>
      <c r="AN44">
        <v>6.8706189999999996</v>
      </c>
      <c r="AO44">
        <v>6.3225259999999999</v>
      </c>
      <c r="AP44">
        <v>6.6825159999999997</v>
      </c>
      <c r="AR44">
        <v>6.8706189999999996</v>
      </c>
      <c r="AS44">
        <v>6.6581919999999997</v>
      </c>
      <c r="AT44">
        <v>6.4668460000000003</v>
      </c>
      <c r="AU44">
        <v>6.586843</v>
      </c>
      <c r="AW44">
        <v>7.4681101701380932</v>
      </c>
      <c r="AX44">
        <v>7.6845288776989396</v>
      </c>
      <c r="AY44">
        <v>7.9708674753948268</v>
      </c>
      <c r="AZ44">
        <v>7.7577782864118401</v>
      </c>
      <c r="BB44">
        <v>8.0424521248187979</v>
      </c>
      <c r="BC44">
        <v>7.2134019989318681</v>
      </c>
      <c r="BD44">
        <v>7.3099580376897837</v>
      </c>
      <c r="BE44">
        <v>7.3016342412451358</v>
      </c>
      <c r="BG44">
        <v>11.675891</v>
      </c>
      <c r="BH44">
        <v>11.302182</v>
      </c>
      <c r="BI44">
        <v>11.696092</v>
      </c>
      <c r="BJ44">
        <v>11.667474</v>
      </c>
      <c r="BL44">
        <v>9.2893018997482262</v>
      </c>
      <c r="BM44">
        <v>9.2634982833600379</v>
      </c>
      <c r="BN44">
        <v>10.45530281528954</v>
      </c>
      <c r="BO44">
        <v>10.416597390707256</v>
      </c>
      <c r="BQ44">
        <v>11.892863</v>
      </c>
      <c r="BR44">
        <v>12.667980999999999</v>
      </c>
      <c r="BS44">
        <v>11.719329</v>
      </c>
      <c r="BT44">
        <v>10.600448</v>
      </c>
      <c r="BV44">
        <v>6.5783474479285875</v>
      </c>
      <c r="BW44">
        <v>5.692675669489585</v>
      </c>
      <c r="BX44">
        <v>6.5604715037766077</v>
      </c>
      <c r="BY44">
        <v>5.4017853055619129</v>
      </c>
      <c r="CA44">
        <v>10.757455</v>
      </c>
      <c r="CB44">
        <v>12.418423000000001</v>
      </c>
      <c r="CC44">
        <v>12.471309</v>
      </c>
      <c r="CD44">
        <v>12.864653000000001</v>
      </c>
      <c r="CF44">
        <v>6.2663309681849393</v>
      </c>
      <c r="CG44">
        <v>6.4467154955367354</v>
      </c>
      <c r="CH44">
        <v>5.81293202105745</v>
      </c>
      <c r="CI44">
        <v>5.9900663767452498</v>
      </c>
      <c r="CZ44">
        <v>4.8557499999999996</v>
      </c>
      <c r="DA44">
        <v>5.0037510000000003</v>
      </c>
      <c r="DB44">
        <v>5.0419980000000004</v>
      </c>
      <c r="DC44">
        <v>4.8973240000000002</v>
      </c>
      <c r="DE44">
        <v>4.9296833752956433</v>
      </c>
      <c r="DF44">
        <v>5.6073487449454493</v>
      </c>
      <c r="DG44">
        <v>5.4827779049362935</v>
      </c>
      <c r="DH44">
        <v>5.0359838254367899</v>
      </c>
      <c r="DJ44">
        <v>9.9302250000000001</v>
      </c>
      <c r="DK44">
        <v>14.69524</v>
      </c>
      <c r="DL44">
        <v>12.702752</v>
      </c>
      <c r="DM44">
        <v>11.576784</v>
      </c>
      <c r="DO44">
        <v>6.8929198138399324</v>
      </c>
      <c r="DP44">
        <v>7.0590142671854732</v>
      </c>
      <c r="DQ44">
        <v>7.5357053482871752</v>
      </c>
      <c r="DR44">
        <v>7.4659456778820479</v>
      </c>
      <c r="DT44">
        <v>6.7932631418326084</v>
      </c>
      <c r="DU44">
        <v>6.5740184634164951</v>
      </c>
      <c r="DV44">
        <v>6.6603875791561755</v>
      </c>
      <c r="DW44">
        <v>6.5059197375448239</v>
      </c>
      <c r="DY44">
        <v>8.624076905470357</v>
      </c>
      <c r="DZ44">
        <v>8.3513661402304109</v>
      </c>
      <c r="EA44">
        <v>7.6439223315785449</v>
      </c>
      <c r="EB44">
        <v>7.8091529716945143</v>
      </c>
      <c r="ED44">
        <v>6.5595236133363857</v>
      </c>
      <c r="EE44">
        <v>6.8379470511940186</v>
      </c>
      <c r="EF44">
        <v>6.476659494926376</v>
      </c>
      <c r="EG44">
        <v>6.6357586022735946</v>
      </c>
    </row>
    <row r="45" spans="1:137" x14ac:dyDescent="0.3">
      <c r="A45">
        <v>20</v>
      </c>
      <c r="B45">
        <v>1554</v>
      </c>
      <c r="D45">
        <v>4.6998330663004504</v>
      </c>
      <c r="E45">
        <v>4.6018518348973831</v>
      </c>
      <c r="F45">
        <v>4.9758135347524233</v>
      </c>
      <c r="G45">
        <v>4.7308604562447556</v>
      </c>
      <c r="I45">
        <v>7.4105873197528034</v>
      </c>
      <c r="J45">
        <v>7.8253403524834058</v>
      </c>
      <c r="K45">
        <v>7.9019613946746006</v>
      </c>
      <c r="L45">
        <v>7.767041733424886</v>
      </c>
      <c r="N45">
        <v>7.5869332417792021</v>
      </c>
      <c r="O45">
        <v>7.7011593804837108</v>
      </c>
      <c r="P45">
        <v>7.9991406118867774</v>
      </c>
      <c r="Q45">
        <v>7.3651027695124736</v>
      </c>
      <c r="S45">
        <v>10.056900587472342</v>
      </c>
      <c r="T45">
        <v>9.4758202487220551</v>
      </c>
      <c r="U45">
        <v>9.8918400854505215</v>
      </c>
      <c r="V45">
        <v>10.317965667200731</v>
      </c>
      <c r="X45">
        <v>4.7485001907377731</v>
      </c>
      <c r="Y45">
        <v>5.0006329442282746</v>
      </c>
      <c r="Z45">
        <v>4.672537117570764</v>
      </c>
      <c r="AA45">
        <v>4.601422751201647</v>
      </c>
      <c r="AC45">
        <v>7.2915450000000002</v>
      </c>
      <c r="AD45">
        <v>7.02</v>
      </c>
      <c r="AE45">
        <v>7.2867249999999997</v>
      </c>
      <c r="AF45">
        <v>6.2230400000000001</v>
      </c>
      <c r="AH45">
        <v>8.5105749999999993</v>
      </c>
      <c r="AI45">
        <v>7.2218809999999998</v>
      </c>
      <c r="AJ45">
        <v>8.187182</v>
      </c>
      <c r="AK45">
        <v>8.4179449999999996</v>
      </c>
      <c r="AM45">
        <v>6.2479329999999997</v>
      </c>
      <c r="AN45">
        <v>6.8868340000000003</v>
      </c>
      <c r="AO45">
        <v>6.340363</v>
      </c>
      <c r="AP45">
        <v>6.693867</v>
      </c>
      <c r="AR45">
        <v>6.8738619999999999</v>
      </c>
      <c r="AS45">
        <v>6.6581919999999997</v>
      </c>
      <c r="AT45">
        <v>6.471711</v>
      </c>
      <c r="AU45">
        <v>6.594951</v>
      </c>
      <c r="AW45">
        <v>7.4964110780498965</v>
      </c>
      <c r="AX45">
        <v>7.712829785610742</v>
      </c>
      <c r="AY45">
        <v>7.9925093461509116</v>
      </c>
      <c r="AZ45">
        <v>7.7960677500572215</v>
      </c>
      <c r="BB45">
        <v>8.1223605706874196</v>
      </c>
      <c r="BC45">
        <v>7.2616800183108268</v>
      </c>
      <c r="BD45">
        <v>7.3482475013351642</v>
      </c>
      <c r="BE45">
        <v>7.3465827420462348</v>
      </c>
      <c r="BG45">
        <v>11.675891</v>
      </c>
      <c r="BH45">
        <v>11.298814999999999</v>
      </c>
      <c r="BI45">
        <v>11.697775</v>
      </c>
      <c r="BJ45">
        <v>11.667474</v>
      </c>
      <c r="BL45">
        <v>9.323169146257726</v>
      </c>
      <c r="BM45">
        <v>9.31026733806363</v>
      </c>
      <c r="BN45">
        <v>10.500459143968872</v>
      </c>
      <c r="BO45">
        <v>10.460140993362325</v>
      </c>
      <c r="BQ45">
        <v>12.142421000000001</v>
      </c>
      <c r="BR45">
        <v>12.765491000000001</v>
      </c>
      <c r="BS45">
        <v>11.944096999999999</v>
      </c>
      <c r="BT45">
        <v>10.706220999999999</v>
      </c>
      <c r="BV45">
        <v>6.6417257953765159</v>
      </c>
      <c r="BW45">
        <v>5.7641794460975051</v>
      </c>
      <c r="BX45">
        <v>6.5864728770885783</v>
      </c>
      <c r="BY45">
        <v>5.4245365072098872</v>
      </c>
      <c r="CA45">
        <v>10.808688</v>
      </c>
      <c r="CB45">
        <v>12.449824</v>
      </c>
      <c r="CC45">
        <v>12.573777</v>
      </c>
      <c r="CD45">
        <v>12.902665000000001</v>
      </c>
      <c r="CF45">
        <v>6.2777065690089264</v>
      </c>
      <c r="CG45">
        <v>6.4645914396887152</v>
      </c>
      <c r="CH45">
        <v>5.822682536049439</v>
      </c>
      <c r="CI45">
        <v>6.0095674067292286</v>
      </c>
      <c r="CZ45">
        <v>4.870717</v>
      </c>
      <c r="DA45">
        <v>5.0120659999999999</v>
      </c>
      <c r="DB45">
        <v>5.038672</v>
      </c>
      <c r="DC45">
        <v>4.9122899999999996</v>
      </c>
      <c r="DE45">
        <v>5.1157091630426494</v>
      </c>
      <c r="DF45">
        <v>6.0391943236438541</v>
      </c>
      <c r="DG45">
        <v>5.5890783550774401</v>
      </c>
      <c r="DH45">
        <v>5.3764774547951477</v>
      </c>
      <c r="DJ45">
        <v>10.857792</v>
      </c>
      <c r="DK45">
        <v>15.093738</v>
      </c>
      <c r="DL45">
        <v>13.313216000000001</v>
      </c>
      <c r="DM45">
        <v>12.243207</v>
      </c>
      <c r="DO45">
        <v>6.9012245365072094</v>
      </c>
      <c r="DP45">
        <v>7.0756237125200272</v>
      </c>
      <c r="DQ45">
        <v>7.5489929045548188</v>
      </c>
      <c r="DR45">
        <v>7.4709285114824135</v>
      </c>
      <c r="DT45">
        <v>6.8065506981002519</v>
      </c>
      <c r="DU45">
        <v>6.5823231860837721</v>
      </c>
      <c r="DV45">
        <v>6.6686923018234534</v>
      </c>
      <c r="DW45">
        <v>6.5291729610131988</v>
      </c>
      <c r="DY45">
        <v>8.6256810864423574</v>
      </c>
      <c r="DZ45">
        <v>8.3481577782864118</v>
      </c>
      <c r="EA45">
        <v>7.6342972457465468</v>
      </c>
      <c r="EB45">
        <v>7.8075487907225138</v>
      </c>
      <c r="ED45">
        <v>6.5959838254367895</v>
      </c>
      <c r="EE45">
        <v>6.9125247577630278</v>
      </c>
      <c r="EF45">
        <v>6.5396362249179827</v>
      </c>
      <c r="EG45">
        <v>6.6788479438468</v>
      </c>
    </row>
    <row r="46" spans="1:137" x14ac:dyDescent="0.3">
      <c r="A46">
        <v>20.5</v>
      </c>
      <c r="B46">
        <v>1593</v>
      </c>
      <c r="D46">
        <v>4.694934004730297</v>
      </c>
      <c r="E46">
        <v>4.5985857938506145</v>
      </c>
      <c r="F46">
        <v>4.9725474937056537</v>
      </c>
      <c r="G46">
        <v>4.7243283741512174</v>
      </c>
      <c r="I46">
        <v>7.4089216449225592</v>
      </c>
      <c r="J46">
        <v>7.8153463035019453</v>
      </c>
      <c r="K46">
        <v>7.8919673456931401</v>
      </c>
      <c r="L46">
        <v>7.767041733424886</v>
      </c>
      <c r="N46">
        <v>7.6018323033493553</v>
      </c>
      <c r="O46">
        <v>7.7243356984817266</v>
      </c>
      <c r="P46">
        <v>8.0305941863126584</v>
      </c>
      <c r="Q46">
        <v>7.3882790875104902</v>
      </c>
      <c r="S46">
        <v>10.068690623331044</v>
      </c>
      <c r="T46">
        <v>9.4859259937438001</v>
      </c>
      <c r="U46">
        <v>9.9036301213092237</v>
      </c>
      <c r="V46">
        <v>10.341545738918136</v>
      </c>
      <c r="X46">
        <v>4.7420352483405814</v>
      </c>
      <c r="Y46">
        <v>4.999016708628977</v>
      </c>
      <c r="Z46">
        <v>4.6660721751735714</v>
      </c>
      <c r="AA46">
        <v>4.5981902800030507</v>
      </c>
      <c r="AC46">
        <v>7.3043990000000001</v>
      </c>
      <c r="AD46">
        <v>7.0489220000000001</v>
      </c>
      <c r="AE46">
        <v>7.3076129999999999</v>
      </c>
      <c r="AF46">
        <v>6.2391069999999997</v>
      </c>
      <c r="AH46">
        <v>8.551202</v>
      </c>
      <c r="AI46">
        <v>7.2365069999999996</v>
      </c>
      <c r="AJ46">
        <v>8.2148090000000007</v>
      </c>
      <c r="AK46">
        <v>8.4829480000000004</v>
      </c>
      <c r="AM46">
        <v>6.2544199999999996</v>
      </c>
      <c r="AN46">
        <v>6.8933210000000003</v>
      </c>
      <c r="AO46">
        <v>6.3582010000000002</v>
      </c>
      <c r="AP46">
        <v>6.6971100000000003</v>
      </c>
      <c r="AR46">
        <v>6.8641319999999997</v>
      </c>
      <c r="AS46">
        <v>6.6468410000000002</v>
      </c>
      <c r="AT46">
        <v>6.4652250000000002</v>
      </c>
      <c r="AU46">
        <v>6.586843</v>
      </c>
      <c r="AW46">
        <v>7.5163881895170519</v>
      </c>
      <c r="AX46">
        <v>7.7427954528114746</v>
      </c>
      <c r="AY46">
        <v>8.0124864576180652</v>
      </c>
      <c r="AZ46">
        <v>7.8210391393911651</v>
      </c>
      <c r="BB46">
        <v>8.1822919050888832</v>
      </c>
      <c r="BC46">
        <v>7.3049637598229955</v>
      </c>
      <c r="BD46">
        <v>7.3848722056916145</v>
      </c>
      <c r="BE46">
        <v>7.3882017242694742</v>
      </c>
      <c r="BG46">
        <v>11.670840999999999</v>
      </c>
      <c r="BH46">
        <v>11.300497999999999</v>
      </c>
      <c r="BI46">
        <v>11.697775</v>
      </c>
      <c r="BJ46">
        <v>11.665791</v>
      </c>
      <c r="BL46">
        <v>9.3505854886701769</v>
      </c>
      <c r="BM46">
        <v>9.3409091325246045</v>
      </c>
      <c r="BN46">
        <v>10.527875486381323</v>
      </c>
      <c r="BO46">
        <v>10.481106431677729</v>
      </c>
      <c r="BQ46">
        <v>12.322566</v>
      </c>
      <c r="BR46">
        <v>12.836557000000001</v>
      </c>
      <c r="BS46">
        <v>12.11102</v>
      </c>
      <c r="BT46">
        <v>10.783898000000001</v>
      </c>
      <c r="BV46">
        <v>6.6856031128404663</v>
      </c>
      <c r="BW46">
        <v>5.81293202105745</v>
      </c>
      <c r="BX46">
        <v>6.6059739070725563</v>
      </c>
      <c r="BY46">
        <v>5.4407873655298689</v>
      </c>
      <c r="CA46">
        <v>10.843394999999999</v>
      </c>
      <c r="CB46">
        <v>12.471309</v>
      </c>
      <c r="CC46">
        <v>12.634926999999999</v>
      </c>
      <c r="CD46">
        <v>12.920845</v>
      </c>
      <c r="CF46">
        <v>6.2858319981689172</v>
      </c>
      <c r="CG46">
        <v>6.4775921263447005</v>
      </c>
      <c r="CH46">
        <v>5.8291828793774316</v>
      </c>
      <c r="CI46">
        <v>6.0209430075532158</v>
      </c>
      <c r="CZ46">
        <v>4.8840199999999996</v>
      </c>
      <c r="DA46">
        <v>5.0170539999999999</v>
      </c>
      <c r="DB46">
        <v>5.033684</v>
      </c>
      <c r="DC46">
        <v>4.9222669999999997</v>
      </c>
      <c r="DE46">
        <v>5.2585503929198136</v>
      </c>
      <c r="DF46">
        <v>6.3846707866025785</v>
      </c>
      <c r="DG46">
        <v>5.6588380254825665</v>
      </c>
      <c r="DH46">
        <v>5.6737865262836653</v>
      </c>
      <c r="DJ46">
        <v>11.651396</v>
      </c>
      <c r="DK46">
        <v>15.414232</v>
      </c>
      <c r="DL46">
        <v>13.823632999999999</v>
      </c>
      <c r="DM46">
        <v>12.887587</v>
      </c>
      <c r="DO46">
        <v>6.8979026474402989</v>
      </c>
      <c r="DP46">
        <v>7.0855893797207603</v>
      </c>
      <c r="DQ46">
        <v>7.5523147936217292</v>
      </c>
      <c r="DR46">
        <v>7.4692675669489583</v>
      </c>
      <c r="DT46">
        <v>6.8181773098344394</v>
      </c>
      <c r="DU46">
        <v>6.5839841306172273</v>
      </c>
      <c r="DV46">
        <v>6.6703532463569095</v>
      </c>
      <c r="DW46">
        <v>6.5457824063477528</v>
      </c>
      <c r="DY46">
        <v>8.6208685435263579</v>
      </c>
      <c r="DZ46">
        <v>8.3433452353704123</v>
      </c>
      <c r="EA46">
        <v>7.6278805218585477</v>
      </c>
      <c r="EB46">
        <v>7.8075487907225138</v>
      </c>
      <c r="ED46">
        <v>6.6241576256961929</v>
      </c>
      <c r="EE46">
        <v>6.9705296406500352</v>
      </c>
      <c r="EF46">
        <v>6.5893546959639888</v>
      </c>
      <c r="EG46">
        <v>6.7219372854200055</v>
      </c>
    </row>
    <row r="47" spans="1:137" x14ac:dyDescent="0.3">
      <c r="A47">
        <v>21</v>
      </c>
      <c r="B47">
        <v>1632</v>
      </c>
      <c r="D47">
        <v>4.6965670252536817</v>
      </c>
      <c r="E47">
        <v>4.595319752803845</v>
      </c>
      <c r="F47">
        <v>4.9741805142290385</v>
      </c>
      <c r="G47">
        <v>4.7210623331044488</v>
      </c>
      <c r="I47">
        <v>7.4039246204318294</v>
      </c>
      <c r="J47">
        <v>7.8053522545204848</v>
      </c>
      <c r="K47">
        <v>7.8836389715419237</v>
      </c>
      <c r="L47">
        <v>7.7687074082551293</v>
      </c>
      <c r="N47">
        <v>7.5968659494926376</v>
      </c>
      <c r="O47">
        <v>7.732612954909591</v>
      </c>
      <c r="P47">
        <v>8.0554259555962471</v>
      </c>
      <c r="Q47">
        <v>7.409799954222934</v>
      </c>
      <c r="S47">
        <v>10.075427786678873</v>
      </c>
      <c r="T47">
        <v>9.4943474479285861</v>
      </c>
      <c r="U47">
        <v>9.9120515754940097</v>
      </c>
      <c r="V47">
        <v>10.365125810635538</v>
      </c>
      <c r="X47">
        <v>4.7388027771419852</v>
      </c>
      <c r="Y47">
        <v>4.9974004730296784</v>
      </c>
      <c r="Z47">
        <v>4.6612234683756775</v>
      </c>
      <c r="AA47">
        <v>4.5949578088044554</v>
      </c>
      <c r="AC47">
        <v>7.3188599999999999</v>
      </c>
      <c r="AD47">
        <v>7.0730240000000002</v>
      </c>
      <c r="AE47">
        <v>7.3252870000000003</v>
      </c>
      <c r="AF47">
        <v>6.2519619999999998</v>
      </c>
      <c r="AH47">
        <v>8.5820779999999992</v>
      </c>
      <c r="AI47">
        <v>7.2430079999999997</v>
      </c>
      <c r="AJ47">
        <v>8.2408099999999997</v>
      </c>
      <c r="AK47">
        <v>8.531701</v>
      </c>
      <c r="AM47">
        <v>6.2527980000000003</v>
      </c>
      <c r="AN47">
        <v>6.8965639999999997</v>
      </c>
      <c r="AO47">
        <v>6.3679300000000003</v>
      </c>
      <c r="AP47">
        <v>6.6971100000000003</v>
      </c>
      <c r="AR47">
        <v>6.8527810000000002</v>
      </c>
      <c r="AS47">
        <v>6.6338679999999997</v>
      </c>
      <c r="AT47">
        <v>6.4571170000000002</v>
      </c>
      <c r="AU47">
        <v>6.578735</v>
      </c>
      <c r="AW47">
        <v>7.5297062638284888</v>
      </c>
      <c r="AX47">
        <v>7.7627725642786292</v>
      </c>
      <c r="AY47">
        <v>8.0191454947737846</v>
      </c>
      <c r="AZ47">
        <v>7.8476752880140381</v>
      </c>
      <c r="BB47">
        <v>8.2472175173571376</v>
      </c>
      <c r="BC47">
        <v>7.3449179827573055</v>
      </c>
      <c r="BD47">
        <v>7.4248264286259245</v>
      </c>
      <c r="BE47">
        <v>7.4331502250705723</v>
      </c>
      <c r="BG47">
        <v>11.665791</v>
      </c>
      <c r="BH47">
        <v>11.293765</v>
      </c>
      <c r="BI47">
        <v>11.691041</v>
      </c>
      <c r="BJ47">
        <v>11.660741</v>
      </c>
      <c r="BL47">
        <v>9.3667127489127946</v>
      </c>
      <c r="BM47">
        <v>9.3683254749370573</v>
      </c>
      <c r="BN47">
        <v>10.556904554818036</v>
      </c>
      <c r="BO47">
        <v>10.508522774090181</v>
      </c>
      <c r="BQ47">
        <v>12.463046</v>
      </c>
      <c r="BR47">
        <v>12.881180000000001</v>
      </c>
      <c r="BS47">
        <v>12.226709</v>
      </c>
      <c r="BT47">
        <v>10.84009</v>
      </c>
      <c r="BV47">
        <v>6.713229571984435</v>
      </c>
      <c r="BW47">
        <v>5.8486839093614096</v>
      </c>
      <c r="BX47">
        <v>6.6205996795605397</v>
      </c>
      <c r="BY47">
        <v>5.4537880521858542</v>
      </c>
      <c r="CA47">
        <v>10.871491000000001</v>
      </c>
      <c r="CB47">
        <v>12.492794999999999</v>
      </c>
      <c r="CC47">
        <v>12.692772</v>
      </c>
      <c r="CD47">
        <v>12.939025000000001</v>
      </c>
      <c r="CF47">
        <v>6.2842069123369191</v>
      </c>
      <c r="CG47">
        <v>6.4792172121766987</v>
      </c>
      <c r="CH47">
        <v>5.8308079652094298</v>
      </c>
      <c r="CI47">
        <v>6.0306935225452047</v>
      </c>
      <c r="CZ47">
        <v>4.8923350000000001</v>
      </c>
      <c r="DA47">
        <v>5.0170539999999999</v>
      </c>
      <c r="DB47">
        <v>5.0253690000000004</v>
      </c>
      <c r="DC47">
        <v>4.9305820000000002</v>
      </c>
      <c r="DE47">
        <v>5.3615289539940489</v>
      </c>
      <c r="DF47">
        <v>6.6487609674219881</v>
      </c>
      <c r="DG47">
        <v>5.7086663614862285</v>
      </c>
      <c r="DH47">
        <v>5.9196063172350657</v>
      </c>
      <c r="DJ47">
        <v>12.260165000000001</v>
      </c>
      <c r="DK47">
        <v>15.671984</v>
      </c>
      <c r="DL47">
        <v>14.228913</v>
      </c>
      <c r="DM47">
        <v>13.498051</v>
      </c>
      <c r="DO47">
        <v>6.8979026474402989</v>
      </c>
      <c r="DP47">
        <v>7.0972159914549477</v>
      </c>
      <c r="DQ47">
        <v>7.5622804608224614</v>
      </c>
      <c r="DR47">
        <v>7.4692675669489583</v>
      </c>
      <c r="DT47">
        <v>6.8198382543678955</v>
      </c>
      <c r="DU47">
        <v>6.5806622415503169</v>
      </c>
      <c r="DV47">
        <v>6.6720141908903647</v>
      </c>
      <c r="DW47">
        <v>6.5623918516823068</v>
      </c>
      <c r="DY47">
        <v>8.6080350957503615</v>
      </c>
      <c r="DZ47">
        <v>8.3305117875944141</v>
      </c>
      <c r="EA47">
        <v>7.6086303501945522</v>
      </c>
      <c r="EB47">
        <v>7.7963195239185161</v>
      </c>
      <c r="ED47">
        <v>6.649016861219196</v>
      </c>
      <c r="EE47">
        <v>7.0169335469596401</v>
      </c>
      <c r="EF47">
        <v>6.6274721904325933</v>
      </c>
      <c r="EG47">
        <v>6.7517683680476086</v>
      </c>
    </row>
    <row r="48" spans="1:137" x14ac:dyDescent="0.3">
      <c r="A48">
        <v>21.5</v>
      </c>
      <c r="B48">
        <v>1671</v>
      </c>
      <c r="D48">
        <v>4.694934004730297</v>
      </c>
      <c r="E48">
        <v>4.5969527733272297</v>
      </c>
      <c r="F48">
        <v>4.9790795757991919</v>
      </c>
      <c r="G48">
        <v>4.7210623331044488</v>
      </c>
      <c r="I48">
        <v>7.4055902952620727</v>
      </c>
      <c r="J48">
        <v>7.7970238803692684</v>
      </c>
      <c r="K48">
        <v>7.8803076218814372</v>
      </c>
      <c r="L48">
        <v>7.7637103837643995</v>
      </c>
      <c r="N48">
        <v>7.5819668879224844</v>
      </c>
      <c r="O48">
        <v>7.7276466010528715</v>
      </c>
      <c r="P48">
        <v>8.0653586633096825</v>
      </c>
      <c r="Q48">
        <v>7.4147663080796518</v>
      </c>
      <c r="S48">
        <v>10.085533531700616</v>
      </c>
      <c r="T48">
        <v>9.4977160296025005</v>
      </c>
      <c r="U48">
        <v>9.9187887388418385</v>
      </c>
      <c r="V48">
        <v>10.385337300679026</v>
      </c>
      <c r="X48">
        <v>4.7388027771419852</v>
      </c>
      <c r="Y48">
        <v>4.999016708628977</v>
      </c>
      <c r="Z48">
        <v>4.6628397039749752</v>
      </c>
      <c r="AA48">
        <v>4.5981902800030507</v>
      </c>
      <c r="AC48">
        <v>7.317253</v>
      </c>
      <c r="AD48">
        <v>7.0842710000000002</v>
      </c>
      <c r="AE48">
        <v>7.3317139999999998</v>
      </c>
      <c r="AF48">
        <v>6.2616019999999999</v>
      </c>
      <c r="AH48">
        <v>8.6015789999999992</v>
      </c>
      <c r="AI48">
        <v>7.2430079999999997</v>
      </c>
      <c r="AJ48">
        <v>8.2570610000000002</v>
      </c>
      <c r="AK48">
        <v>8.5674530000000004</v>
      </c>
      <c r="AM48">
        <v>6.2479329999999997</v>
      </c>
      <c r="AN48">
        <v>6.8949420000000003</v>
      </c>
      <c r="AO48">
        <v>6.3744160000000001</v>
      </c>
      <c r="AP48">
        <v>6.6890020000000003</v>
      </c>
      <c r="AR48">
        <v>6.8398089999999998</v>
      </c>
      <c r="AS48">
        <v>6.6208960000000001</v>
      </c>
      <c r="AT48">
        <v>6.4457659999999999</v>
      </c>
      <c r="AU48">
        <v>6.5673839999999997</v>
      </c>
      <c r="AW48">
        <v>7.5413595788509955</v>
      </c>
      <c r="AX48">
        <v>7.7794201571679258</v>
      </c>
      <c r="AY48">
        <v>8.0258045319295022</v>
      </c>
      <c r="AZ48">
        <v>7.8609933623254751</v>
      </c>
      <c r="BB48">
        <v>8.2855069810025164</v>
      </c>
      <c r="BC48">
        <v>7.3765484092469666</v>
      </c>
      <c r="BD48">
        <v>7.4547920958266571</v>
      </c>
      <c r="BE48">
        <v>7.4597863736934453</v>
      </c>
      <c r="BG48">
        <v>11.659057000000001</v>
      </c>
      <c r="BH48">
        <v>11.287031000000001</v>
      </c>
      <c r="BI48">
        <v>11.682625</v>
      </c>
      <c r="BJ48">
        <v>11.654007</v>
      </c>
      <c r="BL48">
        <v>9.3731636530098417</v>
      </c>
      <c r="BM48">
        <v>9.390903639276722</v>
      </c>
      <c r="BN48">
        <v>10.574644541084917</v>
      </c>
      <c r="BO48">
        <v>10.524650034332799</v>
      </c>
      <c r="BQ48">
        <v>12.567166</v>
      </c>
      <c r="BR48">
        <v>12.920845</v>
      </c>
      <c r="BS48">
        <v>12.31265</v>
      </c>
      <c r="BT48">
        <v>10.879754999999999</v>
      </c>
      <c r="BV48">
        <v>6.7294804303044167</v>
      </c>
      <c r="BW48">
        <v>5.8779354543373765</v>
      </c>
      <c r="BX48">
        <v>6.6384756237125195</v>
      </c>
      <c r="BY48">
        <v>5.4651636530098422</v>
      </c>
      <c r="CA48">
        <v>10.889671</v>
      </c>
      <c r="CB48">
        <v>12.504363</v>
      </c>
      <c r="CC48">
        <v>12.727479000000001</v>
      </c>
      <c r="CD48">
        <v>12.943982999999999</v>
      </c>
      <c r="CF48">
        <v>6.2858319981689172</v>
      </c>
      <c r="CG48">
        <v>6.4840924696726931</v>
      </c>
      <c r="CH48">
        <v>5.8308079652094298</v>
      </c>
      <c r="CI48">
        <v>6.0404440375371937</v>
      </c>
      <c r="CZ48">
        <v>4.8956609999999996</v>
      </c>
      <c r="DA48">
        <v>5.0137289999999997</v>
      </c>
      <c r="DB48">
        <v>5.0137289999999997</v>
      </c>
      <c r="DC48">
        <v>4.9355710000000004</v>
      </c>
      <c r="DE48">
        <v>5.4196620126649879</v>
      </c>
      <c r="DF48">
        <v>6.8331258106355381</v>
      </c>
      <c r="DG48">
        <v>5.7352414740215156</v>
      </c>
      <c r="DH48">
        <v>6.0840398260471504</v>
      </c>
      <c r="DJ48">
        <v>12.673924</v>
      </c>
      <c r="DK48">
        <v>15.865297999999999</v>
      </c>
      <c r="DL48">
        <v>14.539232999999999</v>
      </c>
      <c r="DM48">
        <v>14.032208000000001</v>
      </c>
      <c r="DO48">
        <v>6.8862760357061115</v>
      </c>
      <c r="DP48">
        <v>7.0955550469214925</v>
      </c>
      <c r="DQ48">
        <v>7.5656023498893727</v>
      </c>
      <c r="DR48">
        <v>7.4626237888151365</v>
      </c>
      <c r="DT48">
        <v>6.8214991989013507</v>
      </c>
      <c r="DU48">
        <v>6.5690356298161285</v>
      </c>
      <c r="DV48">
        <v>6.6637094682230869</v>
      </c>
      <c r="DW48">
        <v>6.5673746852826733</v>
      </c>
      <c r="DY48">
        <v>8.603222552834362</v>
      </c>
      <c r="DZ48">
        <v>8.3256992446784164</v>
      </c>
      <c r="EA48">
        <v>7.6006094453345536</v>
      </c>
      <c r="EB48">
        <v>7.786694438086518</v>
      </c>
      <c r="ED48">
        <v>6.6655896849011986</v>
      </c>
      <c r="EE48">
        <v>7.0533937590600448</v>
      </c>
      <c r="EF48">
        <v>6.653988708323797</v>
      </c>
      <c r="EG48">
        <v>6.7782848859388114</v>
      </c>
    </row>
    <row r="49" spans="1:137" x14ac:dyDescent="0.3">
      <c r="A49">
        <v>22</v>
      </c>
      <c r="B49">
        <v>1710</v>
      </c>
      <c r="D49">
        <v>4.6965670252536817</v>
      </c>
      <c r="E49">
        <v>4.5969527733272297</v>
      </c>
      <c r="F49">
        <v>4.9823456168459606</v>
      </c>
      <c r="G49">
        <v>4.7177962920576793</v>
      </c>
      <c r="I49">
        <v>7.4105873197528034</v>
      </c>
      <c r="J49">
        <v>7.7986895551995117</v>
      </c>
      <c r="K49">
        <v>7.8903016708628968</v>
      </c>
      <c r="L49">
        <v>7.767041733424886</v>
      </c>
      <c r="N49">
        <v>7.5637569237811855</v>
      </c>
      <c r="O49">
        <v>7.717713893339436</v>
      </c>
      <c r="P49">
        <v>8.0653586633096825</v>
      </c>
      <c r="Q49">
        <v>7.4131108567940789</v>
      </c>
      <c r="S49">
        <v>10.070374914168001</v>
      </c>
      <c r="T49">
        <v>9.4909788662546717</v>
      </c>
      <c r="U49">
        <v>9.9120515754940097</v>
      </c>
      <c r="V49">
        <v>10.387021591515984</v>
      </c>
      <c r="X49">
        <v>4.7339540703440903</v>
      </c>
      <c r="Y49">
        <v>5.0006329442282746</v>
      </c>
      <c r="Z49">
        <v>4.6628397039749752</v>
      </c>
      <c r="AA49">
        <v>4.5998065156023493</v>
      </c>
      <c r="AC49">
        <v>7.317253</v>
      </c>
      <c r="AD49">
        <v>7.0923049999999996</v>
      </c>
      <c r="AE49">
        <v>7.3365349999999996</v>
      </c>
      <c r="AF49">
        <v>6.2648159999999997</v>
      </c>
      <c r="AH49">
        <v>8.6097049999999999</v>
      </c>
      <c r="AI49">
        <v>7.2348819999999998</v>
      </c>
      <c r="AJ49">
        <v>8.2684370000000005</v>
      </c>
      <c r="AK49">
        <v>8.5967040000000008</v>
      </c>
      <c r="AM49">
        <v>6.2398249999999997</v>
      </c>
      <c r="AN49">
        <v>6.8884559999999997</v>
      </c>
      <c r="AO49">
        <v>6.3744160000000001</v>
      </c>
      <c r="AP49">
        <v>6.6760289999999998</v>
      </c>
      <c r="AR49">
        <v>6.8252139999999999</v>
      </c>
      <c r="AS49">
        <v>6.6046800000000001</v>
      </c>
      <c r="AT49">
        <v>6.431171</v>
      </c>
      <c r="AU49">
        <v>6.5560330000000002</v>
      </c>
      <c r="AW49">
        <v>7.5546776531624324</v>
      </c>
      <c r="AX49">
        <v>7.7960677500572215</v>
      </c>
      <c r="AY49">
        <v>8.03412832837415</v>
      </c>
      <c r="AZ49">
        <v>7.8776409552147708</v>
      </c>
      <c r="BB49">
        <v>8.3254612039368272</v>
      </c>
      <c r="BC49">
        <v>7.3998550392919809</v>
      </c>
      <c r="BD49">
        <v>7.4847577630273889</v>
      </c>
      <c r="BE49">
        <v>7.4930815594720368</v>
      </c>
      <c r="BG49">
        <v>11.648956999999999</v>
      </c>
      <c r="BH49">
        <v>11.281981</v>
      </c>
      <c r="BI49">
        <v>11.674208</v>
      </c>
      <c r="BJ49">
        <v>11.643907</v>
      </c>
      <c r="BL49">
        <v>9.3747763790341043</v>
      </c>
      <c r="BM49">
        <v>9.410256351567865</v>
      </c>
      <c r="BN49">
        <v>10.59560997940032</v>
      </c>
      <c r="BO49">
        <v>10.539164568551156</v>
      </c>
      <c r="BQ49">
        <v>12.649801</v>
      </c>
      <c r="BR49">
        <v>12.947288</v>
      </c>
      <c r="BS49">
        <v>12.378757999999999</v>
      </c>
      <c r="BT49">
        <v>10.904545000000001</v>
      </c>
      <c r="BV49">
        <v>6.732730601968413</v>
      </c>
      <c r="BW49">
        <v>5.8974364843213545</v>
      </c>
      <c r="BX49">
        <v>6.6466010528725104</v>
      </c>
      <c r="BY49">
        <v>5.4619134813458459</v>
      </c>
      <c r="CA49">
        <v>10.904545000000001</v>
      </c>
      <c r="CB49">
        <v>12.507669</v>
      </c>
      <c r="CC49">
        <v>12.75888</v>
      </c>
      <c r="CD49">
        <v>12.940678</v>
      </c>
      <c r="CF49">
        <v>6.2842069123369191</v>
      </c>
      <c r="CG49">
        <v>6.4808422980086968</v>
      </c>
      <c r="CH49">
        <v>5.8243076218814371</v>
      </c>
      <c r="CI49">
        <v>6.0404440375371937</v>
      </c>
      <c r="CZ49">
        <v>4.8923350000000001</v>
      </c>
      <c r="DA49">
        <v>5.005414</v>
      </c>
      <c r="DB49">
        <v>5.0037510000000003</v>
      </c>
      <c r="DC49">
        <v>4.9289189999999996</v>
      </c>
      <c r="DE49">
        <v>5.4661684596017395</v>
      </c>
      <c r="DF49">
        <v>6.9626794842450606</v>
      </c>
      <c r="DG49">
        <v>5.7551728084229801</v>
      </c>
      <c r="DH49">
        <v>6.188679331654841</v>
      </c>
      <c r="DJ49">
        <v>12.953720000000001</v>
      </c>
      <c r="DK49">
        <v>16.009435</v>
      </c>
      <c r="DL49">
        <v>14.776636</v>
      </c>
      <c r="DM49">
        <v>14.462925</v>
      </c>
      <c r="DO49">
        <v>6.8763103685053784</v>
      </c>
      <c r="DP49">
        <v>7.0922331578545812</v>
      </c>
      <c r="DQ49">
        <v>7.5639414053559166</v>
      </c>
      <c r="DR49">
        <v>7.4526581216144043</v>
      </c>
      <c r="DT49">
        <v>6.8214991989013507</v>
      </c>
      <c r="DU49">
        <v>6.5657137407492181</v>
      </c>
      <c r="DV49">
        <v>6.6620485236896307</v>
      </c>
      <c r="DW49">
        <v>6.5706965743495838</v>
      </c>
      <c r="DY49">
        <v>8.5968058289463638</v>
      </c>
      <c r="DZ49">
        <v>8.3240950637064159</v>
      </c>
      <c r="EA49">
        <v>7.592588540474555</v>
      </c>
      <c r="EB49">
        <v>7.7770693522545198</v>
      </c>
      <c r="ED49">
        <v>6.6821625085832004</v>
      </c>
      <c r="EE49">
        <v>7.0799102769512476</v>
      </c>
      <c r="EF49">
        <v>6.6738760967421999</v>
      </c>
      <c r="EG49">
        <v>6.7981722743572144</v>
      </c>
    </row>
    <row r="50" spans="1:137" x14ac:dyDescent="0.3">
      <c r="A50">
        <v>22.5</v>
      </c>
      <c r="B50">
        <v>1749</v>
      </c>
      <c r="N50">
        <v>7.5455469596398874</v>
      </c>
      <c r="O50">
        <v>7.7028148317692828</v>
      </c>
      <c r="P50">
        <v>8.0405268940260939</v>
      </c>
      <c r="Q50">
        <v>7.3965563439383528</v>
      </c>
      <c r="S50">
        <v>10.065322041657128</v>
      </c>
      <c r="T50">
        <v>9.4808731212329285</v>
      </c>
      <c r="U50">
        <v>9.9019458304722665</v>
      </c>
      <c r="V50">
        <v>10.385337300679026</v>
      </c>
      <c r="X50">
        <v>4.7355703059433889</v>
      </c>
      <c r="Y50">
        <v>5.0070978866254672</v>
      </c>
      <c r="Z50">
        <v>4.6660721751735714</v>
      </c>
      <c r="AA50">
        <v>4.6062714579995419</v>
      </c>
      <c r="AC50">
        <v>7.3076129999999999</v>
      </c>
      <c r="AD50">
        <v>7.0955180000000002</v>
      </c>
      <c r="AE50">
        <v>7.3301080000000001</v>
      </c>
      <c r="AF50">
        <v>6.2583890000000002</v>
      </c>
      <c r="AH50">
        <v>8.6129549999999995</v>
      </c>
      <c r="AI50">
        <v>7.220256</v>
      </c>
      <c r="AJ50">
        <v>8.2668119999999998</v>
      </c>
      <c r="AK50">
        <v>8.6145800000000001</v>
      </c>
      <c r="AM50">
        <v>6.225231</v>
      </c>
      <c r="AN50">
        <v>6.875483</v>
      </c>
      <c r="AO50">
        <v>6.3695519999999997</v>
      </c>
      <c r="AP50">
        <v>6.6662999999999997</v>
      </c>
      <c r="AR50">
        <v>6.817107</v>
      </c>
      <c r="AS50">
        <v>6.5917070000000004</v>
      </c>
      <c r="AT50">
        <v>6.4198199999999996</v>
      </c>
      <c r="AU50">
        <v>6.546303</v>
      </c>
      <c r="BL50">
        <v>9.3651000228885337</v>
      </c>
      <c r="BM50">
        <v>9.4183199816891729</v>
      </c>
      <c r="BN50">
        <v>10.603673609521628</v>
      </c>
      <c r="BO50">
        <v>10.542390020599679</v>
      </c>
      <c r="CZ50">
        <v>4.8806940000000001</v>
      </c>
      <c r="DA50">
        <v>4.9970990000000004</v>
      </c>
      <c r="DB50">
        <v>4.9904479999999998</v>
      </c>
      <c r="DC50">
        <v>4.9222669999999997</v>
      </c>
      <c r="DE50">
        <v>5.496065461203937</v>
      </c>
      <c r="DF50">
        <v>7.0473876554512858</v>
      </c>
      <c r="DG50">
        <v>5.7651384756237123</v>
      </c>
      <c r="DH50">
        <v>6.2434905012588695</v>
      </c>
      <c r="DJ50">
        <v>13.13686</v>
      </c>
      <c r="DK50">
        <v>16.121354</v>
      </c>
      <c r="DL50">
        <v>14.954688000000001</v>
      </c>
      <c r="DM50">
        <v>14.798679999999999</v>
      </c>
      <c r="DO50">
        <v>6.8613618677042805</v>
      </c>
      <c r="DP50">
        <v>7.082267490653849</v>
      </c>
      <c r="DQ50">
        <v>7.5572976272220957</v>
      </c>
      <c r="DR50">
        <v>7.4393705653467608</v>
      </c>
      <c r="DT50">
        <v>6.8131944762340737</v>
      </c>
      <c r="DU50">
        <v>6.5557480735484859</v>
      </c>
      <c r="DV50">
        <v>6.6520828564888985</v>
      </c>
      <c r="DW50">
        <v>6.5690356298161285</v>
      </c>
      <c r="ED50">
        <v>6.6970780498970024</v>
      </c>
      <c r="EE50">
        <v>7.1047695124742507</v>
      </c>
      <c r="EF50">
        <v>6.6887916380560011</v>
      </c>
      <c r="EG50">
        <v>6.8130878156710155</v>
      </c>
    </row>
    <row r="51" spans="1:137" x14ac:dyDescent="0.3">
      <c r="A51">
        <v>23</v>
      </c>
      <c r="B51">
        <v>1788</v>
      </c>
      <c r="N51">
        <v>7.5289924467841614</v>
      </c>
      <c r="O51">
        <v>7.6895712214847025</v>
      </c>
      <c r="P51">
        <v>8.0190060273136492</v>
      </c>
      <c r="Q51">
        <v>7.3849681849393454</v>
      </c>
      <c r="S51">
        <v>10.050163424124513</v>
      </c>
      <c r="T51">
        <v>9.4690830853742263</v>
      </c>
      <c r="U51">
        <v>9.8952086671244359</v>
      </c>
      <c r="V51">
        <v>10.381968719005112</v>
      </c>
      <c r="X51">
        <v>4.7355703059433889</v>
      </c>
      <c r="Y51">
        <v>5.0087141222247649</v>
      </c>
      <c r="Z51">
        <v>4.6644559395742737</v>
      </c>
      <c r="AA51">
        <v>4.6078876935988395</v>
      </c>
      <c r="AC51">
        <v>7.2963649999999998</v>
      </c>
      <c r="AD51">
        <v>7.0939120000000004</v>
      </c>
      <c r="AE51">
        <v>7.3252870000000003</v>
      </c>
      <c r="AF51">
        <v>6.2551750000000004</v>
      </c>
      <c r="AH51">
        <v>8.6064550000000004</v>
      </c>
      <c r="AI51">
        <v>7.2088809999999999</v>
      </c>
      <c r="AJ51">
        <v>8.2635609999999993</v>
      </c>
      <c r="AK51">
        <v>8.6210799999999992</v>
      </c>
      <c r="AM51">
        <v>6.217123</v>
      </c>
      <c r="AN51">
        <v>6.8689970000000002</v>
      </c>
      <c r="AO51">
        <v>6.364687</v>
      </c>
      <c r="AP51">
        <v>6.6549490000000002</v>
      </c>
      <c r="AR51">
        <v>6.808999</v>
      </c>
      <c r="AS51">
        <v>6.578735</v>
      </c>
      <c r="AT51">
        <v>6.4117129999999998</v>
      </c>
      <c r="AU51">
        <v>6.546303</v>
      </c>
      <c r="BL51">
        <v>9.337683680476081</v>
      </c>
      <c r="BM51">
        <v>9.4118690775921259</v>
      </c>
      <c r="BN51">
        <v>10.593997253376058</v>
      </c>
      <c r="BO51">
        <v>10.532713664454109</v>
      </c>
      <c r="CZ51">
        <v>4.8773679999999997</v>
      </c>
      <c r="DA51">
        <v>4.988785</v>
      </c>
      <c r="DB51">
        <v>4.9804700000000004</v>
      </c>
      <c r="DC51">
        <v>4.9139530000000002</v>
      </c>
      <c r="DE51">
        <v>5.5093530174715797</v>
      </c>
      <c r="DF51">
        <v>7.1021988250553143</v>
      </c>
      <c r="DG51">
        <v>5.7684603646906236</v>
      </c>
      <c r="DH51">
        <v>6.2733875028610671</v>
      </c>
      <c r="DJ51">
        <v>13.262344000000001</v>
      </c>
      <c r="DK51">
        <v>16.195965999999999</v>
      </c>
      <c r="DL51">
        <v>15.098825</v>
      </c>
      <c r="DM51">
        <v>15.039474999999999</v>
      </c>
      <c r="DO51">
        <v>6.8464133669031817</v>
      </c>
      <c r="DP51">
        <v>7.0706408789196615</v>
      </c>
      <c r="DQ51">
        <v>7.5473319600213626</v>
      </c>
      <c r="DR51">
        <v>7.4194392309452963</v>
      </c>
      <c r="DT51">
        <v>6.8048897535667967</v>
      </c>
      <c r="DU51">
        <v>6.5491042954146641</v>
      </c>
      <c r="DV51">
        <v>6.6471000228885329</v>
      </c>
      <c r="DW51">
        <v>6.5640527962157629</v>
      </c>
      <c r="ED51">
        <v>6.7037071793698031</v>
      </c>
      <c r="EE51">
        <v>7.1213423361562525</v>
      </c>
      <c r="EF51">
        <v>6.7037071793698031</v>
      </c>
      <c r="EG51">
        <v>6.8197169451438162</v>
      </c>
    </row>
    <row r="52" spans="1:137" x14ac:dyDescent="0.3">
      <c r="A52">
        <v>23.5</v>
      </c>
      <c r="B52">
        <v>1827</v>
      </c>
      <c r="N52">
        <v>7.5091270313572904</v>
      </c>
      <c r="O52">
        <v>7.6713612573434036</v>
      </c>
      <c r="P52">
        <v>7.9974851606012045</v>
      </c>
      <c r="Q52">
        <v>7.373380025940337</v>
      </c>
      <c r="S52">
        <v>10.028267643244067</v>
      </c>
      <c r="T52">
        <v>9.4471873044937809</v>
      </c>
      <c r="U52">
        <v>9.8733128862439905</v>
      </c>
      <c r="V52">
        <v>10.37017868314641</v>
      </c>
      <c r="X52">
        <v>4.7339540703440903</v>
      </c>
      <c r="Y52">
        <v>5.0119465934233611</v>
      </c>
      <c r="Z52">
        <v>4.6660721751735714</v>
      </c>
      <c r="AA52">
        <v>4.6095039291981372</v>
      </c>
      <c r="AC52">
        <v>7.2802980000000002</v>
      </c>
      <c r="AD52">
        <v>7.0826640000000003</v>
      </c>
      <c r="AE52">
        <v>7.3108259999999996</v>
      </c>
      <c r="AF52">
        <v>6.2471410000000001</v>
      </c>
      <c r="AH52">
        <v>8.590204</v>
      </c>
      <c r="AI52">
        <v>7.1861300000000004</v>
      </c>
      <c r="AJ52">
        <v>8.2489360000000005</v>
      </c>
      <c r="AK52">
        <v>8.6129549999999995</v>
      </c>
      <c r="AM52">
        <v>6.2106370000000002</v>
      </c>
      <c r="AN52">
        <v>6.8592680000000001</v>
      </c>
      <c r="AO52">
        <v>6.356579</v>
      </c>
      <c r="AP52">
        <v>6.6484629999999996</v>
      </c>
      <c r="AR52">
        <v>6.808999</v>
      </c>
      <c r="AS52">
        <v>6.570627</v>
      </c>
      <c r="AT52">
        <v>6.4084690000000002</v>
      </c>
      <c r="AU52">
        <v>6.5495469999999996</v>
      </c>
      <c r="BL52">
        <v>9.3199436942092007</v>
      </c>
      <c r="BM52">
        <v>9.4086436255436023</v>
      </c>
      <c r="BN52">
        <v>10.587546349279011</v>
      </c>
      <c r="BO52">
        <v>10.527875486381323</v>
      </c>
      <c r="CZ52">
        <v>4.870717</v>
      </c>
      <c r="DA52">
        <v>4.9837959999999999</v>
      </c>
      <c r="DB52">
        <v>4.9688290000000004</v>
      </c>
      <c r="DC52">
        <v>4.903975</v>
      </c>
      <c r="DE52">
        <v>5.5159967956054015</v>
      </c>
      <c r="DF52">
        <v>7.1453833829251545</v>
      </c>
      <c r="DG52">
        <v>5.7701213092240788</v>
      </c>
      <c r="DH52">
        <v>6.2999626153963533</v>
      </c>
      <c r="DJ52">
        <v>13.357305</v>
      </c>
      <c r="DK52">
        <v>16.238358999999999</v>
      </c>
      <c r="DL52">
        <v>15.207352</v>
      </c>
      <c r="DM52">
        <v>15.214135000000001</v>
      </c>
      <c r="DO52">
        <v>6.8381086442359047</v>
      </c>
      <c r="DP52">
        <v>7.065658045319295</v>
      </c>
      <c r="DQ52">
        <v>7.5456710154879074</v>
      </c>
      <c r="DR52">
        <v>7.4127954528114746</v>
      </c>
      <c r="DT52">
        <v>6.8048897535667967</v>
      </c>
      <c r="DU52">
        <v>6.5623918516823068</v>
      </c>
      <c r="DV52">
        <v>6.6520828564888985</v>
      </c>
      <c r="DW52">
        <v>6.5623918516823068</v>
      </c>
      <c r="ED52">
        <v>6.6987353322652021</v>
      </c>
      <c r="EE52">
        <v>7.1312860303654535</v>
      </c>
      <c r="EF52">
        <v>6.7037071793698031</v>
      </c>
      <c r="EG52">
        <v>6.8197169451438162</v>
      </c>
    </row>
    <row r="53" spans="1:137" x14ac:dyDescent="0.3">
      <c r="A53">
        <v>24</v>
      </c>
      <c r="B53">
        <v>1866</v>
      </c>
      <c r="N53">
        <v>7.4958834210727092</v>
      </c>
      <c r="O53">
        <v>7.6548067444876784</v>
      </c>
      <c r="P53">
        <v>7.9825860990310513</v>
      </c>
      <c r="Q53">
        <v>7.3584809643701838</v>
      </c>
      <c r="S53">
        <v>10.018161898222322</v>
      </c>
      <c r="T53">
        <v>9.440450141145952</v>
      </c>
      <c r="U53">
        <v>9.8615228503852901</v>
      </c>
      <c r="V53">
        <v>10.361757228961624</v>
      </c>
      <c r="X53">
        <v>4.7355703059433889</v>
      </c>
      <c r="Y53">
        <v>5.0167953002212551</v>
      </c>
      <c r="Z53">
        <v>4.6676884107728691</v>
      </c>
      <c r="AA53">
        <v>4.6127364003967335</v>
      </c>
      <c r="AC53">
        <v>7.2610159999999997</v>
      </c>
      <c r="AD53">
        <v>7.0682029999999996</v>
      </c>
      <c r="AE53">
        <v>7.2931520000000001</v>
      </c>
      <c r="AF53">
        <v>6.2391069999999997</v>
      </c>
      <c r="AH53">
        <v>8.5772030000000008</v>
      </c>
      <c r="AI53">
        <v>7.1715039999999997</v>
      </c>
      <c r="AJ53">
        <v>8.2391850000000009</v>
      </c>
      <c r="AK53">
        <v>8.6032039999999999</v>
      </c>
      <c r="AM53">
        <v>6.2041510000000004</v>
      </c>
      <c r="AN53">
        <v>6.8511600000000001</v>
      </c>
      <c r="AO53">
        <v>6.348471</v>
      </c>
      <c r="AP53">
        <v>6.6500839999999997</v>
      </c>
      <c r="AR53">
        <v>6.8057559999999997</v>
      </c>
      <c r="AS53">
        <v>6.5608979999999999</v>
      </c>
      <c r="AT53">
        <v>6.4068480000000001</v>
      </c>
      <c r="AU53">
        <v>6.554411</v>
      </c>
      <c r="BL53">
        <v>9.2989782558937968</v>
      </c>
      <c r="BM53">
        <v>9.4005799954222926</v>
      </c>
      <c r="BN53">
        <v>10.574644541084917</v>
      </c>
      <c r="BO53">
        <v>10.508522774090181</v>
      </c>
      <c r="CZ53">
        <v>4.8657279999999998</v>
      </c>
      <c r="DA53">
        <v>4.977144</v>
      </c>
      <c r="DB53">
        <v>4.9638410000000004</v>
      </c>
      <c r="DC53">
        <v>4.8956609999999996</v>
      </c>
      <c r="DE53">
        <v>5.5193186846723128</v>
      </c>
      <c r="DF53">
        <v>7.1769413290608073</v>
      </c>
      <c r="DG53">
        <v>5.7601556420233466</v>
      </c>
      <c r="DH53">
        <v>6.3198939497978177</v>
      </c>
      <c r="DJ53">
        <v>13.426831</v>
      </c>
      <c r="DK53">
        <v>16.257012</v>
      </c>
      <c r="DL53">
        <v>15.285356</v>
      </c>
      <c r="DM53">
        <v>15.329445</v>
      </c>
      <c r="DO53">
        <v>6.8298039215686277</v>
      </c>
      <c r="DP53">
        <v>7.057353322652018</v>
      </c>
      <c r="DQ53">
        <v>7.5473319600213626</v>
      </c>
      <c r="DR53">
        <v>7.4078126192111089</v>
      </c>
      <c r="DT53">
        <v>6.8032288090333415</v>
      </c>
      <c r="DU53">
        <v>6.5690356298161285</v>
      </c>
      <c r="DV53">
        <v>6.6487609674219881</v>
      </c>
      <c r="DW53">
        <v>6.5540871290150298</v>
      </c>
      <c r="ED53">
        <v>6.6904489204242017</v>
      </c>
      <c r="EE53">
        <v>7.1296287479972538</v>
      </c>
      <c r="EF53">
        <v>6.7037071793698031</v>
      </c>
      <c r="EG53">
        <v>6.8031441214618145</v>
      </c>
    </row>
    <row r="54" spans="1:137" x14ac:dyDescent="0.3">
      <c r="A54">
        <v>24.5</v>
      </c>
      <c r="B54">
        <v>1905</v>
      </c>
      <c r="N54">
        <v>7.480984359502556</v>
      </c>
      <c r="O54">
        <v>7.6415631342030972</v>
      </c>
      <c r="P54">
        <v>7.9660315861753253</v>
      </c>
      <c r="Q54">
        <v>7.3518591592278932</v>
      </c>
      <c r="S54">
        <v>10.001318989852749</v>
      </c>
      <c r="T54">
        <v>9.4236072327763782</v>
      </c>
      <c r="U54">
        <v>9.8429956511787591</v>
      </c>
      <c r="V54">
        <v>10.353335774776836</v>
      </c>
      <c r="X54">
        <v>4.7388027771419852</v>
      </c>
      <c r="Y54">
        <v>5.0184115358205537</v>
      </c>
      <c r="Z54">
        <v>4.6693046463721677</v>
      </c>
      <c r="AA54">
        <v>4.6143526359960321</v>
      </c>
      <c r="AC54">
        <v>7.2433420000000002</v>
      </c>
      <c r="AD54">
        <v>7.050529</v>
      </c>
      <c r="AE54">
        <v>7.2819039999999999</v>
      </c>
      <c r="AF54">
        <v>6.237501</v>
      </c>
      <c r="AH54">
        <v>8.5690779999999993</v>
      </c>
      <c r="AI54">
        <v>7.1568779999999999</v>
      </c>
      <c r="AJ54">
        <v>8.2294350000000005</v>
      </c>
      <c r="AK54">
        <v>8.590204</v>
      </c>
      <c r="AM54">
        <v>6.1992859999999999</v>
      </c>
      <c r="AN54">
        <v>6.8462949999999996</v>
      </c>
      <c r="AO54">
        <v>6.3436060000000003</v>
      </c>
      <c r="AP54">
        <v>6.6517059999999999</v>
      </c>
      <c r="AR54">
        <v>6.8057559999999997</v>
      </c>
      <c r="AS54">
        <v>6.5511679999999997</v>
      </c>
      <c r="AT54">
        <v>6.4003610000000002</v>
      </c>
      <c r="AU54">
        <v>6.5576540000000003</v>
      </c>
      <c r="BL54">
        <v>9.2796255436026556</v>
      </c>
      <c r="BM54">
        <v>9.390903639276722</v>
      </c>
      <c r="BN54">
        <v>10.56013000686656</v>
      </c>
      <c r="BO54">
        <v>10.494008239871825</v>
      </c>
      <c r="CZ54">
        <v>4.8574130000000002</v>
      </c>
      <c r="DA54">
        <v>4.9721549999999999</v>
      </c>
      <c r="DB54">
        <v>4.9571889999999996</v>
      </c>
      <c r="DC54">
        <v>4.887346</v>
      </c>
      <c r="DE54">
        <v>5.5226405737392232</v>
      </c>
      <c r="DF54">
        <v>7.1985336079957269</v>
      </c>
      <c r="DG54">
        <v>5.7385633630884261</v>
      </c>
      <c r="DH54">
        <v>6.3365033951323717</v>
      </c>
      <c r="DJ54">
        <v>13.481094000000001</v>
      </c>
      <c r="DK54">
        <v>16.255317000000002</v>
      </c>
      <c r="DL54">
        <v>15.349793999999999</v>
      </c>
      <c r="DM54">
        <v>15.410841</v>
      </c>
      <c r="DO54">
        <v>6.8264820325017164</v>
      </c>
      <c r="DP54">
        <v>7.0523704890516523</v>
      </c>
      <c r="DQ54">
        <v>7.5473319600213626</v>
      </c>
      <c r="DR54">
        <v>7.4044907301441976</v>
      </c>
      <c r="DT54">
        <v>6.8098725871671624</v>
      </c>
      <c r="DU54">
        <v>6.5806622415503169</v>
      </c>
      <c r="DV54">
        <v>6.6454390783550767</v>
      </c>
      <c r="DW54">
        <v>6.5491042954146641</v>
      </c>
      <c r="ED54">
        <v>6.683819790951401</v>
      </c>
      <c r="EE54">
        <v>7.1329433127336541</v>
      </c>
      <c r="EF54">
        <v>6.7020498970016025</v>
      </c>
      <c r="EG54">
        <v>6.794857709620814</v>
      </c>
    </row>
    <row r="55" spans="1:137" x14ac:dyDescent="0.3">
      <c r="A55">
        <v>25</v>
      </c>
      <c r="B55">
        <v>1944</v>
      </c>
      <c r="N55">
        <v>7.4693962005035477</v>
      </c>
      <c r="O55">
        <v>7.6332858777752346</v>
      </c>
      <c r="P55">
        <v>7.9594097810330355</v>
      </c>
      <c r="Q55">
        <v>7.3485482566567484</v>
      </c>
      <c r="CZ55">
        <v>4.8507619999999996</v>
      </c>
      <c r="DA55">
        <v>4.9671669999999999</v>
      </c>
      <c r="DB55">
        <v>4.948874</v>
      </c>
      <c r="DC55">
        <v>4.8790310000000003</v>
      </c>
      <c r="DJ55">
        <v>13.535358</v>
      </c>
      <c r="DK55">
        <v>16.248533999999999</v>
      </c>
      <c r="DL55">
        <v>15.3871</v>
      </c>
      <c r="DM55">
        <v>15.456625000000001</v>
      </c>
      <c r="ED55">
        <v>6.6722188143739993</v>
      </c>
      <c r="EE55">
        <v>7.1229996185244531</v>
      </c>
      <c r="EF55">
        <v>6.6887916380560011</v>
      </c>
      <c r="EG55">
        <v>6.7815994506752117</v>
      </c>
    </row>
    <row r="56" spans="1:137" x14ac:dyDescent="0.3">
      <c r="A56">
        <v>25.5</v>
      </c>
      <c r="B56">
        <v>1983</v>
      </c>
      <c r="N56">
        <v>7.4528416876478207</v>
      </c>
      <c r="O56">
        <v>7.6167313649195085</v>
      </c>
      <c r="P56">
        <v>7.9411998168917366</v>
      </c>
      <c r="Q56">
        <v>7.3353046463721672</v>
      </c>
      <c r="CZ56">
        <v>4.8441099999999997</v>
      </c>
      <c r="DA56">
        <v>4.9638410000000004</v>
      </c>
      <c r="DB56">
        <v>4.9422230000000003</v>
      </c>
      <c r="DC56">
        <v>4.8723799999999997</v>
      </c>
      <c r="DJ56">
        <v>13.562488999999999</v>
      </c>
      <c r="DK56">
        <v>16.216315000000002</v>
      </c>
      <c r="DL56">
        <v>15.397275</v>
      </c>
      <c r="DM56">
        <v>15.476974</v>
      </c>
      <c r="ED56">
        <v>6.6639324025329989</v>
      </c>
      <c r="EE56">
        <v>7.1147132066834518</v>
      </c>
      <c r="EF56">
        <v>6.6788479438468</v>
      </c>
      <c r="EG56">
        <v>6.769998474097811</v>
      </c>
    </row>
    <row r="57" spans="1:137" x14ac:dyDescent="0.3">
      <c r="A57">
        <v>26</v>
      </c>
      <c r="B57">
        <v>2022</v>
      </c>
      <c r="N57">
        <v>7.4395980773632404</v>
      </c>
      <c r="O57">
        <v>7.6067986572060731</v>
      </c>
      <c r="P57">
        <v>7.932922560463874</v>
      </c>
      <c r="Q57">
        <v>7.3270273899443046</v>
      </c>
      <c r="CZ57">
        <v>4.8424469999999999</v>
      </c>
      <c r="DA57">
        <v>4.9638410000000004</v>
      </c>
      <c r="DB57">
        <v>4.9405599999999996</v>
      </c>
      <c r="DC57">
        <v>4.8673909999999996</v>
      </c>
      <c r="DJ57">
        <v>13.591317</v>
      </c>
      <c r="DK57">
        <v>16.195965999999999</v>
      </c>
      <c r="DL57">
        <v>15.410841</v>
      </c>
      <c r="DM57">
        <v>15.488844</v>
      </c>
      <c r="ED57">
        <v>6.6573032730601973</v>
      </c>
      <c r="EE57">
        <v>7.1064267948424504</v>
      </c>
      <c r="EF57">
        <v>6.6722188143739993</v>
      </c>
      <c r="EG57">
        <v>6.7683411917296104</v>
      </c>
    </row>
    <row r="58" spans="1:137" x14ac:dyDescent="0.3">
      <c r="A58">
        <v>26.5</v>
      </c>
      <c r="B58">
        <v>2061</v>
      </c>
      <c r="N58">
        <v>7.4280099183642321</v>
      </c>
      <c r="O58">
        <v>7.5968659494926376</v>
      </c>
      <c r="P58">
        <v>7.9246453040360105</v>
      </c>
      <c r="Q58">
        <v>7.3237164873731588</v>
      </c>
      <c r="CZ58">
        <v>4.8407840000000002</v>
      </c>
      <c r="DA58">
        <v>4.9621779999999998</v>
      </c>
      <c r="DB58">
        <v>4.9388969999999999</v>
      </c>
      <c r="DC58">
        <v>4.8640650000000001</v>
      </c>
      <c r="DJ58">
        <v>13.593012999999999</v>
      </c>
      <c r="DK58">
        <v>16.158660000000001</v>
      </c>
      <c r="DL58">
        <v>15.400665999999999</v>
      </c>
      <c r="DM58">
        <v>15.482061</v>
      </c>
      <c r="ED58">
        <v>6.653988708323797</v>
      </c>
      <c r="EE58">
        <v>7.0997976653696497</v>
      </c>
      <c r="EF58">
        <v>6.6655896849011986</v>
      </c>
      <c r="EG58">
        <v>6.7666839093614106</v>
      </c>
    </row>
    <row r="59" spans="1:137" x14ac:dyDescent="0.3">
      <c r="A59">
        <v>27</v>
      </c>
      <c r="B59">
        <v>2100</v>
      </c>
      <c r="N59">
        <v>7.4180772106507966</v>
      </c>
      <c r="O59">
        <v>7.5836223392080564</v>
      </c>
      <c r="P59">
        <v>7.9196789501792928</v>
      </c>
      <c r="Q59">
        <v>7.3154392309452962</v>
      </c>
      <c r="CZ59">
        <v>4.8407840000000002</v>
      </c>
      <c r="DA59">
        <v>4.960515</v>
      </c>
      <c r="DB59">
        <v>4.9339079999999997</v>
      </c>
      <c r="DC59">
        <v>4.859076</v>
      </c>
      <c r="DJ59">
        <v>13.572664</v>
      </c>
      <c r="DK59">
        <v>16.119658000000001</v>
      </c>
      <c r="DL59">
        <v>15.388795999999999</v>
      </c>
      <c r="DM59">
        <v>15.466799999999999</v>
      </c>
      <c r="ED59">
        <v>6.6407304493781947</v>
      </c>
      <c r="EE59">
        <v>7.0865394064240483</v>
      </c>
      <c r="EF59">
        <v>6.6506741435873957</v>
      </c>
      <c r="EG59">
        <v>6.7567402151522096</v>
      </c>
    </row>
    <row r="60" spans="1:137" x14ac:dyDescent="0.3">
      <c r="N60">
        <v>7.409799954222934</v>
      </c>
      <c r="O60">
        <v>7.5770005340657667</v>
      </c>
      <c r="P60">
        <v>7.9229898527504385</v>
      </c>
      <c r="Q60">
        <v>7.3187501335164411</v>
      </c>
      <c r="CZ60">
        <v>4.8441099999999997</v>
      </c>
      <c r="DA60">
        <v>4.9621779999999998</v>
      </c>
      <c r="DB60">
        <v>4.9339079999999997</v>
      </c>
      <c r="DC60">
        <v>4.859076</v>
      </c>
      <c r="DJ60">
        <v>13.540445</v>
      </c>
      <c r="DK60">
        <v>16.080656000000001</v>
      </c>
      <c r="DL60">
        <v>15.368447</v>
      </c>
      <c r="DM60">
        <v>15.446451</v>
      </c>
      <c r="ED60">
        <v>6.6407304493781947</v>
      </c>
      <c r="EE60">
        <v>7.0848821240558486</v>
      </c>
      <c r="EF60">
        <v>6.6473595788509954</v>
      </c>
      <c r="EG60">
        <v>6.7517683680476086</v>
      </c>
    </row>
    <row r="61" spans="1:137" x14ac:dyDescent="0.3">
      <c r="N61">
        <v>7.4048336003662163</v>
      </c>
      <c r="O61">
        <v>7.5720341802090489</v>
      </c>
      <c r="P61">
        <v>7.9246453040360105</v>
      </c>
      <c r="Q61">
        <v>7.3121283283741514</v>
      </c>
      <c r="CZ61">
        <v>4.8424469999999999</v>
      </c>
      <c r="DA61">
        <v>4.9588520000000003</v>
      </c>
      <c r="DB61">
        <v>4.9305820000000002</v>
      </c>
      <c r="DC61">
        <v>4.8557499999999996</v>
      </c>
      <c r="DJ61">
        <v>13.511616999999999</v>
      </c>
      <c r="DK61">
        <v>16.046741000000001</v>
      </c>
      <c r="DL61">
        <v>15.346403</v>
      </c>
      <c r="DM61">
        <v>15.426102</v>
      </c>
      <c r="ED61">
        <v>6.6374158846417943</v>
      </c>
      <c r="EE61">
        <v>7.0782529945830479</v>
      </c>
      <c r="EF61">
        <v>6.6407304493781947</v>
      </c>
      <c r="EG61">
        <v>6.7517683680476086</v>
      </c>
    </row>
    <row r="62" spans="1:137" x14ac:dyDescent="0.3">
      <c r="N62">
        <v>7.3998672465094986</v>
      </c>
      <c r="O62">
        <v>7.5654123750667583</v>
      </c>
      <c r="P62">
        <v>7.9263007553215834</v>
      </c>
      <c r="Q62">
        <v>7.3088174258030056</v>
      </c>
      <c r="CZ62">
        <v>4.8507619999999996</v>
      </c>
      <c r="DA62">
        <v>4.960515</v>
      </c>
      <c r="DB62">
        <v>4.9339079999999997</v>
      </c>
      <c r="DC62">
        <v>4.859076</v>
      </c>
      <c r="DJ62">
        <v>13.481094000000001</v>
      </c>
      <c r="DK62">
        <v>16.014521999999999</v>
      </c>
      <c r="DL62">
        <v>15.320967</v>
      </c>
      <c r="DM62">
        <v>15.404057999999999</v>
      </c>
      <c r="ED62">
        <v>6.6324440375371942</v>
      </c>
      <c r="EE62">
        <v>7.0749384298466476</v>
      </c>
      <c r="EF62">
        <v>6.6307867551689936</v>
      </c>
      <c r="EG62">
        <v>6.7484538033112083</v>
      </c>
    </row>
    <row r="63" spans="1:137" x14ac:dyDescent="0.3">
      <c r="N63">
        <v>7.3965563439383528</v>
      </c>
      <c r="O63">
        <v>7.5587905699244677</v>
      </c>
      <c r="P63">
        <v>7.932922560463874</v>
      </c>
      <c r="Q63">
        <v>7.3104728770885785</v>
      </c>
      <c r="CZ63">
        <v>4.8524250000000002</v>
      </c>
      <c r="DA63">
        <v>4.960515</v>
      </c>
      <c r="DB63">
        <v>4.9339079999999997</v>
      </c>
      <c r="DC63">
        <v>4.8624020000000003</v>
      </c>
      <c r="DJ63">
        <v>13.460744999999999</v>
      </c>
      <c r="DK63">
        <v>15.989086</v>
      </c>
      <c r="DL63">
        <v>15.307401</v>
      </c>
      <c r="DM63">
        <v>15.382013000000001</v>
      </c>
      <c r="ED63">
        <v>6.6241576256961929</v>
      </c>
      <c r="EE63">
        <v>7.0683093003738469</v>
      </c>
      <c r="EF63">
        <v>6.6241576256961929</v>
      </c>
      <c r="EG63">
        <v>6.7467965209430085</v>
      </c>
    </row>
    <row r="64" spans="1:137" x14ac:dyDescent="0.3">
      <c r="N64">
        <v>7.3882790875104902</v>
      </c>
      <c r="O64">
        <v>7.5505133134966052</v>
      </c>
      <c r="P64">
        <v>7.932922560463874</v>
      </c>
      <c r="Q64">
        <v>7.3088174258030056</v>
      </c>
      <c r="CZ64">
        <v>4.8624020000000003</v>
      </c>
      <c r="DA64">
        <v>4.9655040000000001</v>
      </c>
      <c r="DB64">
        <v>4.9355710000000004</v>
      </c>
      <c r="DC64">
        <v>4.8690540000000002</v>
      </c>
      <c r="DJ64">
        <v>13.443788</v>
      </c>
      <c r="DK64">
        <v>15.961955</v>
      </c>
      <c r="DL64">
        <v>15.275181999999999</v>
      </c>
      <c r="DM64">
        <v>15.348098</v>
      </c>
      <c r="ED64">
        <v>6.6225003433279923</v>
      </c>
      <c r="EE64">
        <v>7.0649947356374456</v>
      </c>
      <c r="EF64">
        <v>6.6142139314869919</v>
      </c>
      <c r="EG64">
        <v>6.7534256504158092</v>
      </c>
    </row>
    <row r="75" spans="4:137" x14ac:dyDescent="0.3">
      <c r="D75">
        <v>6.5320820935377943E-2</v>
      </c>
      <c r="E75">
        <v>6.2054779888608858E-2</v>
      </c>
      <c r="F75">
        <v>7.593545433737714E-2</v>
      </c>
      <c r="G75">
        <v>6.6953841458762486E-2</v>
      </c>
      <c r="I75">
        <v>9.5776302738994401E-2</v>
      </c>
      <c r="J75">
        <v>0.10077332722972487</v>
      </c>
      <c r="K75">
        <v>8.5782253757534122E-2</v>
      </c>
      <c r="L75">
        <v>8.9113603418021103E-2</v>
      </c>
      <c r="N75">
        <v>0.14981834134431971</v>
      </c>
      <c r="O75">
        <v>0.16223422598611426</v>
      </c>
      <c r="P75">
        <v>0.18044419012741297</v>
      </c>
      <c r="Q75">
        <v>0.17216693369954994</v>
      </c>
      <c r="S75">
        <v>0.10358388647287708</v>
      </c>
      <c r="T75">
        <v>9.3478141451132757E-2</v>
      </c>
      <c r="U75">
        <v>8.6740978103303501E-2</v>
      </c>
      <c r="V75">
        <v>7.5793087663080794E-2</v>
      </c>
      <c r="X75">
        <v>5.0911421377889621E-2</v>
      </c>
      <c r="Y75">
        <v>6.0608834973678194E-2</v>
      </c>
      <c r="Z75">
        <v>5.2527656977187975E-2</v>
      </c>
      <c r="AA75">
        <v>5.3335774776837042E-2</v>
      </c>
      <c r="AC75">
        <v>8.6765999999999899E-2</v>
      </c>
      <c r="AD75">
        <v>8.1142500000000117E-2</v>
      </c>
      <c r="AE75">
        <v>8.4355500000000028E-2</v>
      </c>
      <c r="AF75">
        <v>7.7125499999999958E-2</v>
      </c>
      <c r="AH75">
        <v>9.7504999999999953E-2</v>
      </c>
      <c r="AI75">
        <v>9.1004499999999933E-2</v>
      </c>
      <c r="AJ75">
        <v>9.1817000000000037E-2</v>
      </c>
      <c r="AK75">
        <v>9.1005000000000003E-2</v>
      </c>
      <c r="AM75">
        <v>8.4322000000000008E-2</v>
      </c>
      <c r="AN75">
        <v>8.5943500000000173E-2</v>
      </c>
      <c r="AO75">
        <v>8.6753999999999998E-2</v>
      </c>
      <c r="AP75">
        <v>8.0268000000000006E-2</v>
      </c>
      <c r="AR75">
        <v>8.6753999999999998E-2</v>
      </c>
      <c r="AS75">
        <v>9.0808E-2</v>
      </c>
      <c r="AT75">
        <v>8.3510999999999891E-2</v>
      </c>
      <c r="AU75">
        <v>7.6214000000000004E-2</v>
      </c>
      <c r="AW75">
        <v>9.4058899824521092E-2</v>
      </c>
      <c r="AX75">
        <v>9.3226520180056172E-2</v>
      </c>
      <c r="AY75">
        <v>9.7388418402380328E-2</v>
      </c>
      <c r="AZ75">
        <v>0.10321507591363388</v>
      </c>
      <c r="BB75">
        <v>7.9076066224154973E-2</v>
      </c>
      <c r="BC75">
        <v>7.4914168001831039E-2</v>
      </c>
      <c r="BD75">
        <v>6.9919890135042406E-2</v>
      </c>
      <c r="BE75">
        <v>6.4925612268253552E-2</v>
      </c>
      <c r="BG75">
        <v>0.10521099999999994</v>
      </c>
      <c r="BH75">
        <v>0.10521099999999994</v>
      </c>
      <c r="BI75">
        <v>0.10689400000000004</v>
      </c>
      <c r="BJ75">
        <v>9.9319500000000005E-2</v>
      </c>
      <c r="BL75">
        <v>9.9989013504234281E-2</v>
      </c>
      <c r="BM75">
        <v>0.10321446555275804</v>
      </c>
      <c r="BN75">
        <v>0.11208445868619821</v>
      </c>
      <c r="BO75">
        <v>0.10563355458915069</v>
      </c>
      <c r="BQ75">
        <v>3.63595000000001E-2</v>
      </c>
      <c r="BR75">
        <v>4.7927999999999971E-2</v>
      </c>
      <c r="BS75">
        <v>3.8838499999999998E-2</v>
      </c>
      <c r="BT75">
        <v>4.0491000000000055E-2</v>
      </c>
      <c r="BV75">
        <v>3.3314259555962455E-2</v>
      </c>
      <c r="BW75">
        <v>3.2501716639963374E-2</v>
      </c>
      <c r="BX75">
        <v>3.6564431219958782E-2</v>
      </c>
      <c r="BY75">
        <v>2.9251544975967048E-2</v>
      </c>
      <c r="CA75">
        <v>8.4288000000000141E-2</v>
      </c>
      <c r="CB75">
        <v>9.9988500000000036E-2</v>
      </c>
      <c r="CC75">
        <v>0.1156895</v>
      </c>
      <c r="CD75">
        <v>0.11238399999999982</v>
      </c>
      <c r="CF75">
        <v>7.8004119935912053E-2</v>
      </c>
      <c r="CG75">
        <v>8.6942092011902172E-2</v>
      </c>
      <c r="CH75">
        <v>8.0441748683909298E-2</v>
      </c>
      <c r="CI75">
        <v>7.1503776607919622E-2</v>
      </c>
      <c r="CK75">
        <v>0.11086750000000012</v>
      </c>
      <c r="CL75">
        <v>0.11327749999999992</v>
      </c>
      <c r="CM75">
        <v>0.10685049999999996</v>
      </c>
      <c r="CN75">
        <v>0.10604749999999985</v>
      </c>
      <c r="CP75">
        <v>8.1945500000000004E-2</v>
      </c>
      <c r="CQ75">
        <v>8.1142000000000047E-2</v>
      </c>
      <c r="CR75">
        <v>7.9535499999999981E-2</v>
      </c>
      <c r="CS75">
        <v>8.1945500000000004E-2</v>
      </c>
      <c r="CU75">
        <v>8.1142000000000047E-2</v>
      </c>
      <c r="CV75">
        <v>9.4799999999999995E-2</v>
      </c>
      <c r="CW75">
        <v>9.2389500000000124E-2</v>
      </c>
      <c r="CX75">
        <v>8.5159500000000055E-2</v>
      </c>
      <c r="CZ75">
        <v>5.4044999999999899E-2</v>
      </c>
      <c r="DA75">
        <v>5.7371000000000061E-2</v>
      </c>
      <c r="DB75">
        <v>5.8202499999999935E-2</v>
      </c>
      <c r="DC75">
        <v>5.4877000000000065E-2</v>
      </c>
      <c r="DE75">
        <v>1.9100862134737162E-2</v>
      </c>
      <c r="DF75">
        <v>2.1592278934920217E-2</v>
      </c>
      <c r="DG75">
        <v>2.4083695735103494E-2</v>
      </c>
      <c r="DH75">
        <v>2.242275120164805E-2</v>
      </c>
      <c r="DJ75">
        <v>3.2218499999999928E-2</v>
      </c>
      <c r="DK75">
        <v>4.7480500000000037E-2</v>
      </c>
      <c r="DL75">
        <v>3.7305999999999839E-2</v>
      </c>
      <c r="DM75">
        <v>4.5784999999999965E-2</v>
      </c>
      <c r="DO75">
        <v>0.12124895094224475</v>
      </c>
      <c r="DP75">
        <v>0.1237403677424278</v>
      </c>
      <c r="DQ75">
        <v>0.12207942320897214</v>
      </c>
      <c r="DR75">
        <v>0.11792706187533386</v>
      </c>
      <c r="DT75">
        <v>0.11792706187533386</v>
      </c>
      <c r="DU75">
        <v>0.1195880064087893</v>
      </c>
      <c r="DV75">
        <v>0.11709658960860603</v>
      </c>
      <c r="DW75">
        <v>0.11460517280842297</v>
      </c>
      <c r="DY75">
        <v>9.0636224917982622E-2</v>
      </c>
      <c r="DZ75">
        <v>9.1438315403982617E-2</v>
      </c>
      <c r="EA75">
        <v>9.2240405889982391E-2</v>
      </c>
      <c r="EB75">
        <v>8.8229953459983301E-2</v>
      </c>
      <c r="ED75">
        <v>0.10772335393301291</v>
      </c>
      <c r="EE75">
        <v>0.11352384222171352</v>
      </c>
      <c r="EF75">
        <v>0.1068947127489126</v>
      </c>
      <c r="EG75">
        <v>0.10358014801251247</v>
      </c>
    </row>
    <row r="76" spans="4:137" x14ac:dyDescent="0.3">
      <c r="D76">
        <v>4.4091554131380217E-2</v>
      </c>
      <c r="E76">
        <v>4.5724574654764538E-2</v>
      </c>
      <c r="F76">
        <v>5.8788738841840216E-2</v>
      </c>
      <c r="G76">
        <v>4.5724574654764538E-2</v>
      </c>
      <c r="I76">
        <v>0.10493751430533305</v>
      </c>
      <c r="J76">
        <v>0.11909575036240194</v>
      </c>
      <c r="K76">
        <v>0.10077332722972465</v>
      </c>
      <c r="L76">
        <v>0.10327183947508956</v>
      </c>
      <c r="N76">
        <v>0.18954917219806222</v>
      </c>
      <c r="O76">
        <v>0.19782642862592525</v>
      </c>
      <c r="P76">
        <v>0.20030960555428412</v>
      </c>
      <c r="Q76">
        <v>0.19037689784084821</v>
      </c>
      <c r="S76">
        <v>0.10442603189135569</v>
      </c>
      <c r="T76">
        <v>9.1793850614175554E-2</v>
      </c>
      <c r="U76">
        <v>8.926741435873975E-2</v>
      </c>
      <c r="V76">
        <v>7.495094224460197E-2</v>
      </c>
      <c r="X76">
        <v>3.7981536583504782E-2</v>
      </c>
      <c r="Y76">
        <v>4.3638361181048468E-2</v>
      </c>
      <c r="Z76">
        <v>3.3940947585259895E-2</v>
      </c>
      <c r="AA76">
        <v>3.2324711985961541E-2</v>
      </c>
      <c r="AC76">
        <v>0.10363699999999998</v>
      </c>
      <c r="AD76">
        <v>0.10122699999999996</v>
      </c>
      <c r="AE76">
        <v>9.9620000000000042E-2</v>
      </c>
      <c r="AF76">
        <v>9.1585999999999945E-2</v>
      </c>
      <c r="AH76">
        <v>0.10725549999999995</v>
      </c>
      <c r="AI76">
        <v>0.11619350000000006</v>
      </c>
      <c r="AJ76">
        <v>0.11375600000000019</v>
      </c>
      <c r="AK76">
        <v>0.10400549999999997</v>
      </c>
      <c r="AM76">
        <v>9.2430000000000012E-2</v>
      </c>
      <c r="AN76">
        <v>8.7564999999999893E-2</v>
      </c>
      <c r="AO76">
        <v>8.2700500000000066E-2</v>
      </c>
      <c r="AP76">
        <v>8.2700500000000066E-2</v>
      </c>
      <c r="AR76">
        <v>8.837600000000001E-2</v>
      </c>
      <c r="AS76">
        <v>9.6483499999999944E-2</v>
      </c>
      <c r="AT76">
        <v>8.837600000000001E-2</v>
      </c>
      <c r="AU76">
        <v>8.2700499999999844E-2</v>
      </c>
      <c r="AW76">
        <v>0.10904173342488721</v>
      </c>
      <c r="AX76">
        <v>0.11320363164721114</v>
      </c>
      <c r="AY76">
        <v>0.13151598382543672</v>
      </c>
      <c r="AZ76">
        <v>0.11570077058060568</v>
      </c>
      <c r="BB76">
        <v>9.1561760891126776E-2</v>
      </c>
      <c r="BC76">
        <v>9.3226520180056616E-2</v>
      </c>
      <c r="BD76">
        <v>9.1561760891126998E-2</v>
      </c>
      <c r="BE76">
        <v>8.9064621957732459E-2</v>
      </c>
      <c r="BG76">
        <v>0.11194450000000011</v>
      </c>
      <c r="BH76">
        <v>0.11110299999999995</v>
      </c>
      <c r="BI76">
        <v>0.11026099999999994</v>
      </c>
      <c r="BJ76">
        <v>0.10857749999999999</v>
      </c>
      <c r="BL76">
        <v>0.12659899290455479</v>
      </c>
      <c r="BM76">
        <v>0.12659899290455501</v>
      </c>
      <c r="BN76">
        <v>0.13869443808651849</v>
      </c>
      <c r="BO76">
        <v>0.13466262302586429</v>
      </c>
      <c r="BQ76">
        <v>5.4539499999999963E-2</v>
      </c>
      <c r="BR76">
        <v>7.6851000000000003E-2</v>
      </c>
      <c r="BS76">
        <v>6.6934499999999897E-2</v>
      </c>
      <c r="BT76">
        <v>6.6107999999999834E-2</v>
      </c>
      <c r="BV76">
        <v>4.6314946211947761E-2</v>
      </c>
      <c r="BW76">
        <v>4.3064774547951434E-2</v>
      </c>
      <c r="BX76">
        <v>4.5502403295948679E-2</v>
      </c>
      <c r="BY76">
        <v>3.8189517051956945E-2</v>
      </c>
      <c r="CA76">
        <v>0.10907849999999986</v>
      </c>
      <c r="CB76">
        <v>0.12395299999999998</v>
      </c>
      <c r="CC76">
        <v>0.13139000000000012</v>
      </c>
      <c r="CD76">
        <v>0.12560599999999988</v>
      </c>
      <c r="CF76">
        <v>7.8004119935912275E-2</v>
      </c>
      <c r="CG76">
        <v>8.8567177843900113E-2</v>
      </c>
      <c r="CH76">
        <v>8.2879377431906542E-2</v>
      </c>
      <c r="CI76">
        <v>7.8004119935912053E-2</v>
      </c>
      <c r="CK76">
        <v>9.2389499999999902E-2</v>
      </c>
      <c r="CL76">
        <v>9.5602999999999883E-2</v>
      </c>
      <c r="CM76">
        <v>9.0782499999999988E-2</v>
      </c>
      <c r="CN76">
        <v>9.2389499999999902E-2</v>
      </c>
      <c r="CP76">
        <v>6.9894500000000193E-2</v>
      </c>
      <c r="CQ76">
        <v>7.0697999999999928E-2</v>
      </c>
      <c r="CR76">
        <v>7.0697999999999928E-2</v>
      </c>
      <c r="CS76">
        <v>6.9091000000000014E-2</v>
      </c>
      <c r="CU76">
        <v>6.5878000000000103E-2</v>
      </c>
      <c r="CV76">
        <v>7.4715000000000087E-2</v>
      </c>
      <c r="CW76">
        <v>8.2748999999999961E-2</v>
      </c>
      <c r="CX76">
        <v>7.7124999999999888E-2</v>
      </c>
      <c r="CZ76">
        <v>5.9865500000000127E-2</v>
      </c>
      <c r="DA76">
        <v>6.0697000000000001E-2</v>
      </c>
      <c r="DB76">
        <v>5.9034000000000031E-2</v>
      </c>
      <c r="DC76">
        <v>6.0697000000000001E-2</v>
      </c>
      <c r="DE76">
        <v>5.7302586404211486E-2</v>
      </c>
      <c r="DF76">
        <v>6.394636453803304E-2</v>
      </c>
      <c r="DG76">
        <v>6.3946364538033151E-2</v>
      </c>
      <c r="DH76">
        <v>6.4776836804760762E-2</v>
      </c>
      <c r="DJ76">
        <v>0.10004799999999991</v>
      </c>
      <c r="DK76">
        <v>0.1170055000000001</v>
      </c>
      <c r="DL76">
        <v>9.9200500000000025E-2</v>
      </c>
      <c r="DM76">
        <v>0.10343949999999991</v>
      </c>
      <c r="DO76">
        <v>0.11211375600823992</v>
      </c>
      <c r="DP76">
        <v>0.11294422827496775</v>
      </c>
      <c r="DQ76">
        <v>0.11709658960860581</v>
      </c>
      <c r="DR76">
        <v>0.1104528114747847</v>
      </c>
      <c r="DT76">
        <v>9.7165255207141366E-2</v>
      </c>
      <c r="DU76">
        <v>9.6334782940413755E-2</v>
      </c>
      <c r="DV76">
        <v>0.10048714427405225</v>
      </c>
      <c r="DW76">
        <v>0.10214808880750748</v>
      </c>
      <c r="DY76">
        <v>0.10346967269398011</v>
      </c>
      <c r="DZ76">
        <v>0.10346967269398033</v>
      </c>
      <c r="EA76">
        <v>9.7052948805981698E-2</v>
      </c>
      <c r="EB76">
        <v>9.6250858319981925E-2</v>
      </c>
      <c r="ED76">
        <v>0.11103791866941348</v>
      </c>
      <c r="EE76">
        <v>0.12346753643091457</v>
      </c>
      <c r="EF76">
        <v>0.12761074235141523</v>
      </c>
      <c r="EG76">
        <v>0.11103791866941326</v>
      </c>
    </row>
    <row r="77" spans="4:137" x14ac:dyDescent="0.3">
      <c r="D77">
        <v>4.3275043869688057E-2</v>
      </c>
      <c r="E77">
        <v>4.8174105439841242E-2</v>
      </c>
      <c r="F77">
        <v>6.5320820935377943E-2</v>
      </c>
      <c r="G77">
        <v>4.8990615701533624E-2</v>
      </c>
      <c r="I77">
        <v>0.16823315785458148</v>
      </c>
      <c r="J77">
        <v>0.18905409323262345</v>
      </c>
      <c r="K77">
        <v>0.15740627145799957</v>
      </c>
      <c r="L77">
        <v>0.15907194628824284</v>
      </c>
      <c r="N77">
        <v>0.23341863126573603</v>
      </c>
      <c r="O77">
        <v>0.23259090562294982</v>
      </c>
      <c r="P77">
        <v>0.20113733119707011</v>
      </c>
      <c r="Q77">
        <v>0.189549172198062</v>
      </c>
      <c r="S77">
        <v>0.1717976653696498</v>
      </c>
      <c r="T77">
        <v>0.15074402990768321</v>
      </c>
      <c r="U77">
        <v>0.15495475700007622</v>
      </c>
      <c r="V77">
        <v>0.11790035858701464</v>
      </c>
      <c r="X77">
        <v>4.3638361181048468E-2</v>
      </c>
      <c r="Y77">
        <v>4.6870832379644289E-2</v>
      </c>
      <c r="Z77">
        <v>4.283024338139918E-2</v>
      </c>
      <c r="AA77">
        <v>4.0405889982452203E-2</v>
      </c>
      <c r="AC77">
        <v>0.15344700000000011</v>
      </c>
      <c r="AD77">
        <v>0.14942999999999995</v>
      </c>
      <c r="AE77">
        <v>0.15826750000000001</v>
      </c>
      <c r="AF77">
        <v>0.13416549999999994</v>
      </c>
      <c r="AH77">
        <v>0.17144650000000006</v>
      </c>
      <c r="AI77">
        <v>0.18850999999999996</v>
      </c>
      <c r="AJ77">
        <v>0.17713449999999997</v>
      </c>
      <c r="AK77">
        <v>0.17063399999999995</v>
      </c>
      <c r="AM77">
        <v>0.13621250000000007</v>
      </c>
      <c r="AN77">
        <v>0.13378049999999986</v>
      </c>
      <c r="AO77">
        <v>0.12080749999999996</v>
      </c>
      <c r="AP77">
        <v>0.12810450000000007</v>
      </c>
      <c r="AR77">
        <v>0.12080749999999996</v>
      </c>
      <c r="AS77">
        <v>0.13215850000000007</v>
      </c>
      <c r="AT77">
        <v>0.12080750000000018</v>
      </c>
      <c r="AU77">
        <v>0.11513200000000001</v>
      </c>
      <c r="AW77">
        <v>0.12818646524757771</v>
      </c>
      <c r="AX77">
        <v>0.1373426413366905</v>
      </c>
      <c r="AY77">
        <v>0.15981689173723956</v>
      </c>
      <c r="AZ77">
        <v>0.13567788204776088</v>
      </c>
      <c r="BB77">
        <v>0.13651026169222558</v>
      </c>
      <c r="BC77">
        <v>0.13234836346990164</v>
      </c>
      <c r="BD77">
        <v>0.13401312275883104</v>
      </c>
      <c r="BE77">
        <v>0.13151598382543694</v>
      </c>
      <c r="BG77">
        <v>0.19106299999999998</v>
      </c>
      <c r="BH77">
        <v>0.18685450000000015</v>
      </c>
      <c r="BI77">
        <v>0.19106350000000005</v>
      </c>
      <c r="BJ77">
        <v>0.19274599999999986</v>
      </c>
      <c r="BL77">
        <v>0.22820073243305106</v>
      </c>
      <c r="BM77">
        <v>0.21287983520256359</v>
      </c>
      <c r="BN77">
        <v>0.23061982146944371</v>
      </c>
      <c r="BO77">
        <v>0.23384527351796747</v>
      </c>
      <c r="BQ77">
        <v>0.1313899999999999</v>
      </c>
      <c r="BR77">
        <v>0.18758200000000014</v>
      </c>
      <c r="BS77">
        <v>0.15866000000000002</v>
      </c>
      <c r="BT77">
        <v>0.16857600000000006</v>
      </c>
      <c r="BV77">
        <v>9.7505149919890122E-2</v>
      </c>
      <c r="BW77">
        <v>9.1004806591897469E-2</v>
      </c>
      <c r="BX77">
        <v>9.5880064087891959E-2</v>
      </c>
      <c r="BY77">
        <v>9.1004806591897469E-2</v>
      </c>
      <c r="CA77">
        <v>0.18344999999999989</v>
      </c>
      <c r="CB77">
        <v>0.22807299999999997</v>
      </c>
      <c r="CC77">
        <v>0.22642050000000014</v>
      </c>
      <c r="CD77">
        <v>0.22228900000000018</v>
      </c>
      <c r="CF77">
        <v>0.11131837949187462</v>
      </c>
      <c r="CG77">
        <v>0.12025635156786429</v>
      </c>
      <c r="CH77">
        <v>0.11456855115587095</v>
      </c>
      <c r="CI77">
        <v>0.10888075074387715</v>
      </c>
      <c r="CK77">
        <v>0.10845749999999987</v>
      </c>
      <c r="CL77">
        <v>0.12291849999999993</v>
      </c>
      <c r="CM77">
        <v>0.10845700000000003</v>
      </c>
      <c r="CN77">
        <v>0.12131150000000002</v>
      </c>
      <c r="CP77">
        <v>8.8372999999999813E-2</v>
      </c>
      <c r="CQ77">
        <v>8.9175999999999922E-2</v>
      </c>
      <c r="CR77">
        <v>9.3193000000000081E-2</v>
      </c>
      <c r="CS77">
        <v>8.7569000000000008E-2</v>
      </c>
      <c r="CU77">
        <v>7.8732000000000024E-2</v>
      </c>
      <c r="CV77">
        <v>8.7569000000000008E-2</v>
      </c>
      <c r="CW77">
        <v>0.1004235</v>
      </c>
      <c r="CX77">
        <v>8.9175999999999922E-2</v>
      </c>
      <c r="CZ77">
        <v>6.4022999999999941E-2</v>
      </c>
      <c r="DA77">
        <v>6.4022999999999941E-2</v>
      </c>
      <c r="DB77">
        <v>7.2337499999999944E-2</v>
      </c>
      <c r="DC77">
        <v>6.8179999999999907E-2</v>
      </c>
      <c r="DE77">
        <v>0.14201075761043724</v>
      </c>
      <c r="DF77">
        <v>0.15197642481116969</v>
      </c>
      <c r="DG77">
        <v>0.15114595254444185</v>
      </c>
      <c r="DH77">
        <v>0.1528068970778973</v>
      </c>
      <c r="DJ77">
        <v>0.2670785</v>
      </c>
      <c r="DK77">
        <v>0.29505800000000004</v>
      </c>
      <c r="DL77">
        <v>0.2670785</v>
      </c>
      <c r="DM77">
        <v>0.27046950000000014</v>
      </c>
      <c r="DO77">
        <v>0.13868886854352636</v>
      </c>
      <c r="DP77">
        <v>0.1361974517433433</v>
      </c>
      <c r="DQ77">
        <v>0.14865453574425902</v>
      </c>
      <c r="DR77">
        <v>0.15612878614480796</v>
      </c>
      <c r="DT77">
        <v>0.11543564507515058</v>
      </c>
      <c r="DU77">
        <v>0.11211375600823992</v>
      </c>
      <c r="DV77">
        <v>0.11460517280842319</v>
      </c>
      <c r="DW77">
        <v>0.12290989547569997</v>
      </c>
      <c r="DY77">
        <v>0.16122018768596935</v>
      </c>
      <c r="DZ77">
        <v>0.1540013733119705</v>
      </c>
      <c r="EA77">
        <v>0.15319928282597073</v>
      </c>
      <c r="EB77">
        <v>0.14758464942397187</v>
      </c>
      <c r="ED77">
        <v>0.12761074235141545</v>
      </c>
      <c r="EE77">
        <v>0.14169764248111694</v>
      </c>
      <c r="EF77">
        <v>0.1682141603723204</v>
      </c>
      <c r="EG77">
        <v>0.12595345998321505</v>
      </c>
    </row>
    <row r="78" spans="4:137" x14ac:dyDescent="0.3">
      <c r="D78">
        <v>3.2660410467688861E-2</v>
      </c>
      <c r="E78">
        <v>3.6742961776150107E-2</v>
      </c>
      <c r="F78">
        <v>5.7972228580148055E-2</v>
      </c>
      <c r="G78">
        <v>3.837598229953465E-2</v>
      </c>
      <c r="I78">
        <v>0.19071976806286717</v>
      </c>
      <c r="J78">
        <v>0.21487205310139612</v>
      </c>
      <c r="K78">
        <v>0.19988097962920581</v>
      </c>
      <c r="L78">
        <v>0.2015466544594493</v>
      </c>
      <c r="N78">
        <v>0.18623826962691692</v>
      </c>
      <c r="O78">
        <v>0.17961646448462654</v>
      </c>
      <c r="P78">
        <v>0.13823018234531159</v>
      </c>
      <c r="Q78">
        <v>0.130780651560235</v>
      </c>
      <c r="S78">
        <v>0.18527199206530875</v>
      </c>
      <c r="T78">
        <v>0.2096942092011902</v>
      </c>
      <c r="U78">
        <v>0.2096942092011902</v>
      </c>
      <c r="V78">
        <v>0.17516624704356443</v>
      </c>
      <c r="X78">
        <v>3.6365300984207094E-2</v>
      </c>
      <c r="Y78">
        <v>4.0405889982452203E-2</v>
      </c>
      <c r="Z78">
        <v>3.7173418783855716E-2</v>
      </c>
      <c r="AA78">
        <v>3.6365300984207094E-2</v>
      </c>
      <c r="AC78">
        <v>0.1197045000000001</v>
      </c>
      <c r="AD78">
        <v>0.11890099999999992</v>
      </c>
      <c r="AE78">
        <v>0.13496899999999989</v>
      </c>
      <c r="AF78">
        <v>0.10283350000000002</v>
      </c>
      <c r="AH78">
        <v>0.18201000000000001</v>
      </c>
      <c r="AI78">
        <v>0.19419799999999987</v>
      </c>
      <c r="AJ78">
        <v>0.16088349999999996</v>
      </c>
      <c r="AK78">
        <v>0.18038449999999995</v>
      </c>
      <c r="AM78">
        <v>0.14026649999999985</v>
      </c>
      <c r="AN78">
        <v>0.1532389999999999</v>
      </c>
      <c r="AO78">
        <v>0.11756450000000007</v>
      </c>
      <c r="AP78">
        <v>0.13296949999999996</v>
      </c>
      <c r="AR78">
        <v>8.9997000000000105E-2</v>
      </c>
      <c r="AS78">
        <v>0.11026750000000018</v>
      </c>
      <c r="AT78">
        <v>9.9726499999999829E-2</v>
      </c>
      <c r="AU78">
        <v>8.7565000000000115E-2</v>
      </c>
      <c r="AW78">
        <v>9.4058899824521536E-2</v>
      </c>
      <c r="AX78">
        <v>0.1032150759136341</v>
      </c>
      <c r="AY78">
        <v>0.11986266880292984</v>
      </c>
      <c r="AZ78">
        <v>0.1040474555580988</v>
      </c>
      <c r="BB78">
        <v>0.11819790951400022</v>
      </c>
      <c r="BC78">
        <v>0.11570077058060568</v>
      </c>
      <c r="BD78">
        <v>0.11237125200274667</v>
      </c>
      <c r="BE78">
        <v>0.10904173342488765</v>
      </c>
      <c r="BG78">
        <v>0.24072249999999995</v>
      </c>
      <c r="BH78">
        <v>0.228939</v>
      </c>
      <c r="BI78">
        <v>0.25082300000000002</v>
      </c>
      <c r="BJ78">
        <v>0.24493100000000001</v>
      </c>
      <c r="BL78">
        <v>0.23142618448157459</v>
      </c>
      <c r="BM78">
        <v>0.20481620508125409</v>
      </c>
      <c r="BN78">
        <v>0.21933073929961089</v>
      </c>
      <c r="BO78">
        <v>0.22497528038452708</v>
      </c>
      <c r="BQ78">
        <v>0.22394150000000002</v>
      </c>
      <c r="BR78">
        <v>0.31401400000000002</v>
      </c>
      <c r="BS78">
        <v>0.26939100000000016</v>
      </c>
      <c r="BT78">
        <v>0.27434900000000018</v>
      </c>
      <c r="BV78">
        <v>0.12838178072785533</v>
      </c>
      <c r="BW78">
        <v>0.12025635156786463</v>
      </c>
      <c r="BX78">
        <v>0.13081940947585269</v>
      </c>
      <c r="BY78">
        <v>0.12756923781185636</v>
      </c>
      <c r="CA78">
        <v>0.2553430000000001</v>
      </c>
      <c r="CB78">
        <v>0.31731899999999991</v>
      </c>
      <c r="CC78">
        <v>0.32062449999999987</v>
      </c>
      <c r="CD78">
        <v>0.31566649999999985</v>
      </c>
      <c r="CF78">
        <v>0.10319295033188358</v>
      </c>
      <c r="CG78">
        <v>0.10806820782787829</v>
      </c>
      <c r="CH78">
        <v>0.10481803616388174</v>
      </c>
      <c r="CI78">
        <v>0.10156786449988564</v>
      </c>
      <c r="CK78">
        <v>9.8013499999999976E-2</v>
      </c>
      <c r="CL78">
        <v>0.12372150000000004</v>
      </c>
      <c r="CM78">
        <v>0.1004235</v>
      </c>
      <c r="CN78">
        <v>0.14139650000000015</v>
      </c>
      <c r="CP78">
        <v>8.1142499999999895E-2</v>
      </c>
      <c r="CQ78">
        <v>8.5158999999999985E-2</v>
      </c>
      <c r="CR78">
        <v>8.7569499999999856E-2</v>
      </c>
      <c r="CS78">
        <v>8.5158999999999985E-2</v>
      </c>
      <c r="CU78">
        <v>6.025400000000003E-2</v>
      </c>
      <c r="CV78">
        <v>6.9894499999999971E-2</v>
      </c>
      <c r="CW78">
        <v>8.1142000000000047E-2</v>
      </c>
      <c r="CX78">
        <v>6.8287999999999904E-2</v>
      </c>
      <c r="CZ78">
        <v>4.0742000000000056E-2</v>
      </c>
      <c r="DA78">
        <v>3.9078999999999864E-2</v>
      </c>
      <c r="DB78">
        <v>5.4045499999999969E-2</v>
      </c>
      <c r="DC78">
        <v>4.9055999999999989E-2</v>
      </c>
      <c r="DE78">
        <v>0.15446784161135263</v>
      </c>
      <c r="DF78">
        <v>0.16277256427862974</v>
      </c>
      <c r="DG78">
        <v>0.16692492561226824</v>
      </c>
      <c r="DH78">
        <v>0.16692492561226824</v>
      </c>
      <c r="DJ78">
        <v>0.38832350000000004</v>
      </c>
      <c r="DK78">
        <v>0.4146074999999998</v>
      </c>
      <c r="DL78">
        <v>0.39086700000000008</v>
      </c>
      <c r="DM78">
        <v>0.38662799999999997</v>
      </c>
      <c r="DO78">
        <v>0.11709658960860603</v>
      </c>
      <c r="DP78">
        <v>0.11211375600823992</v>
      </c>
      <c r="DQ78">
        <v>0.1278927290760663</v>
      </c>
      <c r="DR78">
        <v>0.15031548027771402</v>
      </c>
      <c r="DT78">
        <v>9.3012893873502644E-2</v>
      </c>
      <c r="DU78">
        <v>9.2182421606774811E-2</v>
      </c>
      <c r="DV78">
        <v>9.13519493400472E-2</v>
      </c>
      <c r="DW78">
        <v>0.10131761654077964</v>
      </c>
      <c r="DY78">
        <v>0.16603273060196866</v>
      </c>
      <c r="DZ78">
        <v>0.17485572594796683</v>
      </c>
      <c r="EA78">
        <v>0.1700431830319673</v>
      </c>
      <c r="EB78">
        <v>0.16362645914396867</v>
      </c>
      <c r="ED78">
        <v>9.2807812619210894E-2</v>
      </c>
      <c r="EE78">
        <v>0.10358014801251247</v>
      </c>
      <c r="EF78">
        <v>0.14086900129701685</v>
      </c>
      <c r="EG78">
        <v>9.1979171435111029E-2</v>
      </c>
    </row>
    <row r="79" spans="4:137" x14ac:dyDescent="0.3">
      <c r="D79">
        <v>2.1229266803997726E-2</v>
      </c>
      <c r="E79">
        <v>2.4495307850767034E-2</v>
      </c>
      <c r="F79">
        <v>3.919249256122681E-2</v>
      </c>
      <c r="G79">
        <v>2.367879758907443E-2</v>
      </c>
      <c r="I79">
        <v>0.13741817349507901</v>
      </c>
      <c r="J79">
        <v>0.15657343404287793</v>
      </c>
      <c r="K79">
        <v>0.18655558098725877</v>
      </c>
      <c r="L79">
        <v>0.18822125581750204</v>
      </c>
      <c r="N79">
        <v>0.13160837720302121</v>
      </c>
      <c r="O79">
        <v>0.13243610284580742</v>
      </c>
      <c r="P79">
        <v>0.11008751049057741</v>
      </c>
      <c r="Q79">
        <v>0.10429343099107347</v>
      </c>
      <c r="S79">
        <v>0.11790035858701464</v>
      </c>
      <c r="T79">
        <v>0.18864057373922316</v>
      </c>
      <c r="U79">
        <v>0.16927122911421399</v>
      </c>
      <c r="V79">
        <v>0.20043060959792491</v>
      </c>
      <c r="X79">
        <v>2.5051651789120166E-2</v>
      </c>
      <c r="Y79">
        <v>2.5051651789120388E-2</v>
      </c>
      <c r="Z79">
        <v>2.3435416189822256E-2</v>
      </c>
      <c r="AA79">
        <v>2.3435416189822034E-2</v>
      </c>
      <c r="AC79">
        <v>6.346750000000001E-2</v>
      </c>
      <c r="AD79">
        <v>6.4270999999999967E-2</v>
      </c>
      <c r="AE79">
        <v>7.1501499999999885E-2</v>
      </c>
      <c r="AF79">
        <v>5.4630500000000026E-2</v>
      </c>
      <c r="AH79">
        <v>0.12675700000000001</v>
      </c>
      <c r="AI79">
        <v>0.13000699999999998</v>
      </c>
      <c r="AJ79">
        <v>9.7504999999999953E-2</v>
      </c>
      <c r="AK79">
        <v>0.11944350000000004</v>
      </c>
      <c r="AM79">
        <v>9.6484000000000014E-2</v>
      </c>
      <c r="AN79">
        <v>0.11107800000000001</v>
      </c>
      <c r="AO79">
        <v>8.1889499999999948E-2</v>
      </c>
      <c r="AP79">
        <v>9.0808E-2</v>
      </c>
      <c r="AR79">
        <v>4.9458000000000002E-2</v>
      </c>
      <c r="AS79">
        <v>6.4052500000000068E-2</v>
      </c>
      <c r="AT79">
        <v>5.2700999999999887E-2</v>
      </c>
      <c r="AU79">
        <v>4.5404E-2</v>
      </c>
      <c r="AW79">
        <v>6.4925612268253774E-2</v>
      </c>
      <c r="AX79">
        <v>6.9919890135042184E-2</v>
      </c>
      <c r="AY79">
        <v>8.0740825513084813E-2</v>
      </c>
      <c r="AZ79">
        <v>6.9087510490577486E-2</v>
      </c>
      <c r="BB79">
        <v>7.24170290684365E-2</v>
      </c>
      <c r="BC79">
        <v>7.0752269779507104E-2</v>
      </c>
      <c r="BD79">
        <v>6.742275120164809E-2</v>
      </c>
      <c r="BE79">
        <v>6.659037155718317E-2</v>
      </c>
      <c r="BG79">
        <v>0.18012099999999998</v>
      </c>
      <c r="BH79">
        <v>0.16917950000000004</v>
      </c>
      <c r="BI79">
        <v>0.19190449999999992</v>
      </c>
      <c r="BJ79">
        <v>0.18264650000000016</v>
      </c>
      <c r="BL79">
        <v>0.1395008010986496</v>
      </c>
      <c r="BM79">
        <v>0.12014808880750749</v>
      </c>
      <c r="BN79">
        <v>0.12901808194094766</v>
      </c>
      <c r="BO79">
        <v>0.13385626001373319</v>
      </c>
      <c r="BQ79">
        <v>0.26195349999999995</v>
      </c>
      <c r="BR79">
        <v>0.29335549999999988</v>
      </c>
      <c r="BS79">
        <v>0.29418100000000003</v>
      </c>
      <c r="BT79">
        <v>0.27682799999999985</v>
      </c>
      <c r="BV79">
        <v>9.5067521171892988E-2</v>
      </c>
      <c r="BW79">
        <v>9.2629892423895632E-2</v>
      </c>
      <c r="BX79">
        <v>9.9130235751888285E-2</v>
      </c>
      <c r="BY79">
        <v>9.4254978255893795E-2</v>
      </c>
      <c r="CA79">
        <v>0.25369050000000004</v>
      </c>
      <c r="CB79">
        <v>0.29913950000000011</v>
      </c>
      <c r="CC79">
        <v>0.29748699999999983</v>
      </c>
      <c r="CD79">
        <v>0.29500749999999987</v>
      </c>
      <c r="CF79">
        <v>6.6628519111924911E-2</v>
      </c>
      <c r="CG79">
        <v>7.2316319523918704E-2</v>
      </c>
      <c r="CH79">
        <v>6.7441062027923993E-2</v>
      </c>
      <c r="CI79">
        <v>6.6628519111924911E-2</v>
      </c>
      <c r="CK79">
        <v>7.1501500000000107E-2</v>
      </c>
      <c r="CL79">
        <v>8.9979500000000101E-2</v>
      </c>
      <c r="CM79">
        <v>7.2305000000000064E-2</v>
      </c>
      <c r="CN79">
        <v>0.1197045000000001</v>
      </c>
      <c r="CP79">
        <v>5.5433500000000135E-2</v>
      </c>
      <c r="CQ79">
        <v>6.025400000000003E-2</v>
      </c>
      <c r="CR79">
        <v>5.9450499999999851E-2</v>
      </c>
      <c r="CS79">
        <v>6.025400000000003E-2</v>
      </c>
      <c r="CU79">
        <v>4.0169499999999969E-2</v>
      </c>
      <c r="CV79">
        <v>4.659649999999993E-2</v>
      </c>
      <c r="CW79">
        <v>5.302349999999989E-2</v>
      </c>
      <c r="CX79">
        <v>4.4186000000000059E-2</v>
      </c>
      <c r="CZ79">
        <v>2.9101000000000043E-2</v>
      </c>
      <c r="DA79">
        <v>2.7438000000000073E-2</v>
      </c>
      <c r="DB79">
        <v>3.4089999999999954E-2</v>
      </c>
      <c r="DC79">
        <v>3.2426999999999984E-2</v>
      </c>
      <c r="DE79">
        <v>9.3843366140230366E-2</v>
      </c>
      <c r="DF79">
        <v>0.10297856107423509</v>
      </c>
      <c r="DG79">
        <v>0.10380903334096281</v>
      </c>
      <c r="DH79">
        <v>0.10546997787441836</v>
      </c>
      <c r="DJ79">
        <v>0.32558100000000012</v>
      </c>
      <c r="DK79">
        <v>0.32049400000000006</v>
      </c>
      <c r="DL79">
        <v>0.31455850000000019</v>
      </c>
      <c r="DM79">
        <v>0.30014550000000018</v>
      </c>
      <c r="DO79">
        <v>7.6403448538948426E-2</v>
      </c>
      <c r="DP79">
        <v>6.8929198138399261E-2</v>
      </c>
      <c r="DQ79">
        <v>8.2216754406042591E-2</v>
      </c>
      <c r="DR79">
        <v>9.7165255207141144E-2</v>
      </c>
      <c r="DT79">
        <v>5.2319752803845265E-2</v>
      </c>
      <c r="DU79">
        <v>6.1454947737849652E-2</v>
      </c>
      <c r="DV79">
        <v>5.6472114137483764E-2</v>
      </c>
      <c r="DW79">
        <v>6.3946364538033151E-2</v>
      </c>
      <c r="DY79">
        <v>0.11469893949797805</v>
      </c>
      <c r="DZ79">
        <v>0.13394911116197439</v>
      </c>
      <c r="EA79">
        <v>0.12592820630197621</v>
      </c>
      <c r="EB79">
        <v>0.12031357289997713</v>
      </c>
      <c r="ED79">
        <v>5.8833524071107091E-2</v>
      </c>
      <c r="EE79">
        <v>6.7948577096208274E-2</v>
      </c>
      <c r="EF79">
        <v>9.115053025101072E-2</v>
      </c>
      <c r="EG79">
        <v>5.9662165255206956E-2</v>
      </c>
    </row>
    <row r="80" spans="4:137" x14ac:dyDescent="0.3">
      <c r="D80">
        <v>1.9596246280613627E-2</v>
      </c>
      <c r="E80">
        <v>2.0412756542305788E-2</v>
      </c>
      <c r="F80">
        <v>3.102738994430454E-2</v>
      </c>
      <c r="G80">
        <v>2.2045777065690109E-2</v>
      </c>
      <c r="I80">
        <v>9.077927824826415E-2</v>
      </c>
      <c r="J80">
        <v>0.10577035172045446</v>
      </c>
      <c r="K80">
        <v>0.13908384832532228</v>
      </c>
      <c r="L80">
        <v>0.13908384832532228</v>
      </c>
      <c r="N80">
        <v>0.12167566948958575</v>
      </c>
      <c r="O80">
        <v>0.12084794384679953</v>
      </c>
      <c r="P80">
        <v>0.10263797970550059</v>
      </c>
      <c r="Q80">
        <v>9.9327077134355735E-2</v>
      </c>
      <c r="S80">
        <v>8.0845960173952625E-2</v>
      </c>
      <c r="T80">
        <v>0.1237953765163653</v>
      </c>
      <c r="U80">
        <v>0.10779461356527031</v>
      </c>
      <c r="V80">
        <v>0.1810612649729153</v>
      </c>
      <c r="X80">
        <v>2.1819180590524123E-2</v>
      </c>
      <c r="Y80">
        <v>2.1011062790875057E-2</v>
      </c>
      <c r="Z80">
        <v>1.9394827191576924E-2</v>
      </c>
      <c r="AA80">
        <v>2.0202944991225991E-2</v>
      </c>
      <c r="AC80">
        <v>5.302399999999996E-2</v>
      </c>
      <c r="AD80">
        <v>5.1417000000000046E-2</v>
      </c>
      <c r="AE80">
        <v>5.4630500000000026E-2</v>
      </c>
      <c r="AF80">
        <v>4.4990000000000085E-2</v>
      </c>
      <c r="AH80">
        <v>9.019200000000005E-2</v>
      </c>
      <c r="AI80">
        <v>9.5880000000000187E-2</v>
      </c>
      <c r="AJ80">
        <v>7.4753999999999987E-2</v>
      </c>
      <c r="AK80">
        <v>8.0441500000000055E-2</v>
      </c>
      <c r="AM80">
        <v>7.7024500000000051E-2</v>
      </c>
      <c r="AN80">
        <v>8.1079000000000123E-2</v>
      </c>
      <c r="AO80">
        <v>6.567349999999994E-2</v>
      </c>
      <c r="AP80">
        <v>6.9727499999999942E-2</v>
      </c>
      <c r="AR80">
        <v>4.2160999999999893E-2</v>
      </c>
      <c r="AS80">
        <v>5.0268499999999827E-2</v>
      </c>
      <c r="AT80">
        <v>4.297200000000001E-2</v>
      </c>
      <c r="AU80">
        <v>3.8918000000000008E-2</v>
      </c>
      <c r="AW80">
        <v>6.0763714045929396E-2</v>
      </c>
      <c r="AX80">
        <v>6.2428473334859236E-2</v>
      </c>
      <c r="AY80">
        <v>7.1584649423971802E-2</v>
      </c>
      <c r="AZ80">
        <v>5.9931334401464698E-2</v>
      </c>
      <c r="BB80">
        <v>6.0763714045929618E-2</v>
      </c>
      <c r="BC80">
        <v>5.9098954757E-2</v>
      </c>
      <c r="BD80">
        <v>5.6601815823605683E-2</v>
      </c>
      <c r="BE80">
        <v>5.8266575112535079E-2</v>
      </c>
      <c r="BG80">
        <v>0.11531150000000023</v>
      </c>
      <c r="BH80">
        <v>0.11362750000000021</v>
      </c>
      <c r="BI80">
        <v>0.12120299999999995</v>
      </c>
      <c r="BJ80">
        <v>0.11783650000000012</v>
      </c>
      <c r="BL80">
        <v>9.9182650492103619E-2</v>
      </c>
      <c r="BM80">
        <v>9.1119020370794557E-2</v>
      </c>
      <c r="BN80">
        <v>9.5957198443580083E-2</v>
      </c>
      <c r="BO80">
        <v>9.7569924467841629E-2</v>
      </c>
      <c r="BQ80">
        <v>0.24542649999999999</v>
      </c>
      <c r="BR80">
        <v>0.17683950000000004</v>
      </c>
      <c r="BS80">
        <v>0.21485149999999997</v>
      </c>
      <c r="BT80">
        <v>0.19088749999999988</v>
      </c>
      <c r="BV80">
        <v>6.1753261615930422E-2</v>
      </c>
      <c r="BW80">
        <v>6.0128175783932036E-2</v>
      </c>
      <c r="BX80">
        <v>6.4190890363927666E-2</v>
      </c>
      <c r="BY80">
        <v>5.9315632867933177E-2</v>
      </c>
      <c r="CA80">
        <v>0.1933665</v>
      </c>
      <c r="CB80">
        <v>0.21567799999999981</v>
      </c>
      <c r="CC80">
        <v>0.19915099999999986</v>
      </c>
      <c r="CD80">
        <v>0.2016300000000002</v>
      </c>
      <c r="CF80">
        <v>5.5252918287937769E-2</v>
      </c>
      <c r="CG80">
        <v>6.1753261615930422E-2</v>
      </c>
      <c r="CH80">
        <v>5.6878004119935932E-2</v>
      </c>
      <c r="CI80">
        <v>5.4440375371938687E-2</v>
      </c>
      <c r="CK80">
        <v>5.9450500000000073E-2</v>
      </c>
      <c r="CL80">
        <v>7.3108500000000021E-2</v>
      </c>
      <c r="CM80">
        <v>6.025400000000003E-2</v>
      </c>
      <c r="CN80">
        <v>8.7568999999999786E-2</v>
      </c>
      <c r="CP80">
        <v>4.5792999999999973E-2</v>
      </c>
      <c r="CQ80">
        <v>4.7400000000000109E-2</v>
      </c>
      <c r="CR80">
        <v>4.5793000000000195E-2</v>
      </c>
      <c r="CS80">
        <v>4.3382999999999949E-2</v>
      </c>
      <c r="CU80">
        <v>3.5348999999999853E-2</v>
      </c>
      <c r="CV80">
        <v>4.1776499999999883E-2</v>
      </c>
      <c r="CW80">
        <v>4.579349999999982E-2</v>
      </c>
      <c r="CX80">
        <v>3.8562500000000055E-2</v>
      </c>
      <c r="CZ80">
        <v>2.8269499999999947E-2</v>
      </c>
      <c r="DA80">
        <v>2.8269499999999947E-2</v>
      </c>
      <c r="DB80">
        <v>2.9101000000000043E-2</v>
      </c>
      <c r="DC80">
        <v>2.7438499999999921E-2</v>
      </c>
      <c r="DE80">
        <v>6.8929198138399261E-2</v>
      </c>
      <c r="DF80">
        <v>7.225108720531026E-2</v>
      </c>
      <c r="DG80">
        <v>7.4742504005493204E-2</v>
      </c>
      <c r="DH80">
        <v>7.3912031738765704E-2</v>
      </c>
      <c r="DJ80">
        <v>0.20009650000000012</v>
      </c>
      <c r="DK80">
        <v>0.19500950000000028</v>
      </c>
      <c r="DL80">
        <v>0.19076999999999988</v>
      </c>
      <c r="DM80">
        <v>0.18059549999999991</v>
      </c>
      <c r="DO80">
        <v>6.3115892271305318E-2</v>
      </c>
      <c r="DP80">
        <v>5.8963530937666819E-2</v>
      </c>
      <c r="DQ80">
        <v>6.5607309071488595E-2</v>
      </c>
      <c r="DR80">
        <v>7.4742504005493204E-2</v>
      </c>
      <c r="DT80">
        <v>4.3184557869840656E-2</v>
      </c>
      <c r="DU80">
        <v>5.0658808270390043E-2</v>
      </c>
      <c r="DV80">
        <v>4.982833600366221E-2</v>
      </c>
      <c r="DW80">
        <v>5.1489280537117654E-2</v>
      </c>
      <c r="DY80">
        <v>8.1813229571984225E-2</v>
      </c>
      <c r="DZ80">
        <v>9.3042496375982164E-2</v>
      </c>
      <c r="EA80">
        <v>9.0636224917983066E-2</v>
      </c>
      <c r="EB80">
        <v>8.7427862973983306E-2</v>
      </c>
      <c r="ED80">
        <v>5.3861676966506566E-2</v>
      </c>
      <c r="EE80">
        <v>5.8004882887007003E-2</v>
      </c>
      <c r="EF80">
        <v>7.6234988937209147E-2</v>
      </c>
      <c r="EG80">
        <v>5.2204394598306392E-2</v>
      </c>
    </row>
    <row r="81" spans="4:137" x14ac:dyDescent="0.3">
      <c r="D81">
        <v>1.9596246280613627E-2</v>
      </c>
      <c r="E81">
        <v>1.9596246280613405E-2</v>
      </c>
      <c r="F81">
        <v>3.0210879682612379E-2</v>
      </c>
      <c r="G81">
        <v>2.1229266803997726E-2</v>
      </c>
      <c r="I81">
        <v>8.245090409704714E-2</v>
      </c>
      <c r="J81">
        <v>9.4110627908751132E-2</v>
      </c>
      <c r="K81">
        <v>0.10327183947508978</v>
      </c>
      <c r="L81">
        <v>0.10410467689021141</v>
      </c>
      <c r="N81">
        <v>0.1158815899900818</v>
      </c>
      <c r="O81">
        <v>0.11422613870450893</v>
      </c>
      <c r="P81">
        <v>9.6843900205996869E-2</v>
      </c>
      <c r="Q81">
        <v>9.1877546349278694E-2</v>
      </c>
      <c r="S81">
        <v>7.4108796826123591E-2</v>
      </c>
      <c r="T81">
        <v>9.1793850614175776E-2</v>
      </c>
      <c r="U81">
        <v>8.7583123521782102E-2</v>
      </c>
      <c r="V81">
        <v>0.13811184863050263</v>
      </c>
      <c r="X81">
        <v>2.1819180590524123E-2</v>
      </c>
      <c r="Y81">
        <v>2.2627298390173189E-2</v>
      </c>
      <c r="Z81">
        <v>2.0202944991226213E-2</v>
      </c>
      <c r="AA81">
        <v>1.9394827191576924E-2</v>
      </c>
      <c r="AC81">
        <v>4.7399999999999887E-2</v>
      </c>
      <c r="AD81">
        <v>4.659649999999993E-2</v>
      </c>
      <c r="AE81">
        <v>5.0613500000000089E-2</v>
      </c>
      <c r="AF81">
        <v>4.0972500000000078E-2</v>
      </c>
      <c r="AH81">
        <v>7.8816499999999845E-2</v>
      </c>
      <c r="AI81">
        <v>8.612949999999997E-2</v>
      </c>
      <c r="AJ81">
        <v>6.6628499999999979E-2</v>
      </c>
      <c r="AK81">
        <v>7.4753999999999987E-2</v>
      </c>
      <c r="AM81">
        <v>7.6214000000000004E-2</v>
      </c>
      <c r="AN81">
        <v>7.7835499999999946E-2</v>
      </c>
      <c r="AO81">
        <v>6.3241499999999951E-2</v>
      </c>
      <c r="AP81">
        <v>6.7295499999999953E-2</v>
      </c>
      <c r="AR81">
        <v>3.7296500000000066E-2</v>
      </c>
      <c r="AS81">
        <v>4.5404E-2</v>
      </c>
      <c r="AT81">
        <v>4.2161000000000115E-2</v>
      </c>
      <c r="AU81">
        <v>3.8918000000000008E-2</v>
      </c>
      <c r="AW81">
        <v>5.4104676890211367E-2</v>
      </c>
      <c r="AX81">
        <v>5.7434195468070603E-2</v>
      </c>
      <c r="AY81">
        <v>6.659037155718317E-2</v>
      </c>
      <c r="AZ81">
        <v>5.9931334401464698E-2</v>
      </c>
      <c r="BB81">
        <v>5.7434195468070603E-2</v>
      </c>
      <c r="BC81">
        <v>5.5769436179140763E-2</v>
      </c>
      <c r="BD81">
        <v>5.2439917601281749E-2</v>
      </c>
      <c r="BE81">
        <v>5.2439917601281749E-2</v>
      </c>
      <c r="BG81">
        <v>0.10352749999999999</v>
      </c>
      <c r="BH81">
        <v>0.10184400000000005</v>
      </c>
      <c r="BI81">
        <v>0.10773600000000005</v>
      </c>
      <c r="BJ81">
        <v>0.10436899999999971</v>
      </c>
      <c r="BL81">
        <v>9.1925383382925219E-2</v>
      </c>
      <c r="BM81">
        <v>8.6280842298008587E-2</v>
      </c>
      <c r="BN81">
        <v>8.9506294346532345E-2</v>
      </c>
      <c r="BO81">
        <v>9.0312657358663229E-2</v>
      </c>
      <c r="BQ81">
        <v>0.19006100000000004</v>
      </c>
      <c r="BR81">
        <v>0.12312649999999992</v>
      </c>
      <c r="BS81">
        <v>0.1388275000000001</v>
      </c>
      <c r="BT81">
        <v>0.12560550000000004</v>
      </c>
      <c r="BV81">
        <v>5.6065461203936851E-2</v>
      </c>
      <c r="BW81">
        <v>5.1190203707942361E-2</v>
      </c>
      <c r="BX81">
        <v>5.6065461203936851E-2</v>
      </c>
      <c r="BY81">
        <v>5.3627832455939606E-2</v>
      </c>
      <c r="CA81">
        <v>0.13882700000000003</v>
      </c>
      <c r="CB81">
        <v>0.15452799999999978</v>
      </c>
      <c r="CC81">
        <v>0.14461150000000034</v>
      </c>
      <c r="CD81">
        <v>0.14626450000000002</v>
      </c>
      <c r="CF81">
        <v>5.2815289539940302E-2</v>
      </c>
      <c r="CG81">
        <v>5.8503089951933873E-2</v>
      </c>
      <c r="CH81">
        <v>5.5252918287937769E-2</v>
      </c>
      <c r="CI81">
        <v>5.2815289539940524E-2</v>
      </c>
      <c r="CK81">
        <v>5.4629999999999956E-2</v>
      </c>
      <c r="CL81">
        <v>6.9091000000000014E-2</v>
      </c>
      <c r="CM81">
        <v>5.623699999999987E-2</v>
      </c>
      <c r="CN81">
        <v>7.7928499999999845E-2</v>
      </c>
      <c r="CP81">
        <v>4.3382999999999949E-2</v>
      </c>
      <c r="CQ81">
        <v>4.4989999999999863E-2</v>
      </c>
      <c r="CR81">
        <v>4.4989500000000016E-2</v>
      </c>
      <c r="CS81">
        <v>4.0169499999999969E-2</v>
      </c>
      <c r="CU81">
        <v>3.5348999999999853E-2</v>
      </c>
      <c r="CV81">
        <v>3.7759000000000098E-2</v>
      </c>
      <c r="CW81">
        <v>4.0972500000000078E-2</v>
      </c>
      <c r="CX81">
        <v>3.5349000000000075E-2</v>
      </c>
      <c r="CZ81">
        <v>2.6607000000000047E-2</v>
      </c>
      <c r="DA81">
        <v>2.6606999999999825E-2</v>
      </c>
      <c r="DB81">
        <v>2.9933000000000209E-2</v>
      </c>
      <c r="DC81">
        <v>2.7438500000000143E-2</v>
      </c>
      <c r="DE81">
        <v>6.2285420004577707E-2</v>
      </c>
      <c r="DF81">
        <v>6.3115892271305318E-2</v>
      </c>
      <c r="DG81">
        <v>6.6437781338216317E-2</v>
      </c>
      <c r="DH81">
        <v>6.8098725871671428E-2</v>
      </c>
      <c r="DJ81">
        <v>0.14752900000000002</v>
      </c>
      <c r="DK81">
        <v>0.15515949999999989</v>
      </c>
      <c r="DL81">
        <v>0.1475289999999998</v>
      </c>
      <c r="DM81">
        <v>0.1449849999999997</v>
      </c>
      <c r="DO81">
        <v>5.6472114137483986E-2</v>
      </c>
      <c r="DP81">
        <v>5.6472114137483986E-2</v>
      </c>
      <c r="DQ81">
        <v>5.9794003204394652E-2</v>
      </c>
      <c r="DR81">
        <v>6.8929198138399261E-2</v>
      </c>
      <c r="DT81">
        <v>4.4015030136568489E-2</v>
      </c>
      <c r="DU81">
        <v>4.4015030136568489E-2</v>
      </c>
      <c r="DV81">
        <v>4.8167391470206544E-2</v>
      </c>
      <c r="DW81">
        <v>4.982833600366221E-2</v>
      </c>
      <c r="DY81">
        <v>7.7000686655985584E-2</v>
      </c>
      <c r="DZ81">
        <v>8.5021591515983985E-2</v>
      </c>
      <c r="EA81">
        <v>8.1813229571984225E-2</v>
      </c>
      <c r="EB81">
        <v>8.1011139085984674E-2</v>
      </c>
      <c r="ED81">
        <v>5.137575341420586E-2</v>
      </c>
      <c r="EE81">
        <v>5.4690318150606432E-2</v>
      </c>
      <c r="EF81">
        <v>7.0434500648508536E-2</v>
      </c>
      <c r="EG81">
        <v>4.8889829861906042E-2</v>
      </c>
    </row>
    <row r="82" spans="4:137" x14ac:dyDescent="0.3">
      <c r="D82">
        <v>2.1229266803997948E-2</v>
      </c>
      <c r="E82">
        <v>2.2045777065690109E-2</v>
      </c>
      <c r="F82">
        <v>3.0210879682612379E-2</v>
      </c>
      <c r="G82">
        <v>2.1229266803997726E-2</v>
      </c>
      <c r="I82">
        <v>7.8286717021438967E-2</v>
      </c>
      <c r="J82">
        <v>8.8280766002899469E-2</v>
      </c>
      <c r="K82">
        <v>9.411062790875091E-2</v>
      </c>
      <c r="L82">
        <v>9.3277790493629276E-2</v>
      </c>
      <c r="N82">
        <v>0.10843205920500476</v>
      </c>
      <c r="O82">
        <v>0.10843205920500454</v>
      </c>
      <c r="P82">
        <v>9.2705271992065352E-2</v>
      </c>
      <c r="Q82">
        <v>8.7738918135347621E-2</v>
      </c>
      <c r="S82">
        <v>6.8213778896772936E-2</v>
      </c>
      <c r="T82">
        <v>8.3372396429388873E-2</v>
      </c>
      <c r="U82">
        <v>8.1688105592431448E-2</v>
      </c>
      <c r="V82">
        <v>0.10442603189135569</v>
      </c>
      <c r="X82">
        <v>2.1819180590524123E-2</v>
      </c>
      <c r="Y82">
        <v>2.42435339894711E-2</v>
      </c>
      <c r="Z82">
        <v>2.1819180590524345E-2</v>
      </c>
      <c r="AA82">
        <v>2.1011062790875279E-2</v>
      </c>
      <c r="AC82">
        <v>4.2579499999999992E-2</v>
      </c>
      <c r="AD82">
        <v>4.4186000000000059E-2</v>
      </c>
      <c r="AE82">
        <v>4.9810000000000132E-2</v>
      </c>
      <c r="AF82">
        <v>4.0169499999999969E-2</v>
      </c>
      <c r="AH82">
        <v>7.2316499999999895E-2</v>
      </c>
      <c r="AI82">
        <v>7.962899999999995E-2</v>
      </c>
      <c r="AJ82">
        <v>6.3378500000000004E-2</v>
      </c>
      <c r="AK82">
        <v>7.0691499999999907E-2</v>
      </c>
      <c r="AM82">
        <v>7.2970999999999897E-2</v>
      </c>
      <c r="AN82">
        <v>7.3781499999999944E-2</v>
      </c>
      <c r="AO82">
        <v>6.2430999999999903E-2</v>
      </c>
      <c r="AP82">
        <v>6.6484999999999905E-2</v>
      </c>
      <c r="AR82">
        <v>3.6485499999999949E-2</v>
      </c>
      <c r="AS82">
        <v>4.2161000000000115E-2</v>
      </c>
      <c r="AT82">
        <v>3.8107000000000113E-2</v>
      </c>
      <c r="AU82">
        <v>3.4863499999999936E-2</v>
      </c>
      <c r="AW82">
        <v>4.9942778667887433E-2</v>
      </c>
      <c r="AX82">
        <v>5.4937056534675843E-2</v>
      </c>
      <c r="AY82">
        <v>6.3260852979324156E-2</v>
      </c>
      <c r="AZ82">
        <v>5.4937056534676287E-2</v>
      </c>
      <c r="BB82">
        <v>5.4937056534676287E-2</v>
      </c>
      <c r="BC82">
        <v>5.2439917601281971E-2</v>
      </c>
      <c r="BD82">
        <v>4.9942778667887433E-2</v>
      </c>
      <c r="BE82">
        <v>4.9110399023422513E-2</v>
      </c>
      <c r="BG82">
        <v>9.7635499999999986E-2</v>
      </c>
      <c r="BH82">
        <v>9.6794499999999895E-2</v>
      </c>
      <c r="BI82">
        <v>0.10100249999999988</v>
      </c>
      <c r="BJ82">
        <v>9.8477499999999996E-2</v>
      </c>
      <c r="BL82">
        <v>8.547447928587748E-2</v>
      </c>
      <c r="BM82">
        <v>7.982993820096107E-2</v>
      </c>
      <c r="BN82">
        <v>8.6280842298008587E-2</v>
      </c>
      <c r="BO82">
        <v>8.6280842298008587E-2</v>
      </c>
      <c r="BQ82">
        <v>0.12973749999999984</v>
      </c>
      <c r="BR82">
        <v>0.11238349999999997</v>
      </c>
      <c r="BS82">
        <v>0.10990499999999992</v>
      </c>
      <c r="BT82">
        <v>0.10742600000000002</v>
      </c>
      <c r="BV82">
        <v>5.1190203707942361E-2</v>
      </c>
      <c r="BW82">
        <v>4.7940032043946035E-2</v>
      </c>
      <c r="BX82">
        <v>5.1190203707942361E-2</v>
      </c>
      <c r="BY82">
        <v>5.1190203707942361E-2</v>
      </c>
      <c r="CA82">
        <v>0.11899449999999989</v>
      </c>
      <c r="CB82">
        <v>0.1346955000000003</v>
      </c>
      <c r="CC82">
        <v>0.12973750000000006</v>
      </c>
      <c r="CD82">
        <v>0.128911</v>
      </c>
      <c r="CF82">
        <v>5.2002746623941443E-2</v>
      </c>
      <c r="CG82">
        <v>5.5252918287937769E-2</v>
      </c>
      <c r="CH82">
        <v>5.1190203707942361E-2</v>
      </c>
      <c r="CI82">
        <v>4.9565117875943976E-2</v>
      </c>
      <c r="CK82">
        <v>5.4630500000000026E-2</v>
      </c>
      <c r="CL82">
        <v>6.5073999999999854E-2</v>
      </c>
      <c r="CM82">
        <v>5.5433999999999983E-2</v>
      </c>
      <c r="CN82">
        <v>7.6322000000000001E-2</v>
      </c>
      <c r="CP82">
        <v>4.1776000000000035E-2</v>
      </c>
      <c r="CQ82">
        <v>4.3382999999999949E-2</v>
      </c>
      <c r="CR82">
        <v>4.1775999999999813E-2</v>
      </c>
      <c r="CS82">
        <v>3.9366000000000012E-2</v>
      </c>
      <c r="CU82">
        <v>3.3742500000000009E-2</v>
      </c>
      <c r="CV82">
        <v>3.6955500000000141E-2</v>
      </c>
      <c r="CW82">
        <v>4.1776000000000035E-2</v>
      </c>
      <c r="CX82">
        <v>3.5349000000000075E-2</v>
      </c>
      <c r="CZ82">
        <v>2.7438499999999921E-2</v>
      </c>
      <c r="DA82">
        <v>2.6607000000000047E-2</v>
      </c>
      <c r="DB82">
        <v>2.9932999999999987E-2</v>
      </c>
      <c r="DC82">
        <v>2.8270000000000017E-2</v>
      </c>
      <c r="DE82">
        <v>5.813305867093943E-2</v>
      </c>
      <c r="DF82">
        <v>6.4776836804760762E-2</v>
      </c>
      <c r="DG82">
        <v>6.311589227130554E-2</v>
      </c>
      <c r="DH82">
        <v>6.4776836804760762E-2</v>
      </c>
      <c r="DJ82">
        <v>0.13565899999999997</v>
      </c>
      <c r="DK82">
        <v>0.14074600000000004</v>
      </c>
      <c r="DL82">
        <v>0.13481100000000001</v>
      </c>
      <c r="DM82">
        <v>0.13141950000000024</v>
      </c>
      <c r="DO82">
        <v>5.6472114137483764E-2</v>
      </c>
      <c r="DP82">
        <v>5.3150225070572876E-2</v>
      </c>
      <c r="DQ82">
        <v>6.1454947737850096E-2</v>
      </c>
      <c r="DR82">
        <v>6.4776836804760984E-2</v>
      </c>
      <c r="DT82">
        <v>4.0693141069657157E-2</v>
      </c>
      <c r="DU82">
        <v>4.4845502403295878E-2</v>
      </c>
      <c r="DV82">
        <v>4.4015030136568267E-2</v>
      </c>
      <c r="DW82">
        <v>4.8997863736934599E-2</v>
      </c>
      <c r="DY82">
        <v>7.4594415197985819E-2</v>
      </c>
      <c r="DZ82">
        <v>7.9406958113984905E-2</v>
      </c>
      <c r="EA82">
        <v>7.6198596169985366E-2</v>
      </c>
      <c r="EB82">
        <v>7.5396505683985815E-2</v>
      </c>
      <c r="ED82">
        <v>4.6403906309605558E-2</v>
      </c>
      <c r="EE82">
        <v>5.3033035782406479E-2</v>
      </c>
      <c r="EF82">
        <v>6.7119935912107964E-2</v>
      </c>
      <c r="EG82">
        <v>4.6403906309605336E-2</v>
      </c>
    </row>
    <row r="83" spans="4:137" x14ac:dyDescent="0.3">
      <c r="D83">
        <v>2.1229266803997726E-2</v>
      </c>
      <c r="E83">
        <v>2.2045777065689887E-2</v>
      </c>
      <c r="F83">
        <v>2.6128328374151133E-2</v>
      </c>
      <c r="G83">
        <v>1.9596246280613627E-2</v>
      </c>
      <c r="I83">
        <v>7.162401770046567E-2</v>
      </c>
      <c r="J83">
        <v>8.5782253757533899E-2</v>
      </c>
      <c r="K83">
        <v>8.9113603418020659E-2</v>
      </c>
      <c r="L83">
        <v>8.9113603418020881E-2</v>
      </c>
      <c r="N83">
        <v>0.10429343099107347</v>
      </c>
      <c r="O83">
        <v>0.10429343099107369</v>
      </c>
      <c r="P83">
        <v>8.7738918135347621E-2</v>
      </c>
      <c r="Q83">
        <v>8.3600289921416326E-2</v>
      </c>
      <c r="S83">
        <v>6.4845197222857864E-2</v>
      </c>
      <c r="T83">
        <v>7.9161669336995422E-2</v>
      </c>
      <c r="U83">
        <v>7.7477378500038219E-2</v>
      </c>
      <c r="V83">
        <v>9.0951705195696952E-2</v>
      </c>
      <c r="X83">
        <v>2.1011062790875279E-2</v>
      </c>
      <c r="Y83">
        <v>2.3435416189822034E-2</v>
      </c>
      <c r="Z83">
        <v>2.1011062790875057E-2</v>
      </c>
      <c r="AA83">
        <v>1.9394827191577146E-2</v>
      </c>
      <c r="AC83">
        <v>4.0972500000000078E-2</v>
      </c>
      <c r="AD83">
        <v>4.0972500000000078E-2</v>
      </c>
      <c r="AE83">
        <v>4.4989500000000016E-2</v>
      </c>
      <c r="AF83">
        <v>3.615249999999981E-2</v>
      </c>
      <c r="AH83">
        <v>6.7441000000000084E-2</v>
      </c>
      <c r="AI83">
        <v>7.3941500000000104E-2</v>
      </c>
      <c r="AJ83">
        <v>5.7690500000000089E-2</v>
      </c>
      <c r="AK83">
        <v>6.3378500000000004E-2</v>
      </c>
      <c r="AM83">
        <v>6.8106E-2</v>
      </c>
      <c r="AN83">
        <v>7.0538500000000059E-2</v>
      </c>
      <c r="AO83">
        <v>5.8377000000000123E-2</v>
      </c>
      <c r="AP83">
        <v>6.1620000000000008E-2</v>
      </c>
      <c r="AR83">
        <v>3.3241999999999994E-2</v>
      </c>
      <c r="AS83">
        <v>3.8106999999999891E-2</v>
      </c>
      <c r="AT83">
        <v>3.4053499999999959E-2</v>
      </c>
      <c r="AU83">
        <v>3.1620500000000051E-2</v>
      </c>
      <c r="AW83">
        <v>4.9942778667887211E-2</v>
      </c>
      <c r="AX83">
        <v>5.4104676890211367E-2</v>
      </c>
      <c r="AY83">
        <v>6.0763714045929396E-2</v>
      </c>
      <c r="AZ83">
        <v>5.2439917601281749E-2</v>
      </c>
      <c r="BB83">
        <v>5.2439917601281749E-2</v>
      </c>
      <c r="BC83">
        <v>5.0775158312352353E-2</v>
      </c>
      <c r="BD83">
        <v>4.9110399023422513E-2</v>
      </c>
      <c r="BE83">
        <v>4.7445639734492895E-2</v>
      </c>
      <c r="BG83">
        <v>9.3427500000000219E-2</v>
      </c>
      <c r="BH83">
        <v>9.1743999999999826E-2</v>
      </c>
      <c r="BI83">
        <v>9.7636000000000056E-2</v>
      </c>
      <c r="BJ83">
        <v>9.4269000000000158E-2</v>
      </c>
      <c r="BL83">
        <v>7.9829938200961514E-2</v>
      </c>
      <c r="BM83">
        <v>7.579812314030665E-2</v>
      </c>
      <c r="BN83">
        <v>8.0636301213091954E-2</v>
      </c>
      <c r="BO83">
        <v>7.982993820096107E-2</v>
      </c>
      <c r="BQ83">
        <v>0.10246750000000016</v>
      </c>
      <c r="BR83">
        <v>0.103294</v>
      </c>
      <c r="BS83">
        <v>0.103294</v>
      </c>
      <c r="BT83">
        <v>9.9988500000000036E-2</v>
      </c>
      <c r="BV83">
        <v>4.8752574959945116E-2</v>
      </c>
      <c r="BW83">
        <v>4.6314946211947872E-2</v>
      </c>
      <c r="BX83">
        <v>4.9565117875944198E-2</v>
      </c>
      <c r="BY83">
        <v>4.7127489127946953E-2</v>
      </c>
      <c r="CA83">
        <v>0.11155749999999998</v>
      </c>
      <c r="CB83">
        <v>0.12808449999999993</v>
      </c>
      <c r="CC83">
        <v>0.12229999999999963</v>
      </c>
      <c r="CD83">
        <v>0.12147400000000008</v>
      </c>
      <c r="CF83">
        <v>5.1190203707942361E-2</v>
      </c>
      <c r="CG83">
        <v>5.3627832455939606E-2</v>
      </c>
      <c r="CH83">
        <v>4.7940032043945813E-2</v>
      </c>
      <c r="CI83">
        <v>4.7940032043946035E-2</v>
      </c>
      <c r="CK83">
        <v>5.3827000000000069E-2</v>
      </c>
      <c r="CL83">
        <v>6.346800000000008E-2</v>
      </c>
      <c r="CM83">
        <v>5.4630500000000026E-2</v>
      </c>
      <c r="CN83">
        <v>7.069800000000015E-2</v>
      </c>
      <c r="CP83">
        <v>3.9366000000000012E-2</v>
      </c>
      <c r="CQ83">
        <v>3.8562500000000055E-2</v>
      </c>
      <c r="CR83">
        <v>3.8562500000000055E-2</v>
      </c>
      <c r="CS83">
        <v>3.6955999999999989E-2</v>
      </c>
      <c r="CU83">
        <v>3.2135500000000095E-2</v>
      </c>
      <c r="CV83">
        <v>3.615249999999981E-2</v>
      </c>
      <c r="CW83">
        <v>4.1776500000000105E-2</v>
      </c>
      <c r="CX83">
        <v>3.4545999999999966E-2</v>
      </c>
      <c r="CZ83">
        <v>2.6607000000000047E-2</v>
      </c>
      <c r="DA83">
        <v>2.6607000000000047E-2</v>
      </c>
      <c r="DB83">
        <v>2.8269499999999947E-2</v>
      </c>
      <c r="DC83">
        <v>2.5774999999999881E-2</v>
      </c>
      <c r="DE83">
        <v>5.3980697337300709E-2</v>
      </c>
      <c r="DF83">
        <v>5.9794003204394652E-2</v>
      </c>
      <c r="DG83">
        <v>5.979400320439443E-2</v>
      </c>
      <c r="DH83">
        <v>5.7302586404211597E-2</v>
      </c>
      <c r="DJ83">
        <v>0.12463649999999982</v>
      </c>
      <c r="DK83">
        <v>0.13057199999999991</v>
      </c>
      <c r="DL83">
        <v>0.12548450000000022</v>
      </c>
      <c r="DM83">
        <v>0.12209300000000001</v>
      </c>
      <c r="DO83">
        <v>5.2319752803845265E-2</v>
      </c>
      <c r="DP83">
        <v>5.0658808270389821E-2</v>
      </c>
      <c r="DQ83">
        <v>5.6472114137483764E-2</v>
      </c>
      <c r="DR83">
        <v>6.2285420004577929E-2</v>
      </c>
      <c r="DT83">
        <v>3.9862668802929546E-2</v>
      </c>
      <c r="DU83">
        <v>4.1523613336385212E-2</v>
      </c>
      <c r="DV83">
        <v>3.9862668802929768E-2</v>
      </c>
      <c r="DW83">
        <v>4.3184557869840434E-2</v>
      </c>
      <c r="DY83">
        <v>6.9781872281986734E-2</v>
      </c>
      <c r="DZ83">
        <v>7.3792324711986046E-2</v>
      </c>
      <c r="EA83">
        <v>7.2188143739986499E-2</v>
      </c>
      <c r="EB83">
        <v>6.8979781795986739E-2</v>
      </c>
      <c r="ED83">
        <v>4.2260700389105121E-2</v>
      </c>
      <c r="EE83">
        <v>4.7232547493705868E-2</v>
      </c>
      <c r="EF83">
        <v>6.2976729991607527E-2</v>
      </c>
      <c r="EG83">
        <v>4.2260700389105121E-2</v>
      </c>
    </row>
    <row r="84" spans="4:137" x14ac:dyDescent="0.3">
      <c r="D84">
        <v>2.0412756542305566E-2</v>
      </c>
      <c r="E84">
        <v>2.1229266803997726E-2</v>
      </c>
      <c r="F84">
        <v>2.5311818112458973E-2</v>
      </c>
      <c r="G84">
        <v>2.0412756542305788E-2</v>
      </c>
      <c r="I84">
        <v>6.9958342870221957E-2</v>
      </c>
      <c r="J84">
        <v>8.2450904097047362E-2</v>
      </c>
      <c r="K84">
        <v>8.4949416342412265E-2</v>
      </c>
      <c r="L84">
        <v>8.7447928587777612E-2</v>
      </c>
      <c r="N84">
        <v>0.10015480277714195</v>
      </c>
      <c r="O84">
        <v>0.10015480277714239</v>
      </c>
      <c r="P84">
        <v>8.6083466849774748E-2</v>
      </c>
      <c r="Q84">
        <v>7.9461661707484588E-2</v>
      </c>
      <c r="S84">
        <v>6.2318760967421838E-2</v>
      </c>
      <c r="T84">
        <v>7.7477378500037997E-2</v>
      </c>
      <c r="U84">
        <v>7.3266651407644767E-2</v>
      </c>
      <c r="V84">
        <v>8.6740978103303723E-2</v>
      </c>
      <c r="X84">
        <v>2.1011062790875057E-2</v>
      </c>
      <c r="Y84">
        <v>2.0202944991226213E-2</v>
      </c>
      <c r="Z84">
        <v>1.9394827191576924E-2</v>
      </c>
      <c r="AA84">
        <v>1.7778591592278792E-2</v>
      </c>
      <c r="AC84">
        <v>3.7759000000000098E-2</v>
      </c>
      <c r="AD84">
        <v>3.6152500000000032E-2</v>
      </c>
      <c r="AE84">
        <v>4.0169499999999969E-2</v>
      </c>
      <c r="AF84">
        <v>3.2135500000000095E-2</v>
      </c>
      <c r="AH84">
        <v>6.4190500000000039E-2</v>
      </c>
      <c r="AI84">
        <v>6.9878499999999955E-2</v>
      </c>
      <c r="AJ84">
        <v>5.4440000000000044E-2</v>
      </c>
      <c r="AK84">
        <v>6.0127999999999959E-2</v>
      </c>
      <c r="AM84">
        <v>6.810650000000007E-2</v>
      </c>
      <c r="AN84">
        <v>6.9728000000000012E-2</v>
      </c>
      <c r="AO84">
        <v>5.9187500000000171E-2</v>
      </c>
      <c r="AP84">
        <v>6.3241500000000173E-2</v>
      </c>
      <c r="AR84">
        <v>3.1621000000000121E-2</v>
      </c>
      <c r="AS84">
        <v>3.6485499999999949E-2</v>
      </c>
      <c r="AT84">
        <v>3.2431499999999946E-2</v>
      </c>
      <c r="AU84">
        <v>3.1621000000000121E-2</v>
      </c>
      <c r="AW84">
        <v>4.8278019378957815E-2</v>
      </c>
      <c r="AX84">
        <v>5.4104676890211367E-2</v>
      </c>
      <c r="AY84">
        <v>5.8266575112535302E-2</v>
      </c>
      <c r="AZ84">
        <v>5.1607537956817051E-2</v>
      </c>
      <c r="BB84">
        <v>4.9110399023422513E-2</v>
      </c>
      <c r="BC84">
        <v>4.6613260090028197E-2</v>
      </c>
      <c r="BD84">
        <v>4.4948500801098801E-2</v>
      </c>
      <c r="BE84">
        <v>4.3283741512169183E-2</v>
      </c>
      <c r="BG84">
        <v>9.1743999999999826E-2</v>
      </c>
      <c r="BH84">
        <v>8.8376999999999928E-2</v>
      </c>
      <c r="BI84">
        <v>9.2585500000000209E-2</v>
      </c>
      <c r="BJ84">
        <v>8.9218999999999937E-2</v>
      </c>
      <c r="BL84">
        <v>7.579812314030665E-2</v>
      </c>
      <c r="BM84">
        <v>7.176630807965223E-2</v>
      </c>
      <c r="BN84">
        <v>7.6604486152437534E-2</v>
      </c>
      <c r="BO84">
        <v>7.7410849164568862E-2</v>
      </c>
      <c r="BQ84">
        <v>9.6683000000000074E-2</v>
      </c>
      <c r="BR84">
        <v>9.9989000000000106E-2</v>
      </c>
      <c r="BS84">
        <v>9.9161999999999972E-2</v>
      </c>
      <c r="BT84">
        <v>9.255150000000012E-2</v>
      </c>
      <c r="BV84">
        <v>4.550240329594879E-2</v>
      </c>
      <c r="BW84">
        <v>4.2252231631952464E-2</v>
      </c>
      <c r="BX84">
        <v>4.8752574959945116E-2</v>
      </c>
      <c r="BY84">
        <v>4.4689860379949486E-2</v>
      </c>
      <c r="CA84">
        <v>0.103294</v>
      </c>
      <c r="CB84">
        <v>0.12147400000000008</v>
      </c>
      <c r="CC84">
        <v>0.11734200000000028</v>
      </c>
      <c r="CD84">
        <v>0.11734199999999984</v>
      </c>
      <c r="CF84">
        <v>4.7940032043946035E-2</v>
      </c>
      <c r="CG84">
        <v>5.2815289539940524E-2</v>
      </c>
      <c r="CH84">
        <v>4.9565117875944198E-2</v>
      </c>
      <c r="CI84">
        <v>4.7127489127946953E-2</v>
      </c>
      <c r="CK84">
        <v>4.980999999999991E-2</v>
      </c>
      <c r="CL84">
        <v>6.1057500000000209E-2</v>
      </c>
      <c r="CM84">
        <v>5.2219999999999933E-2</v>
      </c>
      <c r="CN84">
        <v>6.7484500000000169E-2</v>
      </c>
      <c r="CP84">
        <v>3.7759000000000098E-2</v>
      </c>
      <c r="CQ84">
        <v>3.9366000000000012E-2</v>
      </c>
      <c r="CR84">
        <v>4.0169500000000191E-2</v>
      </c>
      <c r="CS84">
        <v>3.8562500000000055E-2</v>
      </c>
      <c r="CU84">
        <v>3.2938499999999982E-2</v>
      </c>
      <c r="CV84">
        <v>3.4545999999999966E-2</v>
      </c>
      <c r="CW84">
        <v>3.7759000000000098E-2</v>
      </c>
      <c r="CX84">
        <v>3.2135499999999873E-2</v>
      </c>
      <c r="CZ84">
        <v>2.4944000000000077E-2</v>
      </c>
      <c r="DA84">
        <v>2.4944000000000077E-2</v>
      </c>
      <c r="DB84">
        <v>2.7438000000000073E-2</v>
      </c>
      <c r="DC84">
        <v>2.4943500000000007E-2</v>
      </c>
      <c r="DE84">
        <v>4.8997863736934377E-2</v>
      </c>
      <c r="DF84">
        <v>5.1489280537117432E-2</v>
      </c>
      <c r="DG84">
        <v>5.481116960402832E-2</v>
      </c>
      <c r="DH84">
        <v>5.2319752803845265E-2</v>
      </c>
      <c r="DJ84">
        <v>0.11954949999999975</v>
      </c>
      <c r="DK84">
        <v>0.12548449999999978</v>
      </c>
      <c r="DL84">
        <v>0.1195495000000002</v>
      </c>
      <c r="DM84">
        <v>0.11785349999999983</v>
      </c>
      <c r="DO84">
        <v>5.0658808270390043E-2</v>
      </c>
      <c r="DP84">
        <v>4.8167391470206988E-2</v>
      </c>
      <c r="DQ84">
        <v>4.8997863736934377E-2</v>
      </c>
      <c r="DR84">
        <v>5.8963530937666819E-2</v>
      </c>
      <c r="DT84">
        <v>3.7371252002746713E-2</v>
      </c>
      <c r="DU84">
        <v>3.8201724269474324E-2</v>
      </c>
      <c r="DV84">
        <v>3.9862668802929546E-2</v>
      </c>
      <c r="DW84">
        <v>3.9862668802929768E-2</v>
      </c>
      <c r="DY84">
        <v>6.4969329365987649E-2</v>
      </c>
      <c r="DZ84">
        <v>6.9781872281986734E-2</v>
      </c>
      <c r="EA84">
        <v>6.8979781795986961E-2</v>
      </c>
      <c r="EB84">
        <v>6.6573510337987196E-2</v>
      </c>
      <c r="ED84">
        <v>4.1432059205004812E-2</v>
      </c>
      <c r="EE84">
        <v>4.4746623941405161E-2</v>
      </c>
      <c r="EF84">
        <v>5.8004882887007003E-2</v>
      </c>
      <c r="EG84">
        <v>3.9774776836804859E-2</v>
      </c>
    </row>
    <row r="85" spans="4:137" x14ac:dyDescent="0.3">
      <c r="D85">
        <v>2.0412756542305566E-2</v>
      </c>
      <c r="E85">
        <v>2.122926680399817E-2</v>
      </c>
      <c r="F85">
        <v>2.7761348897535676E-2</v>
      </c>
      <c r="G85">
        <v>2.367879758907443E-2</v>
      </c>
      <c r="I85">
        <v>6.6626993209735419E-2</v>
      </c>
      <c r="J85">
        <v>7.9119554436560602E-2</v>
      </c>
      <c r="K85">
        <v>8.1618066681925727E-2</v>
      </c>
      <c r="L85">
        <v>8.4949416342412265E-2</v>
      </c>
      <c r="N85">
        <v>9.5188448920424218E-2</v>
      </c>
      <c r="O85">
        <v>9.2705271992065352E-2</v>
      </c>
      <c r="P85">
        <v>7.9461661707484588E-2</v>
      </c>
      <c r="Q85">
        <v>7.6978484779125278E-2</v>
      </c>
      <c r="S85">
        <v>5.8950179293506988E-2</v>
      </c>
      <c r="T85">
        <v>7.3266651407644767E-2</v>
      </c>
      <c r="U85">
        <v>6.9055924315251316E-2</v>
      </c>
      <c r="V85">
        <v>8.253025101091005E-2</v>
      </c>
      <c r="X85">
        <v>2.0202944991225991E-2</v>
      </c>
      <c r="Y85">
        <v>2.1011062790875279E-2</v>
      </c>
      <c r="Z85">
        <v>1.9394827191576924E-2</v>
      </c>
      <c r="AA85">
        <v>1.9394827191577146E-2</v>
      </c>
      <c r="AC85">
        <v>3.5349000000000075E-2</v>
      </c>
      <c r="AD85">
        <v>3.3742500000000009E-2</v>
      </c>
      <c r="AE85">
        <v>3.615249999999981E-2</v>
      </c>
      <c r="AF85">
        <v>3.0529000000000028E-2</v>
      </c>
      <c r="AH85">
        <v>6.0128500000000029E-2</v>
      </c>
      <c r="AI85">
        <v>6.5815999999999875E-2</v>
      </c>
      <c r="AJ85">
        <v>5.2815499999999682E-2</v>
      </c>
      <c r="AK85">
        <v>5.6065500000000101E-2</v>
      </c>
      <c r="AM85">
        <v>6.567400000000001E-2</v>
      </c>
      <c r="AN85">
        <v>6.7295499999999953E-2</v>
      </c>
      <c r="AO85">
        <v>5.8376499999999831E-2</v>
      </c>
      <c r="AP85">
        <v>6.1620000000000008E-2</v>
      </c>
      <c r="AR85">
        <v>3.1620999999999899E-2</v>
      </c>
      <c r="AS85">
        <v>3.4864000000000006E-2</v>
      </c>
      <c r="AT85">
        <v>3.2431499999999946E-2</v>
      </c>
      <c r="AU85">
        <v>3.0810000000000004E-2</v>
      </c>
      <c r="AW85">
        <v>4.6613260090028197E-2</v>
      </c>
      <c r="AX85">
        <v>5.1607537956817051E-2</v>
      </c>
      <c r="AY85">
        <v>5.6601815823605683E-2</v>
      </c>
      <c r="AZ85">
        <v>5.0775158312352353E-2</v>
      </c>
      <c r="BB85">
        <v>4.7445639734493117E-2</v>
      </c>
      <c r="BC85">
        <v>4.4116121156633881E-2</v>
      </c>
      <c r="BD85">
        <v>4.4116121156633881E-2</v>
      </c>
      <c r="BE85">
        <v>4.3283741512169183E-2</v>
      </c>
      <c r="BG85">
        <v>8.7535499999999988E-2</v>
      </c>
      <c r="BH85">
        <v>8.5852000000000039E-2</v>
      </c>
      <c r="BI85">
        <v>8.6693499999999979E-2</v>
      </c>
      <c r="BJ85">
        <v>8.5852500000000109E-2</v>
      </c>
      <c r="BL85">
        <v>7.1766308079651786E-2</v>
      </c>
      <c r="BM85">
        <v>6.773449301899781E-2</v>
      </c>
      <c r="BN85">
        <v>7.0153582055390462E-2</v>
      </c>
      <c r="BO85">
        <v>7.3379034103913998E-2</v>
      </c>
      <c r="BQ85">
        <v>9.2551499999999898E-2</v>
      </c>
      <c r="BR85">
        <v>9.3377500000000113E-2</v>
      </c>
      <c r="BS85">
        <v>8.8419499999999873E-2</v>
      </c>
      <c r="BT85">
        <v>8.5114499999999982E-2</v>
      </c>
      <c r="BV85">
        <v>4.0627145799954079E-2</v>
      </c>
      <c r="BW85">
        <v>3.9002059967955915E-2</v>
      </c>
      <c r="BX85">
        <v>4.4689860379949709E-2</v>
      </c>
      <c r="BY85">
        <v>4.2252231631952464E-2</v>
      </c>
      <c r="CA85">
        <v>9.8336000000000201E-2</v>
      </c>
      <c r="CB85">
        <v>0.1132105000000001</v>
      </c>
      <c r="CC85">
        <v>0.1132105000000001</v>
      </c>
      <c r="CD85">
        <v>0.11238400000000004</v>
      </c>
      <c r="CF85">
        <v>4.7940032043946035E-2</v>
      </c>
      <c r="CG85">
        <v>5.037766079194328E-2</v>
      </c>
      <c r="CH85">
        <v>4.8752574959945116E-2</v>
      </c>
      <c r="CI85">
        <v>4.5502403295948568E-2</v>
      </c>
      <c r="CK85">
        <v>4.5792999999999973E-2</v>
      </c>
      <c r="CL85">
        <v>5.7040499999999827E-2</v>
      </c>
      <c r="CM85">
        <v>4.8203500000000066E-2</v>
      </c>
      <c r="CN85">
        <v>6.5877999999999881E-2</v>
      </c>
      <c r="CP85">
        <v>3.6955499999999919E-2</v>
      </c>
      <c r="CQ85">
        <v>3.9366000000000012E-2</v>
      </c>
      <c r="CR85">
        <v>3.7759499999999946E-2</v>
      </c>
      <c r="CS85">
        <v>3.6152500000000032E-2</v>
      </c>
      <c r="CU85">
        <v>3.1331999999999915E-2</v>
      </c>
      <c r="CV85">
        <v>3.4546000000000188E-2</v>
      </c>
      <c r="CW85">
        <v>3.6955499999999919E-2</v>
      </c>
      <c r="CX85">
        <v>3.1331999999999915E-2</v>
      </c>
      <c r="CZ85">
        <v>2.4943500000000007E-2</v>
      </c>
      <c r="DA85">
        <v>2.4944000000000077E-2</v>
      </c>
      <c r="DB85">
        <v>2.5775499999999951E-2</v>
      </c>
      <c r="DC85">
        <v>2.4944000000000077E-2</v>
      </c>
      <c r="DE85">
        <v>4.7336919203478933E-2</v>
      </c>
      <c r="DF85">
        <v>4.9828336003661988E-2</v>
      </c>
      <c r="DG85">
        <v>5.1489280537117654E-2</v>
      </c>
      <c r="DH85">
        <v>5.1489280537117654E-2</v>
      </c>
      <c r="DJ85">
        <v>0.11276650000000021</v>
      </c>
      <c r="DK85">
        <v>0.11615750000000036</v>
      </c>
      <c r="DL85">
        <v>0.10852700000000004</v>
      </c>
      <c r="DM85">
        <v>0.10852700000000004</v>
      </c>
      <c r="DO85">
        <v>4.8997863736934377E-2</v>
      </c>
      <c r="DP85">
        <v>4.7336919203478933E-2</v>
      </c>
      <c r="DQ85">
        <v>4.9828336003661988E-2</v>
      </c>
      <c r="DR85">
        <v>5.6472114137483764E-2</v>
      </c>
      <c r="DT85">
        <v>3.654077973601888E-2</v>
      </c>
      <c r="DU85">
        <v>3.9032196536201935E-2</v>
      </c>
      <c r="DV85">
        <v>3.9862668802929768E-2</v>
      </c>
      <c r="DW85">
        <v>4.0693141069657601E-2</v>
      </c>
      <c r="DY85">
        <v>6.2563057907988107E-2</v>
      </c>
      <c r="DZ85">
        <v>6.6573510337987418E-2</v>
      </c>
      <c r="EA85">
        <v>6.4969329365987649E-2</v>
      </c>
      <c r="EB85">
        <v>6.2563057907988107E-2</v>
      </c>
      <c r="ED85">
        <v>3.8946135652704772E-2</v>
      </c>
      <c r="EE85">
        <v>4.3089341573205209E-2</v>
      </c>
      <c r="EF85">
        <v>5.3861676966506344E-2</v>
      </c>
      <c r="EG85">
        <v>3.8117494468604463E-2</v>
      </c>
    </row>
    <row r="86" spans="4:137" x14ac:dyDescent="0.3">
      <c r="D86">
        <v>2.1229266803997948E-2</v>
      </c>
      <c r="E86">
        <v>2.1229266803997948E-2</v>
      </c>
      <c r="F86">
        <v>2.6944838635843515E-2</v>
      </c>
      <c r="G86">
        <v>2.2045777065690109E-2</v>
      </c>
      <c r="I86">
        <v>6.5794155794613562E-2</v>
      </c>
      <c r="J86">
        <v>7.5788204776073842E-2</v>
      </c>
      <c r="K86">
        <v>8.0785229266804315E-2</v>
      </c>
      <c r="L86">
        <v>8.0785229266804093E-2</v>
      </c>
      <c r="N86">
        <v>8.8566643778134058E-2</v>
      </c>
      <c r="O86">
        <v>8.8566643778133614E-2</v>
      </c>
      <c r="P86">
        <v>7.3667582207980864E-2</v>
      </c>
      <c r="Q86">
        <v>7.2012130922407991E-2</v>
      </c>
      <c r="S86">
        <v>5.4739452201113981E-2</v>
      </c>
      <c r="T86">
        <v>6.7371633478294113E-2</v>
      </c>
      <c r="U86">
        <v>6.4003051804379263E-2</v>
      </c>
      <c r="V86">
        <v>8.0003814755474023E-2</v>
      </c>
      <c r="X86">
        <v>2.0202944991225991E-2</v>
      </c>
      <c r="Y86">
        <v>2.1819180590524123E-2</v>
      </c>
      <c r="Z86">
        <v>2.0202944991225991E-2</v>
      </c>
      <c r="AA86">
        <v>1.9394827191576924E-2</v>
      </c>
      <c r="AC86">
        <v>3.5348999999999853E-2</v>
      </c>
      <c r="AD86">
        <v>3.3742500000000009E-2</v>
      </c>
      <c r="AE86">
        <v>3.5349000000000075E-2</v>
      </c>
      <c r="AF86">
        <v>2.8921499999999822E-2</v>
      </c>
      <c r="AH86">
        <v>5.6065499999999879E-2</v>
      </c>
      <c r="AI86">
        <v>6.2566000000000122E-2</v>
      </c>
      <c r="AJ86">
        <v>4.9565499999999929E-2</v>
      </c>
      <c r="AK86">
        <v>5.3628000000000009E-2</v>
      </c>
      <c r="AM86">
        <v>6.0809000000000113E-2</v>
      </c>
      <c r="AN86">
        <v>6.3241499999999951E-2</v>
      </c>
      <c r="AO86">
        <v>5.5133499999999946E-2</v>
      </c>
      <c r="AP86">
        <v>5.5943999999999994E-2</v>
      </c>
      <c r="AR86">
        <v>2.9188500000000062E-2</v>
      </c>
      <c r="AS86">
        <v>3.0810000000000004E-2</v>
      </c>
      <c r="AT86">
        <v>3.0810000000000004E-2</v>
      </c>
      <c r="AU86">
        <v>2.6756000000000002E-2</v>
      </c>
      <c r="AW86">
        <v>4.5780880445563499E-2</v>
      </c>
      <c r="AX86">
        <v>4.9942778667887433E-2</v>
      </c>
      <c r="AY86">
        <v>5.4104676890211145E-2</v>
      </c>
      <c r="AZ86">
        <v>4.8278019378957593E-2</v>
      </c>
      <c r="BB86">
        <v>4.3283741512168961E-2</v>
      </c>
      <c r="BC86">
        <v>4.2451361867704041E-2</v>
      </c>
      <c r="BD86">
        <v>4.2451361867704041E-2</v>
      </c>
      <c r="BE86">
        <v>3.9954222934309724E-2</v>
      </c>
      <c r="BG86">
        <v>8.2485499999999767E-2</v>
      </c>
      <c r="BH86">
        <v>7.9118499999999869E-2</v>
      </c>
      <c r="BI86">
        <v>8.4168999999999716E-2</v>
      </c>
      <c r="BJ86">
        <v>8.3327000000000151E-2</v>
      </c>
      <c r="BL86">
        <v>6.8540856031128694E-2</v>
      </c>
      <c r="BM86">
        <v>6.5315403982604714E-2</v>
      </c>
      <c r="BN86">
        <v>6.6928130006866482E-2</v>
      </c>
      <c r="BO86">
        <v>6.7734493018996922E-2</v>
      </c>
      <c r="BQ86">
        <v>8.5114499999999982E-2</v>
      </c>
      <c r="BR86">
        <v>8.5940499999999975E-2</v>
      </c>
      <c r="BS86">
        <v>8.4288000000000141E-2</v>
      </c>
      <c r="BT86">
        <v>8.2634999999999792E-2</v>
      </c>
      <c r="BV86">
        <v>4.143968871595316E-2</v>
      </c>
      <c r="BW86">
        <v>3.8189517051957056E-2</v>
      </c>
      <c r="BX86">
        <v>3.9814602883954997E-2</v>
      </c>
      <c r="BY86">
        <v>3.8189517051957056E-2</v>
      </c>
      <c r="CA86">
        <v>9.6683500000000144E-2</v>
      </c>
      <c r="CB86">
        <v>0.10907849999999986</v>
      </c>
      <c r="CC86">
        <v>0.10825199999999979</v>
      </c>
      <c r="CD86">
        <v>0.10659950000000018</v>
      </c>
      <c r="CF86">
        <v>4.5502403295948568E-2</v>
      </c>
      <c r="CG86">
        <v>4.7127489127946731E-2</v>
      </c>
      <c r="CH86">
        <v>4.6314946211947872E-2</v>
      </c>
      <c r="CI86">
        <v>4.6314946211947872E-2</v>
      </c>
      <c r="CK86">
        <v>4.6596500000000152E-2</v>
      </c>
      <c r="CL86">
        <v>5.623749999999994E-2</v>
      </c>
      <c r="CM86">
        <v>4.7400000000000109E-2</v>
      </c>
      <c r="CN86">
        <v>6.346750000000001E-2</v>
      </c>
      <c r="CP86">
        <v>3.5349499999999923E-2</v>
      </c>
      <c r="CQ86">
        <v>3.7759000000000098E-2</v>
      </c>
      <c r="CR86">
        <v>3.615249999999981E-2</v>
      </c>
      <c r="CS86">
        <v>3.4545999999999966E-2</v>
      </c>
      <c r="CU86">
        <v>3.2135500000000095E-2</v>
      </c>
      <c r="CV86">
        <v>3.5348999999999853E-2</v>
      </c>
      <c r="CW86">
        <v>3.6152500000000032E-2</v>
      </c>
      <c r="CX86">
        <v>3.1332000000000138E-2</v>
      </c>
      <c r="CZ86">
        <v>2.4943500000000007E-2</v>
      </c>
      <c r="DA86">
        <v>2.5775499999999951E-2</v>
      </c>
      <c r="DB86">
        <v>2.6606999999999825E-2</v>
      </c>
      <c r="DC86">
        <v>2.5775499999999951E-2</v>
      </c>
      <c r="DE86">
        <v>4.4845502403295878E-2</v>
      </c>
      <c r="DF86">
        <v>4.7336919203479155E-2</v>
      </c>
      <c r="DG86">
        <v>4.5675974670023489E-2</v>
      </c>
      <c r="DH86">
        <v>4.8167391470206766E-2</v>
      </c>
      <c r="DJ86">
        <v>0.10343950000000035</v>
      </c>
      <c r="DK86">
        <v>0.10683100000000012</v>
      </c>
      <c r="DL86">
        <v>0.10174400000000006</v>
      </c>
      <c r="DM86">
        <v>0.10004850000000021</v>
      </c>
      <c r="DO86">
        <v>4.2354085603112823E-2</v>
      </c>
      <c r="DP86">
        <v>4.3184557869840656E-2</v>
      </c>
      <c r="DQ86">
        <v>4.982833600366221E-2</v>
      </c>
      <c r="DR86">
        <v>5.4811169604028542E-2</v>
      </c>
      <c r="DT86">
        <v>3.8201724269474324E-2</v>
      </c>
      <c r="DU86">
        <v>3.9032196536202157E-2</v>
      </c>
      <c r="DV86">
        <v>3.7371252002746713E-2</v>
      </c>
      <c r="DW86">
        <v>3.8201724269474324E-2</v>
      </c>
      <c r="DY86">
        <v>6.4167238879987654E-2</v>
      </c>
      <c r="DZ86">
        <v>6.737560082398697E-2</v>
      </c>
      <c r="EA86">
        <v>6.4167238879987654E-2</v>
      </c>
      <c r="EB86">
        <v>6.1760967421988333E-2</v>
      </c>
      <c r="ED86">
        <v>3.646021210040451E-2</v>
      </c>
      <c r="EE86">
        <v>3.9774776836804859E-2</v>
      </c>
      <c r="EF86">
        <v>5.2204394598306392E-2</v>
      </c>
      <c r="EG86">
        <v>3.5631570916304423E-2</v>
      </c>
    </row>
    <row r="87" spans="4:137" x14ac:dyDescent="0.3">
      <c r="D87">
        <v>2.1229266803997948E-2</v>
      </c>
      <c r="E87">
        <v>2.0412756542305566E-2</v>
      </c>
      <c r="F87">
        <v>2.4495307850766812E-2</v>
      </c>
      <c r="G87">
        <v>2.0412756542305566E-2</v>
      </c>
      <c r="I87">
        <v>6.4961318379491484E-2</v>
      </c>
      <c r="J87">
        <v>7.0791180285343813E-2</v>
      </c>
      <c r="K87">
        <v>7.8286717021438745E-2</v>
      </c>
      <c r="L87">
        <v>7.4122529945830573E-2</v>
      </c>
      <c r="N87">
        <v>8.6083466849774748E-2</v>
      </c>
      <c r="O87">
        <v>8.6911192492561185E-2</v>
      </c>
      <c r="P87">
        <v>7.366758220798042E-2</v>
      </c>
      <c r="Q87">
        <v>7.0356679636835562E-2</v>
      </c>
      <c r="S87">
        <v>5.3897306782635379E-2</v>
      </c>
      <c r="T87">
        <v>6.5687342641336688E-2</v>
      </c>
      <c r="U87">
        <v>6.231876096742206E-2</v>
      </c>
      <c r="V87">
        <v>7.7477378500038219E-2</v>
      </c>
      <c r="X87">
        <v>2.2627298390172967E-2</v>
      </c>
      <c r="Y87">
        <v>2.1819180590524123E-2</v>
      </c>
      <c r="Z87">
        <v>2.1011062790875279E-2</v>
      </c>
      <c r="AA87">
        <v>2.0202944991225991E-2</v>
      </c>
      <c r="AC87">
        <v>3.293899999999983E-2</v>
      </c>
      <c r="AD87">
        <v>3.1331999999999915E-2</v>
      </c>
      <c r="AE87">
        <v>3.5349000000000075E-2</v>
      </c>
      <c r="AF87">
        <v>2.8921500000000044E-2</v>
      </c>
      <c r="AH87">
        <v>5.2814999999999834E-2</v>
      </c>
      <c r="AI87">
        <v>5.9315499999999854E-2</v>
      </c>
      <c r="AJ87">
        <v>4.6315000000000328E-2</v>
      </c>
      <c r="AK87">
        <v>5.2002500000000174E-2</v>
      </c>
      <c r="AM87">
        <v>6.0808999999999891E-2</v>
      </c>
      <c r="AN87">
        <v>6.3241500000000173E-2</v>
      </c>
      <c r="AO87">
        <v>5.5133500000000168E-2</v>
      </c>
      <c r="AP87">
        <v>5.5943999999999994E-2</v>
      </c>
      <c r="AR87">
        <v>2.8377500000000166E-2</v>
      </c>
      <c r="AS87">
        <v>2.9188500000000062E-2</v>
      </c>
      <c r="AT87">
        <v>2.7566500000000049E-2</v>
      </c>
      <c r="AU87">
        <v>2.6756000000000002E-2</v>
      </c>
      <c r="AW87">
        <v>4.7445639734493117E-2</v>
      </c>
      <c r="AX87">
        <v>4.9110399023422291E-2</v>
      </c>
      <c r="AY87">
        <v>5.1607537956817273E-2</v>
      </c>
      <c r="AZ87">
        <v>4.4116121156633659E-2</v>
      </c>
      <c r="BB87">
        <v>4.2451361867704263E-2</v>
      </c>
      <c r="BC87">
        <v>4.2451361867704041E-2</v>
      </c>
      <c r="BD87">
        <v>4.1618982223239565E-2</v>
      </c>
      <c r="BE87">
        <v>3.9121843289845026E-2</v>
      </c>
      <c r="BG87">
        <v>8.0801999999999818E-2</v>
      </c>
      <c r="BH87">
        <v>7.743549999999999E-2</v>
      </c>
      <c r="BI87">
        <v>8.2485499999999767E-2</v>
      </c>
      <c r="BJ87">
        <v>8.0801999999999818E-2</v>
      </c>
      <c r="BL87">
        <v>6.5315403982604714E-2</v>
      </c>
      <c r="BM87">
        <v>6.2896314946211618E-2</v>
      </c>
      <c r="BN87">
        <v>6.6121766994735598E-2</v>
      </c>
      <c r="BO87">
        <v>6.3702677958342946E-2</v>
      </c>
      <c r="BQ87">
        <v>8.3462000000000147E-2</v>
      </c>
      <c r="BR87">
        <v>8.4287999999999919E-2</v>
      </c>
      <c r="BS87">
        <v>8.4288000000000141E-2</v>
      </c>
      <c r="BT87">
        <v>7.6850500000000155E-2</v>
      </c>
      <c r="BV87">
        <v>4.0627145799954301E-2</v>
      </c>
      <c r="BW87">
        <v>3.6564431219958893E-2</v>
      </c>
      <c r="BX87">
        <v>3.9002059967955915E-2</v>
      </c>
      <c r="BY87">
        <v>3.7376974135957752E-2</v>
      </c>
      <c r="CA87">
        <v>9.1724999999999834E-2</v>
      </c>
      <c r="CB87">
        <v>0.10494650000000005</v>
      </c>
      <c r="CC87">
        <v>0.10494650000000005</v>
      </c>
      <c r="CD87">
        <v>0.10246749999999993</v>
      </c>
      <c r="CF87">
        <v>4.3064774547951545E-2</v>
      </c>
      <c r="CG87">
        <v>4.7127489127946953E-2</v>
      </c>
      <c r="CH87">
        <v>4.4689860379949709E-2</v>
      </c>
      <c r="CI87">
        <v>4.4689860379949709E-2</v>
      </c>
      <c r="CK87">
        <v>4.5793500000000043E-2</v>
      </c>
      <c r="CL87">
        <v>5.4630000000000178E-2</v>
      </c>
      <c r="CM87">
        <v>4.659649999999993E-2</v>
      </c>
      <c r="CN87">
        <v>6.1057499999999987E-2</v>
      </c>
      <c r="CP87">
        <v>3.5349500000000145E-2</v>
      </c>
      <c r="CQ87">
        <v>3.5349000000000075E-2</v>
      </c>
      <c r="CR87">
        <v>3.5349000000000075E-2</v>
      </c>
      <c r="CS87">
        <v>3.3741999999999939E-2</v>
      </c>
      <c r="CU87">
        <v>2.9725500000000071E-2</v>
      </c>
      <c r="CV87">
        <v>3.2135499999999873E-2</v>
      </c>
      <c r="CW87">
        <v>3.6152500000000032E-2</v>
      </c>
      <c r="CX87">
        <v>3.2939000000000052E-2</v>
      </c>
      <c r="CZ87">
        <v>2.4112499999999981E-2</v>
      </c>
      <c r="DA87">
        <v>2.4943500000000007E-2</v>
      </c>
      <c r="DB87">
        <v>2.5775499999999951E-2</v>
      </c>
      <c r="DC87">
        <v>2.5775499999999951E-2</v>
      </c>
      <c r="DE87">
        <v>4.2354085603113045E-2</v>
      </c>
      <c r="DF87">
        <v>4.48455024032961E-2</v>
      </c>
      <c r="DG87">
        <v>4.48455024032961E-2</v>
      </c>
      <c r="DH87">
        <v>4.5675974670023711E-2</v>
      </c>
      <c r="DJ87">
        <v>9.5809000000000033E-2</v>
      </c>
      <c r="DK87">
        <v>0.10174449999999968</v>
      </c>
      <c r="DL87">
        <v>9.9200499999999803E-2</v>
      </c>
      <c r="DM87">
        <v>9.5809000000000033E-2</v>
      </c>
      <c r="DO87">
        <v>4.4015030136568267E-2</v>
      </c>
      <c r="DP87">
        <v>3.9862668802929768E-2</v>
      </c>
      <c r="DQ87">
        <v>4.5675974670023711E-2</v>
      </c>
      <c r="DR87">
        <v>5.1489280537117654E-2</v>
      </c>
      <c r="DT87">
        <v>3.5710307469291491E-2</v>
      </c>
      <c r="DU87">
        <v>3.9032196536202157E-2</v>
      </c>
      <c r="DV87">
        <v>3.7371252002746713E-2</v>
      </c>
      <c r="DW87">
        <v>3.9032196536201935E-2</v>
      </c>
      <c r="DY87">
        <v>6.0156786449988342E-2</v>
      </c>
      <c r="DZ87">
        <v>6.336514839398788E-2</v>
      </c>
      <c r="EA87">
        <v>6.0958876935988338E-2</v>
      </c>
      <c r="EB87">
        <v>5.8552605477989017E-2</v>
      </c>
      <c r="ED87">
        <v>3.6460212100404288E-2</v>
      </c>
      <c r="EE87">
        <v>3.7288853284504375E-2</v>
      </c>
      <c r="EF87">
        <v>5.2204394598306392E-2</v>
      </c>
      <c r="EG87">
        <v>3.3145647364003938E-2</v>
      </c>
    </row>
    <row r="88" spans="4:137" x14ac:dyDescent="0.3">
      <c r="D88">
        <v>2.1229266803997726E-2</v>
      </c>
      <c r="E88">
        <v>2.1229266803997726E-2</v>
      </c>
      <c r="F88">
        <v>2.5311818112458973E-2</v>
      </c>
      <c r="G88">
        <v>2.2862287327382047E-2</v>
      </c>
      <c r="I88">
        <v>5.9131456473640043E-2</v>
      </c>
      <c r="J88">
        <v>6.9125505455100322E-2</v>
      </c>
      <c r="K88">
        <v>7.3289692530708717E-2</v>
      </c>
      <c r="L88">
        <v>7.3289692530708717E-2</v>
      </c>
      <c r="N88">
        <v>8.5255741206988755E-2</v>
      </c>
      <c r="O88">
        <v>8.3600289921415882E-2</v>
      </c>
      <c r="P88">
        <v>7.2012130922407547E-2</v>
      </c>
      <c r="Q88">
        <v>6.7873502708476252E-2</v>
      </c>
      <c r="S88">
        <v>5.3897306782635379E-2</v>
      </c>
      <c r="T88">
        <v>6.4003051804379485E-2</v>
      </c>
      <c r="U88">
        <v>6.0634470130464635E-2</v>
      </c>
      <c r="V88">
        <v>7.495094224460197E-2</v>
      </c>
      <c r="X88">
        <v>2.505165178912061E-2</v>
      </c>
      <c r="Y88">
        <v>2.5051651789120166E-2</v>
      </c>
      <c r="Z88">
        <v>2.4243533989471544E-2</v>
      </c>
      <c r="AA88">
        <v>2.2627298390173189E-2</v>
      </c>
      <c r="AC88">
        <v>3.1332000000000138E-2</v>
      </c>
      <c r="AD88">
        <v>2.8921999999999892E-2</v>
      </c>
      <c r="AE88">
        <v>3.293899999999983E-2</v>
      </c>
      <c r="AF88">
        <v>2.7315500000000048E-2</v>
      </c>
      <c r="AH88">
        <v>5.1190500000000139E-2</v>
      </c>
      <c r="AI88">
        <v>5.5252999999999997E-2</v>
      </c>
      <c r="AJ88">
        <v>4.3877000000000166E-2</v>
      </c>
      <c r="AK88">
        <v>4.7127499999999989E-2</v>
      </c>
      <c r="AM88">
        <v>5.9187499999999948E-2</v>
      </c>
      <c r="AN88">
        <v>6.2430500000000055E-2</v>
      </c>
      <c r="AO88">
        <v>5.3512000000000004E-2</v>
      </c>
      <c r="AP88">
        <v>5.5133499999999946E-2</v>
      </c>
      <c r="AR88">
        <v>2.9187999999999992E-2</v>
      </c>
      <c r="AS88">
        <v>2.9188500000000062E-2</v>
      </c>
      <c r="AT88">
        <v>2.8377499999999944E-2</v>
      </c>
      <c r="AU88">
        <v>2.8377499999999944E-2</v>
      </c>
      <c r="AW88">
        <v>4.4116121156633881E-2</v>
      </c>
      <c r="AX88">
        <v>4.6613260090028197E-2</v>
      </c>
      <c r="AY88">
        <v>5.1607537956817051E-2</v>
      </c>
      <c r="AZ88">
        <v>4.5780880445563499E-2</v>
      </c>
      <c r="BB88">
        <v>4.2451361867704485E-2</v>
      </c>
      <c r="BC88">
        <v>4.0786602578774867E-2</v>
      </c>
      <c r="BD88">
        <v>3.8289463645380328E-2</v>
      </c>
      <c r="BE88">
        <v>3.745708400091563E-2</v>
      </c>
      <c r="BG88">
        <v>8.0802000000000263E-2</v>
      </c>
      <c r="BH88">
        <v>7.9119000000000383E-2</v>
      </c>
      <c r="BI88">
        <v>8.2485500000000211E-2</v>
      </c>
      <c r="BJ88">
        <v>8.2485499999999767E-2</v>
      </c>
      <c r="BL88">
        <v>6.2089951934080734E-2</v>
      </c>
      <c r="BM88">
        <v>5.9670862897688082E-2</v>
      </c>
      <c r="BN88">
        <v>6.450904097047383E-2</v>
      </c>
      <c r="BO88">
        <v>6.2896314946212506E-2</v>
      </c>
      <c r="BQ88">
        <v>8.1808499999999951E-2</v>
      </c>
      <c r="BR88">
        <v>8.0156000000000116E-2</v>
      </c>
      <c r="BS88">
        <v>8.1808999999999799E-2</v>
      </c>
      <c r="BT88">
        <v>7.4371500000000035E-2</v>
      </c>
      <c r="BV88">
        <v>3.5751888303959811E-2</v>
      </c>
      <c r="BW88">
        <v>3.4939345387960508E-2</v>
      </c>
      <c r="BX88">
        <v>3.9002059967956137E-2</v>
      </c>
      <c r="BY88">
        <v>3.8189517051956834E-2</v>
      </c>
      <c r="CA88">
        <v>8.7593000000000032E-2</v>
      </c>
      <c r="CB88">
        <v>0.10246749999999993</v>
      </c>
      <c r="CC88">
        <v>0.10164149999999994</v>
      </c>
      <c r="CD88">
        <v>9.9988499999999814E-2</v>
      </c>
      <c r="CF88">
        <v>4.4689860379949709E-2</v>
      </c>
      <c r="CG88">
        <v>4.8752574959945116E-2</v>
      </c>
      <c r="CH88">
        <v>4.3877317463950405E-2</v>
      </c>
      <c r="CI88">
        <v>4.3064774547951323E-2</v>
      </c>
      <c r="CK88">
        <v>4.3382999999999949E-2</v>
      </c>
      <c r="CL88">
        <v>5.1416499999999976E-2</v>
      </c>
      <c r="CM88">
        <v>4.4989500000000016E-2</v>
      </c>
      <c r="CN88">
        <v>5.8647499999999964E-2</v>
      </c>
      <c r="CP88">
        <v>3.4545499999999896E-2</v>
      </c>
      <c r="CQ88">
        <v>3.4545999999999966E-2</v>
      </c>
      <c r="CR88">
        <v>3.4545500000000118E-2</v>
      </c>
      <c r="CS88">
        <v>3.2938499999999982E-2</v>
      </c>
      <c r="CU88">
        <v>2.8922000000000114E-2</v>
      </c>
      <c r="CV88">
        <v>3.1332000000000138E-2</v>
      </c>
      <c r="CW88">
        <v>3.6152500000000032E-2</v>
      </c>
      <c r="CX88">
        <v>3.2135499999999873E-2</v>
      </c>
      <c r="CZ88">
        <v>2.5775499999999951E-2</v>
      </c>
      <c r="DA88">
        <v>2.6606499999999977E-2</v>
      </c>
      <c r="DB88">
        <v>2.6607000000000047E-2</v>
      </c>
      <c r="DC88">
        <v>2.5775499999999951E-2</v>
      </c>
      <c r="DE88">
        <v>3.9862668802929768E-2</v>
      </c>
      <c r="DF88">
        <v>4.152361333638499E-2</v>
      </c>
      <c r="DG88">
        <v>4.2354085603113045E-2</v>
      </c>
      <c r="DH88">
        <v>4.2354085603112823E-2</v>
      </c>
      <c r="DJ88">
        <v>9.4961499999999699E-2</v>
      </c>
      <c r="DK88">
        <v>9.9200499999999803E-2</v>
      </c>
      <c r="DL88">
        <v>9.5809000000000033E-2</v>
      </c>
      <c r="DM88">
        <v>9.4961000000000073E-2</v>
      </c>
      <c r="DO88">
        <v>4.4015030136568267E-2</v>
      </c>
      <c r="DP88">
        <v>4.152361333638499E-2</v>
      </c>
      <c r="DQ88">
        <v>4.4015030136568267E-2</v>
      </c>
      <c r="DR88">
        <v>4.65064469367511E-2</v>
      </c>
      <c r="DT88">
        <v>3.4049362935835825E-2</v>
      </c>
      <c r="DU88">
        <v>3.654077973601888E-2</v>
      </c>
      <c r="DV88">
        <v>3.5710307469291269E-2</v>
      </c>
      <c r="DW88">
        <v>3.8201724269474324E-2</v>
      </c>
      <c r="DY88">
        <v>5.6948424505989248E-2</v>
      </c>
      <c r="DZ88">
        <v>5.9354695963989013E-2</v>
      </c>
      <c r="EA88">
        <v>5.5344243533989701E-2</v>
      </c>
      <c r="EB88">
        <v>5.374006256198971E-2</v>
      </c>
      <c r="ED88">
        <v>3.4802929732204113E-2</v>
      </c>
      <c r="EE88">
        <v>3.7288853284504375E-2</v>
      </c>
      <c r="EF88">
        <v>4.8061188677805733E-2</v>
      </c>
      <c r="EG88">
        <v>3.3145647364003716E-2</v>
      </c>
    </row>
    <row r="89" spans="4:137" x14ac:dyDescent="0.3">
      <c r="D89">
        <v>2.4495307850766812E-2</v>
      </c>
      <c r="E89">
        <v>2.449530785076659E-2</v>
      </c>
      <c r="F89">
        <v>2.8577859159227836E-2</v>
      </c>
      <c r="G89">
        <v>2.7761348897535898E-2</v>
      </c>
      <c r="I89">
        <v>5.9964293888761899E-2</v>
      </c>
      <c r="J89">
        <v>6.9958342870221957E-2</v>
      </c>
      <c r="K89">
        <v>7.4122529945830573E-2</v>
      </c>
      <c r="L89">
        <v>7.3289692530708717E-2</v>
      </c>
      <c r="N89">
        <v>8.1944838635843453E-2</v>
      </c>
      <c r="O89">
        <v>8.028938735027058E-2</v>
      </c>
      <c r="P89">
        <v>6.9528953994049125E-2</v>
      </c>
      <c r="Q89">
        <v>6.3734874494544957E-2</v>
      </c>
      <c r="S89">
        <v>5.0528725108720529E-2</v>
      </c>
      <c r="T89">
        <v>6.0634470130464635E-2</v>
      </c>
      <c r="U89">
        <v>5.6423743038071184E-2</v>
      </c>
      <c r="V89">
        <v>7.3266651407644545E-2</v>
      </c>
      <c r="X89">
        <v>2.7476005188067587E-2</v>
      </c>
      <c r="Y89">
        <v>2.909224078736572E-2</v>
      </c>
      <c r="Z89">
        <v>3.0708476386663408E-2</v>
      </c>
      <c r="AA89">
        <v>2.5859769588769455E-2</v>
      </c>
      <c r="AC89">
        <v>2.8922000000000114E-2</v>
      </c>
      <c r="AD89">
        <v>2.8118500000000157E-2</v>
      </c>
      <c r="AE89">
        <v>3.0529000000000028E-2</v>
      </c>
      <c r="AF89">
        <v>2.4904999999999955E-2</v>
      </c>
      <c r="AH89">
        <v>4.8752499999999976E-2</v>
      </c>
      <c r="AI89">
        <v>5.3628000000000231E-2</v>
      </c>
      <c r="AJ89">
        <v>4.2251999999999956E-2</v>
      </c>
      <c r="AK89">
        <v>4.5502500000000001E-2</v>
      </c>
      <c r="AM89">
        <v>5.6755000000000111E-2</v>
      </c>
      <c r="AN89">
        <v>5.9187499999999948E-2</v>
      </c>
      <c r="AO89">
        <v>5.189049999999984E-2</v>
      </c>
      <c r="AP89">
        <v>5.1890500000000062E-2</v>
      </c>
      <c r="AR89">
        <v>2.918849999999984E-2</v>
      </c>
      <c r="AS89">
        <v>2.8377499999999944E-2</v>
      </c>
      <c r="AT89">
        <v>2.9999499999999957E-2</v>
      </c>
      <c r="AU89">
        <v>2.6756000000000002E-2</v>
      </c>
      <c r="AW89">
        <v>4.0786602578774422E-2</v>
      </c>
      <c r="AX89">
        <v>4.6613260090028419E-2</v>
      </c>
      <c r="AY89">
        <v>4.8278019378957815E-2</v>
      </c>
      <c r="AZ89">
        <v>4.5780880445563277E-2</v>
      </c>
      <c r="BB89">
        <v>4.0786602578774644E-2</v>
      </c>
      <c r="BC89">
        <v>3.9121843289845248E-2</v>
      </c>
      <c r="BD89">
        <v>3.7457084000915408E-2</v>
      </c>
      <c r="BE89">
        <v>3.5792324711986012E-2</v>
      </c>
      <c r="BG89">
        <v>7.9960499999999879E-2</v>
      </c>
      <c r="BH89">
        <v>7.4910000000000032E-2</v>
      </c>
      <c r="BI89">
        <v>7.9960500000000323E-2</v>
      </c>
      <c r="BJ89">
        <v>7.9118500000000314E-2</v>
      </c>
      <c r="BL89">
        <v>6.0477225909818966E-2</v>
      </c>
      <c r="BM89">
        <v>5.7251773861295874E-2</v>
      </c>
      <c r="BN89">
        <v>6.2089951934081178E-2</v>
      </c>
      <c r="BO89">
        <v>6.2089951934081178E-2</v>
      </c>
      <c r="BQ89">
        <v>7.7676999999999996E-2</v>
      </c>
      <c r="BR89">
        <v>7.6024499999999939E-2</v>
      </c>
      <c r="BS89">
        <v>7.6851000000000003E-2</v>
      </c>
      <c r="BT89">
        <v>7.3545499999999819E-2</v>
      </c>
      <c r="BV89">
        <v>3.5751888303959589E-2</v>
      </c>
      <c r="BW89">
        <v>3.4939345387960508E-2</v>
      </c>
      <c r="BX89">
        <v>3.8189517051957056E-2</v>
      </c>
      <c r="BY89">
        <v>3.7376974135957974E-2</v>
      </c>
      <c r="CA89">
        <v>8.5114499999999982E-2</v>
      </c>
      <c r="CB89">
        <v>9.6683500000000144E-2</v>
      </c>
      <c r="CC89">
        <v>9.5857000000000081E-2</v>
      </c>
      <c r="CD89">
        <v>9.5857000000000081E-2</v>
      </c>
      <c r="CF89">
        <v>4.4689860379949486E-2</v>
      </c>
      <c r="CG89">
        <v>4.8752574959944894E-2</v>
      </c>
      <c r="CH89">
        <v>4.4689860379949486E-2</v>
      </c>
      <c r="CI89">
        <v>4.2252231631952464E-2</v>
      </c>
      <c r="CK89">
        <v>4.3382499999999879E-2</v>
      </c>
      <c r="CL89">
        <v>5.0613499999999867E-2</v>
      </c>
      <c r="CM89">
        <v>4.4989500000000016E-2</v>
      </c>
      <c r="CN89">
        <v>5.7040500000000049E-2</v>
      </c>
      <c r="CP89">
        <v>3.4545499999999896E-2</v>
      </c>
      <c r="CQ89">
        <v>3.5348999999999853E-2</v>
      </c>
      <c r="CR89">
        <v>3.4545500000000118E-2</v>
      </c>
      <c r="CS89">
        <v>3.3742500000000009E-2</v>
      </c>
      <c r="CU89">
        <v>3.2135500000000095E-2</v>
      </c>
      <c r="CV89">
        <v>3.2938499999999982E-2</v>
      </c>
      <c r="CW89">
        <v>3.3742500000000009E-2</v>
      </c>
      <c r="CX89">
        <v>3.1332000000000138E-2</v>
      </c>
      <c r="CZ89">
        <v>2.4112499999999981E-2</v>
      </c>
      <c r="DA89">
        <v>2.4112499999999981E-2</v>
      </c>
      <c r="DB89">
        <v>2.5775499999999951E-2</v>
      </c>
      <c r="DC89">
        <v>2.3280999999999885E-2</v>
      </c>
      <c r="DE89">
        <v>3.5710307469291047E-2</v>
      </c>
      <c r="DF89">
        <v>3.9032196536202157E-2</v>
      </c>
      <c r="DG89">
        <v>4.0693141069657157E-2</v>
      </c>
      <c r="DH89">
        <v>3.8201724269474102E-2</v>
      </c>
      <c r="DJ89">
        <v>9.3265499999999779E-2</v>
      </c>
      <c r="DK89">
        <v>9.4961000000000073E-2</v>
      </c>
      <c r="DL89">
        <v>8.902600000000005E-2</v>
      </c>
      <c r="DM89">
        <v>8.73305000000002E-2</v>
      </c>
      <c r="DO89">
        <v>3.986266880292999E-2</v>
      </c>
      <c r="DP89">
        <v>4.0693141069657379E-2</v>
      </c>
      <c r="DQ89">
        <v>4.3184557869840656E-2</v>
      </c>
      <c r="DR89">
        <v>4.6506446936751544E-2</v>
      </c>
      <c r="DT89">
        <v>3.4879835202563436E-2</v>
      </c>
      <c r="DU89">
        <v>3.4049362935835603E-2</v>
      </c>
      <c r="DV89">
        <v>3.4879835202563658E-2</v>
      </c>
      <c r="DW89">
        <v>3.4879835202563658E-2</v>
      </c>
      <c r="DY89">
        <v>5.8552605477989239E-2</v>
      </c>
      <c r="DZ89">
        <v>6.0156786449988342E-2</v>
      </c>
      <c r="EA89">
        <v>5.614633401998903E-2</v>
      </c>
      <c r="EB89">
        <v>5.374006256198971E-2</v>
      </c>
      <c r="ED89">
        <v>3.3974288548104248E-2</v>
      </c>
      <c r="EE89">
        <v>3.5631570916304423E-2</v>
      </c>
      <c r="EF89">
        <v>4.4746623941405161E-2</v>
      </c>
      <c r="EG89">
        <v>3.3145647364003938E-2</v>
      </c>
    </row>
    <row r="90" spans="4:137" x14ac:dyDescent="0.3">
      <c r="D90">
        <v>3.102738994430454E-2</v>
      </c>
      <c r="E90">
        <v>2.9394369420920219E-2</v>
      </c>
      <c r="F90">
        <v>3.102738994430454E-2</v>
      </c>
      <c r="G90">
        <v>3.8375982299534872E-2</v>
      </c>
      <c r="I90">
        <v>6.0797131303883534E-2</v>
      </c>
      <c r="J90">
        <v>7.1624017700465226E-2</v>
      </c>
      <c r="K90">
        <v>7.4955367360952208E-2</v>
      </c>
      <c r="L90">
        <v>7.0791180285343591E-2</v>
      </c>
      <c r="N90">
        <v>7.5323033493552849E-2</v>
      </c>
      <c r="O90">
        <v>7.6978484779126166E-2</v>
      </c>
      <c r="P90">
        <v>6.2079423208972528E-2</v>
      </c>
      <c r="Q90">
        <v>6.0423971923400099E-2</v>
      </c>
      <c r="S90">
        <v>4.8844434271762882E-2</v>
      </c>
      <c r="T90">
        <v>5.8108033875028386E-2</v>
      </c>
      <c r="U90">
        <v>5.4739452201113981E-2</v>
      </c>
      <c r="V90">
        <v>7.1582360570687786E-2</v>
      </c>
      <c r="X90">
        <v>3.4749065384908517E-2</v>
      </c>
      <c r="Y90">
        <v>3.8789654383154071E-2</v>
      </c>
      <c r="Z90">
        <v>4.3638361181048024E-2</v>
      </c>
      <c r="AA90">
        <v>3.4749065384908961E-2</v>
      </c>
      <c r="AC90">
        <v>2.8119000000000005E-2</v>
      </c>
      <c r="AD90">
        <v>2.8118500000000157E-2</v>
      </c>
      <c r="AE90">
        <v>2.8118500000000157E-2</v>
      </c>
      <c r="AF90">
        <v>2.4101499999999998E-2</v>
      </c>
      <c r="AH90">
        <v>4.4690000000000119E-2</v>
      </c>
      <c r="AI90">
        <v>5.1190000000000069E-2</v>
      </c>
      <c r="AJ90">
        <v>4.0627499999999817E-2</v>
      </c>
      <c r="AK90">
        <v>4.4689500000000049E-2</v>
      </c>
      <c r="AM90">
        <v>5.5133499999999946E-2</v>
      </c>
      <c r="AN90">
        <v>5.7566000000000006E-2</v>
      </c>
      <c r="AO90">
        <v>4.8646999999999885E-2</v>
      </c>
      <c r="AP90">
        <v>5.0268999999999897E-2</v>
      </c>
      <c r="AR90">
        <v>2.918849999999984E-2</v>
      </c>
      <c r="AS90">
        <v>2.8377499999999944E-2</v>
      </c>
      <c r="AT90">
        <v>2.6756000000000002E-2</v>
      </c>
      <c r="AU90">
        <v>2.5944999999999885E-2</v>
      </c>
      <c r="AW90">
        <v>4.1618982223239565E-2</v>
      </c>
      <c r="AX90">
        <v>4.5780880445563277E-2</v>
      </c>
      <c r="AY90">
        <v>4.7445639734493117E-2</v>
      </c>
      <c r="AZ90">
        <v>4.4116121156633881E-2</v>
      </c>
      <c r="BB90">
        <v>3.9954222934309724E-2</v>
      </c>
      <c r="BC90">
        <v>3.7457084000915408E-2</v>
      </c>
      <c r="BD90">
        <v>3.4959945067521092E-2</v>
      </c>
      <c r="BE90">
        <v>3.5792324711986012E-2</v>
      </c>
      <c r="BG90">
        <v>7.9960499999999879E-2</v>
      </c>
      <c r="BH90">
        <v>7.3226499999999639E-2</v>
      </c>
      <c r="BI90">
        <v>7.827649999999986E-2</v>
      </c>
      <c r="BJ90">
        <v>7.6593499999999981E-2</v>
      </c>
      <c r="BL90">
        <v>5.9670862897688526E-2</v>
      </c>
      <c r="BM90">
        <v>5.725177386129543E-2</v>
      </c>
      <c r="BN90">
        <v>5.9670862897688082E-2</v>
      </c>
      <c r="BO90">
        <v>5.9670862897688082E-2</v>
      </c>
      <c r="BQ90">
        <v>7.4371999999999883E-2</v>
      </c>
      <c r="BR90">
        <v>7.2718999999999756E-2</v>
      </c>
      <c r="BS90">
        <v>7.27190000000002E-2</v>
      </c>
      <c r="BT90">
        <v>6.9414000000000087E-2</v>
      </c>
      <c r="BV90">
        <v>3.493934538796073E-2</v>
      </c>
      <c r="BW90">
        <v>3.1689173723964403E-2</v>
      </c>
      <c r="BX90">
        <v>3.4126802471961426E-2</v>
      </c>
      <c r="BY90">
        <v>3.2501716639963485E-2</v>
      </c>
      <c r="CA90">
        <v>8.4287999999999919E-2</v>
      </c>
      <c r="CB90">
        <v>9.6683500000000144E-2</v>
      </c>
      <c r="CC90">
        <v>9.4203999999999954E-2</v>
      </c>
      <c r="CD90">
        <v>9.2551500000000342E-2</v>
      </c>
      <c r="CF90">
        <v>4.1439688715953382E-2</v>
      </c>
      <c r="CG90">
        <v>4.550240329594879E-2</v>
      </c>
      <c r="CH90">
        <v>4.2252231631952464E-2</v>
      </c>
      <c r="CI90">
        <v>3.9814602883955219E-2</v>
      </c>
      <c r="CK90">
        <v>4.2579499999999992E-2</v>
      </c>
      <c r="CL90">
        <v>5.0613500000000089E-2</v>
      </c>
      <c r="CM90">
        <v>4.3382999999999949E-2</v>
      </c>
      <c r="CN90">
        <v>5.7844000000000007E-2</v>
      </c>
      <c r="CP90">
        <v>3.5349000000000075E-2</v>
      </c>
      <c r="CQ90">
        <v>3.5348999999999853E-2</v>
      </c>
      <c r="CR90">
        <v>3.5349000000000075E-2</v>
      </c>
      <c r="CS90">
        <v>3.4545999999999966E-2</v>
      </c>
      <c r="CU90">
        <v>3.293899999999983E-2</v>
      </c>
      <c r="CV90">
        <v>3.3741999999999939E-2</v>
      </c>
      <c r="CW90">
        <v>3.615249999999981E-2</v>
      </c>
      <c r="CX90">
        <v>3.5349000000000075E-2</v>
      </c>
      <c r="CZ90">
        <v>2.3281000000000107E-2</v>
      </c>
      <c r="DA90">
        <v>2.4944000000000077E-2</v>
      </c>
      <c r="DB90">
        <v>2.5775000000000103E-2</v>
      </c>
      <c r="DC90">
        <v>2.3281000000000107E-2</v>
      </c>
      <c r="DE90">
        <v>3.4049362935836047E-2</v>
      </c>
      <c r="DF90">
        <v>3.6540779736019102E-2</v>
      </c>
      <c r="DG90">
        <v>3.8201724269474324E-2</v>
      </c>
      <c r="DH90">
        <v>3.8201724269474102E-2</v>
      </c>
      <c r="DJ90">
        <v>8.4786499999999876E-2</v>
      </c>
      <c r="DK90">
        <v>8.563500000000035E-2</v>
      </c>
      <c r="DL90">
        <v>8.0547499999999772E-2</v>
      </c>
      <c r="DM90">
        <v>7.8851999999999922E-2</v>
      </c>
      <c r="DO90">
        <v>4.0693141069657601E-2</v>
      </c>
      <c r="DP90">
        <v>3.9032196536201935E-2</v>
      </c>
      <c r="DQ90">
        <v>4.2354085603112823E-2</v>
      </c>
      <c r="DR90">
        <v>4.7336919203479155E-2</v>
      </c>
      <c r="DT90">
        <v>3.3218890669107992E-2</v>
      </c>
      <c r="DU90">
        <v>3.4879835202563436E-2</v>
      </c>
      <c r="DV90">
        <v>3.4879835202563658E-2</v>
      </c>
      <c r="DW90">
        <v>3.4879835202563436E-2</v>
      </c>
      <c r="DY90">
        <v>5.8552605477988795E-2</v>
      </c>
      <c r="DZ90">
        <v>6.1760967421988333E-2</v>
      </c>
      <c r="EA90">
        <v>5.6948424505989248E-2</v>
      </c>
      <c r="EB90">
        <v>5.3740062561989932E-2</v>
      </c>
      <c r="ED90">
        <v>3.2317006179904073E-2</v>
      </c>
      <c r="EE90">
        <v>3.5631570916304423E-2</v>
      </c>
      <c r="EF90">
        <v>4.3089341573204987E-2</v>
      </c>
      <c r="EG90">
        <v>3.1488364995803986E-2</v>
      </c>
    </row>
    <row r="91" spans="4:137" x14ac:dyDescent="0.3">
      <c r="D91">
        <v>4.6541084916456921E-2</v>
      </c>
      <c r="E91">
        <v>4.572457465476476E-2</v>
      </c>
      <c r="F91">
        <v>4.2458533607995896E-2</v>
      </c>
      <c r="G91">
        <v>6.4504310673685783E-2</v>
      </c>
      <c r="I91">
        <v>6.0797131303883312E-2</v>
      </c>
      <c r="J91">
        <v>7.0791180285343813E-2</v>
      </c>
      <c r="K91">
        <v>8.0785229266803871E-2</v>
      </c>
      <c r="L91">
        <v>6.9125505455100322E-2</v>
      </c>
      <c r="N91">
        <v>7.0356679636835562E-2</v>
      </c>
      <c r="O91">
        <v>7.4495307850766856E-2</v>
      </c>
      <c r="P91">
        <v>5.8768520637826782E-2</v>
      </c>
      <c r="Q91">
        <v>5.7113069352254797E-2</v>
      </c>
      <c r="S91">
        <v>4.8844434271763326E-2</v>
      </c>
      <c r="T91">
        <v>5.5581597619592138E-2</v>
      </c>
      <c r="U91">
        <v>5.3055161364156334E-2</v>
      </c>
      <c r="V91">
        <v>6.5687342641336688E-2</v>
      </c>
      <c r="X91">
        <v>5.7376363775082151E-2</v>
      </c>
      <c r="Y91">
        <v>6.6265659571221436E-2</v>
      </c>
      <c r="Z91">
        <v>7.7579308766308142E-2</v>
      </c>
      <c r="AA91">
        <v>6.0608834973678194E-2</v>
      </c>
      <c r="AC91">
        <v>3.0528499999999958E-2</v>
      </c>
      <c r="AD91">
        <v>2.8118499999999935E-2</v>
      </c>
      <c r="AE91">
        <v>2.8118499999999935E-2</v>
      </c>
      <c r="AF91">
        <v>2.4102000000000068E-2</v>
      </c>
      <c r="AH91">
        <v>4.4690000000000119E-2</v>
      </c>
      <c r="AI91">
        <v>5.0377500000000186E-2</v>
      </c>
      <c r="AJ91">
        <v>4.1440000000000143E-2</v>
      </c>
      <c r="AK91">
        <v>4.3877499999999792E-2</v>
      </c>
      <c r="AM91">
        <v>5.4322999999999899E-2</v>
      </c>
      <c r="AN91">
        <v>5.5944500000000064E-2</v>
      </c>
      <c r="AO91">
        <v>4.7026000000000012E-2</v>
      </c>
      <c r="AP91">
        <v>4.9458000000000002E-2</v>
      </c>
      <c r="AR91">
        <v>3.2431499999999946E-2</v>
      </c>
      <c r="AS91">
        <v>2.9999000000000109E-2</v>
      </c>
      <c r="AT91">
        <v>2.7566500000000049E-2</v>
      </c>
      <c r="AU91">
        <v>2.6756000000000002E-2</v>
      </c>
      <c r="AW91">
        <v>4.4948500801099023E-2</v>
      </c>
      <c r="AX91">
        <v>4.6613260090028419E-2</v>
      </c>
      <c r="AY91">
        <v>5.1607537956817051E-2</v>
      </c>
      <c r="AZ91">
        <v>4.5780880445563721E-2</v>
      </c>
      <c r="BB91">
        <v>4.0786602578774867E-2</v>
      </c>
      <c r="BC91">
        <v>3.745708400091563E-2</v>
      </c>
      <c r="BD91">
        <v>3.6624704356450932E-2</v>
      </c>
      <c r="BE91">
        <v>3.5792324711986012E-2</v>
      </c>
      <c r="BG91">
        <v>8.7535500000000432E-2</v>
      </c>
      <c r="BH91">
        <v>7.9960499999999879E-2</v>
      </c>
      <c r="BI91">
        <v>8.4168499999999646E-2</v>
      </c>
      <c r="BJ91">
        <v>8.3326999999999707E-2</v>
      </c>
      <c r="BL91">
        <v>5.644541084916499E-2</v>
      </c>
      <c r="BM91">
        <v>5.5639047837033218E-2</v>
      </c>
      <c r="BN91">
        <v>5.9670862897688082E-2</v>
      </c>
      <c r="BO91">
        <v>5.8864499885557198E-2</v>
      </c>
      <c r="BQ91">
        <v>6.9413500000000017E-2</v>
      </c>
      <c r="BR91">
        <v>6.776099999999996E-2</v>
      </c>
      <c r="BS91">
        <v>6.776049999999989E-2</v>
      </c>
      <c r="BT91">
        <v>6.3629000000000158E-2</v>
      </c>
      <c r="BV91">
        <v>3.3314259555962566E-2</v>
      </c>
      <c r="BW91">
        <v>3.006408789196624E-2</v>
      </c>
      <c r="BX91">
        <v>3.3314259555962566E-2</v>
      </c>
      <c r="BY91">
        <v>3.1689173723964181E-2</v>
      </c>
      <c r="CA91">
        <v>8.0156000000000116E-2</v>
      </c>
      <c r="CB91">
        <v>9.2551499999999898E-2</v>
      </c>
      <c r="CC91">
        <v>9.0898999999999841E-2</v>
      </c>
      <c r="CD91">
        <v>9.0072499999999778E-2</v>
      </c>
      <c r="CF91">
        <v>4.2252231631952464E-2</v>
      </c>
      <c r="CG91">
        <v>4.550240329594879E-2</v>
      </c>
      <c r="CH91">
        <v>4.2252231631952464E-2</v>
      </c>
      <c r="CI91">
        <v>4.143968871595316E-2</v>
      </c>
      <c r="CK91">
        <v>4.0169499999999969E-2</v>
      </c>
      <c r="CL91">
        <v>5.0613500000000089E-2</v>
      </c>
      <c r="CM91">
        <v>4.1776000000000035E-2</v>
      </c>
      <c r="CN91">
        <v>5.6237000000000092E-2</v>
      </c>
      <c r="CP91">
        <v>3.2939000000000052E-2</v>
      </c>
      <c r="CQ91">
        <v>3.3742000000000161E-2</v>
      </c>
      <c r="CR91">
        <v>3.3742500000000009E-2</v>
      </c>
      <c r="CS91">
        <v>3.2135500000000095E-2</v>
      </c>
      <c r="CU91">
        <v>3.0528499999999958E-2</v>
      </c>
      <c r="CV91">
        <v>3.2135500000000095E-2</v>
      </c>
      <c r="CW91">
        <v>3.6152500000000032E-2</v>
      </c>
      <c r="CX91">
        <v>4.1775999999999813E-2</v>
      </c>
      <c r="CZ91">
        <v>2.4943999999999855E-2</v>
      </c>
      <c r="DA91">
        <v>2.4944000000000077E-2</v>
      </c>
      <c r="DB91">
        <v>2.6606500000000199E-2</v>
      </c>
      <c r="DC91">
        <v>2.4944000000000077E-2</v>
      </c>
      <c r="DE91">
        <v>3.4049362935836047E-2</v>
      </c>
      <c r="DF91">
        <v>3.4879835202563436E-2</v>
      </c>
      <c r="DG91">
        <v>3.5710307469291269E-2</v>
      </c>
      <c r="DH91">
        <v>3.6540779736019102E-2</v>
      </c>
      <c r="DJ91">
        <v>7.9699500000000256E-2</v>
      </c>
      <c r="DK91">
        <v>8.3938999999999986E-2</v>
      </c>
      <c r="DL91">
        <v>7.9699999999999882E-2</v>
      </c>
      <c r="DM91">
        <v>7.8851499999999852E-2</v>
      </c>
      <c r="DO91">
        <v>4.2354085603112601E-2</v>
      </c>
      <c r="DP91">
        <v>3.9862668802929768E-2</v>
      </c>
      <c r="DQ91">
        <v>4.2354085603112601E-2</v>
      </c>
      <c r="DR91">
        <v>4.4845502403295434E-2</v>
      </c>
      <c r="DT91">
        <v>3.3218890669108214E-2</v>
      </c>
      <c r="DU91">
        <v>3.6540779736019102E-2</v>
      </c>
      <c r="DV91">
        <v>3.6540779736018658E-2</v>
      </c>
      <c r="DW91">
        <v>3.7371252002746269E-2</v>
      </c>
      <c r="DY91">
        <v>5.9354695963988124E-2</v>
      </c>
      <c r="DZ91">
        <v>6.2563057907988107E-2</v>
      </c>
      <c r="EA91">
        <v>5.7750514991989021E-2</v>
      </c>
      <c r="EB91">
        <v>5.5344243533989701E-2</v>
      </c>
      <c r="ED91">
        <v>2.8173800259403192E-2</v>
      </c>
      <c r="EE91">
        <v>3.2317006179903629E-2</v>
      </c>
      <c r="EF91">
        <v>4.1432059205005034E-2</v>
      </c>
      <c r="EG91">
        <v>2.7345159075303327E-2</v>
      </c>
    </row>
    <row r="92" spans="4:137" x14ac:dyDescent="0.3">
      <c r="D92">
        <v>8.0834515907530546E-2</v>
      </c>
      <c r="E92">
        <v>7.756847486076146E-2</v>
      </c>
      <c r="F92">
        <v>6.7770351720454869E-2</v>
      </c>
      <c r="G92">
        <v>0.11022888532845054</v>
      </c>
      <c r="I92">
        <v>6.8292668039978688E-2</v>
      </c>
      <c r="J92">
        <v>7.6621042191195476E-2</v>
      </c>
      <c r="K92">
        <v>9.4943465323872545E-2</v>
      </c>
      <c r="L92">
        <v>6.8292668039978688E-2</v>
      </c>
      <c r="N92">
        <v>7.1184405279621554E-2</v>
      </c>
      <c r="O92">
        <v>7.118440527962111E-2</v>
      </c>
      <c r="P92">
        <v>6.1251697566185648E-2</v>
      </c>
      <c r="Q92">
        <v>5.6285343709467917E-2</v>
      </c>
      <c r="S92">
        <v>4.8002288853284281E-2</v>
      </c>
      <c r="T92">
        <v>5.3055161364156778E-2</v>
      </c>
      <c r="U92">
        <v>5.3897306782635379E-2</v>
      </c>
      <c r="V92">
        <v>6.4845197222857642E-2</v>
      </c>
      <c r="X92">
        <v>0.10263096055542853</v>
      </c>
      <c r="Y92">
        <v>0.12040955214770754</v>
      </c>
      <c r="Z92">
        <v>0.1365719081406882</v>
      </c>
      <c r="AA92">
        <v>0.11071213855191875</v>
      </c>
      <c r="AC92">
        <v>2.6511500000000021E-2</v>
      </c>
      <c r="AD92">
        <v>2.4101499999999998E-2</v>
      </c>
      <c r="AE92">
        <v>2.8921999999999892E-2</v>
      </c>
      <c r="AF92">
        <v>2.2494999999999932E-2</v>
      </c>
      <c r="AH92">
        <v>4.3876999999999722E-2</v>
      </c>
      <c r="AI92">
        <v>4.8752499999999976E-2</v>
      </c>
      <c r="AJ92">
        <v>4.0627000000000191E-2</v>
      </c>
      <c r="AK92">
        <v>4.1440000000000143E-2</v>
      </c>
      <c r="AM92">
        <v>5.2701499999999957E-2</v>
      </c>
      <c r="AN92">
        <v>5.5944500000000064E-2</v>
      </c>
      <c r="AO92">
        <v>4.783650000000006E-2</v>
      </c>
      <c r="AP92">
        <v>5.0269000000000119E-2</v>
      </c>
      <c r="AR92">
        <v>3.7296500000000066E-2</v>
      </c>
      <c r="AS92">
        <v>3.1621000000000121E-2</v>
      </c>
      <c r="AT92">
        <v>2.9999500000000179E-2</v>
      </c>
      <c r="AU92">
        <v>2.5945500000000177E-2</v>
      </c>
      <c r="AW92">
        <v>4.9110399023422513E-2</v>
      </c>
      <c r="AX92">
        <v>4.9942778667887655E-2</v>
      </c>
      <c r="AY92">
        <v>5.5769436179140985E-2</v>
      </c>
      <c r="AZ92">
        <v>4.9110399023422513E-2</v>
      </c>
      <c r="BB92">
        <v>4.2451361867704485E-2</v>
      </c>
      <c r="BC92">
        <v>3.9954222934309946E-2</v>
      </c>
      <c r="BD92">
        <v>3.828946364538055E-2</v>
      </c>
      <c r="BE92">
        <v>3.662470435645071E-2</v>
      </c>
      <c r="BG92">
        <v>0.10521100000000017</v>
      </c>
      <c r="BH92">
        <v>8.416900000000016E-2</v>
      </c>
      <c r="BI92">
        <v>9.3427500000000219E-2</v>
      </c>
      <c r="BJ92">
        <v>9.0060499999999877E-2</v>
      </c>
      <c r="BL92">
        <v>5.4026321812771894E-2</v>
      </c>
      <c r="BM92">
        <v>5.321995880064101E-2</v>
      </c>
      <c r="BN92">
        <v>5.5639047837033662E-2</v>
      </c>
      <c r="BO92">
        <v>5.725177386129543E-2</v>
      </c>
      <c r="BQ92">
        <v>6.7761000000000404E-2</v>
      </c>
      <c r="BR92">
        <v>6.6108499999999903E-2</v>
      </c>
      <c r="BS92">
        <v>6.6107999999999834E-2</v>
      </c>
      <c r="BT92">
        <v>6.0323499999999974E-2</v>
      </c>
      <c r="BV92">
        <v>3.3314259555962344E-2</v>
      </c>
      <c r="BW92">
        <v>3.1689173723964181E-2</v>
      </c>
      <c r="BX92">
        <v>3.4126802471961648E-2</v>
      </c>
      <c r="BY92">
        <v>3.2501716639963263E-2</v>
      </c>
      <c r="CA92">
        <v>7.5197999999999876E-2</v>
      </c>
      <c r="CB92">
        <v>8.8419500000000095E-2</v>
      </c>
      <c r="CC92">
        <v>8.9246000000000159E-2</v>
      </c>
      <c r="CD92">
        <v>8.9245999999999714E-2</v>
      </c>
      <c r="CF92">
        <v>4.4689860379949486E-2</v>
      </c>
      <c r="CG92">
        <v>4.8752574959945116E-2</v>
      </c>
      <c r="CH92">
        <v>4.3877317463950405E-2</v>
      </c>
      <c r="CI92">
        <v>4.3064774547951545E-2</v>
      </c>
      <c r="CK92">
        <v>3.9366000000000012E-2</v>
      </c>
      <c r="CL92">
        <v>5.1416999999999824E-2</v>
      </c>
      <c r="CM92">
        <v>4.0972999999999926E-2</v>
      </c>
      <c r="CN92">
        <v>5.3826999999999847E-2</v>
      </c>
      <c r="CP92">
        <v>3.2939000000000052E-2</v>
      </c>
      <c r="CQ92">
        <v>3.3742000000000161E-2</v>
      </c>
      <c r="CR92">
        <v>3.293899999999983E-2</v>
      </c>
      <c r="CS92">
        <v>3.1331999999999915E-2</v>
      </c>
      <c r="CU92">
        <v>3.3742500000000009E-2</v>
      </c>
      <c r="CV92">
        <v>3.1332499999999985E-2</v>
      </c>
      <c r="CW92">
        <v>3.4545500000000118E-2</v>
      </c>
      <c r="CX92">
        <v>5.7844000000000007E-2</v>
      </c>
      <c r="CZ92">
        <v>2.4112499999999981E-2</v>
      </c>
      <c r="DA92">
        <v>2.4944000000000077E-2</v>
      </c>
      <c r="DB92">
        <v>2.8270000000000017E-2</v>
      </c>
      <c r="DC92">
        <v>2.3280999999999885E-2</v>
      </c>
      <c r="DE92">
        <v>3.1557946135652548E-2</v>
      </c>
      <c r="DF92">
        <v>3.4049362935835603E-2</v>
      </c>
      <c r="DG92">
        <v>3.654077973601888E-2</v>
      </c>
      <c r="DH92">
        <v>3.4049362935836047E-2</v>
      </c>
      <c r="DJ92">
        <v>7.6308000000000042E-2</v>
      </c>
      <c r="DK92">
        <v>8.2242999999999622E-2</v>
      </c>
      <c r="DL92">
        <v>7.8851499999999852E-2</v>
      </c>
      <c r="DM92">
        <v>7.6308000000000042E-2</v>
      </c>
      <c r="DO92">
        <v>3.9862668802929324E-2</v>
      </c>
      <c r="DP92">
        <v>3.8201724269474102E-2</v>
      </c>
      <c r="DQ92">
        <v>4.0693141069657379E-2</v>
      </c>
      <c r="DR92">
        <v>4.4845502403295878E-2</v>
      </c>
      <c r="DT92">
        <v>3.4879835202563658E-2</v>
      </c>
      <c r="DU92">
        <v>3.8201724269474102E-2</v>
      </c>
      <c r="DV92">
        <v>3.6540779736018658E-2</v>
      </c>
      <c r="DW92">
        <v>3.6540779736019102E-2</v>
      </c>
      <c r="DY92">
        <v>6.1760967421988333E-2</v>
      </c>
      <c r="DZ92">
        <v>6.8177691309986965E-2</v>
      </c>
      <c r="EA92">
        <v>6.5771419851987201E-2</v>
      </c>
      <c r="EB92">
        <v>5.7750514991989021E-2</v>
      </c>
      <c r="ED92">
        <v>2.900244144350328E-2</v>
      </c>
      <c r="EE92">
        <v>3.0659723811703454E-2</v>
      </c>
      <c r="EF92">
        <v>4.0603418020904947E-2</v>
      </c>
      <c r="EG92">
        <v>2.8173800259403414E-2</v>
      </c>
    </row>
    <row r="93" spans="4:137" x14ac:dyDescent="0.3">
      <c r="D93">
        <v>0.13309117265583259</v>
      </c>
      <c r="E93">
        <v>0.1257425803006027</v>
      </c>
      <c r="F93">
        <v>0.1110453955901427</v>
      </c>
      <c r="G93">
        <v>0.16085252155336827</v>
      </c>
      <c r="I93">
        <v>8.8280766002899247E-2</v>
      </c>
      <c r="J93">
        <v>9.5776302738994623E-2</v>
      </c>
      <c r="K93">
        <v>0.12242710002288848</v>
      </c>
      <c r="L93">
        <v>6.7459830624856831E-2</v>
      </c>
      <c r="N93">
        <v>7.0356679636835118E-2</v>
      </c>
      <c r="O93">
        <v>6.7045777065689816E-2</v>
      </c>
      <c r="P93">
        <v>5.876852063782767E-2</v>
      </c>
      <c r="Q93">
        <v>5.545761806668148E-2</v>
      </c>
      <c r="S93">
        <v>5.0528725108720529E-2</v>
      </c>
      <c r="T93">
        <v>5.3055161364156778E-2</v>
      </c>
      <c r="U93">
        <v>5.4739452201113981E-2</v>
      </c>
      <c r="V93">
        <v>6.4845197222858086E-2</v>
      </c>
      <c r="X93">
        <v>0.16485603112840441</v>
      </c>
      <c r="Y93">
        <v>0.19475638971541942</v>
      </c>
      <c r="Z93">
        <v>0.1971807431143664</v>
      </c>
      <c r="AA93">
        <v>0.17778591592278903</v>
      </c>
      <c r="AC93">
        <v>2.6512000000000091E-2</v>
      </c>
      <c r="AD93">
        <v>2.4904999999999955E-2</v>
      </c>
      <c r="AE93">
        <v>2.8922000000000114E-2</v>
      </c>
      <c r="AF93">
        <v>2.2494500000000084E-2</v>
      </c>
      <c r="AH93">
        <v>4.0627000000000191E-2</v>
      </c>
      <c r="AI93">
        <v>4.4689999999999674E-2</v>
      </c>
      <c r="AJ93">
        <v>3.7376999999999772E-2</v>
      </c>
      <c r="AK93">
        <v>3.8189500000000098E-2</v>
      </c>
      <c r="AM93">
        <v>5.2701499999999957E-2</v>
      </c>
      <c r="AN93">
        <v>5.7565499999999936E-2</v>
      </c>
      <c r="AO93">
        <v>4.6215000000000117E-2</v>
      </c>
      <c r="AP93">
        <v>5.189049999999984E-2</v>
      </c>
      <c r="AR93">
        <v>5.2701000000000109E-2</v>
      </c>
      <c r="AS93">
        <v>3.7296499999999844E-2</v>
      </c>
      <c r="AT93">
        <v>3.4864000000000006E-2</v>
      </c>
      <c r="AU93">
        <v>2.8377499999999944E-2</v>
      </c>
      <c r="AW93">
        <v>5.4937056534675843E-2</v>
      </c>
      <c r="AX93">
        <v>5.4104676890211145E-2</v>
      </c>
      <c r="AY93">
        <v>6.3260852979323712E-2</v>
      </c>
      <c r="AZ93">
        <v>5.2439917601281749E-2</v>
      </c>
      <c r="BB93">
        <v>4.0786602578774644E-2</v>
      </c>
      <c r="BC93">
        <v>3.662470435645071E-2</v>
      </c>
      <c r="BD93">
        <v>3.4959945067521092E-2</v>
      </c>
      <c r="BE93">
        <v>3.4959945067521092E-2</v>
      </c>
      <c r="BG93">
        <v>0.14897849999999968</v>
      </c>
      <c r="BH93">
        <v>0.10436950000000023</v>
      </c>
      <c r="BI93">
        <v>0.11699500000000018</v>
      </c>
      <c r="BJ93">
        <v>0.11615300000000017</v>
      </c>
      <c r="BL93">
        <v>5.6445410849164546E-2</v>
      </c>
      <c r="BM93">
        <v>5.4832684824903222E-2</v>
      </c>
      <c r="BN93">
        <v>5.7251773861295874E-2</v>
      </c>
      <c r="BO93">
        <v>5.5639047837033662E-2</v>
      </c>
      <c r="BQ93">
        <v>6.6107999999999834E-2</v>
      </c>
      <c r="BR93">
        <v>6.6108000000000278E-2</v>
      </c>
      <c r="BS93">
        <v>6.6934999999999967E-2</v>
      </c>
      <c r="BT93">
        <v>6.3629499999999783E-2</v>
      </c>
      <c r="BV93">
        <v>3.08766308079651E-2</v>
      </c>
      <c r="BW93">
        <v>2.9251544975966937E-2</v>
      </c>
      <c r="BX93">
        <v>3.1689173723964181E-2</v>
      </c>
      <c r="BY93">
        <v>3.1689173723964403E-2</v>
      </c>
      <c r="CA93">
        <v>7.7676999999999996E-2</v>
      </c>
      <c r="CB93">
        <v>9.0072499999999778E-2</v>
      </c>
      <c r="CC93">
        <v>8.5940499999999975E-2</v>
      </c>
      <c r="CD93">
        <v>8.5940499999999975E-2</v>
      </c>
      <c r="CF93">
        <v>4.7127489127946953E-2</v>
      </c>
      <c r="CG93">
        <v>5.037766079194328E-2</v>
      </c>
      <c r="CH93">
        <v>4.3064774547951545E-2</v>
      </c>
      <c r="CI93">
        <v>4.0627145799954301E-2</v>
      </c>
      <c r="CK93">
        <v>4.0973000000000148E-2</v>
      </c>
      <c r="CL93">
        <v>5.623699999999987E-2</v>
      </c>
      <c r="CM93">
        <v>4.1776499999999883E-2</v>
      </c>
      <c r="CN93">
        <v>5.623699999999987E-2</v>
      </c>
      <c r="CP93">
        <v>3.4545499999999896E-2</v>
      </c>
      <c r="CQ93">
        <v>3.6955999999999989E-2</v>
      </c>
      <c r="CR93">
        <v>3.615249999999981E-2</v>
      </c>
      <c r="CS93">
        <v>3.3741999999999939E-2</v>
      </c>
      <c r="CU93">
        <v>4.3382999999999949E-2</v>
      </c>
      <c r="CV93">
        <v>3.4545999999999966E-2</v>
      </c>
      <c r="CW93">
        <v>4.0168999999999899E-2</v>
      </c>
      <c r="CX93">
        <v>9.8816500000000085E-2</v>
      </c>
      <c r="CZ93">
        <v>2.4944000000000077E-2</v>
      </c>
      <c r="DA93">
        <v>2.7438499999999921E-2</v>
      </c>
      <c r="DB93">
        <v>3.4089999999999954E-2</v>
      </c>
      <c r="DC93">
        <v>2.4112499999999981E-2</v>
      </c>
      <c r="DE93">
        <v>3.0727473868924715E-2</v>
      </c>
      <c r="DF93">
        <v>3.155794613565277E-2</v>
      </c>
      <c r="DG93">
        <v>3.3218890669107992E-2</v>
      </c>
      <c r="DH93">
        <v>3.1557946135652548E-2</v>
      </c>
      <c r="DJ93">
        <v>7.4612499999999748E-2</v>
      </c>
      <c r="DK93">
        <v>8.0547000000000146E-2</v>
      </c>
      <c r="DL93">
        <v>7.5460000000000083E-2</v>
      </c>
      <c r="DM93">
        <v>7.3764499999999789E-2</v>
      </c>
      <c r="DO93">
        <v>3.8201724269474546E-2</v>
      </c>
      <c r="DP93">
        <v>3.7371252002746935E-2</v>
      </c>
      <c r="DQ93">
        <v>4.2354085603113045E-2</v>
      </c>
      <c r="DR93">
        <v>4.6506446936751544E-2</v>
      </c>
      <c r="DT93">
        <v>3.4879835202563214E-2</v>
      </c>
      <c r="DU93">
        <v>4.152361333638499E-2</v>
      </c>
      <c r="DV93">
        <v>3.4049362935836047E-2</v>
      </c>
      <c r="DW93">
        <v>3.2388418402380825E-2</v>
      </c>
      <c r="DY93">
        <v>7.3792324711986268E-2</v>
      </c>
      <c r="DZ93">
        <v>8.6625772487983532E-2</v>
      </c>
      <c r="EA93">
        <v>9.0636224917983288E-2</v>
      </c>
      <c r="EB93">
        <v>6.8979781795986295E-2</v>
      </c>
      <c r="ED93">
        <v>3.314564736400416E-2</v>
      </c>
      <c r="EE93">
        <v>3.2317006179904073E-2</v>
      </c>
      <c r="EF93">
        <v>4.1432059205004812E-2</v>
      </c>
      <c r="EG93">
        <v>3.1488364995803764E-2</v>
      </c>
    </row>
    <row r="94" spans="4:137" x14ac:dyDescent="0.3">
      <c r="D94">
        <v>0.17963225757228929</v>
      </c>
      <c r="E94">
        <v>0.1747331960021361</v>
      </c>
      <c r="F94">
        <v>0.17065064469367508</v>
      </c>
      <c r="G94">
        <v>0.19024689097428849</v>
      </c>
      <c r="I94">
        <v>0.13991668574044414</v>
      </c>
      <c r="J94">
        <v>0.13991668574044391</v>
      </c>
      <c r="K94">
        <v>0.17323018234531173</v>
      </c>
      <c r="L94">
        <v>6.9958342870221957E-2</v>
      </c>
      <c r="N94">
        <v>6.8701228351262689E-2</v>
      </c>
      <c r="O94">
        <v>6.6218051422904267E-2</v>
      </c>
      <c r="P94">
        <v>5.7113069352254797E-2</v>
      </c>
      <c r="Q94">
        <v>5.2974441138322614E-2</v>
      </c>
      <c r="S94">
        <v>5.4739452201114425E-2</v>
      </c>
      <c r="T94">
        <v>5.4739452201113536E-2</v>
      </c>
      <c r="U94">
        <v>5.8950179293506988E-2</v>
      </c>
      <c r="V94">
        <v>6.2318760967421838E-2</v>
      </c>
      <c r="X94">
        <v>0.21334309910734728</v>
      </c>
      <c r="Y94">
        <v>0.24890028229190486</v>
      </c>
      <c r="Z94">
        <v>0.22465674830243398</v>
      </c>
      <c r="AA94">
        <v>0.22223239490348656</v>
      </c>
      <c r="AC94">
        <v>2.8921999999999892E-2</v>
      </c>
      <c r="AD94">
        <v>2.5708499999999912E-2</v>
      </c>
      <c r="AE94">
        <v>2.9725000000000001E-2</v>
      </c>
      <c r="AF94">
        <v>2.2494500000000084E-2</v>
      </c>
      <c r="AH94">
        <v>4.2252500000000026E-2</v>
      </c>
      <c r="AI94">
        <v>4.5502500000000001E-2</v>
      </c>
      <c r="AJ94">
        <v>3.8189499999999654E-2</v>
      </c>
      <c r="AK94">
        <v>3.7376999999999772E-2</v>
      </c>
      <c r="AM94">
        <v>5.5133500000000168E-2</v>
      </c>
      <c r="AN94">
        <v>6.3241499999999951E-2</v>
      </c>
      <c r="AO94">
        <v>4.6215000000000117E-2</v>
      </c>
      <c r="AP94">
        <v>5.7566000000000006E-2</v>
      </c>
      <c r="AR94">
        <v>8.8375500000000162E-2</v>
      </c>
      <c r="AS94">
        <v>5.5133499999999946E-2</v>
      </c>
      <c r="AT94">
        <v>5.2700999999999887E-2</v>
      </c>
      <c r="AU94">
        <v>3.5674499999999831E-2</v>
      </c>
      <c r="AW94">
        <v>8.3237964446479129E-2</v>
      </c>
      <c r="AX94">
        <v>7.0752269779507326E-2</v>
      </c>
      <c r="AY94">
        <v>8.8232242313267761E-2</v>
      </c>
      <c r="AZ94">
        <v>7.0752269779507326E-2</v>
      </c>
      <c r="BB94">
        <v>4.5780880445563499E-2</v>
      </c>
      <c r="BC94">
        <v>3.8289463645380328E-2</v>
      </c>
      <c r="BD94">
        <v>3.9121843289845026E-2</v>
      </c>
      <c r="BE94">
        <v>3.662470435645071E-2</v>
      </c>
      <c r="BG94">
        <v>0.26008150000000008</v>
      </c>
      <c r="BH94">
        <v>0.16244550000000002</v>
      </c>
      <c r="BI94">
        <v>0.18012099999999975</v>
      </c>
      <c r="BJ94">
        <v>0.18685450000000037</v>
      </c>
      <c r="BL94">
        <v>5.7251773861294986E-2</v>
      </c>
      <c r="BM94">
        <v>5.2413595788510126E-2</v>
      </c>
      <c r="BN94">
        <v>5.6445410849164546E-2</v>
      </c>
      <c r="BO94">
        <v>5.321995880064101E-2</v>
      </c>
      <c r="BQ94">
        <v>6.3628999999999714E-2</v>
      </c>
      <c r="BR94">
        <v>6.1150000000000038E-2</v>
      </c>
      <c r="BS94">
        <v>6.1976500000000101E-2</v>
      </c>
      <c r="BT94">
        <v>5.9497499999999981E-2</v>
      </c>
      <c r="BV94">
        <v>3.0064087891966018E-2</v>
      </c>
      <c r="BW94">
        <v>2.8439002059968077E-2</v>
      </c>
      <c r="BX94">
        <v>3.1689173723964181E-2</v>
      </c>
      <c r="BY94">
        <v>3.2501716639963485E-2</v>
      </c>
      <c r="CA94">
        <v>7.4371999999999883E-2</v>
      </c>
      <c r="CB94">
        <v>8.5940499999999975E-2</v>
      </c>
      <c r="CC94">
        <v>8.3461999999999925E-2</v>
      </c>
      <c r="CD94">
        <v>8.7593500000000102E-2</v>
      </c>
      <c r="CF94">
        <v>5.6878004119935932E-2</v>
      </c>
      <c r="CG94">
        <v>5.5252918287937547E-2</v>
      </c>
      <c r="CH94">
        <v>4.6314946211947872E-2</v>
      </c>
      <c r="CI94">
        <v>4.2252231631952242E-2</v>
      </c>
      <c r="CK94">
        <v>4.3382499999999879E-2</v>
      </c>
      <c r="CL94">
        <v>6.668099999999999E-2</v>
      </c>
      <c r="CM94">
        <v>4.1776000000000035E-2</v>
      </c>
      <c r="CN94">
        <v>6.1057000000000139E-2</v>
      </c>
      <c r="CP94">
        <v>3.5348999999999853E-2</v>
      </c>
      <c r="CQ94">
        <v>3.8562999999999903E-2</v>
      </c>
      <c r="CR94">
        <v>3.7759000000000098E-2</v>
      </c>
      <c r="CS94">
        <v>3.5349000000000075E-2</v>
      </c>
      <c r="CU94">
        <v>6.2664000000000053E-2</v>
      </c>
      <c r="CV94">
        <v>3.7759000000000098E-2</v>
      </c>
      <c r="CW94">
        <v>4.9007000000000023E-2</v>
      </c>
      <c r="CX94">
        <v>0.17835199999999984</v>
      </c>
      <c r="CZ94">
        <v>2.5775499999999951E-2</v>
      </c>
      <c r="DA94">
        <v>2.7438499999999921E-2</v>
      </c>
      <c r="DB94">
        <v>4.4067499999999926E-2</v>
      </c>
      <c r="DC94">
        <v>2.3281000000000107E-2</v>
      </c>
      <c r="DE94">
        <v>2.9066529335469493E-2</v>
      </c>
      <c r="DF94">
        <v>2.9897001602197548E-2</v>
      </c>
      <c r="DG94">
        <v>3.155794613565277E-2</v>
      </c>
      <c r="DH94">
        <v>3.1557946135652548E-2</v>
      </c>
      <c r="DJ94">
        <v>6.8677500000000169E-2</v>
      </c>
      <c r="DK94">
        <v>7.5460000000000083E-2</v>
      </c>
      <c r="DL94">
        <v>7.1220999999999979E-2</v>
      </c>
      <c r="DM94">
        <v>6.8676999999999655E-2</v>
      </c>
      <c r="DO94">
        <v>4.4015030136568267E-2</v>
      </c>
      <c r="DP94">
        <v>4.0693141069657823E-2</v>
      </c>
      <c r="DQ94">
        <v>4.6506446936751544E-2</v>
      </c>
      <c r="DR94">
        <v>4.7336919203479155E-2</v>
      </c>
      <c r="DT94">
        <v>3.7371252002746491E-2</v>
      </c>
      <c r="DU94">
        <v>4.816739147020721E-2</v>
      </c>
      <c r="DV94">
        <v>3.9032196536202157E-2</v>
      </c>
      <c r="DW94">
        <v>3.4049362935835603E-2</v>
      </c>
      <c r="DY94">
        <v>9.785503929198125E-2</v>
      </c>
      <c r="DZ94">
        <v>0.12352193484397622</v>
      </c>
      <c r="EA94">
        <v>0.14277210650797256</v>
      </c>
      <c r="EB94">
        <v>8.6625772487983532E-2</v>
      </c>
      <c r="ED94">
        <v>3.2317006179903851E-2</v>
      </c>
      <c r="EE94">
        <v>2.9002441443503724E-2</v>
      </c>
      <c r="EF94">
        <v>4.1432059205005034E-2</v>
      </c>
      <c r="EG94">
        <v>2.900244144350328E-2</v>
      </c>
    </row>
    <row r="95" spans="4:137" x14ac:dyDescent="0.3">
      <c r="D95">
        <v>0.19106340123598109</v>
      </c>
      <c r="E95">
        <v>0.19596246280613427</v>
      </c>
      <c r="F95">
        <v>0.22045777065690064</v>
      </c>
      <c r="G95">
        <v>0.18371480888075098</v>
      </c>
      <c r="I95">
        <v>0.23236163881895155</v>
      </c>
      <c r="J95">
        <v>0.23236163881895155</v>
      </c>
      <c r="K95">
        <v>0.2448542000457774</v>
      </c>
      <c r="L95">
        <v>7.5788204776074064E-2</v>
      </c>
      <c r="N95">
        <v>6.704577706569026E-2</v>
      </c>
      <c r="O95">
        <v>6.6218051422904267E-2</v>
      </c>
      <c r="P95">
        <v>5.7113069352254353E-2</v>
      </c>
      <c r="Q95">
        <v>5.1318989852750629E-2</v>
      </c>
      <c r="S95">
        <v>6.3160906385900439E-2</v>
      </c>
      <c r="T95">
        <v>5.5581597619593026E-2</v>
      </c>
      <c r="U95">
        <v>7.1582360570687786E-2</v>
      </c>
      <c r="V95">
        <v>6.2318760967422282E-2</v>
      </c>
      <c r="X95">
        <v>0.21657557030594332</v>
      </c>
      <c r="Y95">
        <v>0.24405157549401046</v>
      </c>
      <c r="Z95">
        <v>0.20768627450980381</v>
      </c>
      <c r="AA95">
        <v>0.21495933470664541</v>
      </c>
      <c r="AC95">
        <v>3.0528499999999958E-2</v>
      </c>
      <c r="AD95">
        <v>2.6512000000000091E-2</v>
      </c>
      <c r="AE95">
        <v>3.7758999999999876E-2</v>
      </c>
      <c r="AF95">
        <v>2.3298499999999889E-2</v>
      </c>
      <c r="AH95">
        <v>4.2252500000000026E-2</v>
      </c>
      <c r="AI95">
        <v>4.7127500000000211E-2</v>
      </c>
      <c r="AJ95">
        <v>4.0627000000000191E-2</v>
      </c>
      <c r="AK95">
        <v>3.6564499999999889E-2</v>
      </c>
      <c r="AM95">
        <v>5.9187500000000171E-2</v>
      </c>
      <c r="AN95">
        <v>7.6214499999999852E-2</v>
      </c>
      <c r="AO95">
        <v>4.6214500000000047E-2</v>
      </c>
      <c r="AP95">
        <v>6.9728000000000012E-2</v>
      </c>
      <c r="AR95">
        <v>0.14513100000000012</v>
      </c>
      <c r="AS95">
        <v>9.7294500000000061E-2</v>
      </c>
      <c r="AT95">
        <v>8.9997499999999953E-2</v>
      </c>
      <c r="AU95">
        <v>5.1890500000000062E-2</v>
      </c>
      <c r="AW95">
        <v>0.14982833600366252</v>
      </c>
      <c r="AX95">
        <v>0.10820935378042273</v>
      </c>
      <c r="AY95">
        <v>0.14816357671473268</v>
      </c>
      <c r="AZ95">
        <v>0.11570077058060591</v>
      </c>
      <c r="BB95">
        <v>6.0763714045929618E-2</v>
      </c>
      <c r="BC95">
        <v>4.7445639734493117E-2</v>
      </c>
      <c r="BD95">
        <v>4.9110399023422513E-2</v>
      </c>
      <c r="BE95">
        <v>4.3283741512169183E-2</v>
      </c>
      <c r="BG95">
        <v>0.48986250000000009</v>
      </c>
      <c r="BH95">
        <v>0.29374849999999997</v>
      </c>
      <c r="BI95">
        <v>0.31310750000000009</v>
      </c>
      <c r="BJ95">
        <v>0.34509199999999973</v>
      </c>
      <c r="BL95">
        <v>6.1283588921950294E-2</v>
      </c>
      <c r="BM95">
        <v>5.2413595788509681E-2</v>
      </c>
      <c r="BN95">
        <v>5.6445410849164102E-2</v>
      </c>
      <c r="BO95">
        <v>5.6445410849164546E-2</v>
      </c>
      <c r="BQ95">
        <v>6.1976500000000101E-2</v>
      </c>
      <c r="BR95">
        <v>6.0324000000000044E-2</v>
      </c>
      <c r="BS95">
        <v>5.7018000000000235E-2</v>
      </c>
      <c r="BT95">
        <v>5.6191500000000172E-2</v>
      </c>
      <c r="BV95">
        <v>3.0876630807965322E-2</v>
      </c>
      <c r="BW95">
        <v>2.9251544975967159E-2</v>
      </c>
      <c r="BX95">
        <v>3.1689173723964403E-2</v>
      </c>
      <c r="BY95">
        <v>3.4126802471961426E-2</v>
      </c>
      <c r="CA95">
        <v>7.024000000000008E-2</v>
      </c>
      <c r="CB95">
        <v>8.5940500000000419E-2</v>
      </c>
      <c r="CC95">
        <v>8.2635000000000236E-2</v>
      </c>
      <c r="CD95">
        <v>9.5030500000000018E-2</v>
      </c>
      <c r="CF95">
        <v>7.8004119935912053E-2</v>
      </c>
      <c r="CG95">
        <v>6.9066147859922156E-2</v>
      </c>
      <c r="CH95">
        <v>5.1190203707942361E-2</v>
      </c>
      <c r="CI95">
        <v>4.7940032043946035E-2</v>
      </c>
      <c r="CK95">
        <v>4.659649999999993E-2</v>
      </c>
      <c r="CL95">
        <v>9.2389500000000124E-2</v>
      </c>
      <c r="CM95">
        <v>4.2579499999999992E-2</v>
      </c>
      <c r="CN95">
        <v>7.3108500000000021E-2</v>
      </c>
      <c r="CP95">
        <v>3.9366000000000012E-2</v>
      </c>
      <c r="CQ95">
        <v>4.3382999999999949E-2</v>
      </c>
      <c r="CR95">
        <v>4.0972500000000078E-2</v>
      </c>
      <c r="CS95">
        <v>3.6955999999999989E-2</v>
      </c>
      <c r="CU95">
        <v>0.10363699999999998</v>
      </c>
      <c r="CV95">
        <v>4.1776000000000035E-2</v>
      </c>
      <c r="CW95">
        <v>6.4270999999999967E-2</v>
      </c>
      <c r="CX95">
        <v>0.28841650000000008</v>
      </c>
      <c r="CZ95">
        <v>2.6607000000000047E-2</v>
      </c>
      <c r="DA95">
        <v>3.5752999999999924E-2</v>
      </c>
      <c r="DB95">
        <v>6.7348500000000033E-2</v>
      </c>
      <c r="DC95">
        <v>2.4944000000000077E-2</v>
      </c>
      <c r="DE95">
        <v>2.9066529335469715E-2</v>
      </c>
      <c r="DF95">
        <v>2.9897001602197326E-2</v>
      </c>
      <c r="DG95">
        <v>3.3218890669108214E-2</v>
      </c>
      <c r="DH95">
        <v>3.0727473868925159E-2</v>
      </c>
      <c r="DJ95">
        <v>6.5285499999999885E-2</v>
      </c>
      <c r="DK95">
        <v>7.2068999999999939E-2</v>
      </c>
      <c r="DL95">
        <v>6.6981499999999805E-2</v>
      </c>
      <c r="DM95">
        <v>6.3590500000000105E-2</v>
      </c>
      <c r="DO95">
        <v>5.0658808270389599E-2</v>
      </c>
      <c r="DP95">
        <v>4.4015030136567823E-2</v>
      </c>
      <c r="DQ95">
        <v>5.3150225070572876E-2</v>
      </c>
      <c r="DR95">
        <v>5.5641641870756153E-2</v>
      </c>
      <c r="DT95">
        <v>4.4015030136568267E-2</v>
      </c>
      <c r="DU95">
        <v>6.1454947737849874E-2</v>
      </c>
      <c r="DV95">
        <v>4.3184557869840212E-2</v>
      </c>
      <c r="DW95">
        <v>3.7371252002746491E-2</v>
      </c>
      <c r="DY95">
        <v>0.14918883039597164</v>
      </c>
      <c r="DZ95">
        <v>0.19490798809796317</v>
      </c>
      <c r="EA95">
        <v>0.22779369802395655</v>
      </c>
      <c r="EB95">
        <v>0.11710521095597803</v>
      </c>
      <c r="ED95">
        <v>3.0659723811703454E-2</v>
      </c>
      <c r="EE95">
        <v>3.0659723811703454E-2</v>
      </c>
      <c r="EF95">
        <v>3.8946135652704994E-2</v>
      </c>
      <c r="EG95">
        <v>2.8173800259403414E-2</v>
      </c>
    </row>
    <row r="96" spans="4:137" x14ac:dyDescent="0.3">
      <c r="D96">
        <v>0.16248554207675303</v>
      </c>
      <c r="E96">
        <v>0.17963225757228996</v>
      </c>
      <c r="F96">
        <v>0.22862287327382314</v>
      </c>
      <c r="G96">
        <v>0.15187090867475384</v>
      </c>
      <c r="I96">
        <v>0.33896482795452787</v>
      </c>
      <c r="J96">
        <v>0.36311711299305749</v>
      </c>
      <c r="K96">
        <v>0.3348006408789197</v>
      </c>
      <c r="L96">
        <v>8.744792858777739E-2</v>
      </c>
      <c r="N96">
        <v>6.6218051422903823E-2</v>
      </c>
      <c r="O96">
        <v>6.2907148851758077E-2</v>
      </c>
      <c r="P96">
        <v>5.6285343709468361E-2</v>
      </c>
      <c r="Q96">
        <v>5.2146715495537066E-2</v>
      </c>
      <c r="S96">
        <v>8.8425268940261148E-2</v>
      </c>
      <c r="T96">
        <v>6.3160906385900883E-2</v>
      </c>
      <c r="U96">
        <v>0.10274174105439871</v>
      </c>
      <c r="V96">
        <v>6.4003051804379929E-2</v>
      </c>
      <c r="X96">
        <v>0.17697779812314041</v>
      </c>
      <c r="Y96">
        <v>0.19071580071717431</v>
      </c>
      <c r="Z96">
        <v>0.15839108873121255</v>
      </c>
      <c r="AA96">
        <v>0.1680885023270009</v>
      </c>
      <c r="AC96">
        <v>4.0169499999999969E-2</v>
      </c>
      <c r="AD96">
        <v>3.0528499999999958E-2</v>
      </c>
      <c r="AE96">
        <v>5.7040500000000049E-2</v>
      </c>
      <c r="AF96">
        <v>2.8922000000000114E-2</v>
      </c>
      <c r="AH96">
        <v>4.3877000000000166E-2</v>
      </c>
      <c r="AI96">
        <v>4.793999999999965E-2</v>
      </c>
      <c r="AJ96">
        <v>4.3064500000000283E-2</v>
      </c>
      <c r="AK96">
        <v>3.7377000000000216E-2</v>
      </c>
      <c r="AM96">
        <v>6.9727499999999942E-2</v>
      </c>
      <c r="AN96">
        <v>0.10459149999999995</v>
      </c>
      <c r="AO96">
        <v>4.7836499999999837E-2</v>
      </c>
      <c r="AP96">
        <v>9.8105499999999957E-2</v>
      </c>
      <c r="AR96">
        <v>0.22458849999999986</v>
      </c>
      <c r="AS96">
        <v>0.1759409999999999</v>
      </c>
      <c r="AT96">
        <v>0.15486049999999985</v>
      </c>
      <c r="AU96">
        <v>9.1619000000000117E-2</v>
      </c>
      <c r="AW96">
        <v>0.26802624551766208</v>
      </c>
      <c r="AX96">
        <v>0.17646448462653508</v>
      </c>
      <c r="AY96">
        <v>0.2488815136949718</v>
      </c>
      <c r="AZ96">
        <v>0.20310063324940852</v>
      </c>
      <c r="BB96">
        <v>9.0729381246661855E-2</v>
      </c>
      <c r="BC96">
        <v>6.0763714045929618E-2</v>
      </c>
      <c r="BD96">
        <v>6.9919890135042184E-2</v>
      </c>
      <c r="BE96">
        <v>5.4937056534676065E-2</v>
      </c>
      <c r="BG96">
        <v>0.8467374999999997</v>
      </c>
      <c r="BH96">
        <v>0.56645600000000007</v>
      </c>
      <c r="BI96">
        <v>0.55130550000000023</v>
      </c>
      <c r="BJ96">
        <v>0.6581999999999999</v>
      </c>
      <c r="BL96">
        <v>7.3379034103914442E-2</v>
      </c>
      <c r="BM96">
        <v>5.8864499885557198E-2</v>
      </c>
      <c r="BN96">
        <v>6.0477225909818966E-2</v>
      </c>
      <c r="BO96">
        <v>6.3702677958342946E-2</v>
      </c>
      <c r="BQ96">
        <v>6.0323499999999974E-2</v>
      </c>
      <c r="BR96">
        <v>6.6934500000000341E-2</v>
      </c>
      <c r="BS96">
        <v>5.8670999999999918E-2</v>
      </c>
      <c r="BT96">
        <v>6.4455500000000221E-2</v>
      </c>
      <c r="BV96">
        <v>3.2501716639963485E-2</v>
      </c>
      <c r="BW96">
        <v>3.0064087891966018E-2</v>
      </c>
      <c r="BX96">
        <v>3.3314259555962566E-2</v>
      </c>
      <c r="BY96">
        <v>3.9814602883954997E-2</v>
      </c>
      <c r="CA96">
        <v>7.4371500000000257E-2</v>
      </c>
      <c r="CB96">
        <v>9.3377999999999961E-2</v>
      </c>
      <c r="CC96">
        <v>8.4287500000000293E-2</v>
      </c>
      <c r="CD96">
        <v>0.11486250000000009</v>
      </c>
      <c r="CF96">
        <v>0.12756923781185625</v>
      </c>
      <c r="CG96">
        <v>9.9130235751888396E-2</v>
      </c>
      <c r="CH96">
        <v>5.9315632867933177E-2</v>
      </c>
      <c r="CI96">
        <v>5.6878004119935932E-2</v>
      </c>
      <c r="CK96">
        <v>5.7040500000000049E-2</v>
      </c>
      <c r="CL96">
        <v>0.14139600000000008</v>
      </c>
      <c r="CM96">
        <v>4.7400000000000109E-2</v>
      </c>
      <c r="CN96">
        <v>0.10203050000000013</v>
      </c>
      <c r="CP96">
        <v>4.5793000000000195E-2</v>
      </c>
      <c r="CQ96">
        <v>5.4629999999999956E-2</v>
      </c>
      <c r="CR96">
        <v>5.1417000000000046E-2</v>
      </c>
      <c r="CS96">
        <v>4.0972999999999926E-2</v>
      </c>
      <c r="CU96">
        <v>0.17112150000000015</v>
      </c>
      <c r="CV96">
        <v>4.9810000000000132E-2</v>
      </c>
      <c r="CW96">
        <v>9.1585999999999945E-2</v>
      </c>
      <c r="CX96">
        <v>0.3775925</v>
      </c>
      <c r="CZ96">
        <v>3.325850000000008E-2</v>
      </c>
      <c r="DA96">
        <v>5.3213500000000025E-2</v>
      </c>
      <c r="DB96">
        <v>0.10559600000000002</v>
      </c>
      <c r="DC96">
        <v>2.8269499999999947E-2</v>
      </c>
      <c r="DE96">
        <v>3.0727473868925159E-2</v>
      </c>
      <c r="DF96">
        <v>2.9897001602197104E-2</v>
      </c>
      <c r="DG96">
        <v>3.654077973601888E-2</v>
      </c>
      <c r="DH96">
        <v>2.9897001602197548E-2</v>
      </c>
      <c r="DJ96">
        <v>6.6133499999999845E-2</v>
      </c>
      <c r="DK96">
        <v>7.8003999999999962E-2</v>
      </c>
      <c r="DL96">
        <v>6.2742500000000145E-2</v>
      </c>
      <c r="DM96">
        <v>6.3590000000000035E-2</v>
      </c>
      <c r="DO96">
        <v>6.7268253604944039E-2</v>
      </c>
      <c r="DP96">
        <v>5.0658808270390043E-2</v>
      </c>
      <c r="DQ96">
        <v>6.9759670405126872E-2</v>
      </c>
      <c r="DR96">
        <v>7.3912031738765371E-2</v>
      </c>
      <c r="DT96">
        <v>5.8963530937667041E-2</v>
      </c>
      <c r="DU96">
        <v>8.5538643472953257E-2</v>
      </c>
      <c r="DV96">
        <v>5.5641641870756153E-2</v>
      </c>
      <c r="DW96">
        <v>3.9862668802929768E-2</v>
      </c>
      <c r="DY96">
        <v>0.25426268406195174</v>
      </c>
      <c r="DZ96">
        <v>0.30319020370794236</v>
      </c>
      <c r="EA96">
        <v>0.32083619439993916</v>
      </c>
      <c r="EB96">
        <v>0.17244945448996685</v>
      </c>
      <c r="ED96">
        <v>3.0659723811703898E-2</v>
      </c>
      <c r="EE96">
        <v>3.0659723811703454E-2</v>
      </c>
      <c r="EF96">
        <v>3.5631570916304423E-2</v>
      </c>
      <c r="EG96">
        <v>3.1488364995803764E-2</v>
      </c>
    </row>
    <row r="97" spans="4:137" x14ac:dyDescent="0.3">
      <c r="D97">
        <v>0.12084351873044907</v>
      </c>
      <c r="E97">
        <v>0.13635721370260123</v>
      </c>
      <c r="F97">
        <v>0.19106340123598065</v>
      </c>
      <c r="G97">
        <v>0.11431143663691135</v>
      </c>
      <c r="I97">
        <v>0.42058289463645426</v>
      </c>
      <c r="J97">
        <v>0.47055313954375544</v>
      </c>
      <c r="K97">
        <v>0.43640680552376576</v>
      </c>
      <c r="L97">
        <v>0.11826291294728009</v>
      </c>
      <c r="N97">
        <v>6.9528953994048681E-2</v>
      </c>
      <c r="O97">
        <v>6.3734874494544513E-2</v>
      </c>
      <c r="P97">
        <v>5.3802166781109051E-2</v>
      </c>
      <c r="Q97">
        <v>5.2974441138323058E-2</v>
      </c>
      <c r="S97">
        <v>0.14063828488593888</v>
      </c>
      <c r="T97">
        <v>8.2530251010909605E-2</v>
      </c>
      <c r="U97">
        <v>0.17011337453269215</v>
      </c>
      <c r="V97">
        <v>6.9898069733729695E-2</v>
      </c>
      <c r="X97">
        <v>0.12606637674525079</v>
      </c>
      <c r="Y97">
        <v>0.13010696574349589</v>
      </c>
      <c r="Z97">
        <v>0.10667154955367364</v>
      </c>
      <c r="AA97">
        <v>0.11394460975051501</v>
      </c>
      <c r="AC97">
        <v>5.7040499999999827E-2</v>
      </c>
      <c r="AD97">
        <v>3.9366000000000012E-2</v>
      </c>
      <c r="AE97">
        <v>9.1586000000000167E-2</v>
      </c>
      <c r="AF97">
        <v>3.7759000000000098E-2</v>
      </c>
      <c r="AH97">
        <v>5.2814999999999834E-2</v>
      </c>
      <c r="AI97">
        <v>5.4440000000000044E-2</v>
      </c>
      <c r="AJ97">
        <v>5.2003000000000021E-2</v>
      </c>
      <c r="AK97">
        <v>3.9001999999999981E-2</v>
      </c>
      <c r="AM97">
        <v>9.6483499999999944E-2</v>
      </c>
      <c r="AN97">
        <v>0.15323900000000013</v>
      </c>
      <c r="AO97">
        <v>5.189049999999984E-2</v>
      </c>
      <c r="AP97">
        <v>0.14513100000000012</v>
      </c>
      <c r="AR97">
        <v>0.30080250000000008</v>
      </c>
      <c r="AS97">
        <v>0.2935049999999999</v>
      </c>
      <c r="AT97">
        <v>0.23999350000000019</v>
      </c>
      <c r="AU97">
        <v>0.16864400000000002</v>
      </c>
      <c r="AW97">
        <v>0.42284885938811323</v>
      </c>
      <c r="AX97">
        <v>0.28883573662928219</v>
      </c>
      <c r="AY97">
        <v>0.37373846036469072</v>
      </c>
      <c r="AZ97">
        <v>0.33711375600823956</v>
      </c>
      <c r="BB97">
        <v>0.14150453955901421</v>
      </c>
      <c r="BC97">
        <v>8.8232242313267539E-2</v>
      </c>
      <c r="BD97">
        <v>0.11819790951400022</v>
      </c>
      <c r="BE97">
        <v>8.3237964446478907E-2</v>
      </c>
      <c r="BG97">
        <v>1.1632119999999997</v>
      </c>
      <c r="BH97">
        <v>0.9460569999999997</v>
      </c>
      <c r="BI97">
        <v>0.85599649999999983</v>
      </c>
      <c r="BJ97">
        <v>1.0521095000000003</v>
      </c>
      <c r="BL97">
        <v>9.1925383382924775E-2</v>
      </c>
      <c r="BM97">
        <v>6.6928130006866038E-2</v>
      </c>
      <c r="BN97">
        <v>6.4509040970474274E-2</v>
      </c>
      <c r="BO97">
        <v>7.3379034103913998E-2</v>
      </c>
      <c r="BQ97">
        <v>6.1150000000000038E-2</v>
      </c>
      <c r="BR97">
        <v>7.6850499999999933E-2</v>
      </c>
      <c r="BS97">
        <v>5.8670999999999918E-2</v>
      </c>
      <c r="BT97">
        <v>7.5198499999999946E-2</v>
      </c>
      <c r="BV97">
        <v>3.8189517051956834E-2</v>
      </c>
      <c r="BW97">
        <v>3.0064087891966018E-2</v>
      </c>
      <c r="BX97">
        <v>3.6564431219958671E-2</v>
      </c>
      <c r="BY97">
        <v>4.9565117875944198E-2</v>
      </c>
      <c r="CA97">
        <v>8.1808999999999799E-2</v>
      </c>
      <c r="CB97">
        <v>0.11403649999999965</v>
      </c>
      <c r="CC97">
        <v>9.1725499999999904E-2</v>
      </c>
      <c r="CD97">
        <v>0.16774950000000022</v>
      </c>
      <c r="CF97">
        <v>0.22182421606775016</v>
      </c>
      <c r="CG97">
        <v>0.15438315403982616</v>
      </c>
      <c r="CH97">
        <v>7.8004119935912053E-2</v>
      </c>
      <c r="CI97">
        <v>7.4753948271915727E-2</v>
      </c>
      <c r="CK97">
        <v>7.7928500000000067E-2</v>
      </c>
      <c r="CL97">
        <v>0.20486400000000016</v>
      </c>
      <c r="CM97">
        <v>5.3827000000000069E-2</v>
      </c>
      <c r="CN97">
        <v>0.15907050000000011</v>
      </c>
      <c r="CP97">
        <v>5.8647500000000186E-2</v>
      </c>
      <c r="CQ97">
        <v>7.6322000000000001E-2</v>
      </c>
      <c r="CR97">
        <v>7.2305000000000064E-2</v>
      </c>
      <c r="CS97">
        <v>5.2219999999999933E-2</v>
      </c>
      <c r="CU97">
        <v>0.25146049999999986</v>
      </c>
      <c r="CV97">
        <v>6.9091499999999861E-2</v>
      </c>
      <c r="CW97">
        <v>0.13577249999999985</v>
      </c>
      <c r="CX97">
        <v>0.38803600000000005</v>
      </c>
      <c r="CZ97">
        <v>4.5730499999999896E-2</v>
      </c>
      <c r="DA97">
        <v>7.8157500000000102E-2</v>
      </c>
      <c r="DB97">
        <v>0.14966400000000002</v>
      </c>
      <c r="DC97">
        <v>3.4089999999999954E-2</v>
      </c>
      <c r="DE97">
        <v>2.8236057068741882E-2</v>
      </c>
      <c r="DF97">
        <v>2.5744640268558605E-2</v>
      </c>
      <c r="DG97">
        <v>3.9032196536201935E-2</v>
      </c>
      <c r="DH97">
        <v>2.8236057068741882E-2</v>
      </c>
      <c r="DJ97">
        <v>6.1046500000000226E-2</v>
      </c>
      <c r="DK97">
        <v>8.5634499999999836E-2</v>
      </c>
      <c r="DL97">
        <v>6.1046500000000226E-2</v>
      </c>
      <c r="DM97">
        <v>6.1046000000000156E-2</v>
      </c>
      <c r="DO97">
        <v>0.10297856107423486</v>
      </c>
      <c r="DP97">
        <v>6.6437781338216428E-2</v>
      </c>
      <c r="DQ97">
        <v>0.10546997787441859</v>
      </c>
      <c r="DR97">
        <v>0.10796139467460142</v>
      </c>
      <c r="DT97">
        <v>9.1351949340047423E-2</v>
      </c>
      <c r="DU97">
        <v>0.12872320134279436</v>
      </c>
      <c r="DV97">
        <v>8.8030060273136534E-2</v>
      </c>
      <c r="DW97">
        <v>4.8167391470206766E-2</v>
      </c>
      <c r="DY97">
        <v>0.40104524299992361</v>
      </c>
      <c r="DZ97">
        <v>0.40906614785992179</v>
      </c>
      <c r="EA97">
        <v>0.38019089036392728</v>
      </c>
      <c r="EB97">
        <v>0.24543968871595334</v>
      </c>
      <c r="ED97">
        <v>3.3145647364003938E-2</v>
      </c>
      <c r="EE97">
        <v>3.0659723811703898E-2</v>
      </c>
      <c r="EF97">
        <v>3.6460212100404288E-2</v>
      </c>
      <c r="EG97">
        <v>3.3145647364003938E-2</v>
      </c>
    </row>
    <row r="98" spans="4:137" x14ac:dyDescent="0.3">
      <c r="D98">
        <v>8.410055695429941E-2</v>
      </c>
      <c r="E98">
        <v>9.3082169832913841E-2</v>
      </c>
      <c r="F98">
        <v>0.13635721370260168</v>
      </c>
      <c r="G98">
        <v>8.3284046692607028E-2</v>
      </c>
      <c r="I98">
        <v>0.44806652933546953</v>
      </c>
      <c r="J98">
        <v>0.51136217288471819</v>
      </c>
      <c r="K98">
        <v>0.52385473411154315</v>
      </c>
      <c r="L98">
        <v>0.18488990615701528</v>
      </c>
      <c r="N98">
        <v>8.2772564278629446E-2</v>
      </c>
      <c r="O98">
        <v>7.0356679636835562E-2</v>
      </c>
      <c r="P98">
        <v>5.6285343709468361E-2</v>
      </c>
      <c r="Q98">
        <v>5.3802166781109051E-2</v>
      </c>
      <c r="S98">
        <v>0.23748500801098604</v>
      </c>
      <c r="T98">
        <v>0.12211108567940832</v>
      </c>
      <c r="U98">
        <v>0.29559304188601487</v>
      </c>
      <c r="V98">
        <v>8.842526894026026E-2</v>
      </c>
      <c r="X98">
        <v>8.4852368963149072E-2</v>
      </c>
      <c r="Y98">
        <v>8.4044251163500228E-2</v>
      </c>
      <c r="Z98">
        <v>7.1114366369115167E-2</v>
      </c>
      <c r="AA98">
        <v>7.4346837567711876E-2</v>
      </c>
      <c r="AC98">
        <v>9.078250000000021E-2</v>
      </c>
      <c r="AD98">
        <v>5.7844000000000007E-2</v>
      </c>
      <c r="AE98">
        <v>0.14380650000000017</v>
      </c>
      <c r="AF98">
        <v>5.0613499999999867E-2</v>
      </c>
      <c r="AH98">
        <v>6.906649999999992E-2</v>
      </c>
      <c r="AI98">
        <v>6.8254000000000037E-2</v>
      </c>
      <c r="AJ98">
        <v>7.556649999999987E-2</v>
      </c>
      <c r="AK98">
        <v>4.2251999999999956E-2</v>
      </c>
      <c r="AM98">
        <v>0.14837450000000008</v>
      </c>
      <c r="AN98">
        <v>0.21323749999999997</v>
      </c>
      <c r="AO98">
        <v>5.9998500000000066E-2</v>
      </c>
      <c r="AP98">
        <v>0.20837250000000007</v>
      </c>
      <c r="AR98">
        <v>0.34620650000000008</v>
      </c>
      <c r="AS98">
        <v>0.41025849999999986</v>
      </c>
      <c r="AT98">
        <v>0.32107200000000002</v>
      </c>
      <c r="AU98">
        <v>0.29999199999999981</v>
      </c>
      <c r="AW98">
        <v>0.53022583352407127</v>
      </c>
      <c r="AX98">
        <v>0.42035172045471869</v>
      </c>
      <c r="AY98">
        <v>0.47029449912260635</v>
      </c>
      <c r="AZ98">
        <v>0.46530022125581771</v>
      </c>
      <c r="BB98">
        <v>0.22474250400549312</v>
      </c>
      <c r="BC98">
        <v>0.14566643778133836</v>
      </c>
      <c r="BD98">
        <v>0.21558632791638099</v>
      </c>
      <c r="BE98">
        <v>0.1373426413366905</v>
      </c>
      <c r="BG98">
        <v>1.1994050000000005</v>
      </c>
      <c r="BH98">
        <v>1.1926715000000003</v>
      </c>
      <c r="BI98">
        <v>1.0967189999999998</v>
      </c>
      <c r="BJ98">
        <v>1.2608479999999997</v>
      </c>
      <c r="BL98">
        <v>0.13304989700160208</v>
      </c>
      <c r="BM98">
        <v>8.7087205310139915E-2</v>
      </c>
      <c r="BN98">
        <v>7.9829938200961514E-2</v>
      </c>
      <c r="BO98">
        <v>9.5150835431448311E-2</v>
      </c>
      <c r="BQ98">
        <v>6.0324000000000044E-2</v>
      </c>
      <c r="BR98">
        <v>9.9988499999999814E-2</v>
      </c>
      <c r="BS98">
        <v>5.7844999999999924E-2</v>
      </c>
      <c r="BT98">
        <v>9.668299999999963E-2</v>
      </c>
      <c r="BV98">
        <v>4.7940032043946035E-2</v>
      </c>
      <c r="BW98">
        <v>3.1689173723964181E-2</v>
      </c>
      <c r="BX98">
        <v>4.143968871595316E-2</v>
      </c>
      <c r="BY98">
        <v>7.0691233691920541E-2</v>
      </c>
      <c r="CA98">
        <v>9.8335999999999757E-2</v>
      </c>
      <c r="CB98">
        <v>0.154528</v>
      </c>
      <c r="CC98">
        <v>9.7509999999999764E-2</v>
      </c>
      <c r="CD98">
        <v>0.27848099999999976</v>
      </c>
      <c r="CF98">
        <v>0.34045548180361673</v>
      </c>
      <c r="CG98">
        <v>0.23076218814374005</v>
      </c>
      <c r="CH98">
        <v>0.10644312199588013</v>
      </c>
      <c r="CI98">
        <v>0.10806820782787829</v>
      </c>
      <c r="CK98">
        <v>0.10685099999999981</v>
      </c>
      <c r="CL98">
        <v>0.26190449999999998</v>
      </c>
      <c r="CM98">
        <v>6.4270999999999967E-2</v>
      </c>
      <c r="CN98">
        <v>0.24342649999999999</v>
      </c>
      <c r="CP98">
        <v>8.3552499999999919E-2</v>
      </c>
      <c r="CQ98">
        <v>0.10926100000000005</v>
      </c>
      <c r="CR98">
        <v>0.10444049999999994</v>
      </c>
      <c r="CS98">
        <v>7.1501500000000107E-2</v>
      </c>
      <c r="CU98">
        <v>0.30368050000000002</v>
      </c>
      <c r="CV98">
        <v>0.10122699999999973</v>
      </c>
      <c r="CW98">
        <v>0.19522299999999992</v>
      </c>
      <c r="CX98">
        <v>0.31814100000000023</v>
      </c>
      <c r="CZ98">
        <v>6.4853999999999967E-2</v>
      </c>
      <c r="DA98">
        <v>0.11723649999999997</v>
      </c>
      <c r="DB98">
        <v>0.18874250000000004</v>
      </c>
      <c r="DC98">
        <v>4.8224999999999962E-2</v>
      </c>
      <c r="DE98">
        <v>2.9897001602197104E-2</v>
      </c>
      <c r="DF98">
        <v>2.4914168001831216E-2</v>
      </c>
      <c r="DG98">
        <v>4.8167391470206766E-2</v>
      </c>
      <c r="DH98">
        <v>2.5744640268558605E-2</v>
      </c>
      <c r="DJ98">
        <v>6.0198500000000266E-2</v>
      </c>
      <c r="DK98">
        <v>0.109375</v>
      </c>
      <c r="DL98">
        <v>6.2742000000000075E-2</v>
      </c>
      <c r="DM98">
        <v>5.6807500000000122E-2</v>
      </c>
      <c r="DO98">
        <v>0.16111161974517429</v>
      </c>
      <c r="DP98">
        <v>9.6334782940413533E-2</v>
      </c>
      <c r="DQ98">
        <v>0.17190775921263413</v>
      </c>
      <c r="DR98">
        <v>0.16692492561226802</v>
      </c>
      <c r="DT98">
        <v>0.1528068970778973</v>
      </c>
      <c r="DU98">
        <v>0.19848287174792123</v>
      </c>
      <c r="DV98">
        <v>0.14201075761043702</v>
      </c>
      <c r="DW98">
        <v>5.8963530937667041E-2</v>
      </c>
      <c r="DY98">
        <v>0.53820271610589732</v>
      </c>
      <c r="DZ98">
        <v>0.46922293430991102</v>
      </c>
      <c r="EA98">
        <v>0.40104524299992361</v>
      </c>
      <c r="EB98">
        <v>0.32885709925993778</v>
      </c>
      <c r="ED98">
        <v>3.9774776836804637E-2</v>
      </c>
      <c r="EE98">
        <v>3.3974288548104248E-2</v>
      </c>
      <c r="EF98">
        <v>3.8946135652704772E-2</v>
      </c>
      <c r="EG98">
        <v>3.3974288548103804E-2</v>
      </c>
    </row>
    <row r="99" spans="4:137" x14ac:dyDescent="0.3">
      <c r="D99">
        <v>5.8788738841840438E-2</v>
      </c>
      <c r="E99">
        <v>6.4504310673686227E-2</v>
      </c>
      <c r="F99">
        <v>9.2265659571221903E-2</v>
      </c>
      <c r="G99">
        <v>6.1238269626916697E-2</v>
      </c>
      <c r="I99">
        <v>0.42474708171206199</v>
      </c>
      <c r="J99">
        <v>0.50053528648813561</v>
      </c>
      <c r="K99">
        <v>0.55883390554665446</v>
      </c>
      <c r="L99">
        <v>0.28899458304722669</v>
      </c>
      <c r="N99">
        <v>0.10677660791943255</v>
      </c>
      <c r="O99">
        <v>9.187754634927936E-2</v>
      </c>
      <c r="P99">
        <v>6.2907148851758965E-2</v>
      </c>
      <c r="Q99">
        <v>6.3734874494544513E-2</v>
      </c>
      <c r="S99">
        <v>0.38233401998931882</v>
      </c>
      <c r="T99">
        <v>0.20632562752727601</v>
      </c>
      <c r="U99">
        <v>0.46991714351110092</v>
      </c>
      <c r="V99">
        <v>0.14148043030441748</v>
      </c>
      <c r="X99">
        <v>5.4952010376135174E-2</v>
      </c>
      <c r="Y99">
        <v>5.495201037613473E-2</v>
      </c>
      <c r="Z99">
        <v>4.6062714579995223E-2</v>
      </c>
      <c r="AA99">
        <v>4.8487067978942644E-2</v>
      </c>
      <c r="AC99">
        <v>0.15184050000000004</v>
      </c>
      <c r="AD99">
        <v>9.2389499999999902E-2</v>
      </c>
      <c r="AE99">
        <v>0.20727399999999974</v>
      </c>
      <c r="AF99">
        <v>7.7125499999999958E-2</v>
      </c>
      <c r="AH99">
        <v>0.10156799999999988</v>
      </c>
      <c r="AI99">
        <v>8.5316999999999865E-2</v>
      </c>
      <c r="AJ99">
        <v>0.11700599999999994</v>
      </c>
      <c r="AK99">
        <v>4.7940000000000094E-2</v>
      </c>
      <c r="AM99">
        <v>0.22945299999999991</v>
      </c>
      <c r="AN99">
        <v>0.27728950000000019</v>
      </c>
      <c r="AO99">
        <v>8.1079000000000123E-2</v>
      </c>
      <c r="AP99">
        <v>0.28701899999999991</v>
      </c>
      <c r="AR99">
        <v>0.36242249999999965</v>
      </c>
      <c r="AS99">
        <v>0.46214950000000021</v>
      </c>
      <c r="AT99">
        <v>0.3770159999999998</v>
      </c>
      <c r="AU99">
        <v>0.44350099999999992</v>
      </c>
      <c r="AW99">
        <v>0.50775158312352131</v>
      </c>
      <c r="AX99">
        <v>0.50275730525673268</v>
      </c>
      <c r="AY99">
        <v>0.48527733272297269</v>
      </c>
      <c r="AZ99">
        <v>0.51108110170138099</v>
      </c>
      <c r="BB99">
        <v>0.33961089494163454</v>
      </c>
      <c r="BC99">
        <v>0.2347310597390706</v>
      </c>
      <c r="BD99">
        <v>0.36208514534218361</v>
      </c>
      <c r="BE99">
        <v>0.21725108720530995</v>
      </c>
      <c r="BG99">
        <v>0.94689850000000053</v>
      </c>
      <c r="BH99">
        <v>1.0967189999999998</v>
      </c>
      <c r="BI99">
        <v>1.1270194999999998</v>
      </c>
      <c r="BJ99">
        <v>1.1186029999999998</v>
      </c>
      <c r="BL99">
        <v>0.20562256809338519</v>
      </c>
      <c r="BM99">
        <v>0.13143717097734076</v>
      </c>
      <c r="BN99">
        <v>0.11208445868619776</v>
      </c>
      <c r="BO99">
        <v>0.14191989013504225</v>
      </c>
      <c r="BQ99">
        <v>6.528199999999984E-2</v>
      </c>
      <c r="BR99">
        <v>0.16279149999999998</v>
      </c>
      <c r="BS99">
        <v>6.6108499999999903E-2</v>
      </c>
      <c r="BT99">
        <v>0.13717449999999998</v>
      </c>
      <c r="BV99">
        <v>6.8253604943923074E-2</v>
      </c>
      <c r="BW99">
        <v>3.7376974135957974E-2</v>
      </c>
      <c r="BX99">
        <v>5.6878004119935932E-2</v>
      </c>
      <c r="BY99">
        <v>0.10969329365987646</v>
      </c>
      <c r="CA99">
        <v>0.13800100000000004</v>
      </c>
      <c r="CB99">
        <v>0.24790550000000033</v>
      </c>
      <c r="CC99">
        <v>0.11734199999999984</v>
      </c>
      <c r="CD99">
        <v>0.48093699999999995</v>
      </c>
      <c r="CF99">
        <v>0.41927214465552742</v>
      </c>
      <c r="CG99">
        <v>0.30632867933165464</v>
      </c>
      <c r="CH99">
        <v>0.14463263904783719</v>
      </c>
      <c r="CI99">
        <v>0.16169604028381768</v>
      </c>
      <c r="CK99">
        <v>0.14782300000000004</v>
      </c>
      <c r="CL99">
        <v>0.29805699999999957</v>
      </c>
      <c r="CM99">
        <v>8.5962000000000094E-2</v>
      </c>
      <c r="CN99">
        <v>0.33260250000000013</v>
      </c>
      <c r="CP99">
        <v>0.12934499999999982</v>
      </c>
      <c r="CQ99">
        <v>0.15907050000000011</v>
      </c>
      <c r="CR99">
        <v>0.15183999999999997</v>
      </c>
      <c r="CS99">
        <v>0.10765400000000014</v>
      </c>
      <c r="CU99">
        <v>0.30769700000000011</v>
      </c>
      <c r="CV99">
        <v>0.14701999999999993</v>
      </c>
      <c r="CW99">
        <v>0.25869100000000023</v>
      </c>
      <c r="CX99">
        <v>0.21852150000000004</v>
      </c>
      <c r="CZ99">
        <v>9.3955500000000081E-2</v>
      </c>
      <c r="DA99">
        <v>0.16463000000000005</v>
      </c>
      <c r="DB99">
        <v>0.21285449999999972</v>
      </c>
      <c r="DC99">
        <v>7.316849999999997E-2</v>
      </c>
      <c r="DE99">
        <v>3.7371252002746713E-2</v>
      </c>
      <c r="DF99">
        <v>2.7405584802014271E-2</v>
      </c>
      <c r="DG99">
        <v>6.6437781338216206E-2</v>
      </c>
      <c r="DH99">
        <v>2.6575112535286216E-2</v>
      </c>
      <c r="DJ99">
        <v>6.1046499999999781E-2</v>
      </c>
      <c r="DK99">
        <v>0.16872599999999993</v>
      </c>
      <c r="DL99">
        <v>6.5285999999999955E-2</v>
      </c>
      <c r="DM99">
        <v>6.2742499999999701E-2</v>
      </c>
      <c r="DO99">
        <v>0.24498931868467233</v>
      </c>
      <c r="DP99">
        <v>0.14367170214389224</v>
      </c>
      <c r="DQ99">
        <v>0.25578545815213216</v>
      </c>
      <c r="DR99">
        <v>0.24000648508430578</v>
      </c>
      <c r="DT99">
        <v>0.24000648508430622</v>
      </c>
      <c r="DU99">
        <v>0.28153009842069121</v>
      </c>
      <c r="DV99">
        <v>0.22921034561684595</v>
      </c>
      <c r="DW99">
        <v>8.3877698939498035E-2</v>
      </c>
      <c r="DY99">
        <v>0.60236995498588541</v>
      </c>
      <c r="DZ99">
        <v>0.47644174868390943</v>
      </c>
      <c r="EA99">
        <v>0.39543060959792475</v>
      </c>
      <c r="EB99">
        <v>0.40264942397192316</v>
      </c>
      <c r="ED99">
        <v>4.888982986190582E-2</v>
      </c>
      <c r="EE99">
        <v>3.3974288548103804E-2</v>
      </c>
      <c r="EF99">
        <v>3.6460212100404288E-2</v>
      </c>
      <c r="EG99">
        <v>4.5575265125505471E-2</v>
      </c>
    </row>
    <row r="100" spans="4:137" x14ac:dyDescent="0.3">
      <c r="D100">
        <v>4.2458533607995452E-2</v>
      </c>
      <c r="E100">
        <v>4.4908064393072156E-2</v>
      </c>
      <c r="F100">
        <v>5.9605249103532376E-2</v>
      </c>
      <c r="G100">
        <v>4.4091554131380217E-2</v>
      </c>
      <c r="I100">
        <v>0.37644251163500408</v>
      </c>
      <c r="J100">
        <v>0.44889936675059117</v>
      </c>
      <c r="K100">
        <v>0.51635919737544844</v>
      </c>
      <c r="L100">
        <v>0.40309330891889861</v>
      </c>
      <c r="N100">
        <v>0.14402426184481598</v>
      </c>
      <c r="O100">
        <v>0.13078065156023522</v>
      </c>
      <c r="P100">
        <v>7.7806210421911715E-2</v>
      </c>
      <c r="Q100">
        <v>8.3600289921416326E-2</v>
      </c>
      <c r="S100">
        <v>0.53897306782635201</v>
      </c>
      <c r="T100">
        <v>0.34191103990234195</v>
      </c>
      <c r="U100">
        <v>0.61055542839704025</v>
      </c>
      <c r="V100">
        <v>0.24927504386968824</v>
      </c>
      <c r="X100">
        <v>3.6365300984207316E-2</v>
      </c>
      <c r="Y100">
        <v>3.5557183184558028E-2</v>
      </c>
      <c r="Z100">
        <v>2.9900358587014786E-2</v>
      </c>
      <c r="AA100">
        <v>3.1516594186312474E-2</v>
      </c>
      <c r="AC100">
        <v>0.23780299999999999</v>
      </c>
      <c r="AD100">
        <v>0.14862700000000006</v>
      </c>
      <c r="AE100">
        <v>0.26672449999999959</v>
      </c>
      <c r="AF100">
        <v>0.12532849999999995</v>
      </c>
      <c r="AH100">
        <v>0.16413350000000015</v>
      </c>
      <c r="AI100">
        <v>0.11050550000000037</v>
      </c>
      <c r="AJ100">
        <v>0.18525999999999998</v>
      </c>
      <c r="AK100">
        <v>6.2565999999999899E-2</v>
      </c>
      <c r="AM100">
        <v>0.31377499999999969</v>
      </c>
      <c r="AN100">
        <v>0.32836899999999991</v>
      </c>
      <c r="AO100">
        <v>0.12323999999999979</v>
      </c>
      <c r="AP100">
        <v>0.36890849999999986</v>
      </c>
      <c r="AR100">
        <v>0.35431450000000009</v>
      </c>
      <c r="AS100">
        <v>0.42647500000000038</v>
      </c>
      <c r="AT100">
        <v>0.38917850000000032</v>
      </c>
      <c r="AU100">
        <v>0.50349900000000014</v>
      </c>
      <c r="AW100">
        <v>0.38788891432059192</v>
      </c>
      <c r="AX100">
        <v>0.49027161058976132</v>
      </c>
      <c r="AY100">
        <v>0.43366979476615564</v>
      </c>
      <c r="AZ100">
        <v>0.46280308232242273</v>
      </c>
      <c r="BB100">
        <v>0.46946211947814165</v>
      </c>
      <c r="BC100">
        <v>0.34793469138628197</v>
      </c>
      <c r="BD100">
        <v>0.51357824063477509</v>
      </c>
      <c r="BE100">
        <v>0.32629282063019738</v>
      </c>
      <c r="BG100">
        <v>0.61527349999999981</v>
      </c>
      <c r="BH100">
        <v>0.77771899999999938</v>
      </c>
      <c r="BI100">
        <v>0.93090649999999986</v>
      </c>
      <c r="BJ100">
        <v>0.78445300000000007</v>
      </c>
      <c r="BL100">
        <v>0.30480521858548837</v>
      </c>
      <c r="BM100">
        <v>0.20642893110551563</v>
      </c>
      <c r="BN100">
        <v>0.17739986266880292</v>
      </c>
      <c r="BO100">
        <v>0.22820073243305128</v>
      </c>
      <c r="BQ100">
        <v>8.4287999999999919E-2</v>
      </c>
      <c r="BR100">
        <v>0.29335500000000003</v>
      </c>
      <c r="BS100">
        <v>8.6767000000000039E-2</v>
      </c>
      <c r="BT100">
        <v>0.19171400000000016</v>
      </c>
      <c r="BV100">
        <v>0.10400549324788266</v>
      </c>
      <c r="BW100">
        <v>4.7940032043946035E-2</v>
      </c>
      <c r="BX100">
        <v>8.6942092011902172E-2</v>
      </c>
      <c r="BY100">
        <v>0.16332112611581584</v>
      </c>
      <c r="CA100">
        <v>0.22642050000000014</v>
      </c>
      <c r="CB100">
        <v>0.42474499999999971</v>
      </c>
      <c r="CC100">
        <v>0.16196499999999991</v>
      </c>
      <c r="CD100">
        <v>0.71809999999999974</v>
      </c>
      <c r="CF100">
        <v>0.41033417257953753</v>
      </c>
      <c r="CG100">
        <v>0.34614328221561008</v>
      </c>
      <c r="CH100">
        <v>0.18769741359578829</v>
      </c>
      <c r="CI100">
        <v>0.22182421606774994</v>
      </c>
      <c r="CK100">
        <v>0.19924000000000008</v>
      </c>
      <c r="CL100">
        <v>0.31412450000000014</v>
      </c>
      <c r="CM100">
        <v>0.12532849999999995</v>
      </c>
      <c r="CN100">
        <v>0.38482249999999985</v>
      </c>
      <c r="CP100">
        <v>0.20405999999999991</v>
      </c>
      <c r="CQ100">
        <v>0.22334150000000008</v>
      </c>
      <c r="CR100">
        <v>0.2112909999999999</v>
      </c>
      <c r="CS100">
        <v>0.17192450000000004</v>
      </c>
      <c r="CU100">
        <v>0.26752799999999999</v>
      </c>
      <c r="CV100">
        <v>0.2040605000000002</v>
      </c>
      <c r="CW100">
        <v>0.30850100000000014</v>
      </c>
      <c r="CX100">
        <v>0.13818299999999972</v>
      </c>
      <c r="CZ100">
        <v>0.13053999999999988</v>
      </c>
      <c r="DA100">
        <v>0.20121450000000007</v>
      </c>
      <c r="DB100">
        <v>0.21368599999999982</v>
      </c>
      <c r="DC100">
        <v>0.11141650000000003</v>
      </c>
      <c r="DE100">
        <v>4.48455024032961E-2</v>
      </c>
      <c r="DF100">
        <v>2.5744640268558827E-2</v>
      </c>
      <c r="DG100">
        <v>8.3877698939497813E-2</v>
      </c>
      <c r="DH100">
        <v>2.8236057068742104E-2</v>
      </c>
      <c r="DJ100">
        <v>5.7655000000000012E-2</v>
      </c>
      <c r="DK100">
        <v>0.28064400000000012</v>
      </c>
      <c r="DL100">
        <v>6.9525000000000059E-2</v>
      </c>
      <c r="DM100">
        <v>6.9525000000000059E-2</v>
      </c>
      <c r="DO100">
        <v>0.32803654535744275</v>
      </c>
      <c r="DP100">
        <v>0.20678759441519778</v>
      </c>
      <c r="DQ100">
        <v>0.3363412680247202</v>
      </c>
      <c r="DR100">
        <v>0.31308804455634442</v>
      </c>
      <c r="DT100">
        <v>0.32222323949034859</v>
      </c>
      <c r="DU100">
        <v>0.33468032349126364</v>
      </c>
      <c r="DV100">
        <v>0.32554512855725948</v>
      </c>
      <c r="DW100">
        <v>0.12872320134279391</v>
      </c>
      <c r="DY100">
        <v>0.56788006408789249</v>
      </c>
      <c r="DZ100">
        <v>0.44275394827191539</v>
      </c>
      <c r="EA100">
        <v>0.36414908064393092</v>
      </c>
      <c r="EB100">
        <v>0.43954558632791629</v>
      </c>
      <c r="ED100">
        <v>6.7948577096208052E-2</v>
      </c>
      <c r="EE100">
        <v>4.1432059205004812E-2</v>
      </c>
      <c r="EF100">
        <v>4.5575265125505027E-2</v>
      </c>
      <c r="EG100">
        <v>6.3805371175707837E-2</v>
      </c>
    </row>
    <row r="101" spans="4:137" x14ac:dyDescent="0.3">
      <c r="D101">
        <v>3.0210879682611935E-2</v>
      </c>
      <c r="E101">
        <v>2.9394369420919997E-2</v>
      </c>
      <c r="F101">
        <v>3.8375982299534428E-2</v>
      </c>
      <c r="G101">
        <v>3.1027389944304762E-2</v>
      </c>
      <c r="I101">
        <v>0.30898268101014725</v>
      </c>
      <c r="J101">
        <v>0.35895292591744887</v>
      </c>
      <c r="K101">
        <v>0.41475303273060193</v>
      </c>
      <c r="L101">
        <v>0.47888151369497223</v>
      </c>
      <c r="N101">
        <v>0.19534325169756572</v>
      </c>
      <c r="O101">
        <v>0.18541054398413026</v>
      </c>
      <c r="P101">
        <v>0.10594888227664612</v>
      </c>
      <c r="Q101">
        <v>0.11174296177615028</v>
      </c>
      <c r="S101">
        <v>0.66950560769054679</v>
      </c>
      <c r="T101">
        <v>0.49433936064698214</v>
      </c>
      <c r="U101">
        <v>0.65939986266880268</v>
      </c>
      <c r="V101">
        <v>0.43538918135347515</v>
      </c>
      <c r="X101">
        <v>2.5859769588769232E-2</v>
      </c>
      <c r="Y101">
        <v>2.4243533989471544E-2</v>
      </c>
      <c r="Z101">
        <v>2.2627298390172967E-2</v>
      </c>
      <c r="AA101">
        <v>2.2627298390172967E-2</v>
      </c>
      <c r="AC101">
        <v>0.33501249999999994</v>
      </c>
      <c r="AD101">
        <v>0.21611150000000023</v>
      </c>
      <c r="AE101">
        <v>0.30850100000000014</v>
      </c>
      <c r="AF101">
        <v>0.19843650000000013</v>
      </c>
      <c r="AH101">
        <v>0.26245150000000006</v>
      </c>
      <c r="AI101">
        <v>0.14463299999999979</v>
      </c>
      <c r="AJ101">
        <v>0.28357749999999982</v>
      </c>
      <c r="AK101">
        <v>9.1817499999999885E-2</v>
      </c>
      <c r="AM101">
        <v>0.36161149999999997</v>
      </c>
      <c r="AN101">
        <v>0.35107099999999969</v>
      </c>
      <c r="AO101">
        <v>0.1953999999999998</v>
      </c>
      <c r="AP101">
        <v>0.4297175000000002</v>
      </c>
      <c r="AR101">
        <v>0.3153965000000003</v>
      </c>
      <c r="AS101">
        <v>0.32836899999999991</v>
      </c>
      <c r="AT101">
        <v>0.34863899999999992</v>
      </c>
      <c r="AU101">
        <v>0.44674449999999988</v>
      </c>
      <c r="AW101">
        <v>0.25887006942854951</v>
      </c>
      <c r="AX101">
        <v>0.39454795147631039</v>
      </c>
      <c r="AY101">
        <v>0.34626993209735213</v>
      </c>
      <c r="AZ101">
        <v>0.35542610818646558</v>
      </c>
      <c r="BB101">
        <v>0.5502029449912258</v>
      </c>
      <c r="BC101">
        <v>0.43783169298848001</v>
      </c>
      <c r="BD101">
        <v>0.57101243610284547</v>
      </c>
      <c r="BE101">
        <v>0.43783169298847957</v>
      </c>
      <c r="BG101">
        <v>0.36276749999999947</v>
      </c>
      <c r="BH101">
        <v>0.47387050000000031</v>
      </c>
      <c r="BI101">
        <v>0.64052450000000061</v>
      </c>
      <c r="BJ101">
        <v>0.47976200000000002</v>
      </c>
      <c r="BL101">
        <v>0.4249533073929963</v>
      </c>
      <c r="BM101">
        <v>0.30319249256122704</v>
      </c>
      <c r="BN101">
        <v>0.30561158159762014</v>
      </c>
      <c r="BO101">
        <v>0.36044426642252247</v>
      </c>
      <c r="BQ101">
        <v>0.12725799999999987</v>
      </c>
      <c r="BR101">
        <v>0.49663749999999984</v>
      </c>
      <c r="BS101">
        <v>0.128911</v>
      </c>
      <c r="BT101">
        <v>0.25451649999999981</v>
      </c>
      <c r="BV101">
        <v>0.15519569695582525</v>
      </c>
      <c r="BW101">
        <v>6.5815976195925829E-2</v>
      </c>
      <c r="BX101">
        <v>0.1430075532158388</v>
      </c>
      <c r="BY101">
        <v>0.22994964522774075</v>
      </c>
      <c r="CA101">
        <v>0.38755899999999999</v>
      </c>
      <c r="CB101">
        <v>0.67678299999999991</v>
      </c>
      <c r="CC101">
        <v>0.25038450000000001</v>
      </c>
      <c r="CD101">
        <v>0.85940649999999996</v>
      </c>
      <c r="CF101">
        <v>0.3363927672236211</v>
      </c>
      <c r="CG101">
        <v>0.33964293888761743</v>
      </c>
      <c r="CH101">
        <v>0.23401235980773638</v>
      </c>
      <c r="CI101">
        <v>0.27707713435568815</v>
      </c>
      <c r="CK101">
        <v>0.24905050000000006</v>
      </c>
      <c r="CL101">
        <v>0.30609050000000027</v>
      </c>
      <c r="CM101">
        <v>0.18076249999999972</v>
      </c>
      <c r="CN101">
        <v>0.37839549999999988</v>
      </c>
      <c r="CP101">
        <v>0.29243300000000017</v>
      </c>
      <c r="CQ101">
        <v>0.27315200000000006</v>
      </c>
      <c r="CR101">
        <v>0.25226400000000004</v>
      </c>
      <c r="CS101">
        <v>0.26110099999999981</v>
      </c>
      <c r="CU101">
        <v>0.2040605000000002</v>
      </c>
      <c r="CV101">
        <v>0.25065650000000028</v>
      </c>
      <c r="CW101">
        <v>0.31653449999999994</v>
      </c>
      <c r="CX101">
        <v>8.7568999999999786E-2</v>
      </c>
      <c r="CZ101">
        <v>0.16546100000000008</v>
      </c>
      <c r="DA101">
        <v>0.21451749999999969</v>
      </c>
      <c r="DB101">
        <v>0.19705700000000004</v>
      </c>
      <c r="DC101">
        <v>0.15631550000000005</v>
      </c>
      <c r="DE101">
        <v>5.7302586404211375E-2</v>
      </c>
      <c r="DF101">
        <v>2.4914168001830994E-2</v>
      </c>
      <c r="DG101">
        <v>0.10380903334096314</v>
      </c>
      <c r="DH101">
        <v>3.0727473868925159E-2</v>
      </c>
      <c r="DJ101">
        <v>5.5959500000000162E-2</v>
      </c>
      <c r="DK101">
        <v>0.45445700000000011</v>
      </c>
      <c r="DL101">
        <v>7.8851499999999852E-2</v>
      </c>
      <c r="DM101">
        <v>7.3764500000000233E-2</v>
      </c>
      <c r="DO101">
        <v>0.36540779736018969</v>
      </c>
      <c r="DP101">
        <v>0.27737773708705271</v>
      </c>
      <c r="DQ101">
        <v>0.39281338216220307</v>
      </c>
      <c r="DR101">
        <v>0.37122110322728341</v>
      </c>
      <c r="DT101">
        <v>0.37039063096055491</v>
      </c>
      <c r="DU101">
        <v>0.32969748989089753</v>
      </c>
      <c r="DV101">
        <v>0.37869535362783235</v>
      </c>
      <c r="DW101">
        <v>0.18519531548027768</v>
      </c>
      <c r="DY101">
        <v>0.45719157701991309</v>
      </c>
      <c r="DZ101">
        <v>0.38259716182192749</v>
      </c>
      <c r="EA101">
        <v>0.30559647516594213</v>
      </c>
      <c r="EB101">
        <v>0.43152468146791767</v>
      </c>
      <c r="ED101">
        <v>0.10109422446021199</v>
      </c>
      <c r="EE101">
        <v>5.7176241702906694E-2</v>
      </c>
      <c r="EF101">
        <v>6.2148088807507662E-2</v>
      </c>
      <c r="EG101">
        <v>9.860830090791195E-2</v>
      </c>
    </row>
    <row r="102" spans="4:137" x14ac:dyDescent="0.3">
      <c r="D102">
        <v>2.3678797589074652E-2</v>
      </c>
      <c r="E102">
        <v>2.1229266803997948E-2</v>
      </c>
      <c r="F102">
        <v>2.9394369420919997E-2</v>
      </c>
      <c r="G102">
        <v>2.4495307850767034E-2</v>
      </c>
      <c r="I102">
        <v>0.23152880140383036</v>
      </c>
      <c r="J102">
        <v>0.25234973678187211</v>
      </c>
      <c r="K102">
        <v>0.28816174563210506</v>
      </c>
      <c r="L102">
        <v>0.48887556267643184</v>
      </c>
      <c r="N102">
        <v>0.25907812619211112</v>
      </c>
      <c r="O102">
        <v>0.25493949797817894</v>
      </c>
      <c r="P102">
        <v>0.15312924391546501</v>
      </c>
      <c r="Q102">
        <v>0.15892332341496918</v>
      </c>
      <c r="S102">
        <v>0.73435080491340488</v>
      </c>
      <c r="T102">
        <v>0.6012918287937743</v>
      </c>
      <c r="U102">
        <v>0.62908262760356992</v>
      </c>
      <c r="V102">
        <v>0.65013626306553762</v>
      </c>
      <c r="X102">
        <v>2.0202944991225991E-2</v>
      </c>
      <c r="Y102">
        <v>1.8586709391927858E-2</v>
      </c>
      <c r="Z102">
        <v>1.8586709391928302E-2</v>
      </c>
      <c r="AA102">
        <v>1.8586709391928302E-2</v>
      </c>
      <c r="AC102">
        <v>0.41856499999999963</v>
      </c>
      <c r="AD102">
        <v>0.27716850000000015</v>
      </c>
      <c r="AE102">
        <v>0.33260250000000013</v>
      </c>
      <c r="AF102">
        <v>0.29082649999999988</v>
      </c>
      <c r="AH102">
        <v>0.37620750000000003</v>
      </c>
      <c r="AI102">
        <v>0.18282199999999982</v>
      </c>
      <c r="AJ102">
        <v>0.37783249999999979</v>
      </c>
      <c r="AK102">
        <v>0.14138250000000019</v>
      </c>
      <c r="AM102">
        <v>0.35188200000000025</v>
      </c>
      <c r="AN102">
        <v>0.35026050000000009</v>
      </c>
      <c r="AO102">
        <v>0.29431600000000024</v>
      </c>
      <c r="AP102">
        <v>0.42566350000000019</v>
      </c>
      <c r="AR102">
        <v>0.24647949999999996</v>
      </c>
      <c r="AS102">
        <v>0.22053399999999979</v>
      </c>
      <c r="AT102">
        <v>0.27485699999999991</v>
      </c>
      <c r="AU102">
        <v>0.32593700000000014</v>
      </c>
      <c r="AW102">
        <v>0.16647592889295826</v>
      </c>
      <c r="AX102">
        <v>0.27468528267338099</v>
      </c>
      <c r="AY102">
        <v>0.25137865262836634</v>
      </c>
      <c r="AZ102">
        <v>0.24388723582818361</v>
      </c>
      <c r="BB102">
        <v>0.53189059281300022</v>
      </c>
      <c r="BC102">
        <v>0.45864118410009924</v>
      </c>
      <c r="BD102">
        <v>0.50691920347905706</v>
      </c>
      <c r="BE102">
        <v>0.50192492561226842</v>
      </c>
      <c r="BG102">
        <v>0.207897</v>
      </c>
      <c r="BH102">
        <v>0.27186550000000054</v>
      </c>
      <c r="BI102">
        <v>0.38970150000000015</v>
      </c>
      <c r="BJ102">
        <v>0.27439000000000036</v>
      </c>
      <c r="BL102">
        <v>0.53945685511558716</v>
      </c>
      <c r="BM102">
        <v>0.3959242389562827</v>
      </c>
      <c r="BN102">
        <v>0.50639597161821914</v>
      </c>
      <c r="BO102">
        <v>0.52655504692149258</v>
      </c>
      <c r="BQ102">
        <v>0.21733050000000009</v>
      </c>
      <c r="BR102">
        <v>0.7189264999999998</v>
      </c>
      <c r="BS102">
        <v>0.21567749999999997</v>
      </c>
      <c r="BT102">
        <v>0.33136700000000019</v>
      </c>
      <c r="BV102">
        <v>0.22507438773174648</v>
      </c>
      <c r="BW102">
        <v>9.9130235751888396E-2</v>
      </c>
      <c r="BX102">
        <v>0.2453879606317233</v>
      </c>
      <c r="BY102">
        <v>0.29739070725566474</v>
      </c>
      <c r="CA102">
        <v>0.58505750000000001</v>
      </c>
      <c r="CB102">
        <v>0.92964650000000049</v>
      </c>
      <c r="CC102">
        <v>0.40243349999999989</v>
      </c>
      <c r="CD102">
        <v>0.86601750000000077</v>
      </c>
      <c r="CF102">
        <v>0.25432593270771342</v>
      </c>
      <c r="CG102">
        <v>0.30632867933165464</v>
      </c>
      <c r="CH102">
        <v>0.2746395056076909</v>
      </c>
      <c r="CI102">
        <v>0.32014190890363947</v>
      </c>
      <c r="CK102">
        <v>0.28279250000000022</v>
      </c>
      <c r="CL102">
        <v>0.27074149999999975</v>
      </c>
      <c r="CM102">
        <v>0.23699899999999996</v>
      </c>
      <c r="CN102">
        <v>0.32778200000000002</v>
      </c>
      <c r="CP102">
        <v>0.34947400000000028</v>
      </c>
      <c r="CQ102">
        <v>0.28198899999999982</v>
      </c>
      <c r="CR102">
        <v>0.24985349999999995</v>
      </c>
      <c r="CS102">
        <v>0.34384999999999977</v>
      </c>
      <c r="CU102">
        <v>0.14380649999999973</v>
      </c>
      <c r="CV102">
        <v>0.26592100000000007</v>
      </c>
      <c r="CW102">
        <v>0.27636499999999975</v>
      </c>
      <c r="CX102">
        <v>5.5433500000000357E-2</v>
      </c>
      <c r="CZ102">
        <v>0.19123699999999988</v>
      </c>
      <c r="DA102">
        <v>0.20703450000000001</v>
      </c>
      <c r="DB102">
        <v>0.17377600000000015</v>
      </c>
      <c r="DC102">
        <v>0.19539400000000007</v>
      </c>
      <c r="DE102">
        <v>7.2251087205310149E-2</v>
      </c>
      <c r="DF102">
        <v>2.5744640268558605E-2</v>
      </c>
      <c r="DG102">
        <v>0.12623178454261086</v>
      </c>
      <c r="DH102">
        <v>3.8201724269474102E-2</v>
      </c>
      <c r="DJ102">
        <v>5.6807499999999678E-2</v>
      </c>
      <c r="DK102">
        <v>0.64861899999999961</v>
      </c>
      <c r="DL102">
        <v>0.109375</v>
      </c>
      <c r="DM102">
        <v>0.10343999999999998</v>
      </c>
      <c r="DO102">
        <v>0.34713740749217958</v>
      </c>
      <c r="DP102">
        <v>0.33634126802471975</v>
      </c>
      <c r="DQ102">
        <v>0.41025329976348512</v>
      </c>
      <c r="DR102">
        <v>0.39779621576256963</v>
      </c>
      <c r="DT102">
        <v>0.36042496375982314</v>
      </c>
      <c r="DU102">
        <v>0.27820820935378077</v>
      </c>
      <c r="DV102">
        <v>0.35959449149309508</v>
      </c>
      <c r="DW102">
        <v>0.24498931868467233</v>
      </c>
      <c r="DY102">
        <v>0.32404455634393825</v>
      </c>
      <c r="DZ102">
        <v>0.30960692759594144</v>
      </c>
      <c r="EA102">
        <v>0.23661669336995494</v>
      </c>
      <c r="EB102">
        <v>0.38580552376592658</v>
      </c>
      <c r="ED102">
        <v>0.15246997787441829</v>
      </c>
      <c r="EE102">
        <v>7.7892271305409544E-2</v>
      </c>
      <c r="EF102">
        <v>8.0378194857709584E-2</v>
      </c>
      <c r="EG102">
        <v>0.14915541313801794</v>
      </c>
    </row>
    <row r="103" spans="4:137" x14ac:dyDescent="0.3">
      <c r="D103">
        <v>1.7963225757228862E-2</v>
      </c>
      <c r="E103">
        <v>1.6330205233844541E-2</v>
      </c>
      <c r="F103">
        <v>2.1229266803997504E-2</v>
      </c>
      <c r="G103">
        <v>2.041275654230601E-2</v>
      </c>
      <c r="I103">
        <v>0.16740032043945963</v>
      </c>
      <c r="J103">
        <v>0.15990478370336447</v>
      </c>
      <c r="K103">
        <v>0.17323018234531196</v>
      </c>
      <c r="L103">
        <v>0.43890531776913067</v>
      </c>
      <c r="N103">
        <v>0.31536346990157993</v>
      </c>
      <c r="O103">
        <v>0.30956939040207576</v>
      </c>
      <c r="P103">
        <v>0.22845227740901741</v>
      </c>
      <c r="Q103">
        <v>0.21603639276722397</v>
      </c>
      <c r="S103">
        <v>0.70487571526665116</v>
      </c>
      <c r="T103">
        <v>0.62739833676661316</v>
      </c>
      <c r="U103">
        <v>0.55581597619592582</v>
      </c>
      <c r="V103">
        <v>0.77814236667429659</v>
      </c>
      <c r="X103">
        <v>1.6970473792629726E-2</v>
      </c>
      <c r="Y103">
        <v>1.4546120393682749E-2</v>
      </c>
      <c r="Z103">
        <v>1.6162355992981325E-2</v>
      </c>
      <c r="AA103">
        <v>1.6162355992980881E-2</v>
      </c>
      <c r="AC103">
        <v>0.45391400000000015</v>
      </c>
      <c r="AD103">
        <v>0.32055149999999966</v>
      </c>
      <c r="AE103">
        <v>0.34063650000000001</v>
      </c>
      <c r="AF103">
        <v>0.37036150000000001</v>
      </c>
      <c r="AH103">
        <v>0.4631495000000001</v>
      </c>
      <c r="AI103">
        <v>0.22588700000000017</v>
      </c>
      <c r="AJ103">
        <v>0.43389800000000012</v>
      </c>
      <c r="AK103">
        <v>0.21613600000000011</v>
      </c>
      <c r="AM103">
        <v>0.28864050000000008</v>
      </c>
      <c r="AN103">
        <v>0.32350450000000031</v>
      </c>
      <c r="AO103">
        <v>0.38025950000000019</v>
      </c>
      <c r="AP103">
        <v>0.34945000000000004</v>
      </c>
      <c r="AR103">
        <v>0.17026549999999974</v>
      </c>
      <c r="AS103">
        <v>0.13783399999999979</v>
      </c>
      <c r="AT103">
        <v>0.19458950000000019</v>
      </c>
      <c r="AU103">
        <v>0.20756150000000018</v>
      </c>
      <c r="AW103">
        <v>0.10987411306935257</v>
      </c>
      <c r="AX103">
        <v>0.183123521782254</v>
      </c>
      <c r="AY103">
        <v>0.17812924391546492</v>
      </c>
      <c r="AZ103">
        <v>0.16397878995956328</v>
      </c>
      <c r="BB103">
        <v>0.43866407263294427</v>
      </c>
      <c r="BC103">
        <v>0.41036316472114143</v>
      </c>
      <c r="BD103">
        <v>0.38206225680933859</v>
      </c>
      <c r="BE103">
        <v>0.48444495307850755</v>
      </c>
      <c r="BG103">
        <v>0.11952000000000051</v>
      </c>
      <c r="BH103">
        <v>0.15907900000000019</v>
      </c>
      <c r="BI103">
        <v>0.22641399999999923</v>
      </c>
      <c r="BJ103">
        <v>0.15907900000000019</v>
      </c>
      <c r="BL103">
        <v>0.59348317692835906</v>
      </c>
      <c r="BM103">
        <v>0.46285236896314919</v>
      </c>
      <c r="BN103">
        <v>0.72008216983291318</v>
      </c>
      <c r="BO103">
        <v>0.67815129320210543</v>
      </c>
      <c r="BQ103">
        <v>0.35946350000000038</v>
      </c>
      <c r="BR103">
        <v>0.86684399999999995</v>
      </c>
      <c r="BS103">
        <v>0.36111549999999992</v>
      </c>
      <c r="BT103">
        <v>0.44292450000000017</v>
      </c>
      <c r="BV103">
        <v>0.3079537651636528</v>
      </c>
      <c r="BW103">
        <v>0.15763332570382227</v>
      </c>
      <c r="BX103">
        <v>0.39977111467154969</v>
      </c>
      <c r="BY103">
        <v>0.34370565346761262</v>
      </c>
      <c r="CA103">
        <v>0.73214800000000002</v>
      </c>
      <c r="CB103">
        <v>1.0560780000000003</v>
      </c>
      <c r="CC103">
        <v>0.58423099999999994</v>
      </c>
      <c r="CD103">
        <v>0.79495100000000019</v>
      </c>
      <c r="CF103">
        <v>0.18850995651178737</v>
      </c>
      <c r="CG103">
        <v>0.26001373311970699</v>
      </c>
      <c r="CH103">
        <v>0.29332799267566934</v>
      </c>
      <c r="CI103">
        <v>0.33314259555962433</v>
      </c>
      <c r="CK103">
        <v>0.28118549999999987</v>
      </c>
      <c r="CL103">
        <v>0.21530799999999983</v>
      </c>
      <c r="CM103">
        <v>0.27154500000000015</v>
      </c>
      <c r="CN103">
        <v>0.25226399999999982</v>
      </c>
      <c r="CP103">
        <v>0.33822649999999976</v>
      </c>
      <c r="CQ103">
        <v>0.24583649999999979</v>
      </c>
      <c r="CR103">
        <v>0.20807749999999992</v>
      </c>
      <c r="CS103">
        <v>0.36955850000000012</v>
      </c>
      <c r="CU103">
        <v>9.560299999999966E-2</v>
      </c>
      <c r="CV103">
        <v>0.24422999999999995</v>
      </c>
      <c r="CW103">
        <v>0.21209450000000007</v>
      </c>
      <c r="CX103">
        <v>3.6152500000000032E-2</v>
      </c>
      <c r="CZ103">
        <v>0.19622549999999972</v>
      </c>
      <c r="DA103">
        <v>0.18125950000000035</v>
      </c>
      <c r="DB103">
        <v>0.14384350000000001</v>
      </c>
      <c r="DC103">
        <v>0.21119200000000005</v>
      </c>
      <c r="DE103">
        <v>8.8030060273136534E-2</v>
      </c>
      <c r="DF103">
        <v>2.7405584802014271E-2</v>
      </c>
      <c r="DG103">
        <v>0.14948500801098641</v>
      </c>
      <c r="DH103">
        <v>5.0658808270390043E-2</v>
      </c>
      <c r="DJ103">
        <v>6.0198499999999822E-2</v>
      </c>
      <c r="DK103">
        <v>0.77919000000000027</v>
      </c>
      <c r="DL103">
        <v>0.17550850000000029</v>
      </c>
      <c r="DM103">
        <v>0.15855100000000011</v>
      </c>
      <c r="DO103">
        <v>0.29232623788815104</v>
      </c>
      <c r="DP103">
        <v>0.36042496375982314</v>
      </c>
      <c r="DQ103">
        <v>0.38949149309529263</v>
      </c>
      <c r="DR103">
        <v>0.38118677042801563</v>
      </c>
      <c r="DT103">
        <v>0.30146143282215654</v>
      </c>
      <c r="DU103">
        <v>0.20844853894865389</v>
      </c>
      <c r="DV103">
        <v>0.29481765468833432</v>
      </c>
      <c r="DW103">
        <v>0.29066529335469582</v>
      </c>
      <c r="DY103">
        <v>0.21255397878995952</v>
      </c>
      <c r="DZ103">
        <v>0.23340833142595496</v>
      </c>
      <c r="EA103">
        <v>0.17485572594796661</v>
      </c>
      <c r="EB103">
        <v>0.31281528953994098</v>
      </c>
      <c r="ED103">
        <v>0.21876127260242662</v>
      </c>
      <c r="EE103">
        <v>0.11435248340581383</v>
      </c>
      <c r="EF103">
        <v>0.11683840695811387</v>
      </c>
      <c r="EG103">
        <v>0.21296078431372534</v>
      </c>
    </row>
    <row r="104" spans="4:137" x14ac:dyDescent="0.3">
      <c r="D104">
        <v>1.3880674448767838E-2</v>
      </c>
      <c r="E104">
        <v>1.143114366369069E-2</v>
      </c>
      <c r="F104">
        <v>1.4697184710460665E-2</v>
      </c>
      <c r="G104">
        <v>1.4697184710459776E-2</v>
      </c>
      <c r="I104">
        <v>0.11659723811703637</v>
      </c>
      <c r="J104">
        <v>9.4943465323872545E-2</v>
      </c>
      <c r="K104">
        <v>9.6609140154116258E-2</v>
      </c>
      <c r="L104">
        <v>0.3572872510872056</v>
      </c>
      <c r="N104">
        <v>0.32612390325780138</v>
      </c>
      <c r="O104">
        <v>0.31619119554436592</v>
      </c>
      <c r="P104">
        <v>0.30791393911650289</v>
      </c>
      <c r="Q104">
        <v>0.26073357747768355</v>
      </c>
      <c r="S104">
        <v>0.59034393835355115</v>
      </c>
      <c r="T104">
        <v>0.59202822919050879</v>
      </c>
      <c r="U104">
        <v>0.46823285267414372</v>
      </c>
      <c r="V104">
        <v>0.77140520332646689</v>
      </c>
      <c r="X104">
        <v>1.2929884794384616E-2</v>
      </c>
      <c r="Y104">
        <v>1.2121766994735772E-2</v>
      </c>
      <c r="Z104">
        <v>1.2929884794384616E-2</v>
      </c>
      <c r="AA104">
        <v>1.373800259403346E-2</v>
      </c>
      <c r="AC104">
        <v>0.42900850000000013</v>
      </c>
      <c r="AD104">
        <v>0.34866999999999981</v>
      </c>
      <c r="AE104">
        <v>0.33983300000000005</v>
      </c>
      <c r="AF104">
        <v>0.40490700000000013</v>
      </c>
      <c r="AH104">
        <v>0.48915050000000004</v>
      </c>
      <c r="AI104">
        <v>0.2657020000000001</v>
      </c>
      <c r="AJ104">
        <v>0.4460860000000002</v>
      </c>
      <c r="AK104">
        <v>0.31201649999999992</v>
      </c>
      <c r="AM104">
        <v>0.20918349999999997</v>
      </c>
      <c r="AN104">
        <v>0.27242500000000014</v>
      </c>
      <c r="AO104">
        <v>0.40377250000000009</v>
      </c>
      <c r="AP104">
        <v>0.24810149999999975</v>
      </c>
      <c r="AR104">
        <v>0.10864549999999973</v>
      </c>
      <c r="AS104">
        <v>8.432200000000023E-2</v>
      </c>
      <c r="AT104">
        <v>0.12729400000000002</v>
      </c>
      <c r="AU104">
        <v>0.1264829999999999</v>
      </c>
      <c r="AW104">
        <v>7.6578927290760213E-2</v>
      </c>
      <c r="AX104">
        <v>0.12319218738078863</v>
      </c>
      <c r="AY104">
        <v>0.12568932631418361</v>
      </c>
      <c r="AZ104">
        <v>0.11320363164721137</v>
      </c>
      <c r="BB104">
        <v>0.32878995956359258</v>
      </c>
      <c r="BC104">
        <v>0.32213092240787411</v>
      </c>
      <c r="BD104">
        <v>0.25720531013962011</v>
      </c>
      <c r="BE104">
        <v>0.39371557183184569</v>
      </c>
      <c r="BG104">
        <v>7.23849999999997E-2</v>
      </c>
      <c r="BH104">
        <v>0.10100249999999988</v>
      </c>
      <c r="BI104">
        <v>0.13130350000000046</v>
      </c>
      <c r="BJ104">
        <v>9.6794000000000047E-2</v>
      </c>
      <c r="BL104">
        <v>0.55639047837033706</v>
      </c>
      <c r="BM104">
        <v>0.50478324559395782</v>
      </c>
      <c r="BN104">
        <v>0.82974753948271962</v>
      </c>
      <c r="BO104">
        <v>0.74991760128175766</v>
      </c>
      <c r="BQ104">
        <v>0.52638650000000009</v>
      </c>
      <c r="BR104">
        <v>0.91064049999999996</v>
      </c>
      <c r="BS104">
        <v>0.54126099999999999</v>
      </c>
      <c r="BT104">
        <v>0.57514149999999997</v>
      </c>
      <c r="BV104">
        <v>0.39489585717555498</v>
      </c>
      <c r="BW104">
        <v>0.24132524605172789</v>
      </c>
      <c r="BX104">
        <v>0.55902952620737012</v>
      </c>
      <c r="BY104">
        <v>0.34776836804760847</v>
      </c>
      <c r="CA104">
        <v>0.75859150000000009</v>
      </c>
      <c r="CB104">
        <v>0.97509549999999923</v>
      </c>
      <c r="CC104">
        <v>0.7296689999999999</v>
      </c>
      <c r="CD104">
        <v>0.69413599999999942</v>
      </c>
      <c r="CF104">
        <v>0.13569466697184707</v>
      </c>
      <c r="CG104">
        <v>0.20801098649576577</v>
      </c>
      <c r="CH104">
        <v>0.27382696269169138</v>
      </c>
      <c r="CI104">
        <v>0.30632867933165464</v>
      </c>
      <c r="CK104">
        <v>0.24583649999999979</v>
      </c>
      <c r="CL104">
        <v>0.15666050000000009</v>
      </c>
      <c r="CM104">
        <v>0.26993849999999986</v>
      </c>
      <c r="CN104">
        <v>0.18076200000000009</v>
      </c>
      <c r="CP104">
        <v>0.27556149999999979</v>
      </c>
      <c r="CQ104">
        <v>0.18638600000000016</v>
      </c>
      <c r="CR104">
        <v>0.14862650000000022</v>
      </c>
      <c r="CS104">
        <v>0.32537200000000022</v>
      </c>
      <c r="CU104">
        <v>6.2664000000000275E-2</v>
      </c>
      <c r="CV104">
        <v>0.1976334999999998</v>
      </c>
      <c r="CW104">
        <v>0.15103700000000009</v>
      </c>
      <c r="CX104">
        <v>2.4904999999999955E-2</v>
      </c>
      <c r="CZ104">
        <v>0.18209050000000016</v>
      </c>
      <c r="DA104">
        <v>0.14800049999999976</v>
      </c>
      <c r="DB104">
        <v>0.10975350000000006</v>
      </c>
      <c r="DC104">
        <v>0.19955149999999988</v>
      </c>
      <c r="DE104">
        <v>0.10713092240787359</v>
      </c>
      <c r="DF104">
        <v>3.4049362935836047E-2</v>
      </c>
      <c r="DG104">
        <v>0.17606012054627329</v>
      </c>
      <c r="DH104">
        <v>6.8929198138399261E-2</v>
      </c>
      <c r="DJ104">
        <v>6.6981500000000249E-2</v>
      </c>
      <c r="DK104">
        <v>0.80123450000000052</v>
      </c>
      <c r="DL104">
        <v>0.29929749999999977</v>
      </c>
      <c r="DM104">
        <v>0.23825049999999992</v>
      </c>
      <c r="DO104">
        <v>0.221736095216297</v>
      </c>
      <c r="DP104">
        <v>0.33634126802471931</v>
      </c>
      <c r="DQ104">
        <v>0.33634126802471931</v>
      </c>
      <c r="DR104">
        <v>0.3355107957579917</v>
      </c>
      <c r="DT104">
        <v>0.23004081788357356</v>
      </c>
      <c r="DU104">
        <v>0.14699359121080313</v>
      </c>
      <c r="DV104">
        <v>0.221736095216297</v>
      </c>
      <c r="DW104">
        <v>0.30063096055542848</v>
      </c>
      <c r="DY104">
        <v>0.1315428397039744</v>
      </c>
      <c r="DZ104">
        <v>0.16442854962996822</v>
      </c>
      <c r="EA104">
        <v>0.12111566338597646</v>
      </c>
      <c r="EB104">
        <v>0.22779369802395655</v>
      </c>
      <c r="ED104">
        <v>0.2817380025940337</v>
      </c>
      <c r="EE104">
        <v>0.16821416037231973</v>
      </c>
      <c r="EF104">
        <v>0.17152872510872097</v>
      </c>
      <c r="EG104">
        <v>0.27842343785763335</v>
      </c>
    </row>
    <row r="105" spans="4:137" x14ac:dyDescent="0.3">
      <c r="D105">
        <v>1.1431143663691579E-2</v>
      </c>
      <c r="E105">
        <v>8.9816128786144311E-3</v>
      </c>
      <c r="F105">
        <v>1.1431143663691579E-2</v>
      </c>
      <c r="G105">
        <v>1.1431143663691135E-2</v>
      </c>
      <c r="I105">
        <v>7.7453879606317333E-2</v>
      </c>
      <c r="J105">
        <v>5.9131456473640487E-2</v>
      </c>
      <c r="K105">
        <v>5.1635919737544445E-2</v>
      </c>
      <c r="L105">
        <v>0.27317067215991475</v>
      </c>
      <c r="N105">
        <v>0.28804852368963152</v>
      </c>
      <c r="O105">
        <v>0.27977126726176849</v>
      </c>
      <c r="P105">
        <v>0.36006065461203951</v>
      </c>
      <c r="Q105">
        <v>0.27480491340505075</v>
      </c>
      <c r="S105">
        <v>0.43623132677195375</v>
      </c>
      <c r="T105">
        <v>0.5120244144350341</v>
      </c>
      <c r="U105">
        <v>0.37559685664148912</v>
      </c>
      <c r="V105">
        <v>0.67287418936446164</v>
      </c>
      <c r="X105">
        <v>8.0811779964906627E-3</v>
      </c>
      <c r="Y105">
        <v>8.8892957961395069E-3</v>
      </c>
      <c r="Z105">
        <v>7.2730601968413744E-3</v>
      </c>
      <c r="AA105">
        <v>8.8892957961395069E-3</v>
      </c>
      <c r="AC105">
        <v>0.36232750000000014</v>
      </c>
      <c r="AD105">
        <v>0.36393450000000005</v>
      </c>
      <c r="AE105">
        <v>0.32938849999999986</v>
      </c>
      <c r="AF105">
        <v>0.37277199999999988</v>
      </c>
      <c r="AH105">
        <v>0.45664900000000008</v>
      </c>
      <c r="AI105">
        <v>0.29170249999999998</v>
      </c>
      <c r="AJ105">
        <v>0.41602199999999989</v>
      </c>
      <c r="AK105">
        <v>0.41683449999999977</v>
      </c>
      <c r="AM105">
        <v>0.14188799999999979</v>
      </c>
      <c r="AN105">
        <v>0.20837249999999985</v>
      </c>
      <c r="AO105">
        <v>0.35512500000000014</v>
      </c>
      <c r="AP105">
        <v>0.16621149999999973</v>
      </c>
      <c r="AR105">
        <v>6.9728000000000012E-2</v>
      </c>
      <c r="AS105">
        <v>5.5944500000000286E-2</v>
      </c>
      <c r="AT105">
        <v>8.3511000000000113E-2</v>
      </c>
      <c r="AU105">
        <v>7.7836000000000016E-2</v>
      </c>
      <c r="AW105">
        <v>5.993133440146492E-2</v>
      </c>
      <c r="AX105">
        <v>8.6567483024337921E-2</v>
      </c>
      <c r="AY105">
        <v>9.4891279468986234E-2</v>
      </c>
      <c r="AZ105">
        <v>8.4070344090943827E-2</v>
      </c>
      <c r="BB105">
        <v>0.24055771725032438</v>
      </c>
      <c r="BC105">
        <v>0.23889295796139409</v>
      </c>
      <c r="BD105">
        <v>0.17230258640421159</v>
      </c>
      <c r="BE105">
        <v>0.28633859769588765</v>
      </c>
      <c r="BG105">
        <v>4.7976000000000241E-2</v>
      </c>
      <c r="BH105">
        <v>6.3126500000000085E-2</v>
      </c>
      <c r="BI105">
        <v>7.3227000000000153E-2</v>
      </c>
      <c r="BJ105">
        <v>5.9759500000000187E-2</v>
      </c>
      <c r="BL105">
        <v>0.45075692378118504</v>
      </c>
      <c r="BM105">
        <v>0.51445960173952843</v>
      </c>
      <c r="BN105">
        <v>0.7749148546578164</v>
      </c>
      <c r="BO105">
        <v>0.71363126573586699</v>
      </c>
      <c r="BQ105">
        <v>0.67595599999999978</v>
      </c>
      <c r="BR105">
        <v>0.88915500000000014</v>
      </c>
      <c r="BS105">
        <v>0.70818400000000015</v>
      </c>
      <c r="BT105">
        <v>0.69165700000000019</v>
      </c>
      <c r="BV105">
        <v>0.46964980544747092</v>
      </c>
      <c r="BW105">
        <v>0.33639276722362088</v>
      </c>
      <c r="BX105">
        <v>0.6313458457312886</v>
      </c>
      <c r="BY105">
        <v>0.31120393682764957</v>
      </c>
      <c r="CA105">
        <v>0.67347749999999973</v>
      </c>
      <c r="CB105">
        <v>0.7437169999999993</v>
      </c>
      <c r="CC105">
        <v>0.79495099999999974</v>
      </c>
      <c r="CD105">
        <v>0.57100949999999973</v>
      </c>
      <c r="CF105">
        <v>9.588006408789207E-2</v>
      </c>
      <c r="CG105">
        <v>0.15682078278782319</v>
      </c>
      <c r="CH105">
        <v>0.21857404440375383</v>
      </c>
      <c r="CI105">
        <v>0.2462005035477226</v>
      </c>
      <c r="CK105">
        <v>0.19281300000000012</v>
      </c>
      <c r="CL105">
        <v>0.11086700000000027</v>
      </c>
      <c r="CM105">
        <v>0.23298249999999987</v>
      </c>
      <c r="CN105">
        <v>0.12532850000000018</v>
      </c>
      <c r="CP105">
        <v>0.19924000000000008</v>
      </c>
      <c r="CQ105">
        <v>0.12934499999999982</v>
      </c>
      <c r="CR105">
        <v>9.5603000000000105E-2</v>
      </c>
      <c r="CS105">
        <v>0.24824650000000004</v>
      </c>
      <c r="CU105">
        <v>4.0973000000000148E-2</v>
      </c>
      <c r="CV105">
        <v>0.14942999999999973</v>
      </c>
      <c r="CW105">
        <v>0.10845700000000003</v>
      </c>
      <c r="CX105">
        <v>2.2495000000000154E-2</v>
      </c>
      <c r="CZ105">
        <v>0.1554840000000004</v>
      </c>
      <c r="DA105">
        <v>0.11889899999999987</v>
      </c>
      <c r="DB105">
        <v>8.1483500000000042E-2</v>
      </c>
      <c r="DC105">
        <v>0.17211299999999996</v>
      </c>
      <c r="DE105">
        <v>0.12623178454261086</v>
      </c>
      <c r="DF105">
        <v>4.6506446936751322E-2</v>
      </c>
      <c r="DG105">
        <v>0.20263523308155951</v>
      </c>
      <c r="DH105">
        <v>9.4673838406957866E-2</v>
      </c>
      <c r="DJ105">
        <v>8.2243000000000066E-2</v>
      </c>
      <c r="DK105">
        <v>0.75714599999999965</v>
      </c>
      <c r="DL105">
        <v>0.49091549999999984</v>
      </c>
      <c r="DM105">
        <v>0.34508199999999967</v>
      </c>
      <c r="DO105">
        <v>0.15612878614480818</v>
      </c>
      <c r="DP105">
        <v>0.27488632028686988</v>
      </c>
      <c r="DQ105">
        <v>0.25910734721904349</v>
      </c>
      <c r="DR105">
        <v>0.26325970855268155</v>
      </c>
      <c r="DT105">
        <v>0.16194209201190191</v>
      </c>
      <c r="DU105">
        <v>9.7165255207140699E-2</v>
      </c>
      <c r="DV105">
        <v>0.15197642481116969</v>
      </c>
      <c r="DW105">
        <v>0.26658159761959288</v>
      </c>
      <c r="DY105">
        <v>8.0209048599984456E-2</v>
      </c>
      <c r="DZ105">
        <v>0.11149057755397918</v>
      </c>
      <c r="EA105">
        <v>7.8604867627985353E-2</v>
      </c>
      <c r="EB105">
        <v>0.15239719233997073</v>
      </c>
      <c r="ED105">
        <v>0.31985549706263816</v>
      </c>
      <c r="EE105">
        <v>0.23533409628442836</v>
      </c>
      <c r="EF105">
        <v>0.2311908903639277</v>
      </c>
      <c r="EG105">
        <v>0.31239772640573715</v>
      </c>
    </row>
    <row r="106" spans="4:137" x14ac:dyDescent="0.3">
      <c r="D106">
        <v>9.7981231403068136E-3</v>
      </c>
      <c r="E106">
        <v>7.3485923552301102E-3</v>
      </c>
      <c r="F106">
        <v>9.7981231403063695E-3</v>
      </c>
      <c r="G106">
        <v>1.1431143663691135E-2</v>
      </c>
      <c r="I106">
        <v>5.1635919737544889E-2</v>
      </c>
      <c r="J106">
        <v>3.7477683680476215E-2</v>
      </c>
      <c r="K106">
        <v>2.4152285038528731E-2</v>
      </c>
      <c r="L106">
        <v>0.18822125581750182</v>
      </c>
      <c r="N106">
        <v>0.22348592355229968</v>
      </c>
      <c r="O106">
        <v>0.22596910048065899</v>
      </c>
      <c r="P106">
        <v>0.35840520332646664</v>
      </c>
      <c r="Q106">
        <v>0.24831769283588923</v>
      </c>
      <c r="S106">
        <v>0.29054016937514326</v>
      </c>
      <c r="T106">
        <v>0.40338765545128563</v>
      </c>
      <c r="U106">
        <v>0.28717158770122886</v>
      </c>
      <c r="V106">
        <v>0.53981521324483062</v>
      </c>
      <c r="X106">
        <v>5.6568245975432419E-3</v>
      </c>
      <c r="Y106">
        <v>7.2730601968413744E-3</v>
      </c>
      <c r="Z106">
        <v>5.6568245975432419E-3</v>
      </c>
      <c r="AA106">
        <v>7.2730601968413744E-3</v>
      </c>
      <c r="AC106">
        <v>0.27315200000000006</v>
      </c>
      <c r="AD106">
        <v>0.3615244999999998</v>
      </c>
      <c r="AE106">
        <v>0.30448399999999998</v>
      </c>
      <c r="AF106">
        <v>0.29243299999999994</v>
      </c>
      <c r="AH106">
        <v>0.39002049999999988</v>
      </c>
      <c r="AI106">
        <v>0.29495300000000002</v>
      </c>
      <c r="AJ106">
        <v>0.35508149999999983</v>
      </c>
      <c r="AK106">
        <v>0.49890100000000004</v>
      </c>
      <c r="AM106">
        <v>9.1619000000000117E-2</v>
      </c>
      <c r="AN106">
        <v>0.14675249999999984</v>
      </c>
      <c r="AO106">
        <v>0.26431699999999969</v>
      </c>
      <c r="AP106">
        <v>0.10783450000000006</v>
      </c>
      <c r="AR106">
        <v>4.7836500000000282E-2</v>
      </c>
      <c r="AS106">
        <v>4.0539499999999951E-2</v>
      </c>
      <c r="AT106">
        <v>5.8376500000000053E-2</v>
      </c>
      <c r="AU106">
        <v>4.8647499999999955E-2</v>
      </c>
      <c r="AW106">
        <v>4.7445639734493117E-2</v>
      </c>
      <c r="AX106">
        <v>6.4093232623788854E-2</v>
      </c>
      <c r="AY106">
        <v>7.2417029068436278E-2</v>
      </c>
      <c r="AZ106">
        <v>6.4925612268253996E-2</v>
      </c>
      <c r="BB106">
        <v>0.17729686427099978</v>
      </c>
      <c r="BC106">
        <v>0.17729686427099978</v>
      </c>
      <c r="BD106">
        <v>0.12152742809185924</v>
      </c>
      <c r="BE106">
        <v>0.20226825360494383</v>
      </c>
      <c r="BG106">
        <v>3.1984500000000082E-2</v>
      </c>
      <c r="BH106">
        <v>4.0401000000000131E-2</v>
      </c>
      <c r="BI106">
        <v>4.1242500000000071E-2</v>
      </c>
      <c r="BJ106">
        <v>4.0401000000000131E-2</v>
      </c>
      <c r="BL106">
        <v>0.3322215609979402</v>
      </c>
      <c r="BM106">
        <v>0.4838178072785535</v>
      </c>
      <c r="BN106">
        <v>0.61686770428015514</v>
      </c>
      <c r="BO106">
        <v>0.59912771801327569</v>
      </c>
      <c r="BQ106">
        <v>0.79329799999999961</v>
      </c>
      <c r="BR106">
        <v>0.82883150000000061</v>
      </c>
      <c r="BS106">
        <v>0.81395699999999982</v>
      </c>
      <c r="BT106">
        <v>0.73545349999999976</v>
      </c>
      <c r="BV106">
        <v>0.49971389333943694</v>
      </c>
      <c r="BW106">
        <v>0.40708400091554142</v>
      </c>
      <c r="BX106">
        <v>0.56309224078736575</v>
      </c>
      <c r="BY106">
        <v>0.24701304646372169</v>
      </c>
      <c r="CA106">
        <v>0.52721250000000008</v>
      </c>
      <c r="CB106">
        <v>0.49581150000000029</v>
      </c>
      <c r="CC106">
        <v>0.77925050000000073</v>
      </c>
      <c r="CD106">
        <v>0.43548749999999981</v>
      </c>
      <c r="CF106">
        <v>6.744106202792377E-2</v>
      </c>
      <c r="CG106">
        <v>0.11213092240787326</v>
      </c>
      <c r="CH106">
        <v>0.15682078278782319</v>
      </c>
      <c r="CI106">
        <v>0.17550926985580251</v>
      </c>
      <c r="CK106">
        <v>0.13255900000000009</v>
      </c>
      <c r="CL106">
        <v>7.4714999999999865E-2</v>
      </c>
      <c r="CM106">
        <v>0.17754850000000033</v>
      </c>
      <c r="CN106">
        <v>8.1142499999999895E-2</v>
      </c>
      <c r="CP106">
        <v>0.13577249999999985</v>
      </c>
      <c r="CQ106">
        <v>8.5158999999999985E-2</v>
      </c>
      <c r="CR106">
        <v>6.1057499999999987E-2</v>
      </c>
      <c r="CS106">
        <v>0.17353150000000017</v>
      </c>
      <c r="CU106">
        <v>2.8118499999999713E-2</v>
      </c>
      <c r="CV106">
        <v>0.10604699999999978</v>
      </c>
      <c r="CW106">
        <v>7.4715000000000309E-2</v>
      </c>
      <c r="CX106">
        <v>1.687100000000008E-2</v>
      </c>
      <c r="CZ106">
        <v>0.12139349999999993</v>
      </c>
      <c r="DA106">
        <v>8.896650000000017E-2</v>
      </c>
      <c r="DB106">
        <v>5.9865499999999905E-2</v>
      </c>
      <c r="DC106">
        <v>0.13636000000000026</v>
      </c>
      <c r="DE106">
        <v>0.15114595254444185</v>
      </c>
      <c r="DF106">
        <v>7.0590142671854705E-2</v>
      </c>
      <c r="DG106">
        <v>0.22671892881666267</v>
      </c>
      <c r="DH106">
        <v>0.12124895094224475</v>
      </c>
      <c r="DJ106">
        <v>0.11107049999999985</v>
      </c>
      <c r="DK106">
        <v>0.70627399999999962</v>
      </c>
      <c r="DL106">
        <v>0.68677250000000045</v>
      </c>
      <c r="DM106">
        <v>0.46463149999999986</v>
      </c>
      <c r="DO106">
        <v>0.10713092240787381</v>
      </c>
      <c r="DP106">
        <v>0.20512664988174256</v>
      </c>
      <c r="DQ106">
        <v>0.18436484321355051</v>
      </c>
      <c r="DR106">
        <v>0.18602578774700573</v>
      </c>
      <c r="DT106">
        <v>0.11294422827496753</v>
      </c>
      <c r="DU106">
        <v>6.4776836804761206E-2</v>
      </c>
      <c r="DV106">
        <v>0.10214808880750725</v>
      </c>
      <c r="DW106">
        <v>0.21093995574883628</v>
      </c>
      <c r="DY106">
        <v>5.4542153047989927E-2</v>
      </c>
      <c r="DZ106">
        <v>7.299023422598605E-2</v>
      </c>
      <c r="EA106">
        <v>5.1333791103990833E-2</v>
      </c>
      <c r="EB106">
        <v>9.8657129777981023E-2</v>
      </c>
      <c r="ED106">
        <v>0.31239772640573715</v>
      </c>
      <c r="EE106">
        <v>0.29582490272373541</v>
      </c>
      <c r="EF106">
        <v>0.27759479667353304</v>
      </c>
      <c r="EG106">
        <v>0.30493995574883659</v>
      </c>
    </row>
    <row r="107" spans="4:137" x14ac:dyDescent="0.3">
      <c r="D107">
        <v>5.7155718318457893E-3</v>
      </c>
      <c r="E107">
        <v>4.8990615701534068E-3</v>
      </c>
      <c r="F107">
        <v>8.1651026169224927E-3</v>
      </c>
      <c r="G107">
        <v>7.3485923552301102E-3</v>
      </c>
      <c r="I107">
        <v>3.4979171435110867E-2</v>
      </c>
      <c r="J107">
        <v>1.8322423132676846E-2</v>
      </c>
      <c r="K107">
        <v>9.9940489814605016E-3</v>
      </c>
      <c r="L107">
        <v>0.11909575036240172</v>
      </c>
      <c r="N107">
        <v>0.15892332341496873</v>
      </c>
      <c r="O107">
        <v>0.1721669336995495</v>
      </c>
      <c r="P107">
        <v>0.30460303654535759</v>
      </c>
      <c r="Q107">
        <v>0.20527595941100119</v>
      </c>
      <c r="S107">
        <v>0.183587701228352</v>
      </c>
      <c r="T107">
        <v>0.29896162355993017</v>
      </c>
      <c r="U107">
        <v>0.21390493629358343</v>
      </c>
      <c r="V107">
        <v>0.40928267338063584</v>
      </c>
      <c r="X107">
        <v>4.8487067978939535E-3</v>
      </c>
      <c r="Y107">
        <v>7.2730601968413744E-3</v>
      </c>
      <c r="Z107">
        <v>6.4649423971925302E-3</v>
      </c>
      <c r="AA107">
        <v>7.2730601968413744E-3</v>
      </c>
      <c r="AC107">
        <v>0.19040299999999988</v>
      </c>
      <c r="AD107">
        <v>0.33019200000000026</v>
      </c>
      <c r="AE107">
        <v>0.26351100000000027</v>
      </c>
      <c r="AF107">
        <v>0.200847</v>
      </c>
      <c r="AH107">
        <v>0.31039149999999971</v>
      </c>
      <c r="AI107">
        <v>0.27463950000000015</v>
      </c>
      <c r="AJ107">
        <v>0.2811395000000001</v>
      </c>
      <c r="AK107">
        <v>0.52246550000000003</v>
      </c>
      <c r="AM107">
        <v>6.1620000000000008E-2</v>
      </c>
      <c r="AN107">
        <v>0.10134849999999984</v>
      </c>
      <c r="AO107">
        <v>0.17837349999999974</v>
      </c>
      <c r="AP107">
        <v>6.9728000000000012E-2</v>
      </c>
      <c r="AR107">
        <v>3.3241999999999994E-2</v>
      </c>
      <c r="AS107">
        <v>2.8377499999999944E-2</v>
      </c>
      <c r="AT107">
        <v>4.1349999999999998E-2</v>
      </c>
      <c r="AU107">
        <v>3.4053000000000111E-2</v>
      </c>
      <c r="AW107">
        <v>4.0786602578774644E-2</v>
      </c>
      <c r="AX107">
        <v>4.9110399023422957E-2</v>
      </c>
      <c r="AY107">
        <v>5.4937056534676287E-2</v>
      </c>
      <c r="AZ107">
        <v>5.4104676890211589E-2</v>
      </c>
      <c r="BB107">
        <v>0.14067215991454951</v>
      </c>
      <c r="BC107">
        <v>0.13401312275883104</v>
      </c>
      <c r="BD107">
        <v>8.9064621957732459E-2</v>
      </c>
      <c r="BE107">
        <v>0.14316929884794405</v>
      </c>
      <c r="BG107">
        <v>2.1041999999999561E-2</v>
      </c>
      <c r="BH107">
        <v>2.9459000000000124E-2</v>
      </c>
      <c r="BI107">
        <v>2.6933999999999791E-2</v>
      </c>
      <c r="BJ107">
        <v>3.2826000000000022E-2</v>
      </c>
      <c r="BL107">
        <v>0.23061982146944437</v>
      </c>
      <c r="BM107">
        <v>0.41366422522316348</v>
      </c>
      <c r="BN107">
        <v>0.44027420462348399</v>
      </c>
      <c r="BO107">
        <v>0.45882055390249388</v>
      </c>
      <c r="BQ107">
        <v>0.86601750000000033</v>
      </c>
      <c r="BR107">
        <v>0.73132149999999996</v>
      </c>
      <c r="BS107">
        <v>0.84701150000000025</v>
      </c>
      <c r="BT107">
        <v>0.68752499999999994</v>
      </c>
      <c r="BV107">
        <v>0.46071183337148103</v>
      </c>
      <c r="BW107">
        <v>0.41520943007553246</v>
      </c>
      <c r="BX107">
        <v>0.40952162966353844</v>
      </c>
      <c r="BY107">
        <v>0.1738841840238039</v>
      </c>
      <c r="CA107">
        <v>0.37846950000000046</v>
      </c>
      <c r="CB107">
        <v>0.31236150000000062</v>
      </c>
      <c r="CC107">
        <v>0.70487850000000041</v>
      </c>
      <c r="CD107">
        <v>0.31731900000000035</v>
      </c>
      <c r="CF107">
        <v>4.5502403295948568E-2</v>
      </c>
      <c r="CG107">
        <v>7.6379034103914112E-2</v>
      </c>
      <c r="CH107">
        <v>0.10238040741588428</v>
      </c>
      <c r="CI107">
        <v>0.11456855115587095</v>
      </c>
      <c r="CK107">
        <v>8.5158999999999985E-2</v>
      </c>
      <c r="CL107">
        <v>4.981049999999998E-2</v>
      </c>
      <c r="CM107">
        <v>0.12854200000000038</v>
      </c>
      <c r="CN107">
        <v>5.5433499999999913E-2</v>
      </c>
      <c r="CP107">
        <v>9.4799500000000148E-2</v>
      </c>
      <c r="CQ107">
        <v>5.9451000000000143E-2</v>
      </c>
      <c r="CR107">
        <v>3.936599999999979E-2</v>
      </c>
      <c r="CS107">
        <v>0.1197045000000001</v>
      </c>
      <c r="CU107">
        <v>2.3298000000000041E-2</v>
      </c>
      <c r="CV107">
        <v>7.3911500000000352E-2</v>
      </c>
      <c r="CW107">
        <v>4.8203500000000066E-2</v>
      </c>
      <c r="CX107">
        <v>1.2050499999999964E-2</v>
      </c>
      <c r="CZ107">
        <v>8.8966499999999726E-2</v>
      </c>
      <c r="DA107">
        <v>6.4854500000000037E-2</v>
      </c>
      <c r="DB107">
        <v>4.1573000000000082E-2</v>
      </c>
      <c r="DC107">
        <v>0.10226999999999986</v>
      </c>
      <c r="DE107">
        <v>0.18104295414663918</v>
      </c>
      <c r="DF107">
        <v>0.12207942320897236</v>
      </c>
      <c r="DG107">
        <v>0.248311207751583</v>
      </c>
      <c r="DH107">
        <v>0.1528068970778973</v>
      </c>
      <c r="DJ107">
        <v>0.16618200000000005</v>
      </c>
      <c r="DK107">
        <v>0.67574999999999985</v>
      </c>
      <c r="DL107">
        <v>0.80377849999999995</v>
      </c>
      <c r="DM107">
        <v>0.57315850000000035</v>
      </c>
      <c r="DO107">
        <v>7.3912031738765815E-2</v>
      </c>
      <c r="DP107">
        <v>0.15114595254444163</v>
      </c>
      <c r="DQ107">
        <v>0.12955367360952152</v>
      </c>
      <c r="DR107">
        <v>0.1278927290760663</v>
      </c>
      <c r="DT107">
        <v>8.0555809872587147E-2</v>
      </c>
      <c r="DU107">
        <v>4.8997863736934821E-2</v>
      </c>
      <c r="DV107">
        <v>7.2251087205310593E-2</v>
      </c>
      <c r="DW107">
        <v>0.15778973067826341</v>
      </c>
      <c r="DY107">
        <v>3.930243381399201E-2</v>
      </c>
      <c r="DZ107">
        <v>4.7323338673991522E-2</v>
      </c>
      <c r="EA107">
        <v>3.4489890897992925E-2</v>
      </c>
      <c r="EB107">
        <v>6.2563057907988107E-2</v>
      </c>
      <c r="ED107">
        <v>0.26599382009613182</v>
      </c>
      <c r="EE107">
        <v>0.33145647364003938</v>
      </c>
      <c r="EF107">
        <v>0.29251033798733506</v>
      </c>
      <c r="EG107">
        <v>0.26267925535973147</v>
      </c>
    </row>
    <row r="108" spans="4:137" x14ac:dyDescent="0.3">
      <c r="D108">
        <v>0</v>
      </c>
      <c r="E108">
        <v>8.165102616923825E-4</v>
      </c>
      <c r="F108">
        <v>4.0825513084610243E-3</v>
      </c>
      <c r="G108">
        <v>1.633020523384765E-3</v>
      </c>
      <c r="I108">
        <v>2.5817959868772444E-2</v>
      </c>
      <c r="J108">
        <v>9.9940489814605016E-3</v>
      </c>
      <c r="K108">
        <v>9.161211566338423E-3</v>
      </c>
      <c r="L108">
        <v>8.0785229266804315E-2</v>
      </c>
      <c r="N108">
        <v>0.11339841306172316</v>
      </c>
      <c r="O108">
        <v>0.12746974898908991</v>
      </c>
      <c r="P108">
        <v>0.23341863126573603</v>
      </c>
      <c r="Q108">
        <v>0.16223422598611448</v>
      </c>
      <c r="S108">
        <v>0.11705821316853626</v>
      </c>
      <c r="T108">
        <v>0.20632562752727601</v>
      </c>
      <c r="U108">
        <v>0.1532704661631179</v>
      </c>
      <c r="V108">
        <v>0.29306660563057907</v>
      </c>
      <c r="X108">
        <v>1.6162355992981325E-3</v>
      </c>
      <c r="Y108">
        <v>4.0405889982451093E-3</v>
      </c>
      <c r="Z108">
        <v>1.6162355992981325E-3</v>
      </c>
      <c r="AA108">
        <v>3.2324711985962651E-3</v>
      </c>
      <c r="AC108">
        <v>0.12854199999999993</v>
      </c>
      <c r="AD108">
        <v>0.26993800000000023</v>
      </c>
      <c r="AE108">
        <v>0.21048750000000016</v>
      </c>
      <c r="AF108">
        <v>0.12693550000000009</v>
      </c>
      <c r="AH108">
        <v>0.23401249999999996</v>
      </c>
      <c r="AI108">
        <v>0.23238699999999968</v>
      </c>
      <c r="AJ108">
        <v>0.20557300000000023</v>
      </c>
      <c r="AK108">
        <v>0.4761504999999997</v>
      </c>
      <c r="AM108">
        <v>4.2971499999999718E-2</v>
      </c>
      <c r="AN108">
        <v>6.8916999999999895E-2</v>
      </c>
      <c r="AO108">
        <v>0.11432100000000034</v>
      </c>
      <c r="AP108">
        <v>4.7026000000000234E-2</v>
      </c>
      <c r="AR108">
        <v>2.1891499999999731E-2</v>
      </c>
      <c r="AS108">
        <v>1.8647999999999776E-2</v>
      </c>
      <c r="AT108">
        <v>2.8377499999999944E-2</v>
      </c>
      <c r="AU108">
        <v>2.2702000000000222E-2</v>
      </c>
      <c r="AW108">
        <v>3.662470435645071E-2</v>
      </c>
      <c r="AX108">
        <v>4.0786602578775089E-2</v>
      </c>
      <c r="AY108">
        <v>4.9942778667887655E-2</v>
      </c>
      <c r="AZ108">
        <v>4.5780880445563277E-2</v>
      </c>
      <c r="BB108">
        <v>0.12485694666971892</v>
      </c>
      <c r="BC108">
        <v>0.10155031662470471</v>
      </c>
      <c r="BD108">
        <v>6.8255130846112788E-2</v>
      </c>
      <c r="BE108">
        <v>0.1032150759136341</v>
      </c>
      <c r="BG108">
        <v>1.6833499999999724E-2</v>
      </c>
      <c r="BH108">
        <v>2.6091999999999338E-2</v>
      </c>
      <c r="BI108">
        <v>1.6833999999999349E-2</v>
      </c>
      <c r="BJ108">
        <v>2.7775999999999357E-2</v>
      </c>
      <c r="BL108">
        <v>0.15320897230487418</v>
      </c>
      <c r="BM108">
        <v>0.31690066376745296</v>
      </c>
      <c r="BN108">
        <v>0.28787159533073936</v>
      </c>
      <c r="BO108">
        <v>0.32577065690089224</v>
      </c>
      <c r="BQ108">
        <v>0.86436450000000065</v>
      </c>
      <c r="BR108">
        <v>0.59579999999999966</v>
      </c>
      <c r="BS108">
        <v>0.82387350000000037</v>
      </c>
      <c r="BT108">
        <v>0.57844650000000009</v>
      </c>
      <c r="BV108">
        <v>0.36808194094758528</v>
      </c>
      <c r="BW108">
        <v>0.36401922636758988</v>
      </c>
      <c r="BX108">
        <v>0.26245136186770424</v>
      </c>
      <c r="BY108">
        <v>0.11863126573586635</v>
      </c>
      <c r="CA108">
        <v>0.26691199999999959</v>
      </c>
      <c r="CB108">
        <v>0.19501900000000028</v>
      </c>
      <c r="CC108">
        <v>0.58670999999999918</v>
      </c>
      <c r="CD108">
        <v>0.22807350000000071</v>
      </c>
      <c r="CF108">
        <v>3.1689173723964181E-2</v>
      </c>
      <c r="CG108">
        <v>5.4440375371938909E-2</v>
      </c>
      <c r="CH108">
        <v>6.5815976195926051E-2</v>
      </c>
      <c r="CI108">
        <v>7.3128862439917341E-2</v>
      </c>
      <c r="CK108">
        <v>5.5433499999999913E-2</v>
      </c>
      <c r="CL108">
        <v>3.4546000000000188E-2</v>
      </c>
      <c r="CM108">
        <v>9.1585999999999945E-2</v>
      </c>
      <c r="CN108">
        <v>4.0972500000000078E-2</v>
      </c>
      <c r="CP108">
        <v>6.668150000000006E-2</v>
      </c>
      <c r="CQ108">
        <v>4.4989499999999794E-2</v>
      </c>
      <c r="CR108">
        <v>2.4101499999999998E-2</v>
      </c>
      <c r="CS108">
        <v>8.5962499999999942E-2</v>
      </c>
      <c r="CU108">
        <v>1.8477999999999994E-2</v>
      </c>
      <c r="CV108">
        <v>5.5434000000000427E-2</v>
      </c>
      <c r="CW108">
        <v>3.1331999999999915E-2</v>
      </c>
      <c r="CX108">
        <v>1.0444499999999746E-2</v>
      </c>
      <c r="CZ108">
        <v>6.3191500000000289E-2</v>
      </c>
      <c r="DA108">
        <v>4.7393500000000088E-2</v>
      </c>
      <c r="DB108">
        <v>2.993250000000014E-2</v>
      </c>
      <c r="DC108">
        <v>7.649449999999991E-2</v>
      </c>
      <c r="DE108">
        <v>0.21093995574883651</v>
      </c>
      <c r="DF108">
        <v>0.215092317082475</v>
      </c>
      <c r="DG108">
        <v>0.26492065308613721</v>
      </c>
      <c r="DH108">
        <v>0.19350003814755468</v>
      </c>
      <c r="DJ108">
        <v>0.25690400000000002</v>
      </c>
      <c r="DK108">
        <v>0.65879300000000018</v>
      </c>
      <c r="DL108">
        <v>0.82836649999999956</v>
      </c>
      <c r="DM108">
        <v>0.64437949999999988</v>
      </c>
      <c r="DO108">
        <v>5.3150225070572432E-2</v>
      </c>
      <c r="DP108">
        <v>0.11045281147478425</v>
      </c>
      <c r="DQ108">
        <v>8.3877698939497591E-2</v>
      </c>
      <c r="DR108">
        <v>7.9725337605859092E-2</v>
      </c>
      <c r="DT108">
        <v>5.3980697337300931E-2</v>
      </c>
      <c r="DU108">
        <v>3.654077973601888E-2</v>
      </c>
      <c r="DV108">
        <v>4.9828336003661988E-2</v>
      </c>
      <c r="DW108">
        <v>0.11543564507515081</v>
      </c>
      <c r="DY108">
        <v>2.8073167009994293E-2</v>
      </c>
      <c r="DZ108">
        <v>3.2083619439994493E-2</v>
      </c>
      <c r="EA108">
        <v>2.0052262149996114E-2</v>
      </c>
      <c r="EB108">
        <v>3.7698252841992907E-2</v>
      </c>
      <c r="ED108">
        <v>0.20467437247272491</v>
      </c>
      <c r="EE108">
        <v>0.3264846265354393</v>
      </c>
      <c r="EF108">
        <v>0.27593751430533331</v>
      </c>
      <c r="EG108">
        <v>0.20881757839322512</v>
      </c>
    </row>
    <row r="109" spans="4:137" x14ac:dyDescent="0.3">
      <c r="D109">
        <v>-2.4495307850767034E-3</v>
      </c>
      <c r="E109">
        <v>-3.2660410467690859E-3</v>
      </c>
      <c r="F109">
        <v>0</v>
      </c>
      <c r="G109">
        <v>-8.165102616923825E-4</v>
      </c>
      <c r="I109">
        <v>1.832242313267729E-2</v>
      </c>
      <c r="J109">
        <v>7.4955367360951541E-3</v>
      </c>
      <c r="K109">
        <v>4.9970244907298067E-3</v>
      </c>
      <c r="L109">
        <v>5.4134431982909792E-2</v>
      </c>
      <c r="N109">
        <v>8.028938735027058E-2</v>
      </c>
      <c r="O109">
        <v>9.3532997634851789E-2</v>
      </c>
      <c r="P109">
        <v>0.16968375677119063</v>
      </c>
      <c r="Q109">
        <v>0.12084794384679975</v>
      </c>
      <c r="S109">
        <v>7.8319523918516154E-2</v>
      </c>
      <c r="T109">
        <v>0.13726970321202447</v>
      </c>
      <c r="U109">
        <v>0.11368963149462186</v>
      </c>
      <c r="V109">
        <v>0.20464133669031792</v>
      </c>
      <c r="X109">
        <v>-1.6162355992981325E-3</v>
      </c>
      <c r="Y109">
        <v>0</v>
      </c>
      <c r="Z109">
        <v>-1.6162355992981325E-3</v>
      </c>
      <c r="AA109">
        <v>0</v>
      </c>
      <c r="AC109">
        <v>8.6765999999999899E-2</v>
      </c>
      <c r="AD109">
        <v>0.20486399999999971</v>
      </c>
      <c r="AE109">
        <v>0.15826750000000001</v>
      </c>
      <c r="AF109">
        <v>8.1141999999999825E-2</v>
      </c>
      <c r="AH109">
        <v>0.17550900000000036</v>
      </c>
      <c r="AI109">
        <v>0.17794700000000008</v>
      </c>
      <c r="AJ109">
        <v>0.14300749999999995</v>
      </c>
      <c r="AK109">
        <v>0.38270749999999998</v>
      </c>
      <c r="AM109">
        <v>3.1621000000000343E-2</v>
      </c>
      <c r="AN109">
        <v>5.1890500000000284E-2</v>
      </c>
      <c r="AO109">
        <v>7.5403500000000179E-2</v>
      </c>
      <c r="AP109">
        <v>3.4863500000000158E-2</v>
      </c>
      <c r="AR109">
        <v>1.864800000000022E-2</v>
      </c>
      <c r="AS109">
        <v>1.7026500000000055E-2</v>
      </c>
      <c r="AT109">
        <v>2.4324000000000012E-2</v>
      </c>
      <c r="AU109">
        <v>2.026949999999994E-2</v>
      </c>
      <c r="AW109">
        <v>3.4959945067521314E-2</v>
      </c>
      <c r="AX109">
        <v>3.7457084000915408E-2</v>
      </c>
      <c r="AY109">
        <v>4.7445639734492673E-2</v>
      </c>
      <c r="AZ109">
        <v>4.3283741512168739E-2</v>
      </c>
      <c r="BB109">
        <v>0.12069504844739409</v>
      </c>
      <c r="BC109">
        <v>8.4070344090944271E-2</v>
      </c>
      <c r="BD109">
        <v>6.2428473334859014E-2</v>
      </c>
      <c r="BE109">
        <v>8.4070344090943827E-2</v>
      </c>
      <c r="BG109">
        <v>1.4308999999999905E-2</v>
      </c>
      <c r="BH109">
        <v>1.9358500000000056E-2</v>
      </c>
      <c r="BI109">
        <v>1.0100000000000442E-2</v>
      </c>
      <c r="BJ109">
        <v>2.1041999999999561E-2</v>
      </c>
      <c r="BL109">
        <v>0.1080526436255429</v>
      </c>
      <c r="BM109">
        <v>0.22820073243305039</v>
      </c>
      <c r="BN109">
        <v>0.18465712977798088</v>
      </c>
      <c r="BO109">
        <v>0.22094346532387288</v>
      </c>
      <c r="BQ109">
        <v>0.78833999999999982</v>
      </c>
      <c r="BR109">
        <v>0.44457799999999992</v>
      </c>
      <c r="BS109">
        <v>0.75115399999999966</v>
      </c>
      <c r="BT109">
        <v>0.44127250000000018</v>
      </c>
      <c r="BV109">
        <v>0.26163881895170515</v>
      </c>
      <c r="BW109">
        <v>0.28682764934767668</v>
      </c>
      <c r="BX109">
        <v>0.16007095445181951</v>
      </c>
      <c r="BY109">
        <v>8.3691920347905846E-2</v>
      </c>
      <c r="CA109">
        <v>0.18427650000000018</v>
      </c>
      <c r="CB109">
        <v>0.12230000000000008</v>
      </c>
      <c r="CC109">
        <v>0.45366749999999989</v>
      </c>
      <c r="CD109">
        <v>0.16444399999999959</v>
      </c>
      <c r="CF109">
        <v>2.5188830395971529E-2</v>
      </c>
      <c r="CG109">
        <v>4.0627145799954079E-2</v>
      </c>
      <c r="CH109">
        <v>4.4689860379949931E-2</v>
      </c>
      <c r="CI109">
        <v>4.9565117875943976E-2</v>
      </c>
      <c r="CK109">
        <v>3.7759499999999946E-2</v>
      </c>
      <c r="CL109">
        <v>2.5707999999999842E-2</v>
      </c>
      <c r="CM109">
        <v>6.5877499999999589E-2</v>
      </c>
      <c r="CN109">
        <v>2.8922000000000114E-2</v>
      </c>
      <c r="CP109">
        <v>4.980999999999991E-2</v>
      </c>
      <c r="CQ109">
        <v>3.2939000000000274E-2</v>
      </c>
      <c r="CR109">
        <v>1.687100000000008E-2</v>
      </c>
      <c r="CS109">
        <v>6.1057499999999987E-2</v>
      </c>
      <c r="CU109">
        <v>1.5264500000000236E-2</v>
      </c>
      <c r="CV109">
        <v>4.3382999999999949E-2</v>
      </c>
      <c r="CW109">
        <v>2.0887999999999796E-2</v>
      </c>
      <c r="CX109">
        <v>7.2304999999999175E-3</v>
      </c>
      <c r="CZ109">
        <v>4.5730499999999896E-2</v>
      </c>
      <c r="DA109">
        <v>3.1595499999999888E-2</v>
      </c>
      <c r="DB109">
        <v>2.0786499999999819E-2</v>
      </c>
      <c r="DC109">
        <v>5.5708000000000091E-2</v>
      </c>
      <c r="DE109">
        <v>0.23751506828412317</v>
      </c>
      <c r="DF109">
        <v>0.34464599069199653</v>
      </c>
      <c r="DG109">
        <v>0.26907301441977571</v>
      </c>
      <c r="DH109">
        <v>0.23668459601739555</v>
      </c>
      <c r="DJ109">
        <v>0.39086700000000008</v>
      </c>
      <c r="DK109">
        <v>0.64522750000000073</v>
      </c>
      <c r="DL109">
        <v>0.80293050000000044</v>
      </c>
      <c r="DM109">
        <v>0.67999000000000009</v>
      </c>
      <c r="DO109">
        <v>3.8201724269474102E-2</v>
      </c>
      <c r="DP109">
        <v>7.5572976272221482E-2</v>
      </c>
      <c r="DQ109">
        <v>4.8997863736934377E-2</v>
      </c>
      <c r="DR109">
        <v>4.8997863736934377E-2</v>
      </c>
      <c r="DT109">
        <v>3.5710307469291269E-2</v>
      </c>
      <c r="DU109">
        <v>2.8236057068741882E-2</v>
      </c>
      <c r="DV109">
        <v>3.4879835202563214E-2</v>
      </c>
      <c r="DW109">
        <v>8.304722667276998E-2</v>
      </c>
      <c r="DY109">
        <v>2.3260624093995652E-2</v>
      </c>
      <c r="DZ109">
        <v>2.2458533607995435E-2</v>
      </c>
      <c r="EA109">
        <v>1.2833447775997708E-2</v>
      </c>
      <c r="EB109">
        <v>2.3260624093995652E-2</v>
      </c>
      <c r="ED109">
        <v>0.15246997787441829</v>
      </c>
      <c r="EE109">
        <v>0.2858812085145348</v>
      </c>
      <c r="EF109">
        <v>0.23947730220492813</v>
      </c>
      <c r="EG109">
        <v>0.16075638971541961</v>
      </c>
    </row>
    <row r="110" spans="4:137" x14ac:dyDescent="0.3">
      <c r="D110">
        <v>-3.2660410467686418E-3</v>
      </c>
      <c r="E110">
        <v>-5.7155718318457893E-3</v>
      </c>
      <c r="F110">
        <v>-2.4495307850762593E-3</v>
      </c>
      <c r="G110">
        <v>-4.0825513084614684E-3</v>
      </c>
      <c r="I110">
        <v>1.4158236057068674E-2</v>
      </c>
      <c r="J110">
        <v>4.9970244907302508E-3</v>
      </c>
      <c r="K110">
        <v>0</v>
      </c>
      <c r="L110">
        <v>3.3313496604867598E-2</v>
      </c>
      <c r="N110">
        <v>5.7113069352254797E-2</v>
      </c>
      <c r="O110">
        <v>7.2012130922407991E-2</v>
      </c>
      <c r="P110">
        <v>0.12250339513237174</v>
      </c>
      <c r="Q110">
        <v>9.2705271992065352E-2</v>
      </c>
      <c r="S110">
        <v>5.9792324711986033E-2</v>
      </c>
      <c r="T110">
        <v>9.8531013962004366E-2</v>
      </c>
      <c r="U110">
        <v>9.0951705195697841E-2</v>
      </c>
      <c r="V110">
        <v>0.1499018844892035</v>
      </c>
      <c r="X110">
        <v>-2.4243533989474209E-3</v>
      </c>
      <c r="Y110">
        <v>-8.0811779964928832E-4</v>
      </c>
      <c r="Z110">
        <v>-8.0811779964928832E-4</v>
      </c>
      <c r="AA110">
        <v>8.0811779964884423E-4</v>
      </c>
      <c r="AC110">
        <v>6.1057499999999987E-2</v>
      </c>
      <c r="AD110">
        <v>0.14701999999999993</v>
      </c>
      <c r="AE110">
        <v>0.1132774999999997</v>
      </c>
      <c r="AF110">
        <v>5.3023500000000112E-2</v>
      </c>
      <c r="AH110">
        <v>0.1332570000000004</v>
      </c>
      <c r="AI110">
        <v>0.12756950000000034</v>
      </c>
      <c r="AJ110">
        <v>0.10238050000000021</v>
      </c>
      <c r="AK110">
        <v>0.28764000000000012</v>
      </c>
      <c r="AM110">
        <v>2.513450000000006E-2</v>
      </c>
      <c r="AN110">
        <v>3.891750000000016E-2</v>
      </c>
      <c r="AO110">
        <v>5.4322500000000051E-2</v>
      </c>
      <c r="AP110">
        <v>2.8377499999999944E-2</v>
      </c>
      <c r="AR110">
        <v>1.7026500000000055E-2</v>
      </c>
      <c r="AS110">
        <v>1.5404999999999891E-2</v>
      </c>
      <c r="AT110">
        <v>2.1891499999999731E-2</v>
      </c>
      <c r="AU110">
        <v>1.7836999999999659E-2</v>
      </c>
      <c r="AW110">
        <v>3.1630426489662078E-2</v>
      </c>
      <c r="AX110">
        <v>3.4127565423056172E-2</v>
      </c>
      <c r="AY110">
        <v>3.9954222934309946E-2</v>
      </c>
      <c r="AZ110">
        <v>3.9954222934309502E-2</v>
      </c>
      <c r="BB110">
        <v>0.10987411306935213</v>
      </c>
      <c r="BC110">
        <v>7.0752269779506882E-2</v>
      </c>
      <c r="BD110">
        <v>5.5769436179140541E-2</v>
      </c>
      <c r="BE110">
        <v>7.158464942397158E-2</v>
      </c>
      <c r="BG110">
        <v>1.0100500000000068E-2</v>
      </c>
      <c r="BH110">
        <v>1.4308999999999905E-2</v>
      </c>
      <c r="BI110">
        <v>9.2585000000005024E-3</v>
      </c>
      <c r="BJ110">
        <v>1.9358500000000056E-2</v>
      </c>
      <c r="BL110">
        <v>7.8217212176699746E-2</v>
      </c>
      <c r="BM110">
        <v>0.15885351338979081</v>
      </c>
      <c r="BN110">
        <v>0.12095445181963882</v>
      </c>
      <c r="BO110">
        <v>0.14595170519569667</v>
      </c>
      <c r="BQ110">
        <v>0.66190850000000001</v>
      </c>
      <c r="BR110">
        <v>0.31814549999999997</v>
      </c>
      <c r="BS110">
        <v>0.64124900000000018</v>
      </c>
      <c r="BT110">
        <v>0.32310399999999984</v>
      </c>
      <c r="BV110">
        <v>0.17144655527580666</v>
      </c>
      <c r="BW110">
        <v>0.21207370107576118</v>
      </c>
      <c r="BX110">
        <v>9.831769283588887E-2</v>
      </c>
      <c r="BY110">
        <v>6.0940718699931118E-2</v>
      </c>
      <c r="CA110">
        <v>0.12643200000000032</v>
      </c>
      <c r="CB110">
        <v>8.0982500000000179E-2</v>
      </c>
      <c r="CC110">
        <v>0.3321935000000007</v>
      </c>
      <c r="CD110">
        <v>0.11238349999999997</v>
      </c>
      <c r="CF110">
        <v>1.9501029983977958E-2</v>
      </c>
      <c r="CG110">
        <v>2.8439002059967855E-2</v>
      </c>
      <c r="CH110">
        <v>2.8439002059967855E-2</v>
      </c>
      <c r="CI110">
        <v>3.4126802471961426E-2</v>
      </c>
      <c r="CK110">
        <v>2.73150000000002E-2</v>
      </c>
      <c r="CL110">
        <v>1.8477999999999994E-2</v>
      </c>
      <c r="CM110">
        <v>4.9006499999999953E-2</v>
      </c>
      <c r="CN110">
        <v>2.249499999999971E-2</v>
      </c>
      <c r="CP110">
        <v>3.7758999999999876E-2</v>
      </c>
      <c r="CQ110">
        <v>2.1691500000000197E-2</v>
      </c>
      <c r="CR110">
        <v>1.044400000000012E-2</v>
      </c>
      <c r="CS110">
        <v>4.4989999999999863E-2</v>
      </c>
      <c r="CU110">
        <v>1.2051000000000034E-2</v>
      </c>
      <c r="CV110">
        <v>3.3741999999999717E-2</v>
      </c>
      <c r="CW110">
        <v>1.2051000000000034E-2</v>
      </c>
      <c r="CX110">
        <v>4.8200000000000465E-3</v>
      </c>
      <c r="CZ110">
        <v>3.2426999999999762E-2</v>
      </c>
      <c r="DA110">
        <v>2.2449500000000011E-2</v>
      </c>
      <c r="DB110">
        <v>1.3303499999999691E-2</v>
      </c>
      <c r="DC110">
        <v>4.0741999999999834E-2</v>
      </c>
      <c r="DE110">
        <v>0.25993781948577088</v>
      </c>
      <c r="DF110">
        <v>0.48167391470206766</v>
      </c>
      <c r="DG110">
        <v>0.26076829175249872</v>
      </c>
      <c r="DH110">
        <v>0.28485198748760232</v>
      </c>
      <c r="DJ110">
        <v>0.57824550000000041</v>
      </c>
      <c r="DK110">
        <v>0.62487799999999982</v>
      </c>
      <c r="DL110">
        <v>0.77579900000000013</v>
      </c>
      <c r="DM110">
        <v>0.68931600000000071</v>
      </c>
      <c r="DO110">
        <v>2.9066529335469493E-2</v>
      </c>
      <c r="DP110">
        <v>5.5641641870756597E-2</v>
      </c>
      <c r="DQ110">
        <v>3.3218890669108436E-2</v>
      </c>
      <c r="DR110">
        <v>3.2388418402380381E-2</v>
      </c>
      <c r="DT110">
        <v>2.5744640268558605E-2</v>
      </c>
      <c r="DU110">
        <v>2.3253223468375328E-2</v>
      </c>
      <c r="DV110">
        <v>2.4914168001830994E-2</v>
      </c>
      <c r="DW110">
        <v>6.2285420004577929E-2</v>
      </c>
      <c r="DY110">
        <v>1.7645990691996793E-2</v>
      </c>
      <c r="DZ110">
        <v>1.3635538261997482E-2</v>
      </c>
      <c r="EA110">
        <v>9.6250858319981702E-3</v>
      </c>
      <c r="EB110">
        <v>1.5239719233997029E-2</v>
      </c>
      <c r="ED110">
        <v>0.10938063630121331</v>
      </c>
      <c r="EE110">
        <v>0.224561760891127</v>
      </c>
      <c r="EF110">
        <v>0.18893018997482214</v>
      </c>
      <c r="EG110">
        <v>0.11849568932631405</v>
      </c>
    </row>
    <row r="111" spans="4:137" x14ac:dyDescent="0.3">
      <c r="D111">
        <v>-2.4495307850767034E-3</v>
      </c>
      <c r="E111">
        <v>-4.0825513084610243E-3</v>
      </c>
      <c r="F111">
        <v>-2.4495307850767034E-3</v>
      </c>
      <c r="G111">
        <v>-4.0825513084610243E-3</v>
      </c>
      <c r="I111">
        <v>7.4955367360951541E-3</v>
      </c>
      <c r="J111">
        <v>-8.3283741512163445E-4</v>
      </c>
      <c r="K111">
        <v>0</v>
      </c>
      <c r="L111">
        <v>2.1653772793163828E-2</v>
      </c>
      <c r="N111">
        <v>4.304173342488804E-2</v>
      </c>
      <c r="O111">
        <v>5.4629892423895487E-2</v>
      </c>
      <c r="P111">
        <v>8.8566643778134058E-2</v>
      </c>
      <c r="Q111">
        <v>7.2012130922407991E-2</v>
      </c>
      <c r="S111">
        <v>4.2949416342412228E-2</v>
      </c>
      <c r="T111">
        <v>6.6529488059814845E-2</v>
      </c>
      <c r="U111">
        <v>6.1476615548943236E-2</v>
      </c>
      <c r="V111">
        <v>0.10358388647287686</v>
      </c>
      <c r="X111">
        <v>-4.0405889982451093E-3</v>
      </c>
      <c r="Y111">
        <v>-1.6162355992981325E-3</v>
      </c>
      <c r="Z111">
        <v>-2.4243533989469768E-3</v>
      </c>
      <c r="AA111">
        <v>-8.0811779964928832E-4</v>
      </c>
      <c r="AC111">
        <v>4.3382999999999949E-2</v>
      </c>
      <c r="AD111">
        <v>0.10203000000000007</v>
      </c>
      <c r="AE111">
        <v>7.8732000000000024E-2</v>
      </c>
      <c r="AF111">
        <v>3.775900000000032E-2</v>
      </c>
      <c r="AH111">
        <v>0.1007555</v>
      </c>
      <c r="AI111">
        <v>8.2879499999999773E-2</v>
      </c>
      <c r="AJ111">
        <v>7.394149999999966E-2</v>
      </c>
      <c r="AK111">
        <v>0.20638600000000018</v>
      </c>
      <c r="AM111">
        <v>2.026949999999994E-2</v>
      </c>
      <c r="AN111">
        <v>2.8377499999999944E-2</v>
      </c>
      <c r="AO111">
        <v>3.6485499999999949E-2</v>
      </c>
      <c r="AP111">
        <v>1.9458999999999893E-2</v>
      </c>
      <c r="AR111">
        <v>1.0540499999999842E-2</v>
      </c>
      <c r="AS111">
        <v>9.7294999999997245E-3</v>
      </c>
      <c r="AT111">
        <v>1.4593999999999774E-2</v>
      </c>
      <c r="AU111">
        <v>1.1350999999999889E-2</v>
      </c>
      <c r="AW111">
        <v>2.9965667200732238E-2</v>
      </c>
      <c r="AX111">
        <v>3.1630426489662078E-2</v>
      </c>
      <c r="AY111">
        <v>3.3295185778591474E-2</v>
      </c>
      <c r="AZ111">
        <v>3.4127565423056172E-2</v>
      </c>
      <c r="BB111">
        <v>9.5723659113450932E-2</v>
      </c>
      <c r="BC111">
        <v>5.7434195468069937E-2</v>
      </c>
      <c r="BD111">
        <v>4.6613260090028863E-2</v>
      </c>
      <c r="BE111">
        <v>5.9098954757000222E-2</v>
      </c>
      <c r="BG111">
        <v>1.0100000000000442E-2</v>
      </c>
      <c r="BH111">
        <v>1.599249999999941E-2</v>
      </c>
      <c r="BI111">
        <v>1.0100500000000068E-2</v>
      </c>
      <c r="BJ111">
        <v>1.8517499999999742E-2</v>
      </c>
      <c r="BL111">
        <v>5.6445410849164546E-2</v>
      </c>
      <c r="BM111">
        <v>0.10724628061341246</v>
      </c>
      <c r="BN111">
        <v>8.2249027237354611E-2</v>
      </c>
      <c r="BO111">
        <v>9.5957198443580083E-2</v>
      </c>
      <c r="BQ111">
        <v>0.51977549999999972</v>
      </c>
      <c r="BR111">
        <v>0.22807300000000019</v>
      </c>
      <c r="BS111">
        <v>0.50820699999999963</v>
      </c>
      <c r="BT111">
        <v>0.23385750000000005</v>
      </c>
      <c r="BV111">
        <v>0.11213092240787326</v>
      </c>
      <c r="BW111">
        <v>0.15275806820782778</v>
      </c>
      <c r="BX111">
        <v>6.012817578393248E-2</v>
      </c>
      <c r="BY111">
        <v>4.2252231631952242E-2</v>
      </c>
      <c r="CA111">
        <v>9.2551499999999898E-2</v>
      </c>
      <c r="CB111">
        <v>5.7018499999999861E-2</v>
      </c>
      <c r="CC111">
        <v>0.23303150000000006</v>
      </c>
      <c r="CD111">
        <v>7.3545499999999819E-2</v>
      </c>
      <c r="CF111">
        <v>1.3000686655985305E-2</v>
      </c>
      <c r="CG111">
        <v>2.0313572899977039E-2</v>
      </c>
      <c r="CH111">
        <v>1.7063401235980713E-2</v>
      </c>
      <c r="CI111">
        <v>2.2751201647974284E-2</v>
      </c>
      <c r="CK111">
        <v>-2.9653035000000001</v>
      </c>
      <c r="CL111">
        <v>-3.191055</v>
      </c>
      <c r="CM111">
        <v>-2.8777339999999998</v>
      </c>
      <c r="CN111">
        <v>-3.2746075000000001</v>
      </c>
      <c r="CP111">
        <v>-2.905049</v>
      </c>
      <c r="CQ111">
        <v>-2.7507990000000002</v>
      </c>
      <c r="CR111">
        <v>-2.595745</v>
      </c>
      <c r="CS111">
        <v>-2.9765505000000001</v>
      </c>
      <c r="CU111">
        <v>-2.9628930000000002</v>
      </c>
      <c r="CV111">
        <v>-2.9950285000000001</v>
      </c>
      <c r="CW111">
        <v>-3.1492789999999999</v>
      </c>
      <c r="CX111">
        <v>-3.0263605</v>
      </c>
      <c r="CZ111">
        <v>2.3281000000000329E-2</v>
      </c>
      <c r="DA111">
        <v>1.7460999999999949E-2</v>
      </c>
      <c r="DB111">
        <v>9.1465000000003904E-3</v>
      </c>
      <c r="DC111">
        <v>2.9933000000000209E-2</v>
      </c>
      <c r="DE111">
        <v>0.25993781948577066</v>
      </c>
      <c r="DF111">
        <v>0.55973830777447175</v>
      </c>
      <c r="DG111">
        <v>0.23253223468375683</v>
      </c>
      <c r="DH111">
        <v>0.32471465629053142</v>
      </c>
      <c r="DJ111">
        <v>0.77071149999999955</v>
      </c>
      <c r="DK111">
        <v>0.58248499999999925</v>
      </c>
      <c r="DL111">
        <v>0.75714550000000003</v>
      </c>
      <c r="DM111">
        <v>0.6816854999999995</v>
      </c>
      <c r="DO111">
        <v>2.2422751201647717E-2</v>
      </c>
      <c r="DP111">
        <v>4.4015030136567823E-2</v>
      </c>
      <c r="DQ111">
        <v>2.5744640268559049E-2</v>
      </c>
      <c r="DR111">
        <v>2.0761806668192495E-2</v>
      </c>
      <c r="DT111">
        <v>2.0761806668192495E-2</v>
      </c>
      <c r="DU111">
        <v>1.7439917601281607E-2</v>
      </c>
      <c r="DV111">
        <v>1.8270389868009218E-2</v>
      </c>
      <c r="DW111">
        <v>4.7336919203479155E-2</v>
      </c>
      <c r="DY111">
        <v>1.4437628747997699E-2</v>
      </c>
      <c r="DZ111">
        <v>6.416723887998188E-3</v>
      </c>
      <c r="EA111">
        <v>5.6146334019988586E-3</v>
      </c>
      <c r="EB111">
        <v>1.1229266803998161E-2</v>
      </c>
      <c r="ED111">
        <v>7.9549553673609719E-2</v>
      </c>
      <c r="EE111">
        <v>0.16655687800411956</v>
      </c>
      <c r="EF111">
        <v>0.14418356603341786</v>
      </c>
      <c r="EG111">
        <v>8.5350041962310108E-2</v>
      </c>
    </row>
    <row r="112" spans="4:137" x14ac:dyDescent="0.3">
      <c r="D112">
        <v>-4.0825513084614684E-3</v>
      </c>
      <c r="E112">
        <v>-4.8990615701529627E-3</v>
      </c>
      <c r="F112">
        <v>-4.0825513084614684E-3</v>
      </c>
      <c r="G112">
        <v>-4.0825513084610243E-3</v>
      </c>
      <c r="I112">
        <v>0</v>
      </c>
      <c r="J112">
        <v>-4.1641870756086163E-3</v>
      </c>
      <c r="K112">
        <v>-6.6626993209735197E-3</v>
      </c>
      <c r="L112">
        <v>1.5823910887311943E-2</v>
      </c>
      <c r="N112">
        <v>3.1453574425878816E-2</v>
      </c>
      <c r="O112">
        <v>4.3041733424887152E-2</v>
      </c>
      <c r="P112">
        <v>6.7045777065689816E-2</v>
      </c>
      <c r="Q112">
        <v>5.4629892423895487E-2</v>
      </c>
      <c r="S112">
        <v>3.0317235065232317E-2</v>
      </c>
      <c r="T112">
        <v>4.0422980086976423E-2</v>
      </c>
      <c r="U112">
        <v>3.873868925001922E-2</v>
      </c>
      <c r="V112">
        <v>6.8213778896773825E-2</v>
      </c>
      <c r="X112">
        <v>-4.8487067978939535E-3</v>
      </c>
      <c r="Y112">
        <v>-2.4243533989469768E-3</v>
      </c>
      <c r="Z112">
        <v>-3.232471198595821E-3</v>
      </c>
      <c r="AA112">
        <v>-2.4243533989469768E-3</v>
      </c>
      <c r="AC112">
        <v>3.2939000000000274E-2</v>
      </c>
      <c r="AD112">
        <v>7.1501500000000107E-2</v>
      </c>
      <c r="AE112">
        <v>5.6237000000000315E-2</v>
      </c>
      <c r="AF112">
        <v>2.7314999999999756E-2</v>
      </c>
      <c r="AH112">
        <v>7.3941499999999216E-2</v>
      </c>
      <c r="AI112">
        <v>5.1189999999999625E-2</v>
      </c>
      <c r="AJ112">
        <v>5.2003000000000021E-2</v>
      </c>
      <c r="AK112">
        <v>0.1430075000000004</v>
      </c>
      <c r="AM112">
        <v>1.7837500000000173E-2</v>
      </c>
      <c r="AN112">
        <v>2.2702499999999848E-2</v>
      </c>
      <c r="AO112">
        <v>2.5945499999999733E-2</v>
      </c>
      <c r="AP112">
        <v>1.3783499999999727E-2</v>
      </c>
      <c r="AR112">
        <v>6.4864999999998396E-3</v>
      </c>
      <c r="AS112">
        <v>4.054000000000002E-3</v>
      </c>
      <c r="AT112">
        <v>7.297000000000331E-3</v>
      </c>
      <c r="AU112">
        <v>8.9190000000001213E-3</v>
      </c>
      <c r="AW112">
        <v>2.74685282673377E-2</v>
      </c>
      <c r="AX112">
        <v>2.8300907911802842E-2</v>
      </c>
      <c r="AY112">
        <v>2.6636148622873002E-2</v>
      </c>
      <c r="AZ112">
        <v>3.3295185778591474E-2</v>
      </c>
      <c r="BB112">
        <v>8.5735103379872779E-2</v>
      </c>
      <c r="BC112">
        <v>4.9942778667887211E-2</v>
      </c>
      <c r="BD112">
        <v>4.3283741512169183E-2</v>
      </c>
      <c r="BE112">
        <v>5.5769436179140985E-2</v>
      </c>
      <c r="BG112">
        <v>3.3665000000002721E-3</v>
      </c>
      <c r="BH112">
        <v>9.2585000000005024E-3</v>
      </c>
      <c r="BI112">
        <v>4.2084999999998374E-3</v>
      </c>
      <c r="BJ112">
        <v>1.346700000000034E-2</v>
      </c>
      <c r="BL112">
        <v>4.8381780727855705E-2</v>
      </c>
      <c r="BM112">
        <v>7.8217212176700635E-2</v>
      </c>
      <c r="BN112">
        <v>6.2089951934081178E-2</v>
      </c>
      <c r="BO112">
        <v>6.692813000686737E-2</v>
      </c>
      <c r="BQ112">
        <v>0.39169099999999979</v>
      </c>
      <c r="BR112">
        <v>0.16444399999999959</v>
      </c>
      <c r="BS112">
        <v>0.38260149999999982</v>
      </c>
      <c r="BT112">
        <v>0.16774950000000022</v>
      </c>
      <c r="BV112">
        <v>8.2879377431906764E-2</v>
      </c>
      <c r="BW112">
        <v>0.11050583657587509</v>
      </c>
      <c r="BX112">
        <v>4.0627145799954523E-2</v>
      </c>
      <c r="BY112">
        <v>3.08766308079651E-2</v>
      </c>
      <c r="CA112">
        <v>7.024000000000008E-2</v>
      </c>
      <c r="CB112">
        <v>4.2970500000000023E-2</v>
      </c>
      <c r="CC112">
        <v>0.16444399999999959</v>
      </c>
      <c r="CD112">
        <v>5.1234000000000002E-2</v>
      </c>
      <c r="CF112">
        <v>1.3000686655985749E-2</v>
      </c>
      <c r="CG112">
        <v>1.7875944151979795E-2</v>
      </c>
      <c r="CH112">
        <v>1.2188143739986224E-2</v>
      </c>
      <c r="CI112">
        <v>1.8688487067978876E-2</v>
      </c>
      <c r="CK112">
        <v>-2.9765505000000001</v>
      </c>
      <c r="CL112">
        <v>-3.1974825</v>
      </c>
      <c r="CM112">
        <v>-2.8978185000000001</v>
      </c>
      <c r="CN112">
        <v>-3.2850514999999998</v>
      </c>
      <c r="CP112">
        <v>-2.9203134999999998</v>
      </c>
      <c r="CQ112">
        <v>-2.7588325</v>
      </c>
      <c r="CR112">
        <v>-2.5989585000000002</v>
      </c>
      <c r="CS112">
        <v>-2.9966355</v>
      </c>
      <c r="CU112">
        <v>-2.9677134999999999</v>
      </c>
      <c r="CV112">
        <v>-3.0094894999999999</v>
      </c>
      <c r="CW112">
        <v>-3.1524925000000001</v>
      </c>
      <c r="CX112">
        <v>-3.027164</v>
      </c>
      <c r="CZ112">
        <v>2.0786499999999819E-2</v>
      </c>
      <c r="DA112">
        <v>1.4135000000000009E-2</v>
      </c>
      <c r="DB112">
        <v>5.8200000000003804E-3</v>
      </c>
      <c r="DC112">
        <v>2.4112500000000203E-2</v>
      </c>
      <c r="DE112">
        <v>0.23751506828412294</v>
      </c>
      <c r="DF112">
        <v>0.55060311284046692</v>
      </c>
      <c r="DG112">
        <v>0.1827038986800944</v>
      </c>
      <c r="DH112">
        <v>0.34215457389181347</v>
      </c>
      <c r="DJ112">
        <v>0.90382699999999971</v>
      </c>
      <c r="DK112">
        <v>0.51550350000000034</v>
      </c>
      <c r="DL112">
        <v>0.71729600000000016</v>
      </c>
      <c r="DM112">
        <v>0.67490299999999959</v>
      </c>
      <c r="DO112">
        <v>1.6609445334553996E-2</v>
      </c>
      <c r="DP112">
        <v>3.1557946135652326E-2</v>
      </c>
      <c r="DQ112">
        <v>1.7439917601281607E-2</v>
      </c>
      <c r="DR112">
        <v>1.4118028534371163E-2</v>
      </c>
      <c r="DT112">
        <v>1.7439917601281607E-2</v>
      </c>
      <c r="DU112">
        <v>1.9100862134737273E-2</v>
      </c>
      <c r="DV112">
        <v>1.5778973067826385E-2</v>
      </c>
      <c r="DW112">
        <v>3.7371252002746491E-2</v>
      </c>
      <c r="DY112">
        <v>1.04271763179975E-2</v>
      </c>
      <c r="DZ112">
        <v>1.604180971999547E-3</v>
      </c>
      <c r="EA112">
        <v>2.4062714579993205E-3</v>
      </c>
      <c r="EB112">
        <v>5.6146334019993027E-3</v>
      </c>
      <c r="ED112">
        <v>6.0490806439307043E-2</v>
      </c>
      <c r="EE112">
        <v>0.12512481879911475</v>
      </c>
      <c r="EF112">
        <v>0.11020927748531362</v>
      </c>
      <c r="EG112">
        <v>6.6291294728007877E-2</v>
      </c>
    </row>
    <row r="113" spans="4:137" x14ac:dyDescent="0.3">
      <c r="D113">
        <v>-3.2660410467690859E-3</v>
      </c>
      <c r="E113">
        <v>-4.8990615701534068E-3</v>
      </c>
      <c r="F113">
        <v>-1.6330205233843209E-3</v>
      </c>
      <c r="G113">
        <v>-4.0825513084610243E-3</v>
      </c>
      <c r="I113">
        <v>-2.4985122453649034E-3</v>
      </c>
      <c r="J113">
        <v>-4.1641870756081723E-3</v>
      </c>
      <c r="K113">
        <v>-7.4955367360951541E-3</v>
      </c>
      <c r="L113">
        <v>9.9940489814600575E-3</v>
      </c>
      <c r="N113">
        <v>2.3176317998016227E-2</v>
      </c>
      <c r="O113">
        <v>3.4764476997024563E-2</v>
      </c>
      <c r="P113">
        <v>5.2146715495536622E-2</v>
      </c>
      <c r="Q113">
        <v>4.3041733424887152E-2</v>
      </c>
      <c r="S113">
        <v>2.6948653391317912E-2</v>
      </c>
      <c r="T113">
        <v>3.1159380483710919E-2</v>
      </c>
      <c r="U113">
        <v>3.2843671320668122E-2</v>
      </c>
      <c r="V113">
        <v>5.4739452201114425E-2</v>
      </c>
      <c r="X113">
        <v>-3.2324711985962651E-3</v>
      </c>
      <c r="Y113">
        <v>-1.6162355992981325E-3</v>
      </c>
      <c r="Z113">
        <v>-1.6162355992981325E-3</v>
      </c>
      <c r="AA113">
        <v>0</v>
      </c>
      <c r="AC113">
        <v>2.73150000000002E-2</v>
      </c>
      <c r="AD113">
        <v>5.1416999999999824E-2</v>
      </c>
      <c r="AE113">
        <v>4.0972999999999704E-2</v>
      </c>
      <c r="AF113">
        <v>2.0888499999999866E-2</v>
      </c>
      <c r="AH113">
        <v>5.281549999999946E-2</v>
      </c>
      <c r="AI113">
        <v>3.2501499999999961E-2</v>
      </c>
      <c r="AJ113">
        <v>3.9814500000000308E-2</v>
      </c>
      <c r="AK113">
        <v>0.10238049999999976</v>
      </c>
      <c r="AM113">
        <v>1.4593999999999774E-2</v>
      </c>
      <c r="AN113">
        <v>1.7026500000000055E-2</v>
      </c>
      <c r="AO113">
        <v>2.026949999999994E-2</v>
      </c>
      <c r="AP113">
        <v>1.2162000000000006E-2</v>
      </c>
      <c r="AR113">
        <v>4.054000000000002E-3</v>
      </c>
      <c r="AS113">
        <v>0</v>
      </c>
      <c r="AT113">
        <v>4.054000000000002E-3</v>
      </c>
      <c r="AU113">
        <v>7.2974999999999568E-3</v>
      </c>
      <c r="AW113">
        <v>2.4971389333943605E-2</v>
      </c>
      <c r="AX113">
        <v>2.6636148622873002E-2</v>
      </c>
      <c r="AY113">
        <v>2.1641870756084813E-2</v>
      </c>
      <c r="AZ113">
        <v>3.5792324711986456E-2</v>
      </c>
      <c r="BB113">
        <v>7.9908445868620337E-2</v>
      </c>
      <c r="BC113">
        <v>4.6613260090028863E-2</v>
      </c>
      <c r="BD113">
        <v>3.9121843289844804E-2</v>
      </c>
      <c r="BE113">
        <v>4.9942778667887211E-2</v>
      </c>
      <c r="BG113">
        <v>-2.5250000000003325E-3</v>
      </c>
      <c r="BH113">
        <v>8.4149999999993952E-4</v>
      </c>
      <c r="BI113">
        <v>8.4149999999993952E-4</v>
      </c>
      <c r="BJ113">
        <v>5.8915000000006046E-3</v>
      </c>
      <c r="BL113">
        <v>4.1124513618678193E-2</v>
      </c>
      <c r="BM113">
        <v>5.8058136873427202E-2</v>
      </c>
      <c r="BN113">
        <v>4.9188143739986145E-2</v>
      </c>
      <c r="BO113">
        <v>4.9188143739986145E-2</v>
      </c>
      <c r="BQ113">
        <v>0.29170250000000042</v>
      </c>
      <c r="BR113">
        <v>0.11816850000000034</v>
      </c>
      <c r="BS113">
        <v>0.27682800000000007</v>
      </c>
      <c r="BT113">
        <v>0.12395299999999931</v>
      </c>
      <c r="BV113">
        <v>6.9066147859922378E-2</v>
      </c>
      <c r="BW113">
        <v>8.2879377431906764E-2</v>
      </c>
      <c r="BX113">
        <v>3.08766308079651E-2</v>
      </c>
      <c r="BY113">
        <v>2.600137331197061E-2</v>
      </c>
      <c r="CA113">
        <v>5.6191499999999728E-2</v>
      </c>
      <c r="CB113">
        <v>3.4706499999999529E-2</v>
      </c>
      <c r="CC113">
        <v>0.11982099999999996</v>
      </c>
      <c r="CD113">
        <v>3.8838500000000664E-2</v>
      </c>
      <c r="CF113">
        <v>1.3813229571984831E-2</v>
      </c>
      <c r="CG113">
        <v>1.8688487067978876E-2</v>
      </c>
      <c r="CH113">
        <v>1.1375600823987142E-2</v>
      </c>
      <c r="CI113">
        <v>1.9501029983978402E-2</v>
      </c>
      <c r="CK113">
        <v>0</v>
      </c>
      <c r="CL113">
        <v>0</v>
      </c>
      <c r="CM113">
        <v>0</v>
      </c>
      <c r="CN113">
        <v>0</v>
      </c>
      <c r="CP113">
        <v>0</v>
      </c>
      <c r="CQ113">
        <v>0</v>
      </c>
      <c r="CR113">
        <v>0</v>
      </c>
      <c r="CS113">
        <v>0</v>
      </c>
      <c r="CU113">
        <v>0</v>
      </c>
      <c r="CV113">
        <v>0</v>
      </c>
      <c r="CW113">
        <v>0</v>
      </c>
      <c r="CX113">
        <v>0</v>
      </c>
      <c r="CZ113">
        <v>1.8292499999999823E-2</v>
      </c>
      <c r="DA113">
        <v>1.0809000000000069E-2</v>
      </c>
      <c r="DB113">
        <v>8.3099999999980412E-4</v>
      </c>
      <c r="DC113">
        <v>1.9123499999999627E-2</v>
      </c>
      <c r="DE113">
        <v>0.20595712214847062</v>
      </c>
      <c r="DF113">
        <v>0.480012970168612</v>
      </c>
      <c r="DG113">
        <v>0.13038414587624958</v>
      </c>
      <c r="DH113">
        <v>0.34381551842526914</v>
      </c>
      <c r="DJ113">
        <v>0.93943750000000037</v>
      </c>
      <c r="DK113">
        <v>0.43749950000000037</v>
      </c>
      <c r="DL113">
        <v>0.64946649999999995</v>
      </c>
      <c r="DM113">
        <v>0.67066300000000023</v>
      </c>
      <c r="DO113">
        <v>1.2457084000915497E-2</v>
      </c>
      <c r="DP113">
        <v>2.1592278934920106E-2</v>
      </c>
      <c r="DQ113">
        <v>1.3287556267643552E-2</v>
      </c>
      <c r="DR113">
        <v>8.304722667276998E-3</v>
      </c>
      <c r="DT113">
        <v>1.4948500801098774E-2</v>
      </c>
      <c r="DU113">
        <v>1.5778973067826385E-2</v>
      </c>
      <c r="DV113">
        <v>1.162661173418833E-2</v>
      </c>
      <c r="DW113">
        <v>2.9066529335469493E-2</v>
      </c>
      <c r="DY113">
        <v>3.208361943999094E-3</v>
      </c>
      <c r="DZ113">
        <v>-2.4062714579988764E-3</v>
      </c>
      <c r="EA113">
        <v>-4.8125429159990851E-3</v>
      </c>
      <c r="EB113">
        <v>-8.020904860002176E-4</v>
      </c>
      <c r="ED113">
        <v>4.2260700389104677E-2</v>
      </c>
      <c r="EE113">
        <v>8.9493247882810767E-2</v>
      </c>
      <c r="EF113">
        <v>7.706363012130879E-2</v>
      </c>
      <c r="EG113">
        <v>5.1375753414206304E-2</v>
      </c>
    </row>
    <row r="114" spans="4:137" x14ac:dyDescent="0.3">
      <c r="D114">
        <v>-2.4495307850767034E-3</v>
      </c>
      <c r="E114">
        <v>-2.4495307850767034E-3</v>
      </c>
      <c r="F114">
        <v>0</v>
      </c>
      <c r="G114">
        <v>-4.0825513084610243E-3</v>
      </c>
      <c r="I114">
        <v>-2.4985122453653474E-3</v>
      </c>
      <c r="J114">
        <v>-7.4955367360951541E-3</v>
      </c>
      <c r="K114">
        <v>-6.6626993209735197E-3</v>
      </c>
      <c r="L114">
        <v>2.4985122453649034E-3</v>
      </c>
      <c r="N114">
        <v>1.7382238498512503E-2</v>
      </c>
      <c r="O114">
        <v>2.6487220569161529E-2</v>
      </c>
      <c r="P114">
        <v>3.7247653925384316E-2</v>
      </c>
      <c r="Q114">
        <v>3.0625848783092824E-2</v>
      </c>
      <c r="S114">
        <v>1.8527199206531009E-2</v>
      </c>
      <c r="T114">
        <v>2.0211490043488212E-2</v>
      </c>
      <c r="U114">
        <v>2.1895780880445415E-2</v>
      </c>
      <c r="V114">
        <v>3.7896543831540619E-2</v>
      </c>
      <c r="X114">
        <v>-4.0405889982451093E-3</v>
      </c>
      <c r="Y114">
        <v>-8.0811779964884423E-4</v>
      </c>
      <c r="Z114">
        <v>-3.2324711985962651E-3</v>
      </c>
      <c r="AA114">
        <v>-8.0811779964928832E-4</v>
      </c>
      <c r="AC114">
        <v>1.9280999999999882E-2</v>
      </c>
      <c r="AD114">
        <v>3.6955999999999989E-2</v>
      </c>
      <c r="AE114">
        <v>2.7315499999999826E-2</v>
      </c>
      <c r="AF114">
        <v>1.7674500000000037E-2</v>
      </c>
      <c r="AH114">
        <v>4.3065000000000353E-2</v>
      </c>
      <c r="AI114">
        <v>1.9500999999999991E-2</v>
      </c>
      <c r="AJ114">
        <v>3.1689000000000078E-2</v>
      </c>
      <c r="AK114">
        <v>7.556649999999987E-2</v>
      </c>
      <c r="AM114">
        <v>9.7294999999997245E-3</v>
      </c>
      <c r="AN114">
        <v>1.1351000000000333E-2</v>
      </c>
      <c r="AO114">
        <v>1.7837500000000173E-2</v>
      </c>
      <c r="AP114">
        <v>7.297000000000331E-3</v>
      </c>
      <c r="AR114">
        <v>-3.2434999999999548E-3</v>
      </c>
      <c r="AS114">
        <v>-5.6754999999997224E-3</v>
      </c>
      <c r="AT114">
        <v>-8.1050000000004729E-4</v>
      </c>
      <c r="AU114">
        <v>0</v>
      </c>
      <c r="AW114">
        <v>2.4139009689479352E-2</v>
      </c>
      <c r="AX114">
        <v>2.913328755626754E-2</v>
      </c>
      <c r="AY114">
        <v>2.0809491111619227E-2</v>
      </c>
      <c r="AZ114">
        <v>3.1630426489662522E-2</v>
      </c>
      <c r="BB114">
        <v>6.9919890135042628E-2</v>
      </c>
      <c r="BC114">
        <v>4.5780880445563721E-2</v>
      </c>
      <c r="BD114">
        <v>3.7457084000915408E-2</v>
      </c>
      <c r="BE114">
        <v>4.3283741512169183E-2</v>
      </c>
      <c r="BG114">
        <v>-2.5250000000003325E-3</v>
      </c>
      <c r="BH114">
        <v>-8.420000000004535E-4</v>
      </c>
      <c r="BI114">
        <v>8.4149999999993952E-4</v>
      </c>
      <c r="BJ114">
        <v>-8.4149999999993952E-4</v>
      </c>
      <c r="BL114">
        <v>3.0641794460975369E-2</v>
      </c>
      <c r="BM114">
        <v>3.8705424582283321E-2</v>
      </c>
      <c r="BN114">
        <v>3.6286335545891113E-2</v>
      </c>
      <c r="BO114">
        <v>3.2254520485236249E-2</v>
      </c>
      <c r="BQ114">
        <v>0.21485149999999997</v>
      </c>
      <c r="BR114">
        <v>8.4288000000000807E-2</v>
      </c>
      <c r="BS114">
        <v>0.19584549999999989</v>
      </c>
      <c r="BT114">
        <v>9.1725000000000279E-2</v>
      </c>
      <c r="BV114">
        <v>5.3627832455939384E-2</v>
      </c>
      <c r="BW114">
        <v>6.012817578393248E-2</v>
      </c>
      <c r="BX114">
        <v>2.2751201647974284E-2</v>
      </c>
      <c r="BY114">
        <v>1.9501029983977958E-2</v>
      </c>
      <c r="CA114">
        <v>4.2969999999999509E-2</v>
      </c>
      <c r="CB114">
        <v>2.644299999999955E-2</v>
      </c>
      <c r="CC114">
        <v>8.1808999999999799E-2</v>
      </c>
      <c r="CD114">
        <v>2.8095999999999677E-2</v>
      </c>
      <c r="CF114">
        <v>9.7505149919889789E-3</v>
      </c>
      <c r="CG114">
        <v>1.543831540398255E-2</v>
      </c>
      <c r="CH114">
        <v>8.1254291599908157E-3</v>
      </c>
      <c r="CI114">
        <v>1.5438315403982994E-2</v>
      </c>
      <c r="CK114">
        <v>0</v>
      </c>
      <c r="CL114">
        <v>0</v>
      </c>
      <c r="CM114">
        <v>0</v>
      </c>
      <c r="CN114">
        <v>0</v>
      </c>
      <c r="CP114">
        <v>0</v>
      </c>
      <c r="CQ114">
        <v>0</v>
      </c>
      <c r="CR114">
        <v>0</v>
      </c>
      <c r="CS114">
        <v>0</v>
      </c>
      <c r="CU114">
        <v>0</v>
      </c>
      <c r="CV114">
        <v>0</v>
      </c>
      <c r="CW114">
        <v>0</v>
      </c>
      <c r="CX114">
        <v>0</v>
      </c>
      <c r="CZ114">
        <v>1.4135000000000009E-2</v>
      </c>
      <c r="DA114">
        <v>6.6514999999998103E-3</v>
      </c>
      <c r="DB114">
        <v>-4.1570000000001883E-3</v>
      </c>
      <c r="DC114">
        <v>1.2471499999999747E-2</v>
      </c>
      <c r="DE114">
        <v>0.16443350881208518</v>
      </c>
      <c r="DF114">
        <v>0.38866102082856457</v>
      </c>
      <c r="DG114">
        <v>8.8030060273136534E-2</v>
      </c>
      <c r="DH114">
        <v>0.3189013504234377</v>
      </c>
      <c r="DJ114">
        <v>0.8605855</v>
      </c>
      <c r="DK114">
        <v>0.35949600000000004</v>
      </c>
      <c r="DL114">
        <v>0.56044049999999945</v>
      </c>
      <c r="DM114">
        <v>0.65540149999999997</v>
      </c>
      <c r="DO114">
        <v>2.491416800183277E-3</v>
      </c>
      <c r="DP114">
        <v>1.3287556267643552E-2</v>
      </c>
      <c r="DQ114">
        <v>8.304722667276998E-3</v>
      </c>
      <c r="DR114">
        <v>1.660944533455222E-3</v>
      </c>
      <c r="DT114">
        <v>1.2457084000915497E-2</v>
      </c>
      <c r="DU114">
        <v>4.98283360036611E-3</v>
      </c>
      <c r="DV114">
        <v>4.9828336003669982E-3</v>
      </c>
      <c r="DW114">
        <v>1.993133440146444E-2</v>
      </c>
      <c r="DY114">
        <v>-1.604180971999547E-3</v>
      </c>
      <c r="DZ114">
        <v>-4.0104524299993116E-3</v>
      </c>
      <c r="EA114">
        <v>-8.0209048599986232E-3</v>
      </c>
      <c r="EB114">
        <v>-8.020904860002176E-4</v>
      </c>
      <c r="ED114">
        <v>3.2317006179903629E-2</v>
      </c>
      <c r="EE114">
        <v>6.6291294728008321E-2</v>
      </c>
      <c r="EF114">
        <v>5.6347600518806384E-2</v>
      </c>
      <c r="EG114">
        <v>4.3089341573205431E-2</v>
      </c>
    </row>
    <row r="115" spans="4:137" x14ac:dyDescent="0.3">
      <c r="D115">
        <v>-1.6330205233843209E-3</v>
      </c>
      <c r="E115">
        <v>-3.2660410467690859E-3</v>
      </c>
      <c r="F115">
        <v>-8.165102616923825E-4</v>
      </c>
      <c r="G115">
        <v>-4.8990615701534068E-3</v>
      </c>
      <c r="I115">
        <v>-3.3313496604869819E-3</v>
      </c>
      <c r="J115">
        <v>-9.9940489814605016E-3</v>
      </c>
      <c r="K115">
        <v>-9.161211566338423E-3</v>
      </c>
      <c r="L115">
        <v>8.3283741512163445E-4</v>
      </c>
      <c r="N115">
        <v>4.9663538567177312E-3</v>
      </c>
      <c r="O115">
        <v>1.5726787212940074E-2</v>
      </c>
      <c r="P115">
        <v>2.8142671854734846E-2</v>
      </c>
      <c r="Q115">
        <v>2.2348592355230235E-2</v>
      </c>
      <c r="S115">
        <v>9.2635996032655044E-3</v>
      </c>
      <c r="T115">
        <v>9.2635996032655044E-3</v>
      </c>
      <c r="U115">
        <v>1.0105745021744106E-2</v>
      </c>
      <c r="V115">
        <v>2.3580071717403506E-2</v>
      </c>
      <c r="X115">
        <v>-4.8487067978939535E-3</v>
      </c>
      <c r="Y115">
        <v>-1.6162355992981325E-3</v>
      </c>
      <c r="Z115">
        <v>-5.6568245975432419E-3</v>
      </c>
      <c r="AA115">
        <v>-3.232471198595821E-3</v>
      </c>
      <c r="AC115">
        <v>1.3657499999999878E-2</v>
      </c>
      <c r="AD115">
        <v>2.6512000000000313E-2</v>
      </c>
      <c r="AE115">
        <v>1.9281000000000326E-2</v>
      </c>
      <c r="AF115">
        <v>1.4460999999999835E-2</v>
      </c>
      <c r="AH115">
        <v>3.5751499999999936E-2</v>
      </c>
      <c r="AI115">
        <v>1.0563499999999948E-2</v>
      </c>
      <c r="AJ115">
        <v>2.6813999999999893E-2</v>
      </c>
      <c r="AK115">
        <v>5.6878000000000206E-2</v>
      </c>
      <c r="AM115">
        <v>2.4325000000002817E-3</v>
      </c>
      <c r="AN115">
        <v>4.8649999999996751E-3</v>
      </c>
      <c r="AO115">
        <v>1.3783500000000171E-2</v>
      </c>
      <c r="AP115">
        <v>1.6215000000001645E-3</v>
      </c>
      <c r="AR115">
        <v>-1.0540499999999842E-2</v>
      </c>
      <c r="AS115">
        <v>-1.2162000000000006E-2</v>
      </c>
      <c r="AT115">
        <v>-7.2969999999998869E-3</v>
      </c>
      <c r="AU115">
        <v>-8.1080000000000041E-3</v>
      </c>
      <c r="AW115">
        <v>1.6647592889296181E-2</v>
      </c>
      <c r="AX115">
        <v>2.4971389333943605E-2</v>
      </c>
      <c r="AY115">
        <v>1.3318074311436501E-2</v>
      </c>
      <c r="AZ115">
        <v>2.5803768978408304E-2</v>
      </c>
      <c r="BB115">
        <v>6.2428473334859014E-2</v>
      </c>
      <c r="BC115">
        <v>4.1618982223239342E-2</v>
      </c>
      <c r="BD115">
        <v>3.8289463645380106E-2</v>
      </c>
      <c r="BE115">
        <v>4.3283741512168739E-2</v>
      </c>
      <c r="BG115">
        <v>-5.0499999999997769E-3</v>
      </c>
      <c r="BH115">
        <v>-2.5249999999994444E-3</v>
      </c>
      <c r="BI115">
        <v>-3.3669999999998979E-3</v>
      </c>
      <c r="BJ115">
        <v>-3.3665000000002721E-3</v>
      </c>
      <c r="BL115">
        <v>2.1771801327534313E-2</v>
      </c>
      <c r="BM115">
        <v>2.9029068436713601E-2</v>
      </c>
      <c r="BN115">
        <v>2.8222705424582273E-2</v>
      </c>
      <c r="BO115">
        <v>2.4190890363928297E-2</v>
      </c>
      <c r="BQ115">
        <v>0.16031249999999986</v>
      </c>
      <c r="BR115">
        <v>5.7844499999999854E-2</v>
      </c>
      <c r="BS115">
        <v>0.14130600000000015</v>
      </c>
      <c r="BT115">
        <v>6.6934500000000341E-2</v>
      </c>
      <c r="BV115">
        <v>3.5751888303959589E-2</v>
      </c>
      <c r="BW115">
        <v>4.2252231631952242E-2</v>
      </c>
      <c r="BX115">
        <v>1.7063401235980713E-2</v>
      </c>
      <c r="BY115">
        <v>1.4625772487983468E-2</v>
      </c>
      <c r="CA115">
        <v>3.1401500000000304E-2</v>
      </c>
      <c r="CB115">
        <v>2.1485499999999824E-2</v>
      </c>
      <c r="CC115">
        <v>5.9497499999999981E-2</v>
      </c>
      <c r="CD115">
        <v>1.8180000000000085E-2</v>
      </c>
      <c r="CF115">
        <v>3.2501716639963263E-3</v>
      </c>
      <c r="CG115">
        <v>7.3128862439917341E-3</v>
      </c>
      <c r="CH115">
        <v>4.0627145799954079E-3</v>
      </c>
      <c r="CI115">
        <v>1.056305790798806E-2</v>
      </c>
      <c r="CK115">
        <v>0</v>
      </c>
      <c r="CL115">
        <v>0</v>
      </c>
      <c r="CM115">
        <v>0</v>
      </c>
      <c r="CN115">
        <v>0</v>
      </c>
      <c r="CP115">
        <v>0</v>
      </c>
      <c r="CQ115">
        <v>0</v>
      </c>
      <c r="CR115">
        <v>0</v>
      </c>
      <c r="CS115">
        <v>0</v>
      </c>
      <c r="CU115">
        <v>0</v>
      </c>
      <c r="CV115">
        <v>0</v>
      </c>
      <c r="CW115">
        <v>0</v>
      </c>
      <c r="CX115">
        <v>0</v>
      </c>
      <c r="CZ115">
        <v>1.0809000000000069E-2</v>
      </c>
      <c r="DA115">
        <v>2.4939999999999962E-3</v>
      </c>
      <c r="DB115">
        <v>-6.6514999999998103E-3</v>
      </c>
      <c r="DC115">
        <v>9.1460000000003205E-3</v>
      </c>
      <c r="DE115">
        <v>0.12290989547569975</v>
      </c>
      <c r="DF115">
        <v>0.30478332188906698</v>
      </c>
      <c r="DG115">
        <v>5.9794003204394208E-2</v>
      </c>
      <c r="DH115">
        <v>0.27156443121995899</v>
      </c>
      <c r="DJ115">
        <v>0.70118650000000038</v>
      </c>
      <c r="DK115">
        <v>0.28912300000000002</v>
      </c>
      <c r="DL115">
        <v>0.45784849999999988</v>
      </c>
      <c r="DM115">
        <v>0.62742200000000015</v>
      </c>
      <c r="DO115">
        <v>-1.660944533455222E-3</v>
      </c>
      <c r="DP115">
        <v>1.0796139467460275E-2</v>
      </c>
      <c r="DQ115">
        <v>6.643778133821332E-3</v>
      </c>
      <c r="DR115">
        <v>-8.3047226672761099E-4</v>
      </c>
      <c r="DT115">
        <v>6.6437781338217761E-3</v>
      </c>
      <c r="DU115">
        <v>-8.3047226672761099E-4</v>
      </c>
      <c r="DV115">
        <v>1.6609445334556661E-3</v>
      </c>
      <c r="DW115">
        <v>1.6609445334553996E-2</v>
      </c>
      <c r="DY115">
        <v>-8.8229953459979527E-3</v>
      </c>
      <c r="DZ115">
        <v>-8.8229953459988408E-3</v>
      </c>
      <c r="EA115">
        <v>-1.2833447775997264E-2</v>
      </c>
      <c r="EB115">
        <v>-5.6146334019988586E-3</v>
      </c>
      <c r="ED115">
        <v>2.651651789120324E-2</v>
      </c>
      <c r="EE115">
        <v>5.220439459830617E-2</v>
      </c>
      <c r="EF115">
        <v>4.3917982757305296E-2</v>
      </c>
      <c r="EG115">
        <v>3.6460212100404288E-2</v>
      </c>
    </row>
    <row r="116" spans="4:137" x14ac:dyDescent="0.3">
      <c r="D116">
        <v>0</v>
      </c>
      <c r="E116">
        <v>-8.165102616923825E-4</v>
      </c>
      <c r="F116">
        <v>3.2660410467690859E-3</v>
      </c>
      <c r="G116">
        <v>-1.6330205233843209E-3</v>
      </c>
      <c r="I116">
        <v>-1.6656748302432689E-3</v>
      </c>
      <c r="J116">
        <v>-9.161211566338423E-3</v>
      </c>
      <c r="K116">
        <v>-5.8298619058514412E-3</v>
      </c>
      <c r="L116">
        <v>-1.6656748302432689E-3</v>
      </c>
      <c r="N116">
        <v>-9.9327077134354624E-3</v>
      </c>
      <c r="O116">
        <v>1.655451285572429E-3</v>
      </c>
      <c r="P116">
        <v>1.7382238498512059E-2</v>
      </c>
      <c r="Q116">
        <v>1.3243610284580765E-2</v>
      </c>
      <c r="S116">
        <v>8.4214541847860147E-3</v>
      </c>
      <c r="T116">
        <v>5.8950179293502103E-3</v>
      </c>
      <c r="U116">
        <v>7.5793087663074132E-3</v>
      </c>
      <c r="V116">
        <v>2.1895780880445415E-2</v>
      </c>
      <c r="X116">
        <v>-1.6162355992981325E-3</v>
      </c>
      <c r="Y116">
        <v>0</v>
      </c>
      <c r="Z116">
        <v>-1.6162355992981325E-3</v>
      </c>
      <c r="AA116">
        <v>0</v>
      </c>
      <c r="AC116">
        <v>6.4269999999999605E-3</v>
      </c>
      <c r="AD116">
        <v>1.7674500000000037E-2</v>
      </c>
      <c r="AE116">
        <v>1.2050499999999964E-2</v>
      </c>
      <c r="AF116">
        <v>1.1247500000000077E-2</v>
      </c>
      <c r="AH116">
        <v>2.5188499999999614E-2</v>
      </c>
      <c r="AI116">
        <v>3.250500000000045E-3</v>
      </c>
      <c r="AJ116">
        <v>2.1125999999999756E-2</v>
      </c>
      <c r="AK116">
        <v>4.2252500000000026E-2</v>
      </c>
      <c r="AM116">
        <v>-3.2434999999999548E-3</v>
      </c>
      <c r="AN116">
        <v>8.1050000000004729E-4</v>
      </c>
      <c r="AO116">
        <v>8.1074999999999342E-3</v>
      </c>
      <c r="AP116">
        <v>-4.054000000000002E-3</v>
      </c>
      <c r="AR116">
        <v>-1.2161499999999936E-2</v>
      </c>
      <c r="AS116">
        <v>-1.2972500000000053E-2</v>
      </c>
      <c r="AT116">
        <v>-9.7295000000001686E-3</v>
      </c>
      <c r="AU116">
        <v>-9.7295000000001686E-3</v>
      </c>
      <c r="AW116">
        <v>1.2485694666971803E-2</v>
      </c>
      <c r="AX116">
        <v>1.8312352178225577E-2</v>
      </c>
      <c r="AY116">
        <v>6.6590371557184724E-3</v>
      </c>
      <c r="AZ116">
        <v>1.9977111467154973E-2</v>
      </c>
      <c r="BB116">
        <v>5.1607537956816607E-2</v>
      </c>
      <c r="BC116">
        <v>3.5792324711985568E-2</v>
      </c>
      <c r="BD116">
        <v>3.4959945067521314E-2</v>
      </c>
      <c r="BE116">
        <v>3.5792324711985568E-2</v>
      </c>
      <c r="BG116">
        <v>-5.8919999999993422E-3</v>
      </c>
      <c r="BH116">
        <v>-6.7334999999992817E-3</v>
      </c>
      <c r="BI116">
        <v>-7.5750000000001094E-3</v>
      </c>
      <c r="BJ116">
        <v>-5.8920000000002304E-3</v>
      </c>
      <c r="BL116">
        <v>1.1289082169832376E-2</v>
      </c>
      <c r="BM116">
        <v>2.4997253376058737E-2</v>
      </c>
      <c r="BN116">
        <v>2.3384527351796969E-2</v>
      </c>
      <c r="BO116">
        <v>2.1771801327535201E-2</v>
      </c>
      <c r="BQ116">
        <v>0.12230000000000008</v>
      </c>
      <c r="BR116">
        <v>4.2143999999999515E-2</v>
      </c>
      <c r="BS116">
        <v>0.10081499999999988</v>
      </c>
      <c r="BT116">
        <v>4.7928499999999374E-2</v>
      </c>
      <c r="BV116">
        <v>2.1938658731975202E-2</v>
      </c>
      <c r="BW116">
        <v>3.2501716639963263E-2</v>
      </c>
      <c r="BX116">
        <v>1.6250858319981631E-2</v>
      </c>
      <c r="BY116">
        <v>1.2188143739986668E-2</v>
      </c>
      <c r="CA116">
        <v>2.3138000000000325E-2</v>
      </c>
      <c r="CB116">
        <v>1.6526999999999958E-2</v>
      </c>
      <c r="CC116">
        <v>4.627600000000065E-2</v>
      </c>
      <c r="CD116">
        <v>1.1568999999999718E-2</v>
      </c>
      <c r="CF116">
        <v>0</v>
      </c>
      <c r="CG116">
        <v>3.2501716639963263E-3</v>
      </c>
      <c r="CH116">
        <v>8.1254291599908157E-4</v>
      </c>
      <c r="CI116">
        <v>9.7505149919889789E-3</v>
      </c>
      <c r="CK116">
        <v>0</v>
      </c>
      <c r="CL116">
        <v>0</v>
      </c>
      <c r="CM116">
        <v>0</v>
      </c>
      <c r="CN116">
        <v>0</v>
      </c>
      <c r="CP116">
        <v>0</v>
      </c>
      <c r="CQ116">
        <v>0</v>
      </c>
      <c r="CR116">
        <v>0</v>
      </c>
      <c r="CS116">
        <v>0</v>
      </c>
      <c r="CU116">
        <v>0</v>
      </c>
      <c r="CV116">
        <v>0</v>
      </c>
      <c r="CW116">
        <v>0</v>
      </c>
      <c r="CX116">
        <v>0</v>
      </c>
      <c r="CZ116">
        <v>5.8205000000000062E-3</v>
      </c>
      <c r="DA116">
        <v>-1.6625000000001222E-3</v>
      </c>
      <c r="DB116">
        <v>-9.9775000000001945E-3</v>
      </c>
      <c r="DC116">
        <v>6.6520000000003243E-3</v>
      </c>
      <c r="DE116">
        <v>8.0555809872587147E-2</v>
      </c>
      <c r="DF116">
        <v>0.22422751201647984</v>
      </c>
      <c r="DG116">
        <v>3.8201724269474546E-2</v>
      </c>
      <c r="DH116">
        <v>0.20512664988174256</v>
      </c>
      <c r="DJ116">
        <v>0.51126399999999972</v>
      </c>
      <c r="DK116">
        <v>0.22553299999999954</v>
      </c>
      <c r="DL116">
        <v>0.35780000000000012</v>
      </c>
      <c r="DM116">
        <v>0.57231050000000039</v>
      </c>
      <c r="DO116">
        <v>-5.813305867093721E-3</v>
      </c>
      <c r="DP116">
        <v>4.98283360036611E-3</v>
      </c>
      <c r="DQ116">
        <v>6.6437781338217761E-3</v>
      </c>
      <c r="DR116">
        <v>-3.321889066910888E-3</v>
      </c>
      <c r="DT116">
        <v>1.6609445334556661E-3</v>
      </c>
      <c r="DU116">
        <v>-7.4742504005493871E-3</v>
      </c>
      <c r="DV116">
        <v>-3.3218890669113321E-3</v>
      </c>
      <c r="DW116">
        <v>1.0796139467460275E-2</v>
      </c>
      <c r="DY116">
        <v>-8.8229953459979527E-3</v>
      </c>
      <c r="DZ116">
        <v>-8.8229953459979527E-3</v>
      </c>
      <c r="EA116">
        <v>-1.3635538261997038E-2</v>
      </c>
      <c r="EB116">
        <v>-1.0427176317997944E-2</v>
      </c>
      <c r="ED116">
        <v>2.071602960250285E-2</v>
      </c>
      <c r="EE116">
        <v>4.1432059205004812E-2</v>
      </c>
      <c r="EF116">
        <v>3.2317006179904073E-2</v>
      </c>
      <c r="EG116">
        <v>2.817380025940297E-2</v>
      </c>
    </row>
    <row r="117" spans="4:137" x14ac:dyDescent="0.3">
      <c r="D117">
        <v>0</v>
      </c>
      <c r="E117">
        <v>8.165102616923825E-4</v>
      </c>
      <c r="F117">
        <v>4.0825513084610243E-3</v>
      </c>
      <c r="G117">
        <v>-1.633020523384765E-3</v>
      </c>
      <c r="I117">
        <v>3.3313496604869819E-3</v>
      </c>
      <c r="J117">
        <v>-3.3313496604865378E-3</v>
      </c>
      <c r="K117">
        <v>3.3313496604865378E-3</v>
      </c>
      <c r="L117">
        <v>-8.3283741512163445E-4</v>
      </c>
      <c r="N117">
        <v>-1.6554512855726067E-2</v>
      </c>
      <c r="O117">
        <v>-7.449530785077485E-3</v>
      </c>
      <c r="P117">
        <v>4.9663538567177312E-3</v>
      </c>
      <c r="Q117">
        <v>1.655451285572429E-3</v>
      </c>
      <c r="S117">
        <v>-2.5264362554358044E-3</v>
      </c>
      <c r="T117">
        <v>-1.6842908369572029E-3</v>
      </c>
      <c r="U117">
        <v>0</v>
      </c>
      <c r="V117">
        <v>1.0947890440222707E-2</v>
      </c>
      <c r="X117">
        <v>-2.4243533989474209E-3</v>
      </c>
      <c r="Y117">
        <v>1.6162355992981325E-3</v>
      </c>
      <c r="Z117">
        <v>8.0811779964884423E-4</v>
      </c>
      <c r="AA117">
        <v>2.4243533989469768E-3</v>
      </c>
      <c r="AC117">
        <v>-8.0349999999995703E-4</v>
      </c>
      <c r="AD117">
        <v>9.6404999999997187E-3</v>
      </c>
      <c r="AE117">
        <v>5.6239999999996293E-3</v>
      </c>
      <c r="AF117">
        <v>6.4269999999999605E-3</v>
      </c>
      <c r="AH117">
        <v>1.3813500000000367E-2</v>
      </c>
      <c r="AI117">
        <v>-4.0629999999999278E-3</v>
      </c>
      <c r="AJ117">
        <v>1.3813500000000367E-2</v>
      </c>
      <c r="AK117">
        <v>3.2501500000000405E-2</v>
      </c>
      <c r="AM117">
        <v>-6.4865000000002837E-3</v>
      </c>
      <c r="AN117">
        <v>-4.054000000000002E-3</v>
      </c>
      <c r="AO117">
        <v>3.2429999999998849E-3</v>
      </c>
      <c r="AP117">
        <v>-1.0540500000000286E-2</v>
      </c>
      <c r="AR117">
        <v>-1.3783500000000171E-2</v>
      </c>
      <c r="AS117">
        <v>-1.4593999999999774E-2</v>
      </c>
      <c r="AT117">
        <v>-1.2973000000000123E-2</v>
      </c>
      <c r="AU117">
        <v>-1.1350999999999889E-2</v>
      </c>
      <c r="AW117">
        <v>1.2485694666971803E-2</v>
      </c>
      <c r="AX117">
        <v>1.6647592889296181E-2</v>
      </c>
      <c r="AY117">
        <v>7.4914168001827264E-3</v>
      </c>
      <c r="AZ117">
        <v>1.4982833600366341E-2</v>
      </c>
      <c r="BB117">
        <v>3.9121843289844804E-2</v>
      </c>
      <c r="BC117">
        <v>2.74685282673377E-2</v>
      </c>
      <c r="BD117">
        <v>2.9965667200732238E-2</v>
      </c>
      <c r="BE117">
        <v>2.9965667200732238E-2</v>
      </c>
      <c r="BG117">
        <v>-8.4170000000005629E-3</v>
      </c>
      <c r="BH117">
        <v>-5.8920000000002304E-3</v>
      </c>
      <c r="BI117">
        <v>-8.4165000000000489E-3</v>
      </c>
      <c r="BJ117">
        <v>-8.4169999999996747E-3</v>
      </c>
      <c r="BL117">
        <v>4.0318150606548642E-3</v>
      </c>
      <c r="BM117">
        <v>2.0965438315403873E-2</v>
      </c>
      <c r="BN117">
        <v>1.9352712291142105E-2</v>
      </c>
      <c r="BO117">
        <v>1.532089723048724E-2</v>
      </c>
      <c r="BQ117">
        <v>9.3377499999999891E-2</v>
      </c>
      <c r="BR117">
        <v>3.3053999999999917E-2</v>
      </c>
      <c r="BS117">
        <v>7.6024499999999939E-2</v>
      </c>
      <c r="BT117">
        <v>3.2227500000000298E-2</v>
      </c>
      <c r="BV117">
        <v>9.7505149919889789E-3</v>
      </c>
      <c r="BW117">
        <v>2.4376287479972447E-2</v>
      </c>
      <c r="BX117">
        <v>1.3000686655985305E-2</v>
      </c>
      <c r="BY117">
        <v>4.0627145799958519E-3</v>
      </c>
      <c r="CA117">
        <v>1.6526999999999958E-2</v>
      </c>
      <c r="CB117">
        <v>7.43700000000036E-3</v>
      </c>
      <c r="CC117">
        <v>3.3053999999999917E-2</v>
      </c>
      <c r="CD117">
        <v>8.2649999999961921E-4</v>
      </c>
      <c r="CF117">
        <v>0</v>
      </c>
      <c r="CG117">
        <v>8.1254291599908157E-4</v>
      </c>
      <c r="CH117">
        <v>-3.2501716639963263E-3</v>
      </c>
      <c r="CI117">
        <v>4.8752574959944894E-3</v>
      </c>
      <c r="CK117">
        <v>0</v>
      </c>
      <c r="CL117">
        <v>0</v>
      </c>
      <c r="CM117">
        <v>0</v>
      </c>
      <c r="CN117">
        <v>0</v>
      </c>
      <c r="CP117">
        <v>0</v>
      </c>
      <c r="CQ117">
        <v>0</v>
      </c>
      <c r="CR117">
        <v>0</v>
      </c>
      <c r="CS117">
        <v>0</v>
      </c>
      <c r="CU117">
        <v>0</v>
      </c>
      <c r="CV117">
        <v>0</v>
      </c>
      <c r="CW117">
        <v>0</v>
      </c>
      <c r="CX117">
        <v>0</v>
      </c>
      <c r="CZ117">
        <v>0</v>
      </c>
      <c r="DA117">
        <v>-5.8199999999999363E-3</v>
      </c>
      <c r="DB117">
        <v>-1.0809000000000069E-2</v>
      </c>
      <c r="DC117">
        <v>-8.315000000003181E-4</v>
      </c>
      <c r="DE117">
        <v>5.2319752803845265E-2</v>
      </c>
      <c r="DF117">
        <v>0.15695925841153624</v>
      </c>
      <c r="DG117">
        <v>2.3253223468375772E-2</v>
      </c>
      <c r="DH117">
        <v>0.13453650720988763</v>
      </c>
      <c r="DJ117">
        <v>0.34677749999999996</v>
      </c>
      <c r="DK117">
        <v>0.16872549999999986</v>
      </c>
      <c r="DL117">
        <v>0.27386149999999976</v>
      </c>
      <c r="DM117">
        <v>0.482437</v>
      </c>
      <c r="DO117">
        <v>-1.0796139467460275E-2</v>
      </c>
      <c r="DP117">
        <v>-2.491416800183277E-3</v>
      </c>
      <c r="DQ117">
        <v>8.3047226672761099E-4</v>
      </c>
      <c r="DR117">
        <v>-8.304722667276998E-3</v>
      </c>
      <c r="DT117">
        <v>8.3047226672761099E-4</v>
      </c>
      <c r="DU117">
        <v>-7.4742504005493871E-3</v>
      </c>
      <c r="DV117">
        <v>-4.9828336003669982E-3</v>
      </c>
      <c r="DW117">
        <v>4.152361333638499E-3</v>
      </c>
      <c r="DY117">
        <v>-5.6146334019988586E-3</v>
      </c>
      <c r="DZ117">
        <v>-3.208361943999094E-3</v>
      </c>
      <c r="EA117">
        <v>-8.0209048599986232E-3</v>
      </c>
      <c r="EB117">
        <v>-9.6250858319981702E-3</v>
      </c>
      <c r="ED117">
        <v>1.6572823682002191E-2</v>
      </c>
      <c r="EE117">
        <v>3.1488364995803764E-2</v>
      </c>
      <c r="EF117">
        <v>2.3201953154803334E-2</v>
      </c>
      <c r="EG117">
        <v>2.320195315480289E-2</v>
      </c>
    </row>
    <row r="118" spans="4:137" x14ac:dyDescent="0.3">
      <c r="D118">
        <v>-2.3474670023651485</v>
      </c>
      <c r="E118">
        <v>-2.2984763866636149</v>
      </c>
      <c r="F118">
        <v>-2.489539787899596</v>
      </c>
      <c r="G118">
        <v>-2.3605311665522244</v>
      </c>
      <c r="I118">
        <v>-3.7027951476310363</v>
      </c>
      <c r="J118">
        <v>-3.8985119401846342</v>
      </c>
      <c r="K118">
        <v>-3.9401538109407186</v>
      </c>
      <c r="L118">
        <v>-3.8818551918821997</v>
      </c>
      <c r="N118">
        <v>-1.8209964141298496E-2</v>
      </c>
      <c r="O118">
        <v>-1.2415884641794328E-2</v>
      </c>
      <c r="P118">
        <v>-1.2415884641794328E-2</v>
      </c>
      <c r="Q118">
        <v>-9.10498207064947E-3</v>
      </c>
      <c r="S118">
        <v>-1.0105745021744106E-2</v>
      </c>
      <c r="T118">
        <v>-8.4214541847860147E-3</v>
      </c>
      <c r="U118">
        <v>-8.4214541847860147E-3</v>
      </c>
      <c r="V118">
        <v>0</v>
      </c>
      <c r="X118">
        <v>-1.6162355992981325E-3</v>
      </c>
      <c r="Y118">
        <v>4.0405889982451093E-3</v>
      </c>
      <c r="Z118">
        <v>1.6162355992981325E-3</v>
      </c>
      <c r="AA118">
        <v>4.0405889982455534E-3</v>
      </c>
      <c r="AC118">
        <v>-4.8200000000000465E-3</v>
      </c>
      <c r="AD118">
        <v>5.6235000000000035E-3</v>
      </c>
      <c r="AE118">
        <v>-8.0299999999988714E-4</v>
      </c>
      <c r="AF118">
        <v>-1.6064999999998442E-3</v>
      </c>
      <c r="AH118">
        <v>5.6880000000001374E-3</v>
      </c>
      <c r="AI118">
        <v>-1.1375999999999831E-2</v>
      </c>
      <c r="AJ118">
        <v>4.8754999999998105E-3</v>
      </c>
      <c r="AK118">
        <v>2.3563499999999848E-2</v>
      </c>
      <c r="AM118">
        <v>-1.1350999999999889E-2</v>
      </c>
      <c r="AN118">
        <v>-9.7295000000001686E-3</v>
      </c>
      <c r="AO118">
        <v>-2.4320000000002118E-3</v>
      </c>
      <c r="AP118">
        <v>-1.1351000000000333E-2</v>
      </c>
      <c r="AR118">
        <v>-1.1350999999999889E-2</v>
      </c>
      <c r="AS118">
        <v>-1.4594499999999844E-2</v>
      </c>
      <c r="AT118">
        <v>-1.2973000000000123E-2</v>
      </c>
      <c r="AU118">
        <v>-1.0540499999999842E-2</v>
      </c>
      <c r="AW118">
        <v>-3.7706797894254978</v>
      </c>
      <c r="AX118">
        <v>-3.8897100785839629</v>
      </c>
      <c r="AY118">
        <v>-4.0129022659647511</v>
      </c>
      <c r="AZ118">
        <v>-3.9304966811627375</v>
      </c>
      <c r="BB118">
        <v>-4.1427534905012582</v>
      </c>
      <c r="BC118">
        <v>-3.6882742046234833</v>
      </c>
      <c r="BD118">
        <v>-3.7273960479133286</v>
      </c>
      <c r="BE118">
        <v>-3.7298931868467227</v>
      </c>
      <c r="BG118">
        <v>-5.8295285000000003</v>
      </c>
      <c r="BH118">
        <v>-5.6435155000000004</v>
      </c>
      <c r="BI118">
        <v>-5.8413124999999999</v>
      </c>
      <c r="BJ118">
        <v>-5.8270035</v>
      </c>
      <c r="BL118">
        <v>-4.031815060653976E-3</v>
      </c>
      <c r="BM118">
        <v>1.3708171206225472E-2</v>
      </c>
      <c r="BN118">
        <v>1.4514534218355912E-2</v>
      </c>
      <c r="BO118">
        <v>8.8699931334401683E-3</v>
      </c>
      <c r="BQ118">
        <v>-6.2835830000000001</v>
      </c>
      <c r="BR118">
        <v>-6.4604225</v>
      </c>
      <c r="BS118">
        <v>-6.1563249999999998</v>
      </c>
      <c r="BT118">
        <v>-5.4398774999999997</v>
      </c>
      <c r="BV118">
        <v>-3.3647402151522083</v>
      </c>
      <c r="BW118">
        <v>-2.9389677271686883</v>
      </c>
      <c r="BX118">
        <v>-3.3192378118562598</v>
      </c>
      <c r="BY118">
        <v>-2.7325818265049211</v>
      </c>
      <c r="CA118">
        <v>-5.4448354999999999</v>
      </c>
      <c r="CB118">
        <v>-6.2521814999999998</v>
      </c>
      <c r="CC118">
        <v>-6.3637395000000003</v>
      </c>
      <c r="CD118">
        <v>-6.4719914999999997</v>
      </c>
      <c r="CF118">
        <v>-3.1429159990844586</v>
      </c>
      <c r="CG118">
        <v>-3.2420462348363466</v>
      </c>
      <c r="CH118">
        <v>-2.9154039826047149</v>
      </c>
      <c r="CI118">
        <v>-3.0202220187685969</v>
      </c>
      <c r="CK118">
        <v>0</v>
      </c>
      <c r="CL118">
        <v>0</v>
      </c>
      <c r="CM118">
        <v>0</v>
      </c>
      <c r="CN118">
        <v>0</v>
      </c>
      <c r="CP118">
        <v>0</v>
      </c>
      <c r="CQ118">
        <v>0</v>
      </c>
      <c r="CR118">
        <v>0</v>
      </c>
      <c r="CS118">
        <v>0</v>
      </c>
      <c r="CU118">
        <v>0</v>
      </c>
      <c r="CV118">
        <v>0</v>
      </c>
      <c r="CW118">
        <v>0</v>
      </c>
      <c r="CX118">
        <v>0</v>
      </c>
      <c r="CZ118">
        <v>-7.4834999999997542E-3</v>
      </c>
      <c r="DA118">
        <v>-8.3149999999996282E-3</v>
      </c>
      <c r="DB118">
        <v>-1.1640499999999943E-2</v>
      </c>
      <c r="DC118">
        <v>-6.6520000000003243E-3</v>
      </c>
      <c r="DE118">
        <v>3.8201724269474546E-2</v>
      </c>
      <c r="DF118">
        <v>0.10713092240787381</v>
      </c>
      <c r="DG118">
        <v>1.494850080109833E-2</v>
      </c>
      <c r="DH118">
        <v>7.9725337605859536E-2</v>
      </c>
      <c r="DJ118">
        <v>0.23146800000000045</v>
      </c>
      <c r="DK118">
        <v>0.12802800000000047</v>
      </c>
      <c r="DL118">
        <v>0.20772750000000073</v>
      </c>
      <c r="DM118">
        <v>0.38323599999999924</v>
      </c>
      <c r="DO118">
        <v>-1.2457084000915497E-2</v>
      </c>
      <c r="DP118">
        <v>-6.6437781338217761E-3</v>
      </c>
      <c r="DQ118">
        <v>-4.152361333638499E-3</v>
      </c>
      <c r="DR118">
        <v>-1.1626611734187886E-2</v>
      </c>
      <c r="DT118">
        <v>-4.152361333638499E-3</v>
      </c>
      <c r="DU118">
        <v>-6.643778133821332E-3</v>
      </c>
      <c r="DV118">
        <v>-5.8133058670941651E-3</v>
      </c>
      <c r="DW118">
        <v>8.3047226672761099E-4</v>
      </c>
      <c r="DY118">
        <v>-4.301611276417181</v>
      </c>
      <c r="DZ118">
        <v>-4.1628496223392082</v>
      </c>
      <c r="EA118">
        <v>-3.8003047226672768</v>
      </c>
      <c r="EB118">
        <v>-3.893347219043259</v>
      </c>
      <c r="ED118">
        <v>1.5744182497901882E-2</v>
      </c>
      <c r="EE118">
        <v>2.568787670710293E-2</v>
      </c>
      <c r="EF118">
        <v>1.7401464866102057E-2</v>
      </c>
      <c r="EG118">
        <v>1.7401464866102057E-2</v>
      </c>
    </row>
    <row r="119" spans="4:137" x14ac:dyDescent="0.3">
      <c r="D119">
        <v>-2.3482835126268409</v>
      </c>
      <c r="E119">
        <v>-2.2984763866636149</v>
      </c>
      <c r="F119">
        <v>-2.4911728084229803</v>
      </c>
      <c r="G119">
        <v>-2.3588981460288396</v>
      </c>
      <c r="I119">
        <v>-3.7052936598764017</v>
      </c>
      <c r="J119">
        <v>-3.8993447775997558</v>
      </c>
      <c r="K119">
        <v>-3.9451508354314484</v>
      </c>
      <c r="L119">
        <v>-3.883520866712443</v>
      </c>
      <c r="N119">
        <v>-1.7382238498512059E-2</v>
      </c>
      <c r="O119">
        <v>-1.4071335927366757E-2</v>
      </c>
      <c r="P119">
        <v>-2.3176317998016671E-2</v>
      </c>
      <c r="Q119">
        <v>-1.4071335927366757E-2</v>
      </c>
      <c r="S119">
        <v>-1.0105745021744106E-2</v>
      </c>
      <c r="T119">
        <v>-1.0947890440222707E-2</v>
      </c>
      <c r="U119">
        <v>-8.4214541847869029E-3</v>
      </c>
      <c r="V119">
        <v>-2.5264362554358044E-3</v>
      </c>
      <c r="X119">
        <v>8.0811779964928832E-4</v>
      </c>
      <c r="Y119">
        <v>4.0405889982451093E-3</v>
      </c>
      <c r="Z119">
        <v>8.0811779964928832E-4</v>
      </c>
      <c r="AA119">
        <v>4.0405889982451093E-3</v>
      </c>
      <c r="AC119">
        <v>-1.044400000000012E-2</v>
      </c>
      <c r="AD119">
        <v>8.0350000000040112E-4</v>
      </c>
      <c r="AE119">
        <v>-5.6239999999996293E-3</v>
      </c>
      <c r="AF119">
        <v>-4.8204999999996723E-3</v>
      </c>
      <c r="AH119">
        <v>-1.6249999999997655E-3</v>
      </c>
      <c r="AI119">
        <v>-1.300049999999997E-2</v>
      </c>
      <c r="AJ119">
        <v>-2.4380000000006063E-3</v>
      </c>
      <c r="AK119">
        <v>1.2187999999999199E-2</v>
      </c>
      <c r="AM119">
        <v>-1.1350999999999889E-2</v>
      </c>
      <c r="AN119">
        <v>-9.7294999999997245E-3</v>
      </c>
      <c r="AO119">
        <v>-4.8645000000000493E-3</v>
      </c>
      <c r="AP119">
        <v>-1.0539999999999772E-2</v>
      </c>
      <c r="AR119">
        <v>-8.1074999999999342E-3</v>
      </c>
      <c r="AS119">
        <v>-1.2972500000000053E-2</v>
      </c>
      <c r="AT119">
        <v>-9.7290000000000987E-3</v>
      </c>
      <c r="AU119">
        <v>-4.8650000000001192E-3</v>
      </c>
      <c r="AW119">
        <v>-3.7773388265812162</v>
      </c>
      <c r="AX119">
        <v>-3.8980338750286108</v>
      </c>
      <c r="AY119">
        <v>-4.017064164187075</v>
      </c>
      <c r="AZ119">
        <v>-3.9388204776073854</v>
      </c>
      <c r="BB119">
        <v>-4.1627306019684136</v>
      </c>
      <c r="BC119">
        <v>-3.6999275196459904</v>
      </c>
      <c r="BD119">
        <v>-3.7423788815136945</v>
      </c>
      <c r="BE119">
        <v>-3.7465407797360184</v>
      </c>
      <c r="BG119">
        <v>-5.8244784999999997</v>
      </c>
      <c r="BH119">
        <v>-5.6409905</v>
      </c>
      <c r="BI119">
        <v>-5.8371040000000001</v>
      </c>
      <c r="BJ119">
        <v>-5.8219535000000002</v>
      </c>
      <c r="BL119">
        <v>-1.8546349279011665E-2</v>
      </c>
      <c r="BM119">
        <v>8.0636301213043993E-4</v>
      </c>
      <c r="BN119">
        <v>-8.0636301213132811E-4</v>
      </c>
      <c r="BO119">
        <v>-3.2254520485235361E-3</v>
      </c>
      <c r="BQ119">
        <v>-6.3249005</v>
      </c>
      <c r="BR119">
        <v>-6.4736440000000002</v>
      </c>
      <c r="BS119">
        <v>-6.1893789999999997</v>
      </c>
      <c r="BT119">
        <v>-5.4522725000000003</v>
      </c>
      <c r="BV119">
        <v>-3.3663653009842065</v>
      </c>
      <c r="BW119">
        <v>-2.9487182421606772</v>
      </c>
      <c r="BX119">
        <v>-3.3233005264362552</v>
      </c>
      <c r="BY119">
        <v>-2.7309567406729229</v>
      </c>
      <c r="CA119">
        <v>-5.4522725000000003</v>
      </c>
      <c r="CB119">
        <v>-6.2538345</v>
      </c>
      <c r="CC119">
        <v>-6.3794399999999998</v>
      </c>
      <c r="CD119">
        <v>-6.4703390000000001</v>
      </c>
      <c r="CF119">
        <v>-3.1421034561684595</v>
      </c>
      <c r="CG119">
        <v>-3.2404211490043484</v>
      </c>
      <c r="CH119">
        <v>-2.9121538109407186</v>
      </c>
      <c r="CI119">
        <v>-3.0202220187685969</v>
      </c>
      <c r="CK119">
        <v>0</v>
      </c>
      <c r="CL119">
        <v>0</v>
      </c>
      <c r="CM119">
        <v>0</v>
      </c>
      <c r="CN119">
        <v>0</v>
      </c>
      <c r="CP119">
        <v>0</v>
      </c>
      <c r="CQ119">
        <v>0</v>
      </c>
      <c r="CR119">
        <v>0</v>
      </c>
      <c r="CS119">
        <v>0</v>
      </c>
      <c r="CU119">
        <v>0</v>
      </c>
      <c r="CV119">
        <v>0</v>
      </c>
      <c r="CW119">
        <v>0</v>
      </c>
      <c r="CX119">
        <v>0</v>
      </c>
      <c r="CZ119">
        <v>-7.4835000000001983E-3</v>
      </c>
      <c r="DA119">
        <v>-8.3145000000000024E-3</v>
      </c>
      <c r="DB119">
        <v>-1.1640499999999943E-2</v>
      </c>
      <c r="DC119">
        <v>-7.4829999999996843E-3</v>
      </c>
      <c r="DE119">
        <v>2.1592278934920106E-2</v>
      </c>
      <c r="DF119">
        <v>6.9759670405126872E-2</v>
      </c>
      <c r="DG119">
        <v>6.6437781338217761E-3</v>
      </c>
      <c r="DH119">
        <v>4.2354085603113045E-2</v>
      </c>
      <c r="DJ119">
        <v>0.154312</v>
      </c>
      <c r="DK119">
        <v>9.3265499999999335E-2</v>
      </c>
      <c r="DL119">
        <v>0.16109449999999992</v>
      </c>
      <c r="DM119">
        <v>0.28827499999999961</v>
      </c>
      <c r="DO119">
        <v>-1.494850080109833E-2</v>
      </c>
      <c r="DP119">
        <v>-1.0796139467459831E-2</v>
      </c>
      <c r="DQ119">
        <v>-8.304722667276998E-3</v>
      </c>
      <c r="DR119">
        <v>-1.6609445334553996E-2</v>
      </c>
      <c r="DT119">
        <v>-8.304722667276998E-3</v>
      </c>
      <c r="DU119">
        <v>-8.304722667276998E-3</v>
      </c>
      <c r="DV119">
        <v>-7.474250400548943E-3</v>
      </c>
      <c r="DW119">
        <v>-3.3218890669104439E-3</v>
      </c>
      <c r="DY119">
        <v>-4.2984029144731819</v>
      </c>
      <c r="DZ119">
        <v>-4.162047531853208</v>
      </c>
      <c r="EA119">
        <v>-3.7962942702372775</v>
      </c>
      <c r="EB119">
        <v>-3.8885346761272599</v>
      </c>
      <c r="ED119">
        <v>1.0772335393301358E-2</v>
      </c>
      <c r="EE119">
        <v>2.0716029602502406E-2</v>
      </c>
      <c r="EF119">
        <v>1.4915541313801572E-2</v>
      </c>
      <c r="EG119">
        <v>1.0772335393300914E-2</v>
      </c>
    </row>
    <row r="120" spans="4:137" x14ac:dyDescent="0.3">
      <c r="D120">
        <v>0</v>
      </c>
      <c r="E120">
        <v>0</v>
      </c>
      <c r="F120">
        <v>0</v>
      </c>
      <c r="G120">
        <v>0</v>
      </c>
      <c r="I120">
        <v>0</v>
      </c>
      <c r="J120">
        <v>0</v>
      </c>
      <c r="K120">
        <v>0</v>
      </c>
      <c r="L120">
        <v>0</v>
      </c>
      <c r="N120">
        <v>-1.8209964141298496E-2</v>
      </c>
      <c r="O120">
        <v>-1.572678721293963E-2</v>
      </c>
      <c r="P120">
        <v>-2.1520866712444686E-2</v>
      </c>
      <c r="Q120">
        <v>-1.1588158999007891E-2</v>
      </c>
      <c r="S120">
        <v>-1.8527199206530121E-2</v>
      </c>
      <c r="T120">
        <v>-1.6842908369573806E-2</v>
      </c>
      <c r="U120">
        <v>-1.4316472114138001E-2</v>
      </c>
      <c r="V120">
        <v>-7.5793087663083014E-3</v>
      </c>
      <c r="X120">
        <v>-8.0811779964928832E-4</v>
      </c>
      <c r="Y120">
        <v>2.4243533989469768E-3</v>
      </c>
      <c r="Z120">
        <v>0</v>
      </c>
      <c r="AA120">
        <v>1.6162355992976885E-3</v>
      </c>
      <c r="AC120">
        <v>-1.3657499999999878E-2</v>
      </c>
      <c r="AD120">
        <v>-6.4269999999999605E-3</v>
      </c>
      <c r="AE120">
        <v>-9.6410000000002327E-3</v>
      </c>
      <c r="AF120">
        <v>-5.6240000000000734E-3</v>
      </c>
      <c r="AH120">
        <v>-1.1375499999999761E-2</v>
      </c>
      <c r="AI120">
        <v>-1.7062999999999828E-2</v>
      </c>
      <c r="AJ120">
        <v>-8.9379999999996684E-3</v>
      </c>
      <c r="AK120">
        <v>-8.1250000000032685E-4</v>
      </c>
      <c r="AM120">
        <v>-7.2969999999998869E-3</v>
      </c>
      <c r="AN120">
        <v>-8.1074999999999342E-3</v>
      </c>
      <c r="AO120">
        <v>-6.4864999999998396E-3</v>
      </c>
      <c r="AP120">
        <v>-8.9185000000000514E-3</v>
      </c>
      <c r="AR120">
        <v>-4.054000000000002E-3</v>
      </c>
      <c r="AS120">
        <v>-1.0540000000000216E-2</v>
      </c>
      <c r="AT120">
        <v>-5.6754999999997224E-3</v>
      </c>
      <c r="AU120">
        <v>1.6219999999997903E-3</v>
      </c>
      <c r="AW120">
        <v>0</v>
      </c>
      <c r="AX120">
        <v>0</v>
      </c>
      <c r="AY120">
        <v>0</v>
      </c>
      <c r="AZ120">
        <v>0</v>
      </c>
      <c r="BB120">
        <v>0</v>
      </c>
      <c r="BC120">
        <v>0</v>
      </c>
      <c r="BD120">
        <v>0</v>
      </c>
      <c r="BE120">
        <v>0</v>
      </c>
      <c r="BG120">
        <v>0</v>
      </c>
      <c r="BH120">
        <v>0</v>
      </c>
      <c r="BI120">
        <v>0</v>
      </c>
      <c r="BJ120">
        <v>0</v>
      </c>
      <c r="BL120">
        <v>-2.2578164339666529E-2</v>
      </c>
      <c r="BM120">
        <v>-4.8381780727853041E-3</v>
      </c>
      <c r="BN120">
        <v>-8.0636301213088402E-3</v>
      </c>
      <c r="BO120">
        <v>-7.2572671091784002E-3</v>
      </c>
      <c r="BQ120">
        <v>0</v>
      </c>
      <c r="BR120">
        <v>0</v>
      </c>
      <c r="BS120">
        <v>0</v>
      </c>
      <c r="BT120">
        <v>0</v>
      </c>
      <c r="BV120">
        <v>0</v>
      </c>
      <c r="BW120">
        <v>0</v>
      </c>
      <c r="BX120">
        <v>0</v>
      </c>
      <c r="BY120">
        <v>0</v>
      </c>
      <c r="CA120">
        <v>0</v>
      </c>
      <c r="CB120">
        <v>0</v>
      </c>
      <c r="CC120">
        <v>0</v>
      </c>
      <c r="CD120">
        <v>0</v>
      </c>
      <c r="CF120">
        <v>0</v>
      </c>
      <c r="CG120">
        <v>0</v>
      </c>
      <c r="CH120">
        <v>0</v>
      </c>
      <c r="CI120">
        <v>0</v>
      </c>
      <c r="CK120">
        <v>0</v>
      </c>
      <c r="CL120">
        <v>0</v>
      </c>
      <c r="CM120">
        <v>0</v>
      </c>
      <c r="CN120">
        <v>0</v>
      </c>
      <c r="CP120">
        <v>0</v>
      </c>
      <c r="CQ120">
        <v>0</v>
      </c>
      <c r="CR120">
        <v>0</v>
      </c>
      <c r="CS120">
        <v>0</v>
      </c>
      <c r="CU120">
        <v>0</v>
      </c>
      <c r="CV120">
        <v>0</v>
      </c>
      <c r="CW120">
        <v>0</v>
      </c>
      <c r="CX120">
        <v>0</v>
      </c>
      <c r="CZ120">
        <v>-4.9885000000000623E-3</v>
      </c>
      <c r="DA120">
        <v>-6.6515000000002544E-3</v>
      </c>
      <c r="DB120">
        <v>-1.0809499999999694E-2</v>
      </c>
      <c r="DC120">
        <v>-9.1459999999998765E-3</v>
      </c>
      <c r="DE120">
        <v>9.96566720073222E-3</v>
      </c>
      <c r="DF120">
        <v>4.8997863736934377E-2</v>
      </c>
      <c r="DG120">
        <v>2.491416800183277E-3</v>
      </c>
      <c r="DH120">
        <v>2.8236057068741882E-2</v>
      </c>
      <c r="DJ120">
        <v>0.11022249999999989</v>
      </c>
      <c r="DK120">
        <v>5.8502499999999458E-2</v>
      </c>
      <c r="DL120">
        <v>0.12633199999999967</v>
      </c>
      <c r="DM120">
        <v>0.20772750000000073</v>
      </c>
      <c r="DO120">
        <v>-1.1626611734187886E-2</v>
      </c>
      <c r="DP120">
        <v>-8.304722667276998E-3</v>
      </c>
      <c r="DQ120">
        <v>-5.8133058670941651E-3</v>
      </c>
      <c r="DR120">
        <v>-1.3287556267643108E-2</v>
      </c>
      <c r="DT120">
        <v>-4.152361333638499E-3</v>
      </c>
      <c r="DU120">
        <v>3.3218890669104439E-3</v>
      </c>
      <c r="DV120">
        <v>0</v>
      </c>
      <c r="DW120">
        <v>-3.321889066910888E-3</v>
      </c>
      <c r="DY120">
        <v>0</v>
      </c>
      <c r="DZ120">
        <v>0</v>
      </c>
      <c r="EA120">
        <v>0</v>
      </c>
      <c r="EB120">
        <v>0</v>
      </c>
      <c r="ED120">
        <v>8.2864118409986531E-4</v>
      </c>
      <c r="EE120">
        <v>1.3258258945601398E-2</v>
      </c>
      <c r="EF120">
        <v>7.4577706569010083E-3</v>
      </c>
      <c r="EG120">
        <v>3.3145647364003494E-3</v>
      </c>
    </row>
    <row r="121" spans="4:137" x14ac:dyDescent="0.3">
      <c r="D121">
        <v>0</v>
      </c>
      <c r="E121">
        <v>0</v>
      </c>
      <c r="F121">
        <v>0</v>
      </c>
      <c r="G121">
        <v>0</v>
      </c>
      <c r="I121">
        <v>0</v>
      </c>
      <c r="J121">
        <v>0</v>
      </c>
      <c r="K121">
        <v>0</v>
      </c>
      <c r="L121">
        <v>0</v>
      </c>
      <c r="N121">
        <v>-1.6554512855726067E-2</v>
      </c>
      <c r="O121">
        <v>-1.7382238498512059E-2</v>
      </c>
      <c r="P121">
        <v>-1.820996414129894E-2</v>
      </c>
      <c r="Q121">
        <v>-1.3243610284580765E-2</v>
      </c>
      <c r="S121">
        <v>-1.6000762951095204E-2</v>
      </c>
      <c r="T121">
        <v>-1.4316472114137113E-2</v>
      </c>
      <c r="U121">
        <v>-1.6842908369572918E-2</v>
      </c>
      <c r="V121">
        <v>-1.0105745021744106E-2</v>
      </c>
      <c r="X121">
        <v>0</v>
      </c>
      <c r="Y121">
        <v>4.0405889982451093E-3</v>
      </c>
      <c r="Z121">
        <v>1.6162355992976885E-3</v>
      </c>
      <c r="AA121">
        <v>2.4243533989469768E-3</v>
      </c>
      <c r="AC121">
        <v>-1.7674500000000037E-2</v>
      </c>
      <c r="AD121">
        <v>-1.2854500000000435E-2</v>
      </c>
      <c r="AE121">
        <v>-1.6067500000000123E-2</v>
      </c>
      <c r="AF121">
        <v>-8.0340000000003187E-3</v>
      </c>
      <c r="AH121">
        <v>-1.4625999999999806E-2</v>
      </c>
      <c r="AI121">
        <v>-1.8688500000000108E-2</v>
      </c>
      <c r="AJ121">
        <v>-1.2187999999999199E-2</v>
      </c>
      <c r="AK121">
        <v>-8.9379999999996684E-3</v>
      </c>
      <c r="AM121">
        <v>-6.4859999999997697E-3</v>
      </c>
      <c r="AN121">
        <v>-8.9185000000000514E-3</v>
      </c>
      <c r="AO121">
        <v>-8.1080000000000041E-3</v>
      </c>
      <c r="AP121">
        <v>-2.4325000000002817E-3</v>
      </c>
      <c r="AR121">
        <v>-1.6215000000001645E-3</v>
      </c>
      <c r="AS121">
        <v>-8.9185000000000514E-3</v>
      </c>
      <c r="AT121">
        <v>-2.4324999999998376E-3</v>
      </c>
      <c r="AU121">
        <v>4.054000000000002E-3</v>
      </c>
      <c r="AW121">
        <v>0</v>
      </c>
      <c r="AX121">
        <v>0</v>
      </c>
      <c r="AY121">
        <v>0</v>
      </c>
      <c r="AZ121">
        <v>0</v>
      </c>
      <c r="BB121">
        <v>0</v>
      </c>
      <c r="BC121">
        <v>0</v>
      </c>
      <c r="BD121">
        <v>0</v>
      </c>
      <c r="BE121">
        <v>0</v>
      </c>
      <c r="BG121">
        <v>0</v>
      </c>
      <c r="BH121">
        <v>0</v>
      </c>
      <c r="BI121">
        <v>0</v>
      </c>
      <c r="BJ121">
        <v>0</v>
      </c>
      <c r="BL121">
        <v>-1.9352712291142105E-2</v>
      </c>
      <c r="BM121">
        <v>-5.6445410849166322E-3</v>
      </c>
      <c r="BN121">
        <v>-9.6763561455706082E-3</v>
      </c>
      <c r="BO121">
        <v>-1.2095445181963704E-2</v>
      </c>
      <c r="BQ121">
        <v>0</v>
      </c>
      <c r="BR121">
        <v>0</v>
      </c>
      <c r="BS121">
        <v>0</v>
      </c>
      <c r="BT121">
        <v>0</v>
      </c>
      <c r="BV121">
        <v>0</v>
      </c>
      <c r="BW121">
        <v>0</v>
      </c>
      <c r="BX121">
        <v>0</v>
      </c>
      <c r="BY121">
        <v>0</v>
      </c>
      <c r="CA121">
        <v>0</v>
      </c>
      <c r="CB121">
        <v>0</v>
      </c>
      <c r="CC121">
        <v>0</v>
      </c>
      <c r="CD121">
        <v>0</v>
      </c>
      <c r="CF121">
        <v>0</v>
      </c>
      <c r="CG121">
        <v>0</v>
      </c>
      <c r="CH121">
        <v>0</v>
      </c>
      <c r="CI121">
        <v>0</v>
      </c>
      <c r="CK121">
        <v>0</v>
      </c>
      <c r="CL121">
        <v>0</v>
      </c>
      <c r="CM121">
        <v>0</v>
      </c>
      <c r="CN121">
        <v>0</v>
      </c>
      <c r="CP121">
        <v>0</v>
      </c>
      <c r="CQ121">
        <v>0</v>
      </c>
      <c r="CR121">
        <v>0</v>
      </c>
      <c r="CS121">
        <v>0</v>
      </c>
      <c r="CU121">
        <v>0</v>
      </c>
      <c r="CV121">
        <v>0</v>
      </c>
      <c r="CW121">
        <v>0</v>
      </c>
      <c r="CX121">
        <v>0</v>
      </c>
      <c r="CZ121">
        <v>-5.8199999999999363E-3</v>
      </c>
      <c r="DA121">
        <v>-5.8205000000000062E-3</v>
      </c>
      <c r="DB121">
        <v>-8.3145000000000024E-3</v>
      </c>
      <c r="DC121">
        <v>-9.1460000000003205E-3</v>
      </c>
      <c r="DE121">
        <v>4.9828336003665541E-3</v>
      </c>
      <c r="DF121">
        <v>3.7371252002746491E-2</v>
      </c>
      <c r="DG121">
        <v>-4.152361333638499E-3</v>
      </c>
      <c r="DH121">
        <v>2.3253223468375328E-2</v>
      </c>
      <c r="DJ121">
        <v>8.2243499999999692E-2</v>
      </c>
      <c r="DK121">
        <v>3.0523000000000522E-2</v>
      </c>
      <c r="DL121">
        <v>9.3265500000000223E-2</v>
      </c>
      <c r="DM121">
        <v>0.14498500000000014</v>
      </c>
      <c r="DO121">
        <v>-8.304722667276998E-3</v>
      </c>
      <c r="DP121">
        <v>-6.6437781338217761E-3</v>
      </c>
      <c r="DQ121">
        <v>0</v>
      </c>
      <c r="DR121">
        <v>-5.813305867093721E-3</v>
      </c>
      <c r="DT121">
        <v>-8.3047226672761099E-4</v>
      </c>
      <c r="DU121">
        <v>9.96566720073222E-3</v>
      </c>
      <c r="DV121">
        <v>8.3047226672761099E-4</v>
      </c>
      <c r="DW121">
        <v>-4.9828336003665541E-3</v>
      </c>
      <c r="DY121">
        <v>0</v>
      </c>
      <c r="DZ121">
        <v>0</v>
      </c>
      <c r="EA121">
        <v>0</v>
      </c>
      <c r="EB121">
        <v>0</v>
      </c>
      <c r="ED121">
        <v>-6.6291294728006989E-3</v>
      </c>
      <c r="EE121">
        <v>4.1432059205006588E-3</v>
      </c>
      <c r="EF121">
        <v>0</v>
      </c>
      <c r="EG121">
        <v>-8.2864118410008736E-3</v>
      </c>
    </row>
    <row r="122" spans="4:137" x14ac:dyDescent="0.3">
      <c r="D122">
        <v>0</v>
      </c>
      <c r="E122">
        <v>0</v>
      </c>
      <c r="F122">
        <v>0</v>
      </c>
      <c r="G122">
        <v>0</v>
      </c>
      <c r="I122">
        <v>0</v>
      </c>
      <c r="J122">
        <v>0</v>
      </c>
      <c r="K122">
        <v>0</v>
      </c>
      <c r="L122">
        <v>0</v>
      </c>
      <c r="N122">
        <v>-1.4071335927367201E-2</v>
      </c>
      <c r="O122">
        <v>-1.4899061570153194E-2</v>
      </c>
      <c r="P122">
        <v>-1.572678721293963E-2</v>
      </c>
      <c r="Q122">
        <v>-1.0760433356221899E-2</v>
      </c>
      <c r="S122">
        <v>-1.34743266956594E-2</v>
      </c>
      <c r="T122">
        <v>-1.1790035858701309E-2</v>
      </c>
      <c r="U122">
        <v>-1.5158617532615715E-2</v>
      </c>
      <c r="V122">
        <v>-8.4214541847869029E-3</v>
      </c>
      <c r="X122">
        <v>2.4243533989474209E-3</v>
      </c>
      <c r="Y122">
        <v>3.2324711985962651E-3</v>
      </c>
      <c r="Z122">
        <v>1.6162355992981325E-3</v>
      </c>
      <c r="AA122">
        <v>2.4243533989474209E-3</v>
      </c>
      <c r="AC122">
        <v>-1.8477999999999994E-2</v>
      </c>
      <c r="AD122">
        <v>-1.6067500000000123E-2</v>
      </c>
      <c r="AE122">
        <v>-1.4460999999999835E-2</v>
      </c>
      <c r="AF122">
        <v>-4.8200000000000465E-3</v>
      </c>
      <c r="AH122">
        <v>-1.0563000000000322E-2</v>
      </c>
      <c r="AI122">
        <v>-1.462600000000025E-2</v>
      </c>
      <c r="AJ122">
        <v>-9.7504999999999953E-3</v>
      </c>
      <c r="AK122">
        <v>-1.1375499999999761E-2</v>
      </c>
      <c r="AM122">
        <v>-5.6755000000001665E-3</v>
      </c>
      <c r="AN122">
        <v>-6.4865000000002837E-3</v>
      </c>
      <c r="AO122">
        <v>-6.4864999999998396E-3</v>
      </c>
      <c r="AP122">
        <v>1.6215000000001645E-3</v>
      </c>
      <c r="AR122">
        <v>-1.6215000000001645E-3</v>
      </c>
      <c r="AS122">
        <v>-9.7295000000001686E-3</v>
      </c>
      <c r="AT122">
        <v>-4.054000000000002E-3</v>
      </c>
      <c r="AU122">
        <v>4.0535000000003762E-3</v>
      </c>
      <c r="AW122">
        <v>0</v>
      </c>
      <c r="AX122">
        <v>0</v>
      </c>
      <c r="AY122">
        <v>0</v>
      </c>
      <c r="AZ122">
        <v>0</v>
      </c>
      <c r="BB122">
        <v>0</v>
      </c>
      <c r="BC122">
        <v>0</v>
      </c>
      <c r="BD122">
        <v>0</v>
      </c>
      <c r="BE122">
        <v>0</v>
      </c>
      <c r="BG122">
        <v>0</v>
      </c>
      <c r="BH122">
        <v>0</v>
      </c>
      <c r="BI122">
        <v>0</v>
      </c>
      <c r="BJ122">
        <v>0</v>
      </c>
      <c r="BL122">
        <v>-2.0159075303272544E-2</v>
      </c>
      <c r="BM122">
        <v>-8.8699931334401683E-3</v>
      </c>
      <c r="BN122">
        <v>-1.3708171206225472E-2</v>
      </c>
      <c r="BO122">
        <v>-1.6933623254749008E-2</v>
      </c>
      <c r="BQ122">
        <v>0</v>
      </c>
      <c r="BR122">
        <v>0</v>
      </c>
      <c r="BS122">
        <v>0</v>
      </c>
      <c r="BT122">
        <v>0</v>
      </c>
      <c r="BV122">
        <v>0</v>
      </c>
      <c r="BW122">
        <v>0</v>
      </c>
      <c r="BX122">
        <v>0</v>
      </c>
      <c r="BY122">
        <v>0</v>
      </c>
      <c r="CA122">
        <v>0</v>
      </c>
      <c r="CB122">
        <v>0</v>
      </c>
      <c r="CC122">
        <v>0</v>
      </c>
      <c r="CD122">
        <v>0</v>
      </c>
      <c r="CF122">
        <v>0</v>
      </c>
      <c r="CG122">
        <v>0</v>
      </c>
      <c r="CH122">
        <v>0</v>
      </c>
      <c r="CI122">
        <v>0</v>
      </c>
      <c r="CK122">
        <v>0</v>
      </c>
      <c r="CL122">
        <v>0</v>
      </c>
      <c r="CM122">
        <v>0</v>
      </c>
      <c r="CN122">
        <v>0</v>
      </c>
      <c r="CP122">
        <v>0</v>
      </c>
      <c r="CQ122">
        <v>0</v>
      </c>
      <c r="CR122">
        <v>0</v>
      </c>
      <c r="CS122">
        <v>0</v>
      </c>
      <c r="CU122">
        <v>0</v>
      </c>
      <c r="CV122">
        <v>0</v>
      </c>
      <c r="CW122">
        <v>0</v>
      </c>
      <c r="CX122">
        <v>0</v>
      </c>
      <c r="CZ122">
        <v>-6.6519999999998802E-3</v>
      </c>
      <c r="DA122">
        <v>-5.8205000000000062E-3</v>
      </c>
      <c r="DB122">
        <v>-5.8200000000003804E-3</v>
      </c>
      <c r="DC122">
        <v>-8.3145000000000024E-3</v>
      </c>
      <c r="DE122">
        <v>3.321889066910888E-3</v>
      </c>
      <c r="DF122">
        <v>2.6575112535286216E-2</v>
      </c>
      <c r="DG122">
        <v>-1.5778973067826385E-2</v>
      </c>
      <c r="DH122">
        <v>1.8270389868009218E-2</v>
      </c>
      <c r="DJ122">
        <v>6.1894500000000185E-2</v>
      </c>
      <c r="DK122">
        <v>8.4790000000012355E-3</v>
      </c>
      <c r="DL122">
        <v>7.1220999999999535E-2</v>
      </c>
      <c r="DM122">
        <v>9.8352999999999469E-2</v>
      </c>
      <c r="DO122">
        <v>-5.8133058670941651E-3</v>
      </c>
      <c r="DP122">
        <v>-6.643778133821332E-3</v>
      </c>
      <c r="DQ122">
        <v>8.3047226672761099E-4</v>
      </c>
      <c r="DR122">
        <v>-4.152361333638499E-3</v>
      </c>
      <c r="DT122">
        <v>2.491416800182833E-3</v>
      </c>
      <c r="DU122">
        <v>9.1351949340050531E-3</v>
      </c>
      <c r="DV122">
        <v>-3.321889066910888E-3</v>
      </c>
      <c r="DW122">
        <v>-6.643778133821332E-3</v>
      </c>
      <c r="DY122">
        <v>0</v>
      </c>
      <c r="DZ122">
        <v>0</v>
      </c>
      <c r="EA122">
        <v>0</v>
      </c>
      <c r="EB122">
        <v>0</v>
      </c>
      <c r="ED122">
        <v>-7.4577706569005642E-3</v>
      </c>
      <c r="EE122">
        <v>8.286411841003094E-4</v>
      </c>
      <c r="EF122">
        <v>-8.286411841003094E-4</v>
      </c>
      <c r="EG122">
        <v>-1.2429617761501088E-2</v>
      </c>
    </row>
    <row r="123" spans="4:137" x14ac:dyDescent="0.3">
      <c r="D123">
        <v>0</v>
      </c>
      <c r="E123">
        <v>0</v>
      </c>
      <c r="F123">
        <v>0</v>
      </c>
      <c r="G123">
        <v>0</v>
      </c>
      <c r="I123">
        <v>0</v>
      </c>
      <c r="J123">
        <v>0</v>
      </c>
      <c r="K123">
        <v>0</v>
      </c>
      <c r="L123">
        <v>0</v>
      </c>
      <c r="N123">
        <v>-1.3243610284580765E-2</v>
      </c>
      <c r="O123">
        <v>-1.0760433356221899E-2</v>
      </c>
      <c r="P123">
        <v>-1.1588158999007891E-2</v>
      </c>
      <c r="Q123">
        <v>-4.9663538567177312E-3</v>
      </c>
      <c r="S123">
        <v>-5.0090809491111612</v>
      </c>
      <c r="T123">
        <v>-4.720225070572976</v>
      </c>
      <c r="U123">
        <v>-4.930761425192645</v>
      </c>
      <c r="V123">
        <v>-5.1808786144808119</v>
      </c>
      <c r="X123">
        <v>-2.3677851529716945</v>
      </c>
      <c r="Y123">
        <v>-2.5083976501106275</v>
      </c>
      <c r="Z123">
        <v>-2.3338442053864346</v>
      </c>
      <c r="AA123">
        <v>-2.3063682001983667</v>
      </c>
      <c r="AC123">
        <v>-3.6305079999999998</v>
      </c>
      <c r="AD123">
        <v>-3.5341014999999998</v>
      </c>
      <c r="AE123">
        <v>-3.646576</v>
      </c>
      <c r="AF123">
        <v>-3.1195534999999999</v>
      </c>
      <c r="AH123">
        <v>-4.2886015000000004</v>
      </c>
      <c r="AI123">
        <v>-3.5857519999999998</v>
      </c>
      <c r="AJ123">
        <v>-4.1195925000000004</v>
      </c>
      <c r="AK123">
        <v>-4.3016019999999999</v>
      </c>
      <c r="AM123">
        <v>-3.1020755000000002</v>
      </c>
      <c r="AN123">
        <v>-3.4255800000000001</v>
      </c>
      <c r="AO123">
        <v>-3.1742355</v>
      </c>
      <c r="AP123">
        <v>-3.3250419999999998</v>
      </c>
      <c r="AR123">
        <v>-3.4028779999999998</v>
      </c>
      <c r="AS123">
        <v>-3.2804489999999999</v>
      </c>
      <c r="AT123">
        <v>-3.203424</v>
      </c>
      <c r="AU123">
        <v>-3.2772055</v>
      </c>
      <c r="AW123">
        <v>0</v>
      </c>
      <c r="AX123">
        <v>0</v>
      </c>
      <c r="AY123">
        <v>0</v>
      </c>
      <c r="AZ123">
        <v>0</v>
      </c>
      <c r="BB123">
        <v>0</v>
      </c>
      <c r="BC123">
        <v>0</v>
      </c>
      <c r="BD123">
        <v>0</v>
      </c>
      <c r="BE123">
        <v>0</v>
      </c>
      <c r="BG123">
        <v>0</v>
      </c>
      <c r="BH123">
        <v>0</v>
      </c>
      <c r="BI123">
        <v>0</v>
      </c>
      <c r="BJ123">
        <v>0</v>
      </c>
      <c r="BL123">
        <v>-4.6494891279468984</v>
      </c>
      <c r="BM123">
        <v>-4.7002899977111463</v>
      </c>
      <c r="BN123">
        <v>-5.2873222705424583</v>
      </c>
      <c r="BO123">
        <v>-5.2542613870450907</v>
      </c>
      <c r="BQ123">
        <v>0</v>
      </c>
      <c r="BR123">
        <v>0</v>
      </c>
      <c r="BS123">
        <v>0</v>
      </c>
      <c r="BT123">
        <v>0</v>
      </c>
      <c r="BV123">
        <v>0</v>
      </c>
      <c r="BW123">
        <v>0</v>
      </c>
      <c r="BX123">
        <v>0</v>
      </c>
      <c r="BY123">
        <v>0</v>
      </c>
      <c r="CA123">
        <v>0</v>
      </c>
      <c r="CB123">
        <v>0</v>
      </c>
      <c r="CC123">
        <v>0</v>
      </c>
      <c r="CD123">
        <v>0</v>
      </c>
      <c r="CF123">
        <v>0</v>
      </c>
      <c r="CG123">
        <v>0</v>
      </c>
      <c r="CH123">
        <v>0</v>
      </c>
      <c r="CI123">
        <v>0</v>
      </c>
      <c r="CK123">
        <v>0</v>
      </c>
      <c r="CL123">
        <v>0</v>
      </c>
      <c r="CM123">
        <v>0</v>
      </c>
      <c r="CN123">
        <v>0</v>
      </c>
      <c r="CP123">
        <v>0</v>
      </c>
      <c r="CQ123">
        <v>0</v>
      </c>
      <c r="CR123">
        <v>0</v>
      </c>
      <c r="CS123">
        <v>0</v>
      </c>
      <c r="CU123">
        <v>0</v>
      </c>
      <c r="CV123">
        <v>0</v>
      </c>
      <c r="CW123">
        <v>0</v>
      </c>
      <c r="CX123">
        <v>0</v>
      </c>
      <c r="CZ123">
        <v>-7.4830000000001284E-3</v>
      </c>
      <c r="DA123">
        <v>-4.9885000000000623E-3</v>
      </c>
      <c r="DB123">
        <v>-7.4835000000001983E-3</v>
      </c>
      <c r="DC123">
        <v>-8.3149999999996282E-3</v>
      </c>
      <c r="DE123">
        <v>-2.7596593423361564</v>
      </c>
      <c r="DF123">
        <v>-3.5884706645304036</v>
      </c>
      <c r="DG123">
        <v>-2.8800778210116733</v>
      </c>
      <c r="DH123">
        <v>-3.1599469748989089</v>
      </c>
      <c r="DJ123">
        <v>5.4263500000000242E-2</v>
      </c>
      <c r="DK123">
        <v>-4.2390000000001038E-3</v>
      </c>
      <c r="DL123">
        <v>5.0872000000000028E-2</v>
      </c>
      <c r="DM123">
        <v>6.3590000000000479E-2</v>
      </c>
      <c r="DO123">
        <v>-3.4149019607843139</v>
      </c>
      <c r="DP123">
        <v>-3.528676661326009</v>
      </c>
      <c r="DQ123">
        <v>-3.7736659800106813</v>
      </c>
      <c r="DR123">
        <v>-3.7039063096055544</v>
      </c>
      <c r="DT123">
        <v>-3.4016144045166707</v>
      </c>
      <c r="DU123">
        <v>-3.2845178149080643</v>
      </c>
      <c r="DV123">
        <v>-3.324380483710994</v>
      </c>
      <c r="DW123">
        <v>-3.2770435645075149</v>
      </c>
      <c r="DY123">
        <v>0</v>
      </c>
      <c r="DZ123">
        <v>0</v>
      </c>
      <c r="EA123">
        <v>0</v>
      </c>
      <c r="EB123">
        <v>0</v>
      </c>
      <c r="ED123">
        <v>-9.115053025101183E-3</v>
      </c>
      <c r="EE123">
        <v>-3.3145647364003494E-3</v>
      </c>
      <c r="EF123">
        <v>-7.4577706569010083E-3</v>
      </c>
      <c r="EG123">
        <v>-1.0772335393301358E-2</v>
      </c>
    </row>
    <row r="124" spans="4:137" x14ac:dyDescent="0.3">
      <c r="D124">
        <v>0</v>
      </c>
      <c r="E124">
        <v>0</v>
      </c>
      <c r="F124">
        <v>0</v>
      </c>
      <c r="G124">
        <v>0</v>
      </c>
      <c r="I124">
        <v>0</v>
      </c>
      <c r="J124">
        <v>0</v>
      </c>
      <c r="K124">
        <v>0</v>
      </c>
      <c r="L124">
        <v>0</v>
      </c>
      <c r="N124">
        <v>-1.4071335927367645E-2</v>
      </c>
      <c r="O124">
        <v>-1.2415884641794328E-2</v>
      </c>
      <c r="P124">
        <v>-1.2415884641794328E-2</v>
      </c>
      <c r="Q124">
        <v>-8.2772564278630334E-3</v>
      </c>
      <c r="S124">
        <v>-5.0006594949263743</v>
      </c>
      <c r="T124">
        <v>-4.7118036163881891</v>
      </c>
      <c r="U124">
        <v>-4.9214978255893795</v>
      </c>
      <c r="V124">
        <v>-5.176667887388418</v>
      </c>
      <c r="X124">
        <v>-2.3694013885709926</v>
      </c>
      <c r="Y124">
        <v>-2.5092057679102768</v>
      </c>
      <c r="Z124">
        <v>-2.3346523231860838</v>
      </c>
      <c r="AA124">
        <v>-2.307176317998016</v>
      </c>
      <c r="AC124">
        <v>-3.6216710000000001</v>
      </c>
      <c r="AD124">
        <v>-3.5252645</v>
      </c>
      <c r="AE124">
        <v>-3.640952</v>
      </c>
      <c r="AF124">
        <v>-3.1187505</v>
      </c>
      <c r="AH124">
        <v>-4.2845389999999997</v>
      </c>
      <c r="AI124">
        <v>-3.5784389999999999</v>
      </c>
      <c r="AJ124">
        <v>-4.1147175000000002</v>
      </c>
      <c r="AK124">
        <v>-4.295102</v>
      </c>
      <c r="AM124">
        <v>-3.0996429999999999</v>
      </c>
      <c r="AN124">
        <v>-3.4231474999999998</v>
      </c>
      <c r="AO124">
        <v>-3.1718030000000002</v>
      </c>
      <c r="AP124">
        <v>-3.3258529999999999</v>
      </c>
      <c r="AR124">
        <v>-3.4028779999999998</v>
      </c>
      <c r="AS124">
        <v>-3.2755839999999998</v>
      </c>
      <c r="AT124">
        <v>-3.2001805000000001</v>
      </c>
      <c r="AU124">
        <v>-3.2788270000000002</v>
      </c>
      <c r="AW124">
        <v>0</v>
      </c>
      <c r="AX124">
        <v>0</v>
      </c>
      <c r="AY124">
        <v>0</v>
      </c>
      <c r="AZ124">
        <v>0</v>
      </c>
      <c r="BB124">
        <v>0</v>
      </c>
      <c r="BC124">
        <v>0</v>
      </c>
      <c r="BD124">
        <v>0</v>
      </c>
      <c r="BE124">
        <v>0</v>
      </c>
      <c r="BG124">
        <v>0</v>
      </c>
      <c r="BH124">
        <v>0</v>
      </c>
      <c r="BI124">
        <v>0</v>
      </c>
      <c r="BJ124">
        <v>0</v>
      </c>
      <c r="BL124">
        <v>-4.6398127718013278</v>
      </c>
      <c r="BM124">
        <v>-4.695451819638361</v>
      </c>
      <c r="BN124">
        <v>-5.2800650034332799</v>
      </c>
      <c r="BO124">
        <v>-5.2470041199359123</v>
      </c>
      <c r="BQ124">
        <v>0</v>
      </c>
      <c r="BR124">
        <v>0</v>
      </c>
      <c r="BS124">
        <v>0</v>
      </c>
      <c r="BT124">
        <v>0</v>
      </c>
      <c r="BV124">
        <v>0</v>
      </c>
      <c r="BW124">
        <v>0</v>
      </c>
      <c r="BX124">
        <v>0</v>
      </c>
      <c r="BY124">
        <v>0</v>
      </c>
      <c r="CA124">
        <v>0</v>
      </c>
      <c r="CB124">
        <v>0</v>
      </c>
      <c r="CC124">
        <v>0</v>
      </c>
      <c r="CD124">
        <v>0</v>
      </c>
      <c r="CF124">
        <v>0</v>
      </c>
      <c r="CG124">
        <v>0</v>
      </c>
      <c r="CH124">
        <v>0</v>
      </c>
      <c r="CI124">
        <v>0</v>
      </c>
      <c r="CK124">
        <v>0</v>
      </c>
      <c r="CL124">
        <v>0</v>
      </c>
      <c r="CM124">
        <v>0</v>
      </c>
      <c r="CN124">
        <v>0</v>
      </c>
      <c r="CP124">
        <v>0</v>
      </c>
      <c r="CQ124">
        <v>0</v>
      </c>
      <c r="CR124">
        <v>0</v>
      </c>
      <c r="CS124">
        <v>0</v>
      </c>
      <c r="CU124">
        <v>0</v>
      </c>
      <c r="CV124">
        <v>0</v>
      </c>
      <c r="CW124">
        <v>0</v>
      </c>
      <c r="CX124">
        <v>0</v>
      </c>
      <c r="CZ124">
        <v>-6.6515000000002544E-3</v>
      </c>
      <c r="DA124">
        <v>-4.1569999999997442E-3</v>
      </c>
      <c r="DB124">
        <v>-7.4829999999996843E-3</v>
      </c>
      <c r="DC124">
        <v>-7.4830000000001284E-3</v>
      </c>
      <c r="DE124">
        <v>-2.7613202868696116</v>
      </c>
      <c r="DF124">
        <v>-3.5992668039978635</v>
      </c>
      <c r="DG124">
        <v>-2.869281681544213</v>
      </c>
      <c r="DH124">
        <v>-3.1682516975661859</v>
      </c>
      <c r="DJ124">
        <v>4.0697499999999387E-2</v>
      </c>
      <c r="DK124">
        <v>-1.9500999999999991E-2</v>
      </c>
      <c r="DL124">
        <v>2.3740500000000608E-2</v>
      </c>
      <c r="DM124">
        <v>3.3066500000000332E-2</v>
      </c>
      <c r="DO124">
        <v>-3.4132410162508582</v>
      </c>
      <c r="DP124">
        <v>-3.5261852445258262</v>
      </c>
      <c r="DQ124">
        <v>-3.7736659800106813</v>
      </c>
      <c r="DR124">
        <v>-3.7022453650720988</v>
      </c>
      <c r="DT124">
        <v>-3.4049362935835812</v>
      </c>
      <c r="DU124">
        <v>-3.2903311207751584</v>
      </c>
      <c r="DV124">
        <v>-3.3227195391775384</v>
      </c>
      <c r="DW124">
        <v>-3.2745521477073321</v>
      </c>
      <c r="DY124">
        <v>0</v>
      </c>
      <c r="DZ124">
        <v>0</v>
      </c>
      <c r="EA124">
        <v>0</v>
      </c>
      <c r="EB124">
        <v>0</v>
      </c>
      <c r="ED124">
        <v>-9.9436942092010483E-3</v>
      </c>
      <c r="EE124">
        <v>-9.115053025101183E-3</v>
      </c>
      <c r="EF124">
        <v>-1.1600976577401223E-2</v>
      </c>
      <c r="EG124">
        <v>-1.2429617761501532E-2</v>
      </c>
    </row>
    <row r="125" spans="4:137" x14ac:dyDescent="0.3">
      <c r="D125">
        <v>0</v>
      </c>
      <c r="E125">
        <v>0</v>
      </c>
      <c r="F125">
        <v>0</v>
      </c>
      <c r="G125">
        <v>0</v>
      </c>
      <c r="I125">
        <v>0</v>
      </c>
      <c r="J125">
        <v>0</v>
      </c>
      <c r="K125">
        <v>0</v>
      </c>
      <c r="L125">
        <v>0</v>
      </c>
      <c r="N125">
        <v>-1.4899061570153638E-2</v>
      </c>
      <c r="O125">
        <v>-1.3243610284580765E-2</v>
      </c>
      <c r="P125">
        <v>-1.3243610284580765E-2</v>
      </c>
      <c r="Q125">
        <v>-1.0760433356221899E-2</v>
      </c>
      <c r="S125">
        <v>0</v>
      </c>
      <c r="T125">
        <v>0</v>
      </c>
      <c r="U125">
        <v>0</v>
      </c>
      <c r="V125">
        <v>0</v>
      </c>
      <c r="X125">
        <v>0</v>
      </c>
      <c r="Y125">
        <v>0</v>
      </c>
      <c r="Z125">
        <v>0</v>
      </c>
      <c r="AA125">
        <v>0</v>
      </c>
      <c r="AC125">
        <v>0</v>
      </c>
      <c r="AD125">
        <v>0</v>
      </c>
      <c r="AE125">
        <v>0</v>
      </c>
      <c r="AF125">
        <v>0</v>
      </c>
      <c r="AH125">
        <v>0</v>
      </c>
      <c r="AI125">
        <v>0</v>
      </c>
      <c r="AJ125">
        <v>0</v>
      </c>
      <c r="AK125">
        <v>0</v>
      </c>
      <c r="AM125">
        <v>0</v>
      </c>
      <c r="AN125">
        <v>0</v>
      </c>
      <c r="AO125">
        <v>0</v>
      </c>
      <c r="AP125">
        <v>0</v>
      </c>
      <c r="AR125">
        <v>0</v>
      </c>
      <c r="AS125">
        <v>0</v>
      </c>
      <c r="AT125">
        <v>0</v>
      </c>
      <c r="AU125">
        <v>0</v>
      </c>
      <c r="AW125">
        <v>0</v>
      </c>
      <c r="AX125">
        <v>0</v>
      </c>
      <c r="AY125">
        <v>0</v>
      </c>
      <c r="AZ125">
        <v>0</v>
      </c>
      <c r="BB125">
        <v>0</v>
      </c>
      <c r="BC125">
        <v>0</v>
      </c>
      <c r="BD125">
        <v>0</v>
      </c>
      <c r="BE125">
        <v>0</v>
      </c>
      <c r="BG125">
        <v>0</v>
      </c>
      <c r="BH125">
        <v>0</v>
      </c>
      <c r="BI125">
        <v>0</v>
      </c>
      <c r="BJ125">
        <v>0</v>
      </c>
      <c r="BL125">
        <v>0</v>
      </c>
      <c r="BM125">
        <v>0</v>
      </c>
      <c r="BN125">
        <v>0</v>
      </c>
      <c r="BO125">
        <v>0</v>
      </c>
      <c r="BQ125">
        <v>0</v>
      </c>
      <c r="BR125">
        <v>0</v>
      </c>
      <c r="BS125">
        <v>0</v>
      </c>
      <c r="BT125">
        <v>0</v>
      </c>
      <c r="BV125">
        <v>0</v>
      </c>
      <c r="BW125">
        <v>0</v>
      </c>
      <c r="BX125">
        <v>0</v>
      </c>
      <c r="BY125">
        <v>0</v>
      </c>
      <c r="CA125">
        <v>0</v>
      </c>
      <c r="CB125">
        <v>0</v>
      </c>
      <c r="CC125">
        <v>0</v>
      </c>
      <c r="CD125">
        <v>0</v>
      </c>
      <c r="CF125">
        <v>0</v>
      </c>
      <c r="CG125">
        <v>0</v>
      </c>
      <c r="CH125">
        <v>0</v>
      </c>
      <c r="CI125">
        <v>0</v>
      </c>
      <c r="CK125">
        <v>0</v>
      </c>
      <c r="CL125">
        <v>0</v>
      </c>
      <c r="CM125">
        <v>0</v>
      </c>
      <c r="CN125">
        <v>0</v>
      </c>
      <c r="CP125">
        <v>0</v>
      </c>
      <c r="CQ125">
        <v>0</v>
      </c>
      <c r="CR125">
        <v>0</v>
      </c>
      <c r="CS125">
        <v>0</v>
      </c>
      <c r="CU125">
        <v>0</v>
      </c>
      <c r="CV125">
        <v>0</v>
      </c>
      <c r="CW125">
        <v>0</v>
      </c>
      <c r="CX125">
        <v>0</v>
      </c>
      <c r="CZ125">
        <v>-4.1574999999998141E-3</v>
      </c>
      <c r="DA125">
        <v>-1.662999999999748E-3</v>
      </c>
      <c r="DB125">
        <v>-4.1570000000001883E-3</v>
      </c>
      <c r="DC125">
        <v>-5.8200000000003804E-3</v>
      </c>
      <c r="DE125">
        <v>0</v>
      </c>
      <c r="DF125">
        <v>0</v>
      </c>
      <c r="DG125">
        <v>0</v>
      </c>
      <c r="DH125">
        <v>0</v>
      </c>
      <c r="DJ125">
        <v>2.7979499999999824E-2</v>
      </c>
      <c r="DK125">
        <v>-2.6284000000000418E-2</v>
      </c>
      <c r="DL125">
        <v>1.1870499999999673E-2</v>
      </c>
      <c r="DM125">
        <v>1.6109499999999777E-2</v>
      </c>
      <c r="DO125">
        <v>0</v>
      </c>
      <c r="DP125">
        <v>0</v>
      </c>
      <c r="DQ125">
        <v>0</v>
      </c>
      <c r="DR125">
        <v>0</v>
      </c>
      <c r="DT125">
        <v>0</v>
      </c>
      <c r="DU125">
        <v>0</v>
      </c>
      <c r="DV125">
        <v>0</v>
      </c>
      <c r="DW125">
        <v>0</v>
      </c>
      <c r="DY125">
        <v>0</v>
      </c>
      <c r="DZ125">
        <v>0</v>
      </c>
      <c r="EA125">
        <v>0</v>
      </c>
      <c r="EB125">
        <v>0</v>
      </c>
      <c r="ED125">
        <v>-7.4577706569010083E-3</v>
      </c>
      <c r="EE125">
        <v>-8.2864118410013177E-3</v>
      </c>
      <c r="EF125">
        <v>-8.2864118410008736E-3</v>
      </c>
      <c r="EG125">
        <v>-6.6291294728006989E-3</v>
      </c>
    </row>
    <row r="126" spans="4:137" x14ac:dyDescent="0.3">
      <c r="D126">
        <v>0</v>
      </c>
      <c r="E126">
        <v>0</v>
      </c>
      <c r="F126">
        <v>0</v>
      </c>
      <c r="G126">
        <v>0</v>
      </c>
      <c r="I126">
        <v>0</v>
      </c>
      <c r="J126">
        <v>0</v>
      </c>
      <c r="K126">
        <v>0</v>
      </c>
      <c r="L126">
        <v>0</v>
      </c>
      <c r="N126">
        <v>-1.2415884641794328E-2</v>
      </c>
      <c r="O126">
        <v>-9.9327077134354624E-3</v>
      </c>
      <c r="P126">
        <v>-8.2772564278630334E-3</v>
      </c>
      <c r="Q126">
        <v>-5.7940794995041678E-3</v>
      </c>
      <c r="S126">
        <v>0</v>
      </c>
      <c r="T126">
        <v>0</v>
      </c>
      <c r="U126">
        <v>0</v>
      </c>
      <c r="V126">
        <v>0</v>
      </c>
      <c r="X126">
        <v>0</v>
      </c>
      <c r="Y126">
        <v>0</v>
      </c>
      <c r="Z126">
        <v>0</v>
      </c>
      <c r="AA126">
        <v>0</v>
      </c>
      <c r="AC126">
        <v>0</v>
      </c>
      <c r="AD126">
        <v>0</v>
      </c>
      <c r="AE126">
        <v>0</v>
      </c>
      <c r="AF126">
        <v>0</v>
      </c>
      <c r="AH126">
        <v>0</v>
      </c>
      <c r="AI126">
        <v>0</v>
      </c>
      <c r="AJ126">
        <v>0</v>
      </c>
      <c r="AK126">
        <v>0</v>
      </c>
      <c r="AM126">
        <v>0</v>
      </c>
      <c r="AN126">
        <v>0</v>
      </c>
      <c r="AO126">
        <v>0</v>
      </c>
      <c r="AP126">
        <v>0</v>
      </c>
      <c r="AR126">
        <v>0</v>
      </c>
      <c r="AS126">
        <v>0</v>
      </c>
      <c r="AT126">
        <v>0</v>
      </c>
      <c r="AU126">
        <v>0</v>
      </c>
      <c r="AW126">
        <v>0</v>
      </c>
      <c r="AX126">
        <v>0</v>
      </c>
      <c r="AY126">
        <v>0</v>
      </c>
      <c r="AZ126">
        <v>0</v>
      </c>
      <c r="BB126">
        <v>0</v>
      </c>
      <c r="BC126">
        <v>0</v>
      </c>
      <c r="BD126">
        <v>0</v>
      </c>
      <c r="BE126">
        <v>0</v>
      </c>
      <c r="BG126">
        <v>0</v>
      </c>
      <c r="BH126">
        <v>0</v>
      </c>
      <c r="BI126">
        <v>0</v>
      </c>
      <c r="BJ126">
        <v>0</v>
      </c>
      <c r="BL126">
        <v>0</v>
      </c>
      <c r="BM126">
        <v>0</v>
      </c>
      <c r="BN126">
        <v>0</v>
      </c>
      <c r="BO126">
        <v>0</v>
      </c>
      <c r="BQ126">
        <v>0</v>
      </c>
      <c r="BR126">
        <v>0</v>
      </c>
      <c r="BS126">
        <v>0</v>
      </c>
      <c r="BT126">
        <v>0</v>
      </c>
      <c r="BV126">
        <v>0</v>
      </c>
      <c r="BW126">
        <v>0</v>
      </c>
      <c r="BX126">
        <v>0</v>
      </c>
      <c r="BY126">
        <v>0</v>
      </c>
      <c r="CA126">
        <v>0</v>
      </c>
      <c r="CB126">
        <v>0</v>
      </c>
      <c r="CC126">
        <v>0</v>
      </c>
      <c r="CD126">
        <v>0</v>
      </c>
      <c r="CF126">
        <v>0</v>
      </c>
      <c r="CG126">
        <v>0</v>
      </c>
      <c r="CH126">
        <v>0</v>
      </c>
      <c r="CI126">
        <v>0</v>
      </c>
      <c r="CK126">
        <v>0</v>
      </c>
      <c r="CL126">
        <v>0</v>
      </c>
      <c r="CM126">
        <v>0</v>
      </c>
      <c r="CN126">
        <v>0</v>
      </c>
      <c r="CP126">
        <v>0</v>
      </c>
      <c r="CQ126">
        <v>0</v>
      </c>
      <c r="CR126">
        <v>0</v>
      </c>
      <c r="CS126">
        <v>0</v>
      </c>
      <c r="CU126">
        <v>0</v>
      </c>
      <c r="CV126">
        <v>0</v>
      </c>
      <c r="CW126">
        <v>0</v>
      </c>
      <c r="CX126">
        <v>0</v>
      </c>
      <c r="CZ126">
        <v>-1.662999999999748E-3</v>
      </c>
      <c r="DA126">
        <v>-8.315000000003181E-4</v>
      </c>
      <c r="DB126">
        <v>-1.6630000000001921E-3</v>
      </c>
      <c r="DC126">
        <v>-4.1574999999998141E-3</v>
      </c>
      <c r="DE126">
        <v>0</v>
      </c>
      <c r="DF126">
        <v>0</v>
      </c>
      <c r="DG126">
        <v>0</v>
      </c>
      <c r="DH126">
        <v>0</v>
      </c>
      <c r="DJ126">
        <v>1.5261999999999887E-2</v>
      </c>
      <c r="DK126">
        <v>-2.8827500000000228E-2</v>
      </c>
      <c r="DL126">
        <v>1.6954999999994058E-3</v>
      </c>
      <c r="DM126">
        <v>2.5434999999998098E-3</v>
      </c>
      <c r="DO126">
        <v>0</v>
      </c>
      <c r="DP126">
        <v>0</v>
      </c>
      <c r="DQ126">
        <v>0</v>
      </c>
      <c r="DR126">
        <v>0</v>
      </c>
      <c r="DT126">
        <v>0</v>
      </c>
      <c r="DU126">
        <v>0</v>
      </c>
      <c r="DV126">
        <v>0</v>
      </c>
      <c r="DW126">
        <v>0</v>
      </c>
      <c r="DY126">
        <v>0</v>
      </c>
      <c r="DZ126">
        <v>0</v>
      </c>
      <c r="EA126">
        <v>0</v>
      </c>
      <c r="EB126">
        <v>0</v>
      </c>
      <c r="ED126">
        <v>-4.9718471046009682E-3</v>
      </c>
      <c r="EE126">
        <v>-7.4577706569010083E-3</v>
      </c>
      <c r="EF126">
        <v>-6.6291294728006989E-3</v>
      </c>
      <c r="EG126">
        <v>-1.6572823682001747E-3</v>
      </c>
    </row>
    <row r="127" spans="4:137" x14ac:dyDescent="0.3">
      <c r="D127">
        <v>0</v>
      </c>
      <c r="E127">
        <v>0</v>
      </c>
      <c r="F127">
        <v>0</v>
      </c>
      <c r="G127">
        <v>0</v>
      </c>
      <c r="I127">
        <v>0</v>
      </c>
      <c r="J127">
        <v>0</v>
      </c>
      <c r="K127">
        <v>0</v>
      </c>
      <c r="L127">
        <v>0</v>
      </c>
      <c r="N127">
        <v>-1.0760433356221899E-2</v>
      </c>
      <c r="O127">
        <v>-1.1588158999008336E-2</v>
      </c>
      <c r="P127">
        <v>-6.6218051422906044E-3</v>
      </c>
      <c r="Q127">
        <v>-5.7940794995041678E-3</v>
      </c>
      <c r="S127">
        <v>0</v>
      </c>
      <c r="T127">
        <v>0</v>
      </c>
      <c r="U127">
        <v>0</v>
      </c>
      <c r="V127">
        <v>0</v>
      </c>
      <c r="X127">
        <v>0</v>
      </c>
      <c r="Y127">
        <v>0</v>
      </c>
      <c r="Z127">
        <v>0</v>
      </c>
      <c r="AA127">
        <v>0</v>
      </c>
      <c r="AC127">
        <v>0</v>
      </c>
      <c r="AD127">
        <v>0</v>
      </c>
      <c r="AE127">
        <v>0</v>
      </c>
      <c r="AF127">
        <v>0</v>
      </c>
      <c r="AH127">
        <v>0</v>
      </c>
      <c r="AI127">
        <v>0</v>
      </c>
      <c r="AJ127">
        <v>0</v>
      </c>
      <c r="AK127">
        <v>0</v>
      </c>
      <c r="AM127">
        <v>0</v>
      </c>
      <c r="AN127">
        <v>0</v>
      </c>
      <c r="AO127">
        <v>0</v>
      </c>
      <c r="AP127">
        <v>0</v>
      </c>
      <c r="AR127">
        <v>0</v>
      </c>
      <c r="AS127">
        <v>0</v>
      </c>
      <c r="AT127">
        <v>0</v>
      </c>
      <c r="AU127">
        <v>0</v>
      </c>
      <c r="AW127">
        <v>0</v>
      </c>
      <c r="AX127">
        <v>0</v>
      </c>
      <c r="AY127">
        <v>0</v>
      </c>
      <c r="AZ127">
        <v>0</v>
      </c>
      <c r="BB127">
        <v>0</v>
      </c>
      <c r="BC127">
        <v>0</v>
      </c>
      <c r="BD127">
        <v>0</v>
      </c>
      <c r="BE127">
        <v>0</v>
      </c>
      <c r="BG127">
        <v>0</v>
      </c>
      <c r="BH127">
        <v>0</v>
      </c>
      <c r="BI127">
        <v>0</v>
      </c>
      <c r="BJ127">
        <v>0</v>
      </c>
      <c r="BL127">
        <v>0</v>
      </c>
      <c r="BM127">
        <v>0</v>
      </c>
      <c r="BN127">
        <v>0</v>
      </c>
      <c r="BO127">
        <v>0</v>
      </c>
      <c r="BQ127">
        <v>0</v>
      </c>
      <c r="BR127">
        <v>0</v>
      </c>
      <c r="BS127">
        <v>0</v>
      </c>
      <c r="BT127">
        <v>0</v>
      </c>
      <c r="BV127">
        <v>0</v>
      </c>
      <c r="BW127">
        <v>0</v>
      </c>
      <c r="BX127">
        <v>0</v>
      </c>
      <c r="BY127">
        <v>0</v>
      </c>
      <c r="CA127">
        <v>0</v>
      </c>
      <c r="CB127">
        <v>0</v>
      </c>
      <c r="CC127">
        <v>0</v>
      </c>
      <c r="CD127">
        <v>0</v>
      </c>
      <c r="CF127">
        <v>0</v>
      </c>
      <c r="CG127">
        <v>0</v>
      </c>
      <c r="CH127">
        <v>0</v>
      </c>
      <c r="CI127">
        <v>0</v>
      </c>
      <c r="CK127">
        <v>0</v>
      </c>
      <c r="CL127">
        <v>0</v>
      </c>
      <c r="CM127">
        <v>0</v>
      </c>
      <c r="CN127">
        <v>0</v>
      </c>
      <c r="CP127">
        <v>0</v>
      </c>
      <c r="CQ127">
        <v>0</v>
      </c>
      <c r="CR127">
        <v>0</v>
      </c>
      <c r="CS127">
        <v>0</v>
      </c>
      <c r="CU127">
        <v>0</v>
      </c>
      <c r="CV127">
        <v>0</v>
      </c>
      <c r="CW127">
        <v>0</v>
      </c>
      <c r="CX127">
        <v>0</v>
      </c>
      <c r="CZ127">
        <v>-8.3149999999987401E-4</v>
      </c>
      <c r="DA127">
        <v>-1.6630000000001921E-3</v>
      </c>
      <c r="DB127">
        <v>-3.3259999999999401E-3</v>
      </c>
      <c r="DC127">
        <v>-4.1574999999998141E-3</v>
      </c>
      <c r="DE127">
        <v>0</v>
      </c>
      <c r="DF127">
        <v>0</v>
      </c>
      <c r="DG127">
        <v>0</v>
      </c>
      <c r="DH127">
        <v>0</v>
      </c>
      <c r="DJ127">
        <v>-9.3265000000002374E-3</v>
      </c>
      <c r="DK127">
        <v>-3.8153999999998689E-2</v>
      </c>
      <c r="DL127">
        <v>-1.1022500000000157E-2</v>
      </c>
      <c r="DM127">
        <v>-1.1022000000000531E-2</v>
      </c>
      <c r="DO127">
        <v>0</v>
      </c>
      <c r="DP127">
        <v>0</v>
      </c>
      <c r="DQ127">
        <v>0</v>
      </c>
      <c r="DR127">
        <v>0</v>
      </c>
      <c r="DT127">
        <v>0</v>
      </c>
      <c r="DU127">
        <v>0</v>
      </c>
      <c r="DV127">
        <v>0</v>
      </c>
      <c r="DW127">
        <v>0</v>
      </c>
      <c r="DY127">
        <v>0</v>
      </c>
      <c r="DZ127">
        <v>0</v>
      </c>
      <c r="EA127">
        <v>0</v>
      </c>
      <c r="EB127">
        <v>0</v>
      </c>
      <c r="ED127">
        <v>-8.2864118410013177E-3</v>
      </c>
      <c r="EE127">
        <v>-9.9436942092010483E-3</v>
      </c>
      <c r="EF127">
        <v>-1.0772335393301802E-2</v>
      </c>
      <c r="EG127">
        <v>-5.8004882887003895E-3</v>
      </c>
    </row>
    <row r="128" spans="4:137" x14ac:dyDescent="0.3">
      <c r="D128">
        <v>0</v>
      </c>
      <c r="E128">
        <v>0</v>
      </c>
      <c r="F128">
        <v>0</v>
      </c>
      <c r="G128">
        <v>0</v>
      </c>
      <c r="I128">
        <v>0</v>
      </c>
      <c r="J128">
        <v>0</v>
      </c>
      <c r="K128">
        <v>0</v>
      </c>
      <c r="L128">
        <v>0</v>
      </c>
      <c r="N128">
        <v>-9.1049820706490259E-3</v>
      </c>
      <c r="O128">
        <v>-9.9327077134354624E-3</v>
      </c>
      <c r="P128">
        <v>-8.2772564278599248E-4</v>
      </c>
      <c r="Q128">
        <v>-2.4831769283588656E-3</v>
      </c>
      <c r="S128">
        <v>0</v>
      </c>
      <c r="T128">
        <v>0</v>
      </c>
      <c r="U128">
        <v>0</v>
      </c>
      <c r="V128">
        <v>0</v>
      </c>
      <c r="X128">
        <v>0</v>
      </c>
      <c r="Y128">
        <v>0</v>
      </c>
      <c r="Z128">
        <v>0</v>
      </c>
      <c r="AA128">
        <v>0</v>
      </c>
      <c r="AC128">
        <v>0</v>
      </c>
      <c r="AD128">
        <v>0</v>
      </c>
      <c r="AE128">
        <v>0</v>
      </c>
      <c r="AF128">
        <v>0</v>
      </c>
      <c r="AH128">
        <v>0</v>
      </c>
      <c r="AI128">
        <v>0</v>
      </c>
      <c r="AJ128">
        <v>0</v>
      </c>
      <c r="AK128">
        <v>0</v>
      </c>
      <c r="AM128">
        <v>0</v>
      </c>
      <c r="AN128">
        <v>0</v>
      </c>
      <c r="AO128">
        <v>0</v>
      </c>
      <c r="AP128">
        <v>0</v>
      </c>
      <c r="AR128">
        <v>0</v>
      </c>
      <c r="AS128">
        <v>0</v>
      </c>
      <c r="AT128">
        <v>0</v>
      </c>
      <c r="AU128">
        <v>0</v>
      </c>
      <c r="AW128">
        <v>0</v>
      </c>
      <c r="AX128">
        <v>0</v>
      </c>
      <c r="AY128">
        <v>0</v>
      </c>
      <c r="AZ128">
        <v>0</v>
      </c>
      <c r="BB128">
        <v>0</v>
      </c>
      <c r="BC128">
        <v>0</v>
      </c>
      <c r="BD128">
        <v>0</v>
      </c>
      <c r="BE128">
        <v>0</v>
      </c>
      <c r="BG128">
        <v>0</v>
      </c>
      <c r="BH128">
        <v>0</v>
      </c>
      <c r="BI128">
        <v>0</v>
      </c>
      <c r="BJ128">
        <v>0</v>
      </c>
      <c r="BL128">
        <v>0</v>
      </c>
      <c r="BM128">
        <v>0</v>
      </c>
      <c r="BN128">
        <v>0</v>
      </c>
      <c r="BO128">
        <v>0</v>
      </c>
      <c r="BQ128">
        <v>0</v>
      </c>
      <c r="BR128">
        <v>0</v>
      </c>
      <c r="BS128">
        <v>0</v>
      </c>
      <c r="BT128">
        <v>0</v>
      </c>
      <c r="BV128">
        <v>0</v>
      </c>
      <c r="BW128">
        <v>0</v>
      </c>
      <c r="BX128">
        <v>0</v>
      </c>
      <c r="BY128">
        <v>0</v>
      </c>
      <c r="CA128">
        <v>0</v>
      </c>
      <c r="CB128">
        <v>0</v>
      </c>
      <c r="CC128">
        <v>0</v>
      </c>
      <c r="CD128">
        <v>0</v>
      </c>
      <c r="CF128">
        <v>0</v>
      </c>
      <c r="CG128">
        <v>0</v>
      </c>
      <c r="CH128">
        <v>0</v>
      </c>
      <c r="CI128">
        <v>0</v>
      </c>
      <c r="CK128">
        <v>0</v>
      </c>
      <c r="CL128">
        <v>0</v>
      </c>
      <c r="CM128">
        <v>0</v>
      </c>
      <c r="CN128">
        <v>0</v>
      </c>
      <c r="CP128">
        <v>0</v>
      </c>
      <c r="CQ128">
        <v>0</v>
      </c>
      <c r="CR128">
        <v>0</v>
      </c>
      <c r="CS128">
        <v>0</v>
      </c>
      <c r="CU128">
        <v>0</v>
      </c>
      <c r="CV128">
        <v>0</v>
      </c>
      <c r="CW128">
        <v>0</v>
      </c>
      <c r="CX128">
        <v>0</v>
      </c>
      <c r="CZ128">
        <v>1.662999999999748E-3</v>
      </c>
      <c r="DA128">
        <v>0</v>
      </c>
      <c r="DB128">
        <v>-2.4945000000000661E-3</v>
      </c>
      <c r="DC128">
        <v>-2.4945000000000661E-3</v>
      </c>
      <c r="DE128">
        <v>0</v>
      </c>
      <c r="DF128">
        <v>0</v>
      </c>
      <c r="DG128">
        <v>0</v>
      </c>
      <c r="DH128">
        <v>0</v>
      </c>
      <c r="DJ128">
        <v>-2.628399999999953E-2</v>
      </c>
      <c r="DK128">
        <v>-3.9001999999999981E-2</v>
      </c>
      <c r="DL128">
        <v>-1.6109499999999777E-2</v>
      </c>
      <c r="DM128">
        <v>-1.7805000000000071E-2</v>
      </c>
      <c r="DO128">
        <v>0</v>
      </c>
      <c r="DP128">
        <v>0</v>
      </c>
      <c r="DQ128">
        <v>0</v>
      </c>
      <c r="DR128">
        <v>0</v>
      </c>
      <c r="DT128">
        <v>0</v>
      </c>
      <c r="DU128">
        <v>0</v>
      </c>
      <c r="DV128">
        <v>0</v>
      </c>
      <c r="DW128">
        <v>0</v>
      </c>
      <c r="DY128">
        <v>0</v>
      </c>
      <c r="DZ128">
        <v>0</v>
      </c>
      <c r="EA128">
        <v>0</v>
      </c>
      <c r="EB128">
        <v>0</v>
      </c>
      <c r="ED128">
        <v>-6.629129472801143E-3</v>
      </c>
      <c r="EE128">
        <v>-7.4577706569005642E-3</v>
      </c>
      <c r="EF128">
        <v>-9.1150530251016271E-3</v>
      </c>
      <c r="EG128">
        <v>-7.4577706569010083E-3</v>
      </c>
    </row>
    <row r="129" spans="4:137" x14ac:dyDescent="0.3">
      <c r="D129">
        <v>0</v>
      </c>
      <c r="E129">
        <v>0</v>
      </c>
      <c r="F129">
        <v>0</v>
      </c>
      <c r="G129">
        <v>0</v>
      </c>
      <c r="I129">
        <v>0</v>
      </c>
      <c r="J129">
        <v>0</v>
      </c>
      <c r="K129">
        <v>0</v>
      </c>
      <c r="L129">
        <v>0</v>
      </c>
      <c r="N129">
        <v>-6.6218051422901603E-3</v>
      </c>
      <c r="O129">
        <v>-5.7940794995037237E-3</v>
      </c>
      <c r="P129">
        <v>2.4831769283588656E-3</v>
      </c>
      <c r="Q129">
        <v>-1.655451285572429E-3</v>
      </c>
      <c r="S129">
        <v>0</v>
      </c>
      <c r="T129">
        <v>0</v>
      </c>
      <c r="U129">
        <v>0</v>
      </c>
      <c r="V129">
        <v>0</v>
      </c>
      <c r="X129">
        <v>0</v>
      </c>
      <c r="Y129">
        <v>0</v>
      </c>
      <c r="Z129">
        <v>0</v>
      </c>
      <c r="AA129">
        <v>0</v>
      </c>
      <c r="AC129">
        <v>0</v>
      </c>
      <c r="AD129">
        <v>0</v>
      </c>
      <c r="AE129">
        <v>0</v>
      </c>
      <c r="AF129">
        <v>0</v>
      </c>
      <c r="AH129">
        <v>0</v>
      </c>
      <c r="AI129">
        <v>0</v>
      </c>
      <c r="AJ129">
        <v>0</v>
      </c>
      <c r="AK129">
        <v>0</v>
      </c>
      <c r="AM129">
        <v>0</v>
      </c>
      <c r="AN129">
        <v>0</v>
      </c>
      <c r="AO129">
        <v>0</v>
      </c>
      <c r="AP129">
        <v>0</v>
      </c>
      <c r="AR129">
        <v>0</v>
      </c>
      <c r="AS129">
        <v>0</v>
      </c>
      <c r="AT129">
        <v>0</v>
      </c>
      <c r="AU129">
        <v>0</v>
      </c>
      <c r="AW129">
        <v>0</v>
      </c>
      <c r="AX129">
        <v>0</v>
      </c>
      <c r="AY129">
        <v>0</v>
      </c>
      <c r="AZ129">
        <v>0</v>
      </c>
      <c r="BB129">
        <v>0</v>
      </c>
      <c r="BC129">
        <v>0</v>
      </c>
      <c r="BD129">
        <v>0</v>
      </c>
      <c r="BE129">
        <v>0</v>
      </c>
      <c r="BG129">
        <v>0</v>
      </c>
      <c r="BH129">
        <v>0</v>
      </c>
      <c r="BI129">
        <v>0</v>
      </c>
      <c r="BJ129">
        <v>0</v>
      </c>
      <c r="BL129">
        <v>0</v>
      </c>
      <c r="BM129">
        <v>0</v>
      </c>
      <c r="BN129">
        <v>0</v>
      </c>
      <c r="BO129">
        <v>0</v>
      </c>
      <c r="BQ129">
        <v>0</v>
      </c>
      <c r="BR129">
        <v>0</v>
      </c>
      <c r="BS129">
        <v>0</v>
      </c>
      <c r="BT129">
        <v>0</v>
      </c>
      <c r="BV129">
        <v>0</v>
      </c>
      <c r="BW129">
        <v>0</v>
      </c>
      <c r="BX129">
        <v>0</v>
      </c>
      <c r="BY129">
        <v>0</v>
      </c>
      <c r="CA129">
        <v>0</v>
      </c>
      <c r="CB129">
        <v>0</v>
      </c>
      <c r="CC129">
        <v>0</v>
      </c>
      <c r="CD129">
        <v>0</v>
      </c>
      <c r="CF129">
        <v>0</v>
      </c>
      <c r="CG129">
        <v>0</v>
      </c>
      <c r="CH129">
        <v>0</v>
      </c>
      <c r="CI129">
        <v>0</v>
      </c>
      <c r="CK129">
        <v>0</v>
      </c>
      <c r="CL129">
        <v>0</v>
      </c>
      <c r="CM129">
        <v>0</v>
      </c>
      <c r="CN129">
        <v>0</v>
      </c>
      <c r="CP129">
        <v>0</v>
      </c>
      <c r="CQ129">
        <v>0</v>
      </c>
      <c r="CR129">
        <v>0</v>
      </c>
      <c r="CS129">
        <v>0</v>
      </c>
      <c r="CU129">
        <v>0</v>
      </c>
      <c r="CV129">
        <v>0</v>
      </c>
      <c r="CW129">
        <v>0</v>
      </c>
      <c r="CX129">
        <v>0</v>
      </c>
      <c r="CZ129">
        <v>8.3149999999987401E-4</v>
      </c>
      <c r="DA129">
        <v>-8.3149999999987401E-4</v>
      </c>
      <c r="DB129">
        <v>-1.662999999999748E-3</v>
      </c>
      <c r="DC129">
        <v>-1.6630000000001921E-3</v>
      </c>
      <c r="DE129">
        <v>0</v>
      </c>
      <c r="DF129">
        <v>0</v>
      </c>
      <c r="DG129">
        <v>0</v>
      </c>
      <c r="DH129">
        <v>0</v>
      </c>
      <c r="DJ129">
        <v>-3.0523500000000148E-2</v>
      </c>
      <c r="DK129">
        <v>-3.6458500000000171E-2</v>
      </c>
      <c r="DL129">
        <v>-2.1196499999999396E-2</v>
      </c>
      <c r="DM129">
        <v>-2.0348999999999506E-2</v>
      </c>
      <c r="DO129">
        <v>0</v>
      </c>
      <c r="DP129">
        <v>0</v>
      </c>
      <c r="DQ129">
        <v>0</v>
      </c>
      <c r="DR129">
        <v>0</v>
      </c>
      <c r="DT129">
        <v>0</v>
      </c>
      <c r="DU129">
        <v>0</v>
      </c>
      <c r="DV129">
        <v>0</v>
      </c>
      <c r="DW129">
        <v>0</v>
      </c>
      <c r="DY129">
        <v>0</v>
      </c>
      <c r="DZ129">
        <v>0</v>
      </c>
      <c r="EA129">
        <v>0</v>
      </c>
      <c r="EB129">
        <v>0</v>
      </c>
      <c r="ED129">
        <v>-1.6572823682001747E-3</v>
      </c>
      <c r="EE129">
        <v>-4.1432059205002147E-3</v>
      </c>
      <c r="EF129">
        <v>-4.9718471046005241E-3</v>
      </c>
      <c r="EG129">
        <v>-2.4859235523004841E-3</v>
      </c>
    </row>
    <row r="130" spans="4:137" x14ac:dyDescent="0.3">
      <c r="D130">
        <v>0</v>
      </c>
      <c r="E130">
        <v>0</v>
      </c>
      <c r="F130">
        <v>0</v>
      </c>
      <c r="G130">
        <v>0</v>
      </c>
      <c r="I130">
        <v>0</v>
      </c>
      <c r="J130">
        <v>0</v>
      </c>
      <c r="K130">
        <v>0</v>
      </c>
      <c r="L130">
        <v>0</v>
      </c>
      <c r="N130">
        <v>-4.9663538567177312E-3</v>
      </c>
      <c r="O130">
        <v>-5.7940794995041678E-3</v>
      </c>
      <c r="P130">
        <v>1.655451285572429E-3</v>
      </c>
      <c r="Q130">
        <v>-4.9663538567177312E-3</v>
      </c>
      <c r="S130">
        <v>0</v>
      </c>
      <c r="T130">
        <v>0</v>
      </c>
      <c r="U130">
        <v>0</v>
      </c>
      <c r="V130">
        <v>0</v>
      </c>
      <c r="X130">
        <v>0</v>
      </c>
      <c r="Y130">
        <v>0</v>
      </c>
      <c r="Z130">
        <v>0</v>
      </c>
      <c r="AA130">
        <v>0</v>
      </c>
      <c r="AC130">
        <v>0</v>
      </c>
      <c r="AD130">
        <v>0</v>
      </c>
      <c r="AE130">
        <v>0</v>
      </c>
      <c r="AF130">
        <v>0</v>
      </c>
      <c r="AH130">
        <v>0</v>
      </c>
      <c r="AI130">
        <v>0</v>
      </c>
      <c r="AJ130">
        <v>0</v>
      </c>
      <c r="AK130">
        <v>0</v>
      </c>
      <c r="AM130">
        <v>0</v>
      </c>
      <c r="AN130">
        <v>0</v>
      </c>
      <c r="AO130">
        <v>0</v>
      </c>
      <c r="AP130">
        <v>0</v>
      </c>
      <c r="AR130">
        <v>0</v>
      </c>
      <c r="AS130">
        <v>0</v>
      </c>
      <c r="AT130">
        <v>0</v>
      </c>
      <c r="AU130">
        <v>0</v>
      </c>
      <c r="AW130">
        <v>0</v>
      </c>
      <c r="AX130">
        <v>0</v>
      </c>
      <c r="AY130">
        <v>0</v>
      </c>
      <c r="AZ130">
        <v>0</v>
      </c>
      <c r="BB130">
        <v>0</v>
      </c>
      <c r="BC130">
        <v>0</v>
      </c>
      <c r="BD130">
        <v>0</v>
      </c>
      <c r="BE130">
        <v>0</v>
      </c>
      <c r="BG130">
        <v>0</v>
      </c>
      <c r="BH130">
        <v>0</v>
      </c>
      <c r="BI130">
        <v>0</v>
      </c>
      <c r="BJ130">
        <v>0</v>
      </c>
      <c r="BL130">
        <v>0</v>
      </c>
      <c r="BM130">
        <v>0</v>
      </c>
      <c r="BN130">
        <v>0</v>
      </c>
      <c r="BO130">
        <v>0</v>
      </c>
      <c r="BQ130">
        <v>0</v>
      </c>
      <c r="BR130">
        <v>0</v>
      </c>
      <c r="BS130">
        <v>0</v>
      </c>
      <c r="BT130">
        <v>0</v>
      </c>
      <c r="BV130">
        <v>0</v>
      </c>
      <c r="BW130">
        <v>0</v>
      </c>
      <c r="BX130">
        <v>0</v>
      </c>
      <c r="BY130">
        <v>0</v>
      </c>
      <c r="CA130">
        <v>0</v>
      </c>
      <c r="CB130">
        <v>0</v>
      </c>
      <c r="CC130">
        <v>0</v>
      </c>
      <c r="CD130">
        <v>0</v>
      </c>
      <c r="CF130">
        <v>0</v>
      </c>
      <c r="CG130">
        <v>0</v>
      </c>
      <c r="CH130">
        <v>0</v>
      </c>
      <c r="CI130">
        <v>0</v>
      </c>
      <c r="CK130">
        <v>0</v>
      </c>
      <c r="CL130">
        <v>0</v>
      </c>
      <c r="CM130">
        <v>0</v>
      </c>
      <c r="CN130">
        <v>0</v>
      </c>
      <c r="CP130">
        <v>0</v>
      </c>
      <c r="CQ130">
        <v>0</v>
      </c>
      <c r="CR130">
        <v>0</v>
      </c>
      <c r="CS130">
        <v>0</v>
      </c>
      <c r="CU130">
        <v>0</v>
      </c>
      <c r="CV130">
        <v>0</v>
      </c>
      <c r="CW130">
        <v>0</v>
      </c>
      <c r="CX130">
        <v>0</v>
      </c>
      <c r="CZ130">
        <v>3.3259999999999401E-3</v>
      </c>
      <c r="DA130">
        <v>-8.3149999999987401E-4</v>
      </c>
      <c r="DB130">
        <v>0</v>
      </c>
      <c r="DC130">
        <v>0</v>
      </c>
      <c r="DE130">
        <v>0</v>
      </c>
      <c r="DF130">
        <v>0</v>
      </c>
      <c r="DG130">
        <v>0</v>
      </c>
      <c r="DH130">
        <v>0</v>
      </c>
      <c r="DJ130">
        <v>-2.9675499999999744E-2</v>
      </c>
      <c r="DK130">
        <v>-3.3067000000000846E-2</v>
      </c>
      <c r="DL130">
        <v>-2.3740000000000094E-2</v>
      </c>
      <c r="DM130">
        <v>-2.1196500000000285E-2</v>
      </c>
      <c r="DO130">
        <v>0</v>
      </c>
      <c r="DP130">
        <v>0</v>
      </c>
      <c r="DQ130">
        <v>0</v>
      </c>
      <c r="DR130">
        <v>0</v>
      </c>
      <c r="DT130">
        <v>0</v>
      </c>
      <c r="DU130">
        <v>0</v>
      </c>
      <c r="DV130">
        <v>0</v>
      </c>
      <c r="DW130">
        <v>0</v>
      </c>
      <c r="DY130">
        <v>0</v>
      </c>
      <c r="DZ130">
        <v>0</v>
      </c>
      <c r="EA130">
        <v>0</v>
      </c>
      <c r="EB130">
        <v>0</v>
      </c>
      <c r="ED130">
        <v>-4.1432059205002147E-3</v>
      </c>
      <c r="EE130">
        <v>-4.9718471046005241E-3</v>
      </c>
      <c r="EF130">
        <v>-8.2864118410008736E-3</v>
      </c>
      <c r="EG130">
        <v>-1.6572823682001747E-3</v>
      </c>
    </row>
    <row r="131" spans="4:137" x14ac:dyDescent="0.3">
      <c r="D131">
        <v>0</v>
      </c>
      <c r="E131">
        <v>0</v>
      </c>
      <c r="F131">
        <v>0</v>
      </c>
      <c r="G131">
        <v>0</v>
      </c>
      <c r="I131">
        <v>0</v>
      </c>
      <c r="J131">
        <v>0</v>
      </c>
      <c r="K131">
        <v>0</v>
      </c>
      <c r="L131">
        <v>0</v>
      </c>
      <c r="N131">
        <v>-4.1386282139317387E-3</v>
      </c>
      <c r="O131">
        <v>-6.6218051422906044E-3</v>
      </c>
      <c r="P131">
        <v>4.1386282139317387E-3</v>
      </c>
      <c r="Q131">
        <v>-8.2772564278643657E-4</v>
      </c>
      <c r="S131">
        <v>0</v>
      </c>
      <c r="T131">
        <v>0</v>
      </c>
      <c r="U131">
        <v>0</v>
      </c>
      <c r="V131">
        <v>0</v>
      </c>
      <c r="X131">
        <v>0</v>
      </c>
      <c r="Y131">
        <v>0</v>
      </c>
      <c r="Z131">
        <v>0</v>
      </c>
      <c r="AA131">
        <v>0</v>
      </c>
      <c r="AC131">
        <v>0</v>
      </c>
      <c r="AD131">
        <v>0</v>
      </c>
      <c r="AE131">
        <v>0</v>
      </c>
      <c r="AF131">
        <v>0</v>
      </c>
      <c r="AH131">
        <v>0</v>
      </c>
      <c r="AI131">
        <v>0</v>
      </c>
      <c r="AJ131">
        <v>0</v>
      </c>
      <c r="AK131">
        <v>0</v>
      </c>
      <c r="AM131">
        <v>0</v>
      </c>
      <c r="AN131">
        <v>0</v>
      </c>
      <c r="AO131">
        <v>0</v>
      </c>
      <c r="AP131">
        <v>0</v>
      </c>
      <c r="AR131">
        <v>0</v>
      </c>
      <c r="AS131">
        <v>0</v>
      </c>
      <c r="AT131">
        <v>0</v>
      </c>
      <c r="AU131">
        <v>0</v>
      </c>
      <c r="AW131">
        <v>0</v>
      </c>
      <c r="AX131">
        <v>0</v>
      </c>
      <c r="AY131">
        <v>0</v>
      </c>
      <c r="AZ131">
        <v>0</v>
      </c>
      <c r="BB131">
        <v>0</v>
      </c>
      <c r="BC131">
        <v>0</v>
      </c>
      <c r="BD131">
        <v>0</v>
      </c>
      <c r="BE131">
        <v>0</v>
      </c>
      <c r="BG131">
        <v>0</v>
      </c>
      <c r="BH131">
        <v>0</v>
      </c>
      <c r="BI131">
        <v>0</v>
      </c>
      <c r="BJ131">
        <v>0</v>
      </c>
      <c r="BL131">
        <v>0</v>
      </c>
      <c r="BM131">
        <v>0</v>
      </c>
      <c r="BN131">
        <v>0</v>
      </c>
      <c r="BO131">
        <v>0</v>
      </c>
      <c r="BQ131">
        <v>0</v>
      </c>
      <c r="BR131">
        <v>0</v>
      </c>
      <c r="BS131">
        <v>0</v>
      </c>
      <c r="BT131">
        <v>0</v>
      </c>
      <c r="BV131">
        <v>0</v>
      </c>
      <c r="BW131">
        <v>0</v>
      </c>
      <c r="BX131">
        <v>0</v>
      </c>
      <c r="BY131">
        <v>0</v>
      </c>
      <c r="CA131">
        <v>0</v>
      </c>
      <c r="CB131">
        <v>0</v>
      </c>
      <c r="CC131">
        <v>0</v>
      </c>
      <c r="CD131">
        <v>0</v>
      </c>
      <c r="CF131">
        <v>0</v>
      </c>
      <c r="CG131">
        <v>0</v>
      </c>
      <c r="CH131">
        <v>0</v>
      </c>
      <c r="CI131">
        <v>0</v>
      </c>
      <c r="CK131">
        <v>0</v>
      </c>
      <c r="CL131">
        <v>0</v>
      </c>
      <c r="CM131">
        <v>0</v>
      </c>
      <c r="CN131">
        <v>0</v>
      </c>
      <c r="CP131">
        <v>0</v>
      </c>
      <c r="CQ131">
        <v>0</v>
      </c>
      <c r="CR131">
        <v>0</v>
      </c>
      <c r="CS131">
        <v>0</v>
      </c>
      <c r="CU131">
        <v>0</v>
      </c>
      <c r="CV131">
        <v>0</v>
      </c>
      <c r="CW131">
        <v>0</v>
      </c>
      <c r="CX131">
        <v>0</v>
      </c>
      <c r="CZ131">
        <v>4.9890000000001322E-3</v>
      </c>
      <c r="DA131">
        <v>8.3149999999987401E-4</v>
      </c>
      <c r="DB131">
        <v>1.662999999999748E-3</v>
      </c>
      <c r="DC131">
        <v>3.3260000000003842E-3</v>
      </c>
      <c r="DE131">
        <v>0</v>
      </c>
      <c r="DF131">
        <v>0</v>
      </c>
      <c r="DG131">
        <v>0</v>
      </c>
      <c r="DH131">
        <v>0</v>
      </c>
      <c r="DJ131">
        <v>-2.5436000000000014E-2</v>
      </c>
      <c r="DK131">
        <v>-2.8827500000000228E-2</v>
      </c>
      <c r="DL131">
        <v>-1.9500999999999991E-2</v>
      </c>
      <c r="DM131">
        <v>-2.20444999999998E-2</v>
      </c>
      <c r="DO131">
        <v>0</v>
      </c>
      <c r="DP131">
        <v>0</v>
      </c>
      <c r="DQ131">
        <v>0</v>
      </c>
      <c r="DR131">
        <v>0</v>
      </c>
      <c r="DT131">
        <v>0</v>
      </c>
      <c r="DU131">
        <v>0</v>
      </c>
      <c r="DV131">
        <v>0</v>
      </c>
      <c r="DW131">
        <v>0</v>
      </c>
      <c r="DY131">
        <v>0</v>
      </c>
      <c r="DZ131">
        <v>0</v>
      </c>
      <c r="EA131">
        <v>0</v>
      </c>
      <c r="EB131">
        <v>0</v>
      </c>
      <c r="ED131">
        <v>-6.6291294728006989E-3</v>
      </c>
      <c r="EE131">
        <v>-4.9718471046005241E-3</v>
      </c>
      <c r="EF131">
        <v>-8.2864118410008736E-3</v>
      </c>
      <c r="EG131">
        <v>-2.48592355230004E-3</v>
      </c>
    </row>
    <row r="132" spans="4:137" x14ac:dyDescent="0.3">
      <c r="D132">
        <v>0</v>
      </c>
      <c r="E132">
        <v>0</v>
      </c>
      <c r="F132">
        <v>0</v>
      </c>
      <c r="G132">
        <v>0</v>
      </c>
      <c r="I132">
        <v>0</v>
      </c>
      <c r="J132">
        <v>0</v>
      </c>
      <c r="K132">
        <v>0</v>
      </c>
      <c r="L132">
        <v>0</v>
      </c>
      <c r="N132">
        <v>-5.7940794995041678E-3</v>
      </c>
      <c r="O132">
        <v>-7.4495307850765968E-3</v>
      </c>
      <c r="P132">
        <v>3.3109025711453022E-3</v>
      </c>
      <c r="Q132">
        <v>0</v>
      </c>
      <c r="S132">
        <v>0</v>
      </c>
      <c r="T132">
        <v>0</v>
      </c>
      <c r="U132">
        <v>0</v>
      </c>
      <c r="V132">
        <v>0</v>
      </c>
      <c r="X132">
        <v>0</v>
      </c>
      <c r="Y132">
        <v>0</v>
      </c>
      <c r="Z132">
        <v>0</v>
      </c>
      <c r="AA132">
        <v>0</v>
      </c>
      <c r="AC132">
        <v>0</v>
      </c>
      <c r="AD132">
        <v>0</v>
      </c>
      <c r="AE132">
        <v>0</v>
      </c>
      <c r="AF132">
        <v>0</v>
      </c>
      <c r="AH132">
        <v>0</v>
      </c>
      <c r="AI132">
        <v>0</v>
      </c>
      <c r="AJ132">
        <v>0</v>
      </c>
      <c r="AK132">
        <v>0</v>
      </c>
      <c r="AM132">
        <v>0</v>
      </c>
      <c r="AN132">
        <v>0</v>
      </c>
      <c r="AO132">
        <v>0</v>
      </c>
      <c r="AP132">
        <v>0</v>
      </c>
      <c r="AR132">
        <v>0</v>
      </c>
      <c r="AS132">
        <v>0</v>
      </c>
      <c r="AT132">
        <v>0</v>
      </c>
      <c r="AU132">
        <v>0</v>
      </c>
      <c r="AW132">
        <v>0</v>
      </c>
      <c r="AX132">
        <v>0</v>
      </c>
      <c r="AY132">
        <v>0</v>
      </c>
      <c r="AZ132">
        <v>0</v>
      </c>
      <c r="BB132">
        <v>0</v>
      </c>
      <c r="BC132">
        <v>0</v>
      </c>
      <c r="BD132">
        <v>0</v>
      </c>
      <c r="BE132">
        <v>0</v>
      </c>
      <c r="BG132">
        <v>0</v>
      </c>
      <c r="BH132">
        <v>0</v>
      </c>
      <c r="BI132">
        <v>0</v>
      </c>
      <c r="BJ132">
        <v>0</v>
      </c>
      <c r="BL132">
        <v>0</v>
      </c>
      <c r="BM132">
        <v>0</v>
      </c>
      <c r="BN132">
        <v>0</v>
      </c>
      <c r="BO132">
        <v>0</v>
      </c>
      <c r="BQ132">
        <v>0</v>
      </c>
      <c r="BR132">
        <v>0</v>
      </c>
      <c r="BS132">
        <v>0</v>
      </c>
      <c r="BT132">
        <v>0</v>
      </c>
      <c r="BV132">
        <v>0</v>
      </c>
      <c r="BW132">
        <v>0</v>
      </c>
      <c r="BX132">
        <v>0</v>
      </c>
      <c r="BY132">
        <v>0</v>
      </c>
      <c r="CA132">
        <v>0</v>
      </c>
      <c r="CB132">
        <v>0</v>
      </c>
      <c r="CC132">
        <v>0</v>
      </c>
      <c r="CD132">
        <v>0</v>
      </c>
      <c r="CF132">
        <v>0</v>
      </c>
      <c r="CG132">
        <v>0</v>
      </c>
      <c r="CH132">
        <v>0</v>
      </c>
      <c r="CI132">
        <v>0</v>
      </c>
      <c r="CK132">
        <v>0</v>
      </c>
      <c r="CL132">
        <v>0</v>
      </c>
      <c r="CM132">
        <v>0</v>
      </c>
      <c r="CN132">
        <v>0</v>
      </c>
      <c r="CP132">
        <v>0</v>
      </c>
      <c r="CQ132">
        <v>0</v>
      </c>
      <c r="CR132">
        <v>0</v>
      </c>
      <c r="CS132">
        <v>0</v>
      </c>
      <c r="CU132">
        <v>0</v>
      </c>
      <c r="CV132">
        <v>0</v>
      </c>
      <c r="CW132">
        <v>0</v>
      </c>
      <c r="CX132">
        <v>0</v>
      </c>
      <c r="CZ132">
        <v>5.8200000000003804E-3</v>
      </c>
      <c r="DA132">
        <v>2.4945000000000661E-3</v>
      </c>
      <c r="DB132">
        <v>8.315000000003181E-4</v>
      </c>
      <c r="DC132">
        <v>4.9890000000001322E-3</v>
      </c>
      <c r="DE132">
        <v>0</v>
      </c>
      <c r="DF132">
        <v>0</v>
      </c>
      <c r="DG132">
        <v>0</v>
      </c>
      <c r="DH132">
        <v>0</v>
      </c>
      <c r="DJ132">
        <v>-1.8653000000000475E-2</v>
      </c>
      <c r="DK132">
        <v>-2.6283499999999904E-2</v>
      </c>
      <c r="DL132">
        <v>-2.2892500000000204E-2</v>
      </c>
      <c r="DM132">
        <v>-2.797999999999945E-2</v>
      </c>
      <c r="DO132">
        <v>0</v>
      </c>
      <c r="DP132">
        <v>0</v>
      </c>
      <c r="DQ132">
        <v>0</v>
      </c>
      <c r="DR132">
        <v>0</v>
      </c>
      <c r="DT132">
        <v>0</v>
      </c>
      <c r="DU132">
        <v>0</v>
      </c>
      <c r="DV132">
        <v>0</v>
      </c>
      <c r="DW132">
        <v>0</v>
      </c>
      <c r="DY132">
        <v>0</v>
      </c>
      <c r="DZ132">
        <v>0</v>
      </c>
      <c r="EA132">
        <v>0</v>
      </c>
      <c r="EB132">
        <v>0</v>
      </c>
      <c r="ED132">
        <v>-4.9718471046009682E-3</v>
      </c>
      <c r="EE132">
        <v>-4.9718471046009682E-3</v>
      </c>
      <c r="EF132">
        <v>-8.2864118410008736E-3</v>
      </c>
      <c r="EG132">
        <v>2.4859235523004841E-3</v>
      </c>
    </row>
    <row r="133" spans="4:137" x14ac:dyDescent="0.3">
      <c r="D133">
        <v>0</v>
      </c>
      <c r="E133">
        <v>0</v>
      </c>
      <c r="F133">
        <v>0</v>
      </c>
      <c r="G133">
        <v>0</v>
      </c>
      <c r="I133">
        <v>0</v>
      </c>
      <c r="J133">
        <v>0</v>
      </c>
      <c r="K133">
        <v>0</v>
      </c>
      <c r="L133">
        <v>0</v>
      </c>
      <c r="N133">
        <v>-3.6982781719691764</v>
      </c>
      <c r="O133">
        <v>-3.7793952849622339</v>
      </c>
      <c r="P133">
        <v>-3.966461280231937</v>
      </c>
      <c r="Q133">
        <v>-3.6552364385442893</v>
      </c>
      <c r="S133">
        <v>0</v>
      </c>
      <c r="T133">
        <v>0</v>
      </c>
      <c r="U133">
        <v>0</v>
      </c>
      <c r="V133">
        <v>0</v>
      </c>
      <c r="X133">
        <v>0</v>
      </c>
      <c r="Y133">
        <v>0</v>
      </c>
      <c r="Z133">
        <v>0</v>
      </c>
      <c r="AA133">
        <v>0</v>
      </c>
      <c r="AC133">
        <v>0</v>
      </c>
      <c r="AD133">
        <v>0</v>
      </c>
      <c r="AE133">
        <v>0</v>
      </c>
      <c r="AF133">
        <v>0</v>
      </c>
      <c r="AH133">
        <v>0</v>
      </c>
      <c r="AI133">
        <v>0</v>
      </c>
      <c r="AJ133">
        <v>0</v>
      </c>
      <c r="AK133">
        <v>0</v>
      </c>
      <c r="AM133">
        <v>0</v>
      </c>
      <c r="AN133">
        <v>0</v>
      </c>
      <c r="AO133">
        <v>0</v>
      </c>
      <c r="AP133">
        <v>0</v>
      </c>
      <c r="AR133">
        <v>0</v>
      </c>
      <c r="AS133">
        <v>0</v>
      </c>
      <c r="AT133">
        <v>0</v>
      </c>
      <c r="AU133">
        <v>0</v>
      </c>
      <c r="AW133">
        <v>0</v>
      </c>
      <c r="AX133">
        <v>0</v>
      </c>
      <c r="AY133">
        <v>0</v>
      </c>
      <c r="AZ133">
        <v>0</v>
      </c>
      <c r="BB133">
        <v>0</v>
      </c>
      <c r="BC133">
        <v>0</v>
      </c>
      <c r="BD133">
        <v>0</v>
      </c>
      <c r="BE133">
        <v>0</v>
      </c>
      <c r="BG133">
        <v>0</v>
      </c>
      <c r="BH133">
        <v>0</v>
      </c>
      <c r="BI133">
        <v>0</v>
      </c>
      <c r="BJ133">
        <v>0</v>
      </c>
      <c r="BL133">
        <v>0</v>
      </c>
      <c r="BM133">
        <v>0</v>
      </c>
      <c r="BN133">
        <v>0</v>
      </c>
      <c r="BO133">
        <v>0</v>
      </c>
      <c r="BQ133">
        <v>0</v>
      </c>
      <c r="BR133">
        <v>0</v>
      </c>
      <c r="BS133">
        <v>0</v>
      </c>
      <c r="BT133">
        <v>0</v>
      </c>
      <c r="BV133">
        <v>0</v>
      </c>
      <c r="BW133">
        <v>0</v>
      </c>
      <c r="BX133">
        <v>0</v>
      </c>
      <c r="BY133">
        <v>0</v>
      </c>
      <c r="CA133">
        <v>0</v>
      </c>
      <c r="CB133">
        <v>0</v>
      </c>
      <c r="CC133">
        <v>0</v>
      </c>
      <c r="CD133">
        <v>0</v>
      </c>
      <c r="CF133">
        <v>0</v>
      </c>
      <c r="CG133">
        <v>0</v>
      </c>
      <c r="CH133">
        <v>0</v>
      </c>
      <c r="CI133">
        <v>0</v>
      </c>
      <c r="CK133">
        <v>0</v>
      </c>
      <c r="CL133">
        <v>0</v>
      </c>
      <c r="CM133">
        <v>0</v>
      </c>
      <c r="CN133">
        <v>0</v>
      </c>
      <c r="CP133">
        <v>0</v>
      </c>
      <c r="CQ133">
        <v>0</v>
      </c>
      <c r="CR133">
        <v>0</v>
      </c>
      <c r="CS133">
        <v>0</v>
      </c>
      <c r="CU133">
        <v>0</v>
      </c>
      <c r="CV133">
        <v>0</v>
      </c>
      <c r="CW133">
        <v>0</v>
      </c>
      <c r="CX133">
        <v>0</v>
      </c>
      <c r="CZ133">
        <v>-2.4262125000000001</v>
      </c>
      <c r="DA133">
        <v>-2.4802575</v>
      </c>
      <c r="DB133">
        <v>-2.4669539999999999</v>
      </c>
      <c r="DC133">
        <v>-2.4312010000000002</v>
      </c>
      <c r="DE133">
        <v>0</v>
      </c>
      <c r="DF133">
        <v>0</v>
      </c>
      <c r="DG133">
        <v>0</v>
      </c>
      <c r="DH133">
        <v>0</v>
      </c>
      <c r="DJ133">
        <v>-6.7303724999999996</v>
      </c>
      <c r="DK133">
        <v>-7.9945430000000002</v>
      </c>
      <c r="DL133">
        <v>-7.6537005000000002</v>
      </c>
      <c r="DM133">
        <v>-7.6910065000000003</v>
      </c>
      <c r="DO133">
        <v>0</v>
      </c>
      <c r="DP133">
        <v>0</v>
      </c>
      <c r="DQ133">
        <v>0</v>
      </c>
      <c r="DR133">
        <v>0</v>
      </c>
      <c r="DT133">
        <v>0</v>
      </c>
      <c r="DU133">
        <v>0</v>
      </c>
      <c r="DV133">
        <v>0</v>
      </c>
      <c r="DW133">
        <v>0</v>
      </c>
      <c r="DY133">
        <v>0</v>
      </c>
      <c r="DZ133">
        <v>0</v>
      </c>
      <c r="EA133">
        <v>0</v>
      </c>
      <c r="EB133">
        <v>0</v>
      </c>
      <c r="ED133">
        <v>-3.3120788128480965</v>
      </c>
      <c r="EE133">
        <v>-3.5341546501869234</v>
      </c>
      <c r="EF133">
        <v>-3.3120788128480965</v>
      </c>
      <c r="EG133">
        <v>-3.3733982604715043</v>
      </c>
    </row>
    <row r="135" spans="4:137" x14ac:dyDescent="0.3">
      <c r="D135">
        <v>0.19106340123598109</v>
      </c>
      <c r="E135">
        <v>0.19596246280613427</v>
      </c>
      <c r="F135">
        <v>0.22862287327382314</v>
      </c>
      <c r="G135">
        <v>0.19024689097428849</v>
      </c>
      <c r="I135">
        <v>0.44806652933546953</v>
      </c>
      <c r="J135">
        <v>0.51136217288471819</v>
      </c>
      <c r="K135">
        <v>0.55883390554665446</v>
      </c>
      <c r="L135">
        <v>0.48887556267643184</v>
      </c>
      <c r="N135">
        <v>0.32612390325780138</v>
      </c>
      <c r="O135">
        <v>0.31619119554436592</v>
      </c>
      <c r="P135">
        <v>0.36006065461203951</v>
      </c>
      <c r="Q135">
        <v>0.27480491340505075</v>
      </c>
      <c r="S135">
        <v>0.73435080491340488</v>
      </c>
      <c r="T135">
        <v>0.62739833676661316</v>
      </c>
      <c r="U135">
        <v>0.65939986266880268</v>
      </c>
      <c r="V135">
        <v>0.77814236667429659</v>
      </c>
      <c r="X135">
        <v>0.21657557030594332</v>
      </c>
      <c r="Y135">
        <v>0.24890028229190486</v>
      </c>
      <c r="Z135">
        <v>0.22465674830243398</v>
      </c>
      <c r="AA135">
        <v>0.22223239490348656</v>
      </c>
      <c r="AC135">
        <v>0.45391400000000015</v>
      </c>
      <c r="AD135">
        <v>0.36393450000000005</v>
      </c>
      <c r="AE135">
        <v>0.34063650000000001</v>
      </c>
      <c r="AF135">
        <v>0.40490700000000013</v>
      </c>
      <c r="AH135">
        <v>0.48915050000000004</v>
      </c>
      <c r="AI135">
        <v>0.29495300000000002</v>
      </c>
      <c r="AJ135">
        <v>0.4460860000000002</v>
      </c>
      <c r="AK135">
        <v>0.52246550000000003</v>
      </c>
      <c r="AM135">
        <v>0.36161149999999997</v>
      </c>
      <c r="AN135">
        <v>0.35107099999999969</v>
      </c>
      <c r="AO135">
        <v>0.40377250000000009</v>
      </c>
      <c r="AP135">
        <v>0.4297175000000002</v>
      </c>
      <c r="AR135">
        <v>0.36242249999999965</v>
      </c>
      <c r="AS135">
        <v>0.46214950000000021</v>
      </c>
      <c r="AT135">
        <v>0.38917850000000032</v>
      </c>
      <c r="AU135">
        <v>0.50349900000000014</v>
      </c>
      <c r="AW135">
        <v>0.53022583352407127</v>
      </c>
      <c r="AX135">
        <v>0.50275730525673268</v>
      </c>
      <c r="AY135">
        <v>0.48527733272297269</v>
      </c>
      <c r="AZ135">
        <v>0.51108110170138099</v>
      </c>
      <c r="BB135">
        <v>0.5502029449912258</v>
      </c>
      <c r="BC135">
        <v>0.45864118410009924</v>
      </c>
      <c r="BD135">
        <v>0.57101243610284547</v>
      </c>
      <c r="BE135">
        <v>0.50192492561226842</v>
      </c>
      <c r="BG135">
        <v>1.1994050000000005</v>
      </c>
      <c r="BH135">
        <v>1.1926715000000003</v>
      </c>
      <c r="BI135">
        <v>1.1270194999999998</v>
      </c>
      <c r="BJ135">
        <v>1.2608479999999997</v>
      </c>
      <c r="BL135">
        <v>0.59348317692835906</v>
      </c>
      <c r="BM135">
        <v>0.51445960173952843</v>
      </c>
      <c r="BN135">
        <v>0.82974753948271962</v>
      </c>
      <c r="BO135">
        <v>0.74991760128175766</v>
      </c>
      <c r="BQ135">
        <v>0.86601750000000033</v>
      </c>
      <c r="BR135">
        <v>0.91064049999999996</v>
      </c>
      <c r="BS135">
        <v>0.84701150000000025</v>
      </c>
      <c r="BT135">
        <v>0.73545349999999976</v>
      </c>
      <c r="BV135">
        <v>0.49971389333943694</v>
      </c>
      <c r="BW135">
        <v>0.41520943007553246</v>
      </c>
      <c r="BX135">
        <v>0.6313458457312886</v>
      </c>
      <c r="BY135">
        <v>0.34776836804760847</v>
      </c>
      <c r="CA135">
        <v>0.75859150000000009</v>
      </c>
      <c r="CB135">
        <v>1.0560780000000003</v>
      </c>
      <c r="CC135">
        <v>0.79495099999999974</v>
      </c>
      <c r="CD135">
        <v>0.86601750000000077</v>
      </c>
      <c r="CF135">
        <v>0.41927214465552742</v>
      </c>
      <c r="CG135">
        <v>0.34614328221561008</v>
      </c>
      <c r="CH135">
        <v>0.29332799267566934</v>
      </c>
      <c r="CI135">
        <v>0.33314259555962433</v>
      </c>
      <c r="CK135">
        <v>0.28279250000000022</v>
      </c>
      <c r="CL135">
        <v>0.31412450000000014</v>
      </c>
      <c r="CM135">
        <v>0.27154500000000015</v>
      </c>
      <c r="CN135">
        <v>0.38482249999999985</v>
      </c>
      <c r="CP135">
        <v>0.34947400000000028</v>
      </c>
      <c r="CQ135">
        <v>0.28198899999999982</v>
      </c>
      <c r="CR135">
        <v>0.25226400000000004</v>
      </c>
      <c r="CS135">
        <v>0.36955850000000012</v>
      </c>
      <c r="CU135">
        <v>0.30769700000000011</v>
      </c>
      <c r="CV135">
        <v>0.26592100000000007</v>
      </c>
      <c r="CW135">
        <v>0.31653449999999994</v>
      </c>
      <c r="CX135">
        <v>0.38803600000000005</v>
      </c>
      <c r="CZ135">
        <v>0.19622549999999972</v>
      </c>
      <c r="DA135">
        <v>0.21451749999999969</v>
      </c>
      <c r="DB135">
        <v>0.21368599999999982</v>
      </c>
      <c r="DC135">
        <v>0.21119200000000005</v>
      </c>
      <c r="DE135">
        <v>0.25993781948577088</v>
      </c>
      <c r="DF135">
        <v>0.55973830777447175</v>
      </c>
      <c r="DG135">
        <v>0.26907301441977571</v>
      </c>
      <c r="DH135">
        <v>0.34381551842526914</v>
      </c>
      <c r="DJ135">
        <v>0.93943750000000037</v>
      </c>
      <c r="DK135">
        <v>0.80123450000000052</v>
      </c>
      <c r="DL135">
        <v>0.82836649999999956</v>
      </c>
      <c r="DM135">
        <v>0.68931600000000071</v>
      </c>
      <c r="DO135">
        <v>0.36540779736018969</v>
      </c>
      <c r="DP135">
        <v>0.36042496375982314</v>
      </c>
      <c r="DQ135">
        <v>0.41025329976348512</v>
      </c>
      <c r="DR135">
        <v>0.39779621576256963</v>
      </c>
      <c r="DT135">
        <v>0.37039063096055491</v>
      </c>
      <c r="DU135">
        <v>0.33468032349126364</v>
      </c>
      <c r="DV135">
        <v>0.37869535362783235</v>
      </c>
      <c r="DW135">
        <v>0.30063096055542848</v>
      </c>
      <c r="DY135">
        <v>0.60236995498588541</v>
      </c>
      <c r="DZ135">
        <v>0.47644174868390943</v>
      </c>
      <c r="EA135">
        <v>0.40104524299992361</v>
      </c>
      <c r="EB135">
        <v>0.43954558632791629</v>
      </c>
      <c r="ED135">
        <v>0.31985549706263816</v>
      </c>
      <c r="EE135">
        <v>0.33145647364003938</v>
      </c>
      <c r="EF135">
        <v>0.29251033798733506</v>
      </c>
      <c r="EG135">
        <v>0.31239772640573715</v>
      </c>
    </row>
    <row r="136" spans="4:137" x14ac:dyDescent="0.3">
      <c r="D136">
        <v>22</v>
      </c>
      <c r="E136">
        <v>22</v>
      </c>
      <c r="F136">
        <v>23</v>
      </c>
      <c r="G136">
        <v>21</v>
      </c>
      <c r="I136">
        <v>25</v>
      </c>
      <c r="J136">
        <v>25</v>
      </c>
      <c r="K136">
        <v>26</v>
      </c>
      <c r="L136">
        <v>29</v>
      </c>
      <c r="N136">
        <v>31</v>
      </c>
      <c r="O136">
        <v>31</v>
      </c>
      <c r="P136">
        <v>32</v>
      </c>
      <c r="Q136">
        <v>32</v>
      </c>
      <c r="S136">
        <v>29</v>
      </c>
      <c r="T136">
        <v>30</v>
      </c>
      <c r="U136">
        <v>28</v>
      </c>
      <c r="V136">
        <v>30</v>
      </c>
      <c r="X136">
        <v>22</v>
      </c>
      <c r="Y136">
        <v>21</v>
      </c>
      <c r="Z136">
        <v>21</v>
      </c>
      <c r="AA136">
        <v>21</v>
      </c>
      <c r="AC136">
        <v>30</v>
      </c>
      <c r="AD136">
        <v>32</v>
      </c>
      <c r="AE136">
        <v>30</v>
      </c>
      <c r="AF136">
        <v>31</v>
      </c>
      <c r="AH136">
        <v>31</v>
      </c>
      <c r="AI136">
        <v>33</v>
      </c>
      <c r="AJ136">
        <v>31</v>
      </c>
      <c r="AK136">
        <v>34</v>
      </c>
      <c r="AM136">
        <v>28</v>
      </c>
      <c r="AN136">
        <v>28</v>
      </c>
      <c r="AO136">
        <v>31</v>
      </c>
      <c r="AP136">
        <v>28</v>
      </c>
      <c r="AR136">
        <v>26</v>
      </c>
      <c r="AS136">
        <v>26</v>
      </c>
      <c r="AT136">
        <v>27</v>
      </c>
      <c r="AU136">
        <v>27</v>
      </c>
      <c r="AW136">
        <v>25</v>
      </c>
      <c r="AX136">
        <v>26</v>
      </c>
      <c r="AY136">
        <v>26</v>
      </c>
      <c r="AZ136">
        <v>26</v>
      </c>
      <c r="BB136">
        <v>28</v>
      </c>
      <c r="BC136">
        <v>29</v>
      </c>
      <c r="BD136">
        <v>28</v>
      </c>
      <c r="BE136">
        <v>29</v>
      </c>
      <c r="BG136">
        <v>25</v>
      </c>
      <c r="BH136">
        <v>25</v>
      </c>
      <c r="BI136">
        <v>26</v>
      </c>
      <c r="BJ136">
        <v>25</v>
      </c>
      <c r="BL136">
        <v>30</v>
      </c>
      <c r="BM136">
        <v>32</v>
      </c>
      <c r="BN136">
        <v>31</v>
      </c>
      <c r="BO136">
        <v>31</v>
      </c>
      <c r="BQ136">
        <v>34</v>
      </c>
      <c r="BR136">
        <v>31</v>
      </c>
      <c r="BS136">
        <v>34</v>
      </c>
      <c r="BT136">
        <v>33</v>
      </c>
      <c r="BV136">
        <v>33</v>
      </c>
      <c r="BW136">
        <v>34</v>
      </c>
      <c r="BX136">
        <v>32</v>
      </c>
      <c r="BY136">
        <v>31</v>
      </c>
      <c r="CA136">
        <v>31</v>
      </c>
      <c r="CB136">
        <v>30</v>
      </c>
      <c r="CC136">
        <v>32</v>
      </c>
      <c r="CD136">
        <v>29</v>
      </c>
      <c r="CF136">
        <v>26</v>
      </c>
      <c r="CG136">
        <v>27</v>
      </c>
      <c r="CH136">
        <v>30</v>
      </c>
      <c r="CI136">
        <v>30</v>
      </c>
      <c r="CK136">
        <v>29</v>
      </c>
      <c r="CL136">
        <v>27</v>
      </c>
      <c r="CM136">
        <v>30</v>
      </c>
      <c r="CN136">
        <v>27</v>
      </c>
      <c r="CP136">
        <v>29</v>
      </c>
      <c r="CQ136">
        <v>29</v>
      </c>
      <c r="CR136">
        <v>28</v>
      </c>
      <c r="CS136">
        <v>30</v>
      </c>
      <c r="CU136">
        <v>26</v>
      </c>
      <c r="CV136">
        <v>29</v>
      </c>
      <c r="CW136">
        <v>28</v>
      </c>
      <c r="CX136">
        <v>24</v>
      </c>
      <c r="CZ136">
        <v>30</v>
      </c>
      <c r="DA136">
        <v>28</v>
      </c>
      <c r="DB136">
        <v>27</v>
      </c>
      <c r="DC136">
        <v>30</v>
      </c>
      <c r="DE136">
        <v>38</v>
      </c>
      <c r="DF136">
        <v>38</v>
      </c>
      <c r="DG136">
        <v>36</v>
      </c>
      <c r="DH136">
        <v>40</v>
      </c>
      <c r="DJ136">
        <v>40</v>
      </c>
      <c r="DK136">
        <v>31</v>
      </c>
      <c r="DL136">
        <v>35</v>
      </c>
      <c r="DM136">
        <v>37</v>
      </c>
      <c r="DO136">
        <v>28</v>
      </c>
      <c r="DP136">
        <v>30</v>
      </c>
      <c r="DQ136">
        <v>29</v>
      </c>
      <c r="DR136">
        <v>29</v>
      </c>
      <c r="DT136">
        <v>28</v>
      </c>
      <c r="DU136">
        <v>27</v>
      </c>
      <c r="DV136">
        <v>28</v>
      </c>
      <c r="DW136">
        <v>31</v>
      </c>
      <c r="DY136">
        <v>26</v>
      </c>
      <c r="DZ136">
        <v>26</v>
      </c>
      <c r="EA136">
        <v>25</v>
      </c>
      <c r="EB136">
        <v>27</v>
      </c>
      <c r="ED136">
        <v>32</v>
      </c>
      <c r="EE136">
        <v>34</v>
      </c>
      <c r="EF136">
        <v>34</v>
      </c>
      <c r="EG136">
        <v>32</v>
      </c>
    </row>
    <row r="137" spans="4:137" x14ac:dyDescent="0.3">
      <c r="D137">
        <v>22</v>
      </c>
      <c r="E137">
        <v>22</v>
      </c>
      <c r="F137">
        <v>23</v>
      </c>
      <c r="G137">
        <v>21</v>
      </c>
      <c r="I137">
        <v>25</v>
      </c>
      <c r="J137">
        <v>25</v>
      </c>
      <c r="K137">
        <v>26</v>
      </c>
      <c r="L137">
        <v>29</v>
      </c>
      <c r="N137">
        <v>31</v>
      </c>
      <c r="O137">
        <v>31</v>
      </c>
      <c r="P137">
        <v>32</v>
      </c>
      <c r="Q137">
        <v>32</v>
      </c>
      <c r="S137">
        <v>29</v>
      </c>
      <c r="T137">
        <v>30</v>
      </c>
      <c r="U137">
        <v>28</v>
      </c>
      <c r="V137">
        <v>30</v>
      </c>
      <c r="X137">
        <v>22</v>
      </c>
      <c r="Y137">
        <v>21</v>
      </c>
      <c r="Z137">
        <v>21</v>
      </c>
      <c r="AA137">
        <v>21</v>
      </c>
      <c r="AC137">
        <v>30</v>
      </c>
      <c r="AD137">
        <v>32</v>
      </c>
      <c r="AE137">
        <v>30</v>
      </c>
      <c r="AF137">
        <v>31</v>
      </c>
      <c r="AH137">
        <v>31</v>
      </c>
      <c r="AI137">
        <v>33</v>
      </c>
      <c r="AJ137">
        <v>31</v>
      </c>
      <c r="AK137">
        <v>34</v>
      </c>
      <c r="AM137">
        <v>28</v>
      </c>
      <c r="AN137">
        <v>28</v>
      </c>
      <c r="AO137">
        <v>31</v>
      </c>
      <c r="AP137">
        <v>28</v>
      </c>
      <c r="AR137">
        <v>26</v>
      </c>
      <c r="AS137">
        <v>26</v>
      </c>
      <c r="AT137">
        <v>27</v>
      </c>
      <c r="AU137">
        <v>27</v>
      </c>
      <c r="AW137">
        <v>25</v>
      </c>
      <c r="AX137">
        <v>26</v>
      </c>
      <c r="AY137">
        <v>26</v>
      </c>
      <c r="AZ137">
        <v>26</v>
      </c>
      <c r="BB137">
        <v>28</v>
      </c>
      <c r="BC137">
        <v>29</v>
      </c>
      <c r="BD137">
        <v>28</v>
      </c>
      <c r="BE137">
        <v>29</v>
      </c>
      <c r="BG137">
        <v>25</v>
      </c>
      <c r="BH137">
        <v>25</v>
      </c>
      <c r="BI137">
        <v>26</v>
      </c>
      <c r="BJ137">
        <v>25</v>
      </c>
      <c r="BL137">
        <v>30</v>
      </c>
      <c r="BM137">
        <v>32</v>
      </c>
      <c r="BN137">
        <v>31</v>
      </c>
      <c r="BO137">
        <v>31</v>
      </c>
      <c r="BQ137">
        <v>34</v>
      </c>
      <c r="BR137">
        <v>31</v>
      </c>
      <c r="BS137">
        <v>34</v>
      </c>
      <c r="BT137">
        <v>33</v>
      </c>
      <c r="BV137">
        <v>33</v>
      </c>
      <c r="BW137">
        <v>34</v>
      </c>
      <c r="BX137">
        <v>32</v>
      </c>
      <c r="BY137">
        <v>31</v>
      </c>
      <c r="CA137">
        <v>31</v>
      </c>
      <c r="CB137">
        <v>30</v>
      </c>
      <c r="CC137">
        <v>32</v>
      </c>
      <c r="CD137">
        <v>29</v>
      </c>
      <c r="CF137">
        <v>26</v>
      </c>
      <c r="CG137">
        <v>27</v>
      </c>
      <c r="CH137">
        <v>30</v>
      </c>
      <c r="CI137">
        <v>30</v>
      </c>
      <c r="CK137">
        <v>29</v>
      </c>
      <c r="CL137">
        <v>27</v>
      </c>
      <c r="CM137">
        <v>30</v>
      </c>
      <c r="CN137">
        <v>27</v>
      </c>
      <c r="CP137">
        <v>29</v>
      </c>
      <c r="CQ137">
        <v>29</v>
      </c>
      <c r="CR137">
        <v>28</v>
      </c>
      <c r="CS137">
        <v>30</v>
      </c>
      <c r="CU137">
        <v>26</v>
      </c>
      <c r="CV137">
        <v>29</v>
      </c>
      <c r="CW137">
        <v>28</v>
      </c>
      <c r="CX137">
        <v>24</v>
      </c>
      <c r="CZ137">
        <v>30</v>
      </c>
      <c r="DA137">
        <v>28</v>
      </c>
      <c r="DB137">
        <v>27</v>
      </c>
      <c r="DC137">
        <v>30</v>
      </c>
      <c r="DE137">
        <v>38</v>
      </c>
      <c r="DF137">
        <v>38</v>
      </c>
      <c r="DG137">
        <v>36</v>
      </c>
      <c r="DH137">
        <v>40</v>
      </c>
      <c r="DJ137">
        <v>40</v>
      </c>
      <c r="DK137">
        <v>31</v>
      </c>
      <c r="DL137">
        <v>35</v>
      </c>
      <c r="DM137">
        <v>37</v>
      </c>
      <c r="DO137">
        <v>28</v>
      </c>
      <c r="DP137">
        <v>30</v>
      </c>
      <c r="DQ137">
        <v>29</v>
      </c>
      <c r="DR137">
        <v>29</v>
      </c>
      <c r="DT137">
        <v>28</v>
      </c>
      <c r="DU137">
        <v>27</v>
      </c>
      <c r="DV137">
        <v>28</v>
      </c>
      <c r="DW137">
        <v>31</v>
      </c>
      <c r="DY137">
        <v>26</v>
      </c>
      <c r="DZ137">
        <v>26</v>
      </c>
      <c r="EA137">
        <v>25</v>
      </c>
      <c r="EB137">
        <v>27</v>
      </c>
      <c r="ED137">
        <v>32</v>
      </c>
      <c r="EE137">
        <v>34</v>
      </c>
      <c r="EF137">
        <v>34</v>
      </c>
      <c r="EG137">
        <v>32</v>
      </c>
    </row>
    <row r="138" spans="4:137" x14ac:dyDescent="0.3">
      <c r="D138">
        <v>0.81649658092772603</v>
      </c>
      <c r="E138">
        <v>0.81649658092772603</v>
      </c>
      <c r="F138">
        <v>0.81649658092772603</v>
      </c>
      <c r="G138">
        <v>0.81649658092772603</v>
      </c>
      <c r="I138">
        <v>1.8929694486000912</v>
      </c>
      <c r="J138">
        <v>1.8929694486000912</v>
      </c>
      <c r="K138">
        <v>1.8929694486000912</v>
      </c>
      <c r="L138">
        <v>1.8929694486000912</v>
      </c>
      <c r="N138">
        <v>0.57735026918962573</v>
      </c>
      <c r="O138">
        <v>0.57735026918962573</v>
      </c>
      <c r="P138">
        <v>0.57735026918962573</v>
      </c>
      <c r="Q138">
        <v>0.57735026918962573</v>
      </c>
      <c r="S138">
        <v>0.9574271077563381</v>
      </c>
      <c r="T138">
        <v>0.9574271077563381</v>
      </c>
      <c r="U138">
        <v>0.9574271077563381</v>
      </c>
      <c r="V138">
        <v>0.9574271077563381</v>
      </c>
      <c r="X138">
        <v>0.5</v>
      </c>
      <c r="Y138">
        <v>0.5</v>
      </c>
      <c r="Z138">
        <v>0.5</v>
      </c>
      <c r="AA138">
        <v>0.5</v>
      </c>
      <c r="AC138">
        <v>0.9574271077563381</v>
      </c>
      <c r="AD138">
        <v>0.9574271077563381</v>
      </c>
      <c r="AE138">
        <v>0.9574271077563381</v>
      </c>
      <c r="AF138">
        <v>0.9574271077563381</v>
      </c>
      <c r="AH138">
        <v>1.5</v>
      </c>
      <c r="AI138">
        <v>1.5</v>
      </c>
      <c r="AJ138">
        <v>1.5</v>
      </c>
      <c r="AK138">
        <v>1.5</v>
      </c>
      <c r="AM138">
        <v>1.5</v>
      </c>
      <c r="AN138">
        <v>1.5</v>
      </c>
      <c r="AO138">
        <v>1.5</v>
      </c>
      <c r="AP138">
        <v>1.5</v>
      </c>
      <c r="AR138">
        <v>0.57735026918962573</v>
      </c>
      <c r="AS138">
        <v>0.57735026918962573</v>
      </c>
      <c r="AT138">
        <v>0.57735026918962573</v>
      </c>
      <c r="AU138">
        <v>0.57735026918962573</v>
      </c>
      <c r="AW138">
        <v>0.5</v>
      </c>
      <c r="AX138">
        <v>0.5</v>
      </c>
      <c r="AY138">
        <v>0.5</v>
      </c>
      <c r="AZ138">
        <v>0.5</v>
      </c>
      <c r="BB138">
        <v>0.57735026918962573</v>
      </c>
      <c r="BC138">
        <v>0.57735026918962573</v>
      </c>
      <c r="BD138">
        <v>0.57735026918962573</v>
      </c>
      <c r="BE138">
        <v>0.57735026918962573</v>
      </c>
      <c r="BG138">
        <v>0.5</v>
      </c>
      <c r="BH138">
        <v>0.5</v>
      </c>
      <c r="BI138">
        <v>0.5</v>
      </c>
      <c r="BJ138">
        <v>0.5</v>
      </c>
      <c r="BL138">
        <v>0.81649658092772603</v>
      </c>
      <c r="BM138">
        <v>0.81649658092772603</v>
      </c>
      <c r="BN138">
        <v>0.81649658092772603</v>
      </c>
      <c r="BO138">
        <v>0.81649658092772603</v>
      </c>
      <c r="BQ138">
        <v>1.4142135623730951</v>
      </c>
      <c r="BR138">
        <v>1.4142135623730951</v>
      </c>
      <c r="BS138">
        <v>1.4142135623730951</v>
      </c>
      <c r="BT138">
        <v>1.4142135623730951</v>
      </c>
      <c r="BV138">
        <v>1.2909944487358056</v>
      </c>
      <c r="BW138">
        <v>1.2909944487358056</v>
      </c>
      <c r="BX138">
        <v>1.2909944487358056</v>
      </c>
      <c r="BY138">
        <v>1.2909944487358056</v>
      </c>
      <c r="CA138">
        <v>1.2909944487358056</v>
      </c>
      <c r="CB138">
        <v>1.2909944487358056</v>
      </c>
      <c r="CC138">
        <v>1.2909944487358056</v>
      </c>
      <c r="CD138">
        <v>1.2909944487358056</v>
      </c>
      <c r="CF138">
        <v>2.0615528128088303</v>
      </c>
      <c r="CG138">
        <v>2.0615528128088303</v>
      </c>
      <c r="CH138">
        <v>2.0615528128088303</v>
      </c>
      <c r="CI138">
        <v>2.0615528128088303</v>
      </c>
      <c r="CK138">
        <v>1.5</v>
      </c>
      <c r="CL138">
        <v>1.5</v>
      </c>
      <c r="CM138">
        <v>1.5</v>
      </c>
      <c r="CN138">
        <v>1.5</v>
      </c>
      <c r="CP138">
        <v>0.81649658092772603</v>
      </c>
      <c r="CQ138">
        <v>0.81649658092772603</v>
      </c>
      <c r="CR138">
        <v>0.81649658092772603</v>
      </c>
      <c r="CS138">
        <v>0.81649658092772603</v>
      </c>
      <c r="CU138">
        <v>2.2173557826083452</v>
      </c>
      <c r="CV138">
        <v>2.2173557826083452</v>
      </c>
      <c r="CW138">
        <v>2.2173557826083452</v>
      </c>
      <c r="CX138">
        <v>2.2173557826083452</v>
      </c>
      <c r="CZ138">
        <v>1.5</v>
      </c>
      <c r="DA138">
        <v>1.5</v>
      </c>
      <c r="DB138">
        <v>1.5</v>
      </c>
      <c r="DC138">
        <v>1.5</v>
      </c>
      <c r="DE138">
        <v>1.6329931618554521</v>
      </c>
      <c r="DF138">
        <v>1.6329931618554521</v>
      </c>
      <c r="DG138">
        <v>1.6329931618554521</v>
      </c>
      <c r="DH138">
        <v>1.6329931618554521</v>
      </c>
      <c r="DJ138">
        <v>3.7749172176353749</v>
      </c>
      <c r="DK138">
        <v>3.7749172176353749</v>
      </c>
      <c r="DL138">
        <v>3.7749172176353749</v>
      </c>
      <c r="DM138">
        <v>3.7749172176353749</v>
      </c>
      <c r="DO138">
        <v>0.81649658092772603</v>
      </c>
      <c r="DP138">
        <v>0.81649658092772603</v>
      </c>
      <c r="DQ138">
        <v>0.81649658092772603</v>
      </c>
      <c r="DR138">
        <v>0.81649658092772603</v>
      </c>
      <c r="DT138">
        <v>1.7320508075688772</v>
      </c>
      <c r="DU138">
        <v>1.7320508075688772</v>
      </c>
      <c r="DV138">
        <v>1.7320508075688772</v>
      </c>
      <c r="DW138">
        <v>1.7320508075688772</v>
      </c>
      <c r="DY138">
        <v>0.81649658092772603</v>
      </c>
      <c r="DZ138">
        <v>0.81649658092772603</v>
      </c>
      <c r="EA138">
        <v>0.81649658092772603</v>
      </c>
      <c r="EB138">
        <v>0.81649658092772603</v>
      </c>
      <c r="ED138">
        <v>1.1547005383792515</v>
      </c>
      <c r="EE138">
        <v>1.1547005383792515</v>
      </c>
      <c r="EF138">
        <v>1.1547005383792515</v>
      </c>
      <c r="EG138">
        <v>1.1547005383792515</v>
      </c>
    </row>
    <row r="139" spans="4:137" x14ac:dyDescent="0.3">
      <c r="D139" t="s">
        <v>40</v>
      </c>
      <c r="E139" t="s">
        <v>40</v>
      </c>
      <c r="F139" t="s">
        <v>40</v>
      </c>
      <c r="G139" t="s">
        <v>40</v>
      </c>
      <c r="I139" t="s">
        <v>42</v>
      </c>
      <c r="J139" t="s">
        <v>42</v>
      </c>
      <c r="K139" t="s">
        <v>42</v>
      </c>
      <c r="L139">
        <v>0</v>
      </c>
      <c r="N139" t="s">
        <v>42</v>
      </c>
      <c r="O139" t="s">
        <v>42</v>
      </c>
      <c r="P139" t="s">
        <v>42</v>
      </c>
      <c r="Q139" t="s">
        <v>42</v>
      </c>
      <c r="S139" t="s">
        <v>45</v>
      </c>
      <c r="T139" t="s">
        <v>45</v>
      </c>
      <c r="U139" t="s">
        <v>45</v>
      </c>
      <c r="V139" t="s">
        <v>45</v>
      </c>
      <c r="X139" t="s">
        <v>46</v>
      </c>
      <c r="Y139" t="s">
        <v>46</v>
      </c>
      <c r="Z139" t="s">
        <v>46</v>
      </c>
      <c r="AA139" t="s">
        <v>46</v>
      </c>
      <c r="AC139" t="s">
        <v>47</v>
      </c>
      <c r="AD139" t="s">
        <v>47</v>
      </c>
      <c r="AE139" t="s">
        <v>47</v>
      </c>
      <c r="AF139" t="s">
        <v>47</v>
      </c>
      <c r="AH139" t="s">
        <v>47</v>
      </c>
      <c r="AI139" t="s">
        <v>47</v>
      </c>
      <c r="AJ139" t="s">
        <v>47</v>
      </c>
      <c r="AK139" t="s">
        <v>47</v>
      </c>
      <c r="AM139" t="s">
        <v>50</v>
      </c>
      <c r="AN139" t="s">
        <v>50</v>
      </c>
      <c r="AO139">
        <v>0</v>
      </c>
      <c r="AP139" t="s">
        <v>50</v>
      </c>
      <c r="AR139" t="s">
        <v>51</v>
      </c>
      <c r="AS139" t="s">
        <v>51</v>
      </c>
      <c r="AT139" t="s">
        <v>51</v>
      </c>
      <c r="AU139" t="s">
        <v>51</v>
      </c>
      <c r="AW139" t="s">
        <v>52</v>
      </c>
      <c r="AX139" t="s">
        <v>52</v>
      </c>
      <c r="AY139" t="s">
        <v>52</v>
      </c>
      <c r="AZ139" t="s">
        <v>52</v>
      </c>
      <c r="BB139" t="s">
        <v>52</v>
      </c>
      <c r="BC139" t="s">
        <v>52</v>
      </c>
      <c r="BD139" t="s">
        <v>52</v>
      </c>
      <c r="BE139" t="s">
        <v>52</v>
      </c>
      <c r="BG139" t="s">
        <v>52</v>
      </c>
      <c r="BH139" t="s">
        <v>52</v>
      </c>
      <c r="BI139" t="s">
        <v>52</v>
      </c>
      <c r="BJ139" t="s">
        <v>52</v>
      </c>
      <c r="BL139" t="s">
        <v>52</v>
      </c>
      <c r="BM139" t="s">
        <v>52</v>
      </c>
      <c r="BN139" t="s">
        <v>52</v>
      </c>
      <c r="BO139" t="s">
        <v>52</v>
      </c>
      <c r="BQ139" t="s">
        <v>57</v>
      </c>
      <c r="BR139" t="s">
        <v>57</v>
      </c>
      <c r="BS139" t="s">
        <v>57</v>
      </c>
      <c r="BT139" t="s">
        <v>57</v>
      </c>
      <c r="BV139" t="s">
        <v>57</v>
      </c>
      <c r="BW139" t="s">
        <v>57</v>
      </c>
      <c r="BX139" t="s">
        <v>57</v>
      </c>
      <c r="BY139" t="s">
        <v>57</v>
      </c>
      <c r="CA139" t="s">
        <v>60</v>
      </c>
      <c r="CB139" t="s">
        <v>60</v>
      </c>
      <c r="CC139" t="s">
        <v>60</v>
      </c>
      <c r="CD139" t="s">
        <v>60</v>
      </c>
      <c r="CF139">
        <v>0</v>
      </c>
      <c r="CG139">
        <v>0</v>
      </c>
      <c r="CH139">
        <v>0</v>
      </c>
      <c r="CI139">
        <v>0</v>
      </c>
      <c r="CK139" t="s">
        <v>61</v>
      </c>
      <c r="CL139" t="s">
        <v>61</v>
      </c>
      <c r="CM139" t="s">
        <v>61</v>
      </c>
      <c r="CN139" t="s">
        <v>61</v>
      </c>
      <c r="CP139" t="s">
        <v>64</v>
      </c>
      <c r="CQ139" t="s">
        <v>64</v>
      </c>
      <c r="CR139" t="s">
        <v>64</v>
      </c>
      <c r="CS139" t="s">
        <v>64</v>
      </c>
      <c r="CU139">
        <v>0</v>
      </c>
      <c r="CV139">
        <v>0</v>
      </c>
      <c r="CW139">
        <v>0</v>
      </c>
      <c r="CX139">
        <v>0</v>
      </c>
      <c r="CZ139" t="s">
        <v>65</v>
      </c>
      <c r="DA139" t="s">
        <v>65</v>
      </c>
      <c r="DB139" t="s">
        <v>65</v>
      </c>
      <c r="DC139" t="s">
        <v>65</v>
      </c>
      <c r="DE139" t="s">
        <v>68</v>
      </c>
      <c r="DF139" t="s">
        <v>68</v>
      </c>
      <c r="DG139">
        <v>0</v>
      </c>
      <c r="DH139" t="s">
        <v>68</v>
      </c>
      <c r="DJ139" t="s">
        <v>68</v>
      </c>
      <c r="DK139" t="s">
        <v>68</v>
      </c>
      <c r="DL139" t="s">
        <v>68</v>
      </c>
      <c r="DM139" t="s">
        <v>68</v>
      </c>
      <c r="DO139" t="s">
        <v>71</v>
      </c>
      <c r="DP139" t="s">
        <v>71</v>
      </c>
      <c r="DQ139" t="s">
        <v>71</v>
      </c>
      <c r="DR139" t="s">
        <v>71</v>
      </c>
      <c r="DT139" t="s">
        <v>72</v>
      </c>
      <c r="DU139" t="s">
        <v>72</v>
      </c>
      <c r="DV139" t="s">
        <v>72</v>
      </c>
      <c r="DW139" t="s">
        <v>72</v>
      </c>
      <c r="DY139" t="s">
        <v>73</v>
      </c>
      <c r="DZ139" t="s">
        <v>73</v>
      </c>
      <c r="EA139" t="s">
        <v>73</v>
      </c>
      <c r="EB139" t="s">
        <v>73</v>
      </c>
      <c r="ED139" t="s">
        <v>74</v>
      </c>
      <c r="EE139" t="s">
        <v>74</v>
      </c>
      <c r="EF139" t="s">
        <v>74</v>
      </c>
      <c r="EG139" t="s">
        <v>74</v>
      </c>
    </row>
    <row r="140" spans="4:137" x14ac:dyDescent="0.3">
      <c r="D140" t="s">
        <v>3</v>
      </c>
      <c r="E140" t="s">
        <v>4</v>
      </c>
      <c r="F140" t="s">
        <v>3</v>
      </c>
      <c r="G140" t="s">
        <v>3</v>
      </c>
      <c r="I140" t="s">
        <v>3</v>
      </c>
      <c r="J140" t="s">
        <v>4</v>
      </c>
      <c r="K140" t="s">
        <v>3</v>
      </c>
      <c r="L140" t="s">
        <v>3</v>
      </c>
      <c r="N140" t="s">
        <v>3</v>
      </c>
      <c r="O140" t="s">
        <v>4</v>
      </c>
      <c r="P140" t="s">
        <v>3</v>
      </c>
      <c r="Q140" t="s">
        <v>3</v>
      </c>
      <c r="S140" t="s">
        <v>3</v>
      </c>
      <c r="T140" t="s">
        <v>4</v>
      </c>
      <c r="U140" t="s">
        <v>3</v>
      </c>
      <c r="V140" t="s">
        <v>3</v>
      </c>
      <c r="X140" t="s">
        <v>3</v>
      </c>
      <c r="Y140" t="s">
        <v>4</v>
      </c>
      <c r="Z140" t="s">
        <v>3</v>
      </c>
      <c r="AA140" t="s">
        <v>3</v>
      </c>
      <c r="AC140" t="s">
        <v>3</v>
      </c>
      <c r="AD140" t="s">
        <v>4</v>
      </c>
      <c r="AE140" t="s">
        <v>3</v>
      </c>
      <c r="AF140" t="s">
        <v>3</v>
      </c>
      <c r="AH140" t="s">
        <v>3</v>
      </c>
      <c r="AI140" t="s">
        <v>4</v>
      </c>
      <c r="AJ140" t="s">
        <v>3</v>
      </c>
      <c r="AK140" t="s">
        <v>3</v>
      </c>
      <c r="AM140" t="s">
        <v>3</v>
      </c>
      <c r="AN140" t="s">
        <v>4</v>
      </c>
      <c r="AO140" t="s">
        <v>3</v>
      </c>
      <c r="AP140" t="s">
        <v>3</v>
      </c>
      <c r="AR140" t="s">
        <v>3</v>
      </c>
      <c r="AS140" t="s">
        <v>4</v>
      </c>
      <c r="AT140" t="s">
        <v>3</v>
      </c>
      <c r="AU140" t="s">
        <v>3</v>
      </c>
      <c r="AW140" t="s">
        <v>3</v>
      </c>
      <c r="AX140" t="s">
        <v>4</v>
      </c>
      <c r="AY140" t="s">
        <v>3</v>
      </c>
      <c r="AZ140" t="s">
        <v>3</v>
      </c>
      <c r="BB140" t="s">
        <v>3</v>
      </c>
      <c r="BC140" t="s">
        <v>4</v>
      </c>
      <c r="BD140" t="s">
        <v>3</v>
      </c>
      <c r="BE140" t="s">
        <v>3</v>
      </c>
      <c r="BG140" t="s">
        <v>3</v>
      </c>
      <c r="BH140" t="s">
        <v>4</v>
      </c>
      <c r="BI140" t="s">
        <v>3</v>
      </c>
      <c r="BJ140" t="s">
        <v>3</v>
      </c>
      <c r="BL140" t="s">
        <v>3</v>
      </c>
      <c r="BM140" t="s">
        <v>4</v>
      </c>
      <c r="BN140" t="s">
        <v>3</v>
      </c>
      <c r="BO140" t="s">
        <v>3</v>
      </c>
      <c r="BQ140" t="s">
        <v>3</v>
      </c>
      <c r="BR140" t="s">
        <v>4</v>
      </c>
      <c r="BS140" t="s">
        <v>3</v>
      </c>
      <c r="BT140" t="s">
        <v>3</v>
      </c>
      <c r="BV140" t="s">
        <v>3</v>
      </c>
      <c r="BW140" t="s">
        <v>4</v>
      </c>
      <c r="BX140" t="s">
        <v>3</v>
      </c>
      <c r="BY140" t="s">
        <v>3</v>
      </c>
      <c r="CA140" t="s">
        <v>3</v>
      </c>
      <c r="CB140" t="s">
        <v>4</v>
      </c>
      <c r="CC140" t="s">
        <v>3</v>
      </c>
      <c r="CD140" t="s">
        <v>3</v>
      </c>
      <c r="CF140" t="s">
        <v>3</v>
      </c>
      <c r="CG140" t="s">
        <v>4</v>
      </c>
      <c r="CH140" t="s">
        <v>3</v>
      </c>
      <c r="CI140" t="s">
        <v>3</v>
      </c>
      <c r="CK140" t="s">
        <v>3</v>
      </c>
      <c r="CL140" t="s">
        <v>4</v>
      </c>
      <c r="CM140" t="s">
        <v>3</v>
      </c>
      <c r="CN140" t="s">
        <v>3</v>
      </c>
      <c r="CP140" t="s">
        <v>3</v>
      </c>
      <c r="CQ140" t="s">
        <v>4</v>
      </c>
      <c r="CR140" t="s">
        <v>3</v>
      </c>
      <c r="CS140" t="s">
        <v>3</v>
      </c>
      <c r="CU140" t="s">
        <v>3</v>
      </c>
      <c r="CV140" t="s">
        <v>4</v>
      </c>
      <c r="CW140" t="s">
        <v>3</v>
      </c>
      <c r="CX140" t="s">
        <v>3</v>
      </c>
      <c r="CZ140" t="s">
        <v>3</v>
      </c>
      <c r="DA140" t="s">
        <v>4</v>
      </c>
      <c r="DB140" t="s">
        <v>3</v>
      </c>
      <c r="DC140" t="s">
        <v>3</v>
      </c>
      <c r="DE140" t="s">
        <v>3</v>
      </c>
      <c r="DF140" t="s">
        <v>4</v>
      </c>
      <c r="DG140" t="s">
        <v>3</v>
      </c>
      <c r="DH140" t="s">
        <v>3</v>
      </c>
      <c r="DJ140" t="s">
        <v>3</v>
      </c>
      <c r="DK140" t="s">
        <v>4</v>
      </c>
      <c r="DL140" t="s">
        <v>3</v>
      </c>
      <c r="DM140" t="s">
        <v>3</v>
      </c>
      <c r="DO140" t="s">
        <v>3</v>
      </c>
      <c r="DP140" t="s">
        <v>4</v>
      </c>
      <c r="DQ140" t="s">
        <v>3</v>
      </c>
      <c r="DR140" t="s">
        <v>3</v>
      </c>
      <c r="DT140" t="s">
        <v>3</v>
      </c>
      <c r="DU140" t="s">
        <v>4</v>
      </c>
      <c r="DV140" t="s">
        <v>3</v>
      </c>
      <c r="DW140" t="s">
        <v>3</v>
      </c>
      <c r="DY140" t="s">
        <v>3</v>
      </c>
      <c r="DZ140" t="s">
        <v>4</v>
      </c>
      <c r="EA140" t="s">
        <v>3</v>
      </c>
      <c r="EB140" t="s">
        <v>3</v>
      </c>
      <c r="ED140" t="s">
        <v>3</v>
      </c>
      <c r="EE140" t="s">
        <v>4</v>
      </c>
      <c r="EF140" t="s">
        <v>3</v>
      </c>
      <c r="EG140" t="s">
        <v>3</v>
      </c>
    </row>
    <row r="141" spans="4:137" x14ac:dyDescent="0.3">
      <c r="D141">
        <v>0</v>
      </c>
      <c r="E141">
        <v>0</v>
      </c>
      <c r="F141">
        <v>0</v>
      </c>
      <c r="G141">
        <v>0</v>
      </c>
      <c r="I141">
        <v>0</v>
      </c>
      <c r="J141">
        <v>0</v>
      </c>
      <c r="K141">
        <v>0</v>
      </c>
      <c r="L141">
        <v>1</v>
      </c>
      <c r="N141">
        <v>0</v>
      </c>
      <c r="O141">
        <v>0</v>
      </c>
      <c r="P141">
        <v>0</v>
      </c>
      <c r="Q141">
        <v>0</v>
      </c>
      <c r="S141">
        <v>0</v>
      </c>
      <c r="T141">
        <v>0</v>
      </c>
      <c r="U141">
        <v>0</v>
      </c>
      <c r="V141">
        <v>0</v>
      </c>
      <c r="X141">
        <v>0</v>
      </c>
      <c r="Y141">
        <v>0</v>
      </c>
      <c r="Z141">
        <v>0</v>
      </c>
      <c r="AA141">
        <v>0</v>
      </c>
      <c r="AC141">
        <v>0</v>
      </c>
      <c r="AD141">
        <v>0</v>
      </c>
      <c r="AE141">
        <v>0</v>
      </c>
      <c r="AF141">
        <v>0</v>
      </c>
      <c r="AH141">
        <v>0</v>
      </c>
      <c r="AI141">
        <v>0</v>
      </c>
      <c r="AJ141">
        <v>0</v>
      </c>
      <c r="AK141">
        <v>0</v>
      </c>
      <c r="AM141">
        <v>0</v>
      </c>
      <c r="AN141">
        <v>0</v>
      </c>
      <c r="AO141">
        <v>1</v>
      </c>
      <c r="AP141">
        <v>0</v>
      </c>
      <c r="AR141">
        <v>0</v>
      </c>
      <c r="AS141">
        <v>0</v>
      </c>
      <c r="AT141">
        <v>0</v>
      </c>
      <c r="AU141">
        <v>0</v>
      </c>
      <c r="AW141">
        <v>0</v>
      </c>
      <c r="AX141">
        <v>0</v>
      </c>
      <c r="AY141">
        <v>0</v>
      </c>
      <c r="AZ141">
        <v>0</v>
      </c>
      <c r="BB141">
        <v>0</v>
      </c>
      <c r="BC141">
        <v>0</v>
      </c>
      <c r="BD141">
        <v>0</v>
      </c>
      <c r="BE141">
        <v>0</v>
      </c>
      <c r="BG141">
        <v>0</v>
      </c>
      <c r="BH141">
        <v>0</v>
      </c>
      <c r="BI141">
        <v>0</v>
      </c>
      <c r="BJ141">
        <v>0</v>
      </c>
      <c r="BL141">
        <v>0</v>
      </c>
      <c r="BM141">
        <v>0</v>
      </c>
      <c r="BN141">
        <v>0</v>
      </c>
      <c r="BO141">
        <v>0</v>
      </c>
      <c r="BQ141">
        <v>0</v>
      </c>
      <c r="BR141">
        <v>0</v>
      </c>
      <c r="BS141">
        <v>0</v>
      </c>
      <c r="BT141">
        <v>0</v>
      </c>
      <c r="BV141">
        <v>0</v>
      </c>
      <c r="BW141">
        <v>0</v>
      </c>
      <c r="BX141">
        <v>0</v>
      </c>
      <c r="BY141">
        <v>0</v>
      </c>
      <c r="CA141">
        <v>0</v>
      </c>
      <c r="CB141">
        <v>0</v>
      </c>
      <c r="CC141">
        <v>0</v>
      </c>
      <c r="CD141">
        <v>0</v>
      </c>
      <c r="CF141">
        <v>1</v>
      </c>
      <c r="CG141">
        <v>1</v>
      </c>
      <c r="CH141">
        <v>1</v>
      </c>
      <c r="CI141">
        <v>1</v>
      </c>
      <c r="CK141">
        <v>0</v>
      </c>
      <c r="CL141">
        <v>0</v>
      </c>
      <c r="CM141">
        <v>0</v>
      </c>
      <c r="CN141">
        <v>0</v>
      </c>
      <c r="CP141">
        <v>0</v>
      </c>
      <c r="CQ141">
        <v>0</v>
      </c>
      <c r="CR141">
        <v>0</v>
      </c>
      <c r="CS141">
        <v>0</v>
      </c>
      <c r="CU141">
        <v>1</v>
      </c>
      <c r="CV141">
        <v>1</v>
      </c>
      <c r="CW141">
        <v>1</v>
      </c>
      <c r="CX141">
        <v>1</v>
      </c>
      <c r="CZ141">
        <v>0</v>
      </c>
      <c r="DA141">
        <v>0</v>
      </c>
      <c r="DB141">
        <v>0</v>
      </c>
      <c r="DC141">
        <v>0</v>
      </c>
      <c r="DE141">
        <v>0</v>
      </c>
      <c r="DF141">
        <v>0</v>
      </c>
      <c r="DG141">
        <v>0</v>
      </c>
      <c r="DH141">
        <v>0</v>
      </c>
      <c r="DJ141">
        <v>0</v>
      </c>
      <c r="DK141">
        <v>0</v>
      </c>
      <c r="DL141">
        <v>0</v>
      </c>
      <c r="DM141">
        <v>0</v>
      </c>
      <c r="DO141">
        <v>0</v>
      </c>
      <c r="DP141">
        <v>0</v>
      </c>
      <c r="DQ141">
        <v>0</v>
      </c>
      <c r="DR141">
        <v>0</v>
      </c>
      <c r="DT141">
        <v>0</v>
      </c>
      <c r="DU141">
        <v>0</v>
      </c>
      <c r="DV141">
        <v>0</v>
      </c>
      <c r="DW141">
        <v>0</v>
      </c>
      <c r="DY141">
        <v>0</v>
      </c>
      <c r="DZ141">
        <v>0</v>
      </c>
      <c r="EA141">
        <v>0</v>
      </c>
      <c r="EB141">
        <v>0</v>
      </c>
      <c r="ED141">
        <v>0</v>
      </c>
      <c r="EE141">
        <v>0</v>
      </c>
      <c r="EF141">
        <v>0</v>
      </c>
      <c r="EG141">
        <v>0</v>
      </c>
    </row>
    <row r="142" spans="4:137" x14ac:dyDescent="0.3">
      <c r="D142">
        <v>4</v>
      </c>
      <c r="E142">
        <v>4</v>
      </c>
      <c r="F142">
        <v>4</v>
      </c>
      <c r="G142">
        <v>4</v>
      </c>
      <c r="I142">
        <v>4</v>
      </c>
      <c r="J142">
        <v>4</v>
      </c>
      <c r="K142">
        <v>4</v>
      </c>
      <c r="L142">
        <v>4</v>
      </c>
      <c r="N142">
        <v>4</v>
      </c>
      <c r="O142">
        <v>4</v>
      </c>
      <c r="P142">
        <v>4</v>
      </c>
      <c r="Q142">
        <v>4</v>
      </c>
      <c r="S142">
        <v>4</v>
      </c>
      <c r="T142">
        <v>4</v>
      </c>
      <c r="U142">
        <v>4</v>
      </c>
      <c r="V142">
        <v>4</v>
      </c>
      <c r="X142">
        <v>4</v>
      </c>
      <c r="Y142">
        <v>4</v>
      </c>
      <c r="Z142">
        <v>4</v>
      </c>
      <c r="AA142">
        <v>4</v>
      </c>
      <c r="AC142">
        <v>4</v>
      </c>
      <c r="AD142">
        <v>4</v>
      </c>
      <c r="AE142">
        <v>4</v>
      </c>
      <c r="AF142">
        <v>4</v>
      </c>
      <c r="AH142">
        <v>4</v>
      </c>
      <c r="AI142">
        <v>4</v>
      </c>
      <c r="AJ142">
        <v>4</v>
      </c>
      <c r="AK142">
        <v>4</v>
      </c>
      <c r="AM142">
        <v>4</v>
      </c>
      <c r="AN142">
        <v>4</v>
      </c>
      <c r="AO142">
        <v>4</v>
      </c>
      <c r="AP142">
        <v>4</v>
      </c>
      <c r="AR142">
        <v>4</v>
      </c>
      <c r="AS142">
        <v>4</v>
      </c>
      <c r="AT142">
        <v>4</v>
      </c>
      <c r="AU142">
        <v>4</v>
      </c>
      <c r="AW142">
        <v>4</v>
      </c>
      <c r="AX142">
        <v>4</v>
      </c>
      <c r="AY142">
        <v>4</v>
      </c>
      <c r="AZ142">
        <v>4</v>
      </c>
      <c r="BB142">
        <v>4</v>
      </c>
      <c r="BC142">
        <v>4</v>
      </c>
      <c r="BD142">
        <v>4</v>
      </c>
      <c r="BE142">
        <v>4</v>
      </c>
      <c r="BG142">
        <v>4</v>
      </c>
      <c r="BH142">
        <v>4</v>
      </c>
      <c r="BI142">
        <v>4</v>
      </c>
      <c r="BJ142">
        <v>4</v>
      </c>
      <c r="BL142">
        <v>4</v>
      </c>
      <c r="BM142">
        <v>4</v>
      </c>
      <c r="BN142">
        <v>4</v>
      </c>
      <c r="BO142">
        <v>4</v>
      </c>
      <c r="BQ142">
        <v>4</v>
      </c>
      <c r="BR142">
        <v>4</v>
      </c>
      <c r="BS142">
        <v>4</v>
      </c>
      <c r="BT142">
        <v>4</v>
      </c>
      <c r="BV142">
        <v>4</v>
      </c>
      <c r="BW142">
        <v>4</v>
      </c>
      <c r="BX142">
        <v>4</v>
      </c>
      <c r="BY142">
        <v>4</v>
      </c>
      <c r="CA142">
        <v>4</v>
      </c>
      <c r="CB142">
        <v>4</v>
      </c>
      <c r="CC142">
        <v>4</v>
      </c>
      <c r="CD142">
        <v>4</v>
      </c>
      <c r="CF142">
        <v>4</v>
      </c>
      <c r="CG142">
        <v>4</v>
      </c>
      <c r="CH142">
        <v>4</v>
      </c>
      <c r="CI142">
        <v>4</v>
      </c>
      <c r="CK142">
        <v>4</v>
      </c>
      <c r="CL142">
        <v>4</v>
      </c>
      <c r="CM142">
        <v>4</v>
      </c>
      <c r="CN142">
        <v>4</v>
      </c>
      <c r="CP142">
        <v>4</v>
      </c>
      <c r="CQ142">
        <v>4</v>
      </c>
      <c r="CR142">
        <v>4</v>
      </c>
      <c r="CS142">
        <v>4</v>
      </c>
      <c r="CU142">
        <v>4</v>
      </c>
      <c r="CV142">
        <v>4</v>
      </c>
      <c r="CW142">
        <v>4</v>
      </c>
      <c r="CX142">
        <v>4</v>
      </c>
      <c r="CZ142">
        <v>4</v>
      </c>
      <c r="DA142">
        <v>4</v>
      </c>
      <c r="DB142">
        <v>4</v>
      </c>
      <c r="DC142">
        <v>4</v>
      </c>
      <c r="DE142">
        <v>4</v>
      </c>
      <c r="DF142">
        <v>4</v>
      </c>
      <c r="DG142">
        <v>4</v>
      </c>
      <c r="DH142">
        <v>4</v>
      </c>
      <c r="DJ142">
        <v>4</v>
      </c>
      <c r="DK142">
        <v>4</v>
      </c>
      <c r="DL142">
        <v>4</v>
      </c>
      <c r="DM142">
        <v>4</v>
      </c>
      <c r="DO142">
        <v>4</v>
      </c>
      <c r="DP142">
        <v>4</v>
      </c>
      <c r="DQ142">
        <v>4</v>
      </c>
      <c r="DR142">
        <v>4</v>
      </c>
      <c r="DT142">
        <v>4</v>
      </c>
      <c r="DU142">
        <v>4</v>
      </c>
      <c r="DV142">
        <v>4</v>
      </c>
      <c r="DW142">
        <v>4</v>
      </c>
      <c r="DY142">
        <v>4</v>
      </c>
      <c r="DZ142">
        <v>4</v>
      </c>
      <c r="EA142">
        <v>4</v>
      </c>
      <c r="EB142">
        <v>4</v>
      </c>
      <c r="ED142">
        <v>4</v>
      </c>
      <c r="EE142">
        <v>4</v>
      </c>
      <c r="EF142">
        <v>4</v>
      </c>
      <c r="EG142">
        <v>4</v>
      </c>
    </row>
    <row r="143" spans="4:137" x14ac:dyDescent="0.3">
      <c r="D143">
        <v>-4.2458533607995452E-2</v>
      </c>
      <c r="E143">
        <v>-3.919249256122681E-2</v>
      </c>
      <c r="F143">
        <v>-3.7559472037842045E-2</v>
      </c>
      <c r="G143">
        <v>-4.2458533607995896E-2</v>
      </c>
      <c r="I143">
        <v>-3.164782177462433E-2</v>
      </c>
      <c r="J143">
        <v>-1.8322423132676846E-2</v>
      </c>
      <c r="K143">
        <v>-1.165972381170377E-2</v>
      </c>
      <c r="L143">
        <v>-1.165972381170377E-2</v>
      </c>
      <c r="N143">
        <v>-1.1588158999008336E-2</v>
      </c>
      <c r="O143">
        <v>-2.3176317998016227E-2</v>
      </c>
      <c r="P143">
        <v>-3.6419928282596992E-2</v>
      </c>
      <c r="Q143">
        <v>-2.9798123140306387E-2</v>
      </c>
      <c r="S143">
        <v>-4.210727092393407E-2</v>
      </c>
      <c r="T143">
        <v>-3.873868925001922E-2</v>
      </c>
      <c r="U143">
        <v>-2.526436255435982E-2</v>
      </c>
      <c r="V143">
        <v>-2.02114900434891E-2</v>
      </c>
      <c r="X143">
        <v>-3.3940947585260339E-2</v>
      </c>
      <c r="Y143">
        <v>-3.3940947585259007E-2</v>
      </c>
      <c r="Z143">
        <v>-4.6870832379644956E-2</v>
      </c>
      <c r="AA143">
        <v>-4.5254596780346823E-2</v>
      </c>
      <c r="AC143">
        <v>-3.8561999999999763E-2</v>
      </c>
      <c r="AD143">
        <v>-3.0529000000000028E-2</v>
      </c>
      <c r="AE143">
        <v>-3.0528999999999584E-2</v>
      </c>
      <c r="AF143">
        <v>-3.5348999999999631E-2</v>
      </c>
      <c r="AH143">
        <v>-3.2502000000000031E-2</v>
      </c>
      <c r="AI143">
        <v>-9.7509999999996211E-3</v>
      </c>
      <c r="AJ143">
        <v>-2.1125999999999312E-2</v>
      </c>
      <c r="AK143">
        <v>-2.92520000000005E-2</v>
      </c>
      <c r="AM143">
        <v>-1.6216000000000452E-2</v>
      </c>
      <c r="AN143">
        <v>-2.2703000000000362E-2</v>
      </c>
      <c r="AO143">
        <v>-4.3781999999999321E-2</v>
      </c>
      <c r="AP143">
        <v>-2.4322000000000177E-2</v>
      </c>
      <c r="AR143">
        <v>-4.702599999999979E-2</v>
      </c>
      <c r="AS143">
        <v>-3.2432000000000016E-2</v>
      </c>
      <c r="AT143">
        <v>-2.4324000000000456E-2</v>
      </c>
      <c r="AU143">
        <v>-3.891800000000023E-2</v>
      </c>
      <c r="AW143">
        <v>-2.4971389333944494E-2</v>
      </c>
      <c r="AX143">
        <v>-1.9977111467155861E-2</v>
      </c>
      <c r="AY143">
        <v>-1.6647592889293961E-3</v>
      </c>
      <c r="AZ143">
        <v>-2.6636148622873446E-2</v>
      </c>
      <c r="BB143">
        <v>-2.8300907911802842E-2</v>
      </c>
      <c r="BC143">
        <v>-6.6590371557180283E-3</v>
      </c>
      <c r="BD143">
        <v>-1.9977111467154085E-2</v>
      </c>
      <c r="BE143">
        <v>-1.3318074311436945E-2</v>
      </c>
      <c r="BG143">
        <v>-3.534999999999977E-2</v>
      </c>
      <c r="BH143">
        <v>-3.1984000000000012E-2</v>
      </c>
      <c r="BI143">
        <v>-3.8718000000000252E-2</v>
      </c>
      <c r="BJ143">
        <v>-3.0300999999999689E-2</v>
      </c>
      <c r="BL143">
        <v>-3.2254520485237581E-2</v>
      </c>
      <c r="BM143">
        <v>-2.9029068436712713E-2</v>
      </c>
      <c r="BN143">
        <v>-2.7416342412451833E-2</v>
      </c>
      <c r="BO143">
        <v>-3.3867246509498017E-2</v>
      </c>
      <c r="BQ143">
        <v>-9.9150000000003402E-3</v>
      </c>
      <c r="BR143">
        <v>-6.6099999999997827E-3</v>
      </c>
      <c r="BS143">
        <v>-1.6530000000005707E-3</v>
      </c>
      <c r="BT143">
        <v>-1.4874000000000276E-2</v>
      </c>
      <c r="BV143">
        <v>-8.1254291599910378E-3</v>
      </c>
      <c r="BW143">
        <v>-1.3000686655985527E-2</v>
      </c>
      <c r="BX143">
        <v>-1.1375600823987364E-2</v>
      </c>
      <c r="BY143">
        <v>-9.7505149919892009E-3</v>
      </c>
      <c r="CA143">
        <v>-4.4408920985006262E-16</v>
      </c>
      <c r="CB143">
        <v>-1.8179000000000389E-2</v>
      </c>
      <c r="CC143">
        <v>-2.9749000000000247E-2</v>
      </c>
      <c r="CD143">
        <v>-3.3054000000000361E-2</v>
      </c>
      <c r="CF143">
        <v>-3.2501716639962819E-2</v>
      </c>
      <c r="CG143">
        <v>-3.4126802471961426E-2</v>
      </c>
      <c r="CH143">
        <v>-2.4376287479972891E-2</v>
      </c>
      <c r="CI143">
        <v>-1.6250858319981631E-2</v>
      </c>
      <c r="CK143">
        <v>-5.1417000000000268E-2</v>
      </c>
      <c r="CL143">
        <v>-5.3025000000000322E-2</v>
      </c>
      <c r="CM143">
        <v>-4.3382999999999949E-2</v>
      </c>
      <c r="CN143">
        <v>-4.4989000000000168E-2</v>
      </c>
      <c r="CP143">
        <v>-4.1776999999999287E-2</v>
      </c>
      <c r="CQ143">
        <v>-3.3741999999999717E-2</v>
      </c>
      <c r="CR143">
        <v>-4.0169000000000565E-2</v>
      </c>
      <c r="CS143">
        <v>-3.8563000000000347E-2</v>
      </c>
      <c r="CU143">
        <v>-5.9449999999999559E-2</v>
      </c>
      <c r="CV143">
        <v>-5.7843999999999784E-2</v>
      </c>
      <c r="CW143">
        <v>-4.6595000000000386E-2</v>
      </c>
      <c r="CX143">
        <v>-4.1777000000000619E-2</v>
      </c>
      <c r="CZ143">
        <v>-1.4965999999999369E-2</v>
      </c>
      <c r="DA143">
        <v>-1.8292000000000197E-2</v>
      </c>
      <c r="DB143">
        <v>-2.6606999999999825E-2</v>
      </c>
      <c r="DC143">
        <v>-1.3304000000000205E-2</v>
      </c>
      <c r="DE143">
        <v>8.304722667276776E-3</v>
      </c>
      <c r="DF143">
        <v>6.643778133821554E-3</v>
      </c>
      <c r="DG143">
        <v>1.1626611734188108E-2</v>
      </c>
      <c r="DH143">
        <v>8.304722667276776E-3</v>
      </c>
      <c r="DJ143">
        <v>1.3564999999999827E-2</v>
      </c>
      <c r="DK143">
        <v>1.6957000000000111E-2</v>
      </c>
      <c r="DL143">
        <v>1.3566000000000411E-2</v>
      </c>
      <c r="DM143">
        <v>6.7819999999993996E-3</v>
      </c>
      <c r="DO143">
        <v>-4.65064469367511E-2</v>
      </c>
      <c r="DP143">
        <v>-5.148928053711721E-2</v>
      </c>
      <c r="DQ143">
        <v>-4.1523613336385878E-2</v>
      </c>
      <c r="DR143">
        <v>-4.9828336003661544E-2</v>
      </c>
      <c r="DT143">
        <v>-6.6437781338216428E-2</v>
      </c>
      <c r="DU143">
        <v>-6.3115892271304652E-2</v>
      </c>
      <c r="DV143">
        <v>-5.148928053711721E-2</v>
      </c>
      <c r="DW143">
        <v>-5.647211413748332E-2</v>
      </c>
      <c r="DY143">
        <v>-3.0479438467994502E-2</v>
      </c>
      <c r="DZ143">
        <v>-1.9250171663995452E-2</v>
      </c>
      <c r="EA143">
        <v>-4.0104524299992228E-2</v>
      </c>
      <c r="EB143">
        <v>-2.2458533607995879E-2</v>
      </c>
      <c r="ED143">
        <v>-3.6460212100404288E-2</v>
      </c>
      <c r="EE143">
        <v>-3.1488364995804652E-2</v>
      </c>
      <c r="EF143">
        <v>-1.4915541313801572E-2</v>
      </c>
      <c r="EG143">
        <v>-2.8173800259403414E-2</v>
      </c>
    </row>
    <row r="144" spans="4:137" x14ac:dyDescent="0.3">
      <c r="D144">
        <v>0</v>
      </c>
      <c r="E144">
        <v>6.5320820935381718E-3</v>
      </c>
      <c r="F144">
        <v>3.2660410467681977E-3</v>
      </c>
      <c r="G144">
        <v>0</v>
      </c>
      <c r="I144">
        <v>4.997024490730162E-2</v>
      </c>
      <c r="J144">
        <v>5.4967269398030982E-2</v>
      </c>
      <c r="K144">
        <v>4.1641870756084831E-2</v>
      </c>
      <c r="L144">
        <v>3.9976195925840674E-2</v>
      </c>
      <c r="N144">
        <v>9.1049820706493367E-2</v>
      </c>
      <c r="O144">
        <v>9.4360723277638225E-2</v>
      </c>
      <c r="P144">
        <v>7.6150759136339286E-2</v>
      </c>
      <c r="Q144">
        <v>6.6218051422902935E-2</v>
      </c>
      <c r="S144">
        <v>4.3791561760891273E-2</v>
      </c>
      <c r="T144">
        <v>3.5370107576104814E-2</v>
      </c>
      <c r="U144">
        <v>3.0317235065232317E-2</v>
      </c>
      <c r="V144">
        <v>1.8527199206531453E-2</v>
      </c>
      <c r="X144">
        <v>8.0811779964906627E-3</v>
      </c>
      <c r="Y144">
        <v>-4.4408920985006262E-16</v>
      </c>
      <c r="Z144">
        <v>9.6974135957887952E-3</v>
      </c>
      <c r="AA144">
        <v>3.232471198595821E-3</v>
      </c>
      <c r="AC144">
        <v>7.2303999999999924E-2</v>
      </c>
      <c r="AD144">
        <v>7.0697999999999706E-2</v>
      </c>
      <c r="AE144">
        <v>6.1057999999999613E-2</v>
      </c>
      <c r="AF144">
        <v>6.4269999999999605E-2</v>
      </c>
      <c r="AH144">
        <v>5.2003000000000021E-2</v>
      </c>
      <c r="AI144">
        <v>6.0128999999999877E-2</v>
      </c>
      <c r="AJ144">
        <v>6.5003999999999618E-2</v>
      </c>
      <c r="AK144">
        <v>5.5253000000000441E-2</v>
      </c>
      <c r="AM144">
        <v>3.243200000000046E-2</v>
      </c>
      <c r="AN144">
        <v>2.5945999999999803E-2</v>
      </c>
      <c r="AO144">
        <v>3.5674999999999457E-2</v>
      </c>
      <c r="AP144">
        <v>2.9187000000000296E-2</v>
      </c>
      <c r="AR144">
        <v>5.0269999999999815E-2</v>
      </c>
      <c r="AS144">
        <v>4.3782999999999905E-2</v>
      </c>
      <c r="AT144">
        <v>3.4054000000000695E-2</v>
      </c>
      <c r="AU144">
        <v>5.1890999999999909E-2</v>
      </c>
      <c r="AW144">
        <v>5.4937056534676731E-2</v>
      </c>
      <c r="AX144">
        <v>5.9931334401465808E-2</v>
      </c>
      <c r="AY144">
        <v>6.9919890135042184E-2</v>
      </c>
      <c r="AZ144">
        <v>5.1607537956817051E-2</v>
      </c>
      <c r="BB144">
        <v>5.3272297245746447E-2</v>
      </c>
      <c r="BC144">
        <v>4.3283741512169183E-2</v>
      </c>
      <c r="BD144">
        <v>6.3260852979323268E-2</v>
      </c>
      <c r="BE144">
        <v>6.159609369039476E-2</v>
      </c>
      <c r="BG144">
        <v>4.881700000000011E-2</v>
      </c>
      <c r="BH144">
        <v>4.3768000000000029E-2</v>
      </c>
      <c r="BI144">
        <v>4.5452000000000048E-2</v>
      </c>
      <c r="BJ144">
        <v>4.8816999999999666E-2</v>
      </c>
      <c r="BL144">
        <v>8.5474479285878591E-2</v>
      </c>
      <c r="BM144">
        <v>7.579812314030665E-2</v>
      </c>
      <c r="BN144">
        <v>8.0636301213092398E-2</v>
      </c>
      <c r="BO144">
        <v>9.1925383382925219E-2</v>
      </c>
      <c r="BQ144">
        <v>4.6275000000000066E-2</v>
      </c>
      <c r="BR144">
        <v>6.4455999999999847E-2</v>
      </c>
      <c r="BS144">
        <v>5.7845000000000368E-2</v>
      </c>
      <c r="BT144">
        <v>6.6107999999999834E-2</v>
      </c>
      <c r="BV144">
        <v>3.4126802471961648E-2</v>
      </c>
      <c r="BW144">
        <v>3.4126802471961648E-2</v>
      </c>
      <c r="BX144">
        <v>2.9251544975967159E-2</v>
      </c>
      <c r="BY144">
        <v>2.7626459143968995E-2</v>
      </c>
      <c r="CA144">
        <v>4.9580999999999875E-2</v>
      </c>
      <c r="CB144">
        <v>6.6108000000000278E-2</v>
      </c>
      <c r="CC144">
        <v>6.1150000000000482E-2</v>
      </c>
      <c r="CD144">
        <v>5.9498000000000495E-2</v>
      </c>
      <c r="CF144">
        <v>3.2501716639963263E-2</v>
      </c>
      <c r="CG144">
        <v>3.7376974135957308E-2</v>
      </c>
      <c r="CH144">
        <v>2.9251544975967381E-2</v>
      </c>
      <c r="CI144">
        <v>2.9251544975966493E-2</v>
      </c>
      <c r="CK144">
        <v>1.4460999999999835E-2</v>
      </c>
      <c r="CL144">
        <v>1.7676000000000247E-2</v>
      </c>
      <c r="CM144">
        <v>1.1247000000000007E-2</v>
      </c>
      <c r="CN144">
        <v>1.7673000000000272E-2</v>
      </c>
      <c r="CP144">
        <v>1.7674999999999663E-2</v>
      </c>
      <c r="CQ144">
        <v>1.2853999999999477E-2</v>
      </c>
      <c r="CR144">
        <v>2.2494000000000458E-2</v>
      </c>
      <c r="CS144">
        <v>1.2854000000000365E-2</v>
      </c>
      <c r="CU144">
        <v>2.892199999999967E-2</v>
      </c>
      <c r="CV144">
        <v>1.7673999999999968E-2</v>
      </c>
      <c r="CW144">
        <v>2.731400000000006E-2</v>
      </c>
      <c r="CX144">
        <v>2.5708000000000286E-2</v>
      </c>
      <c r="CZ144">
        <v>2.6606999999999825E-2</v>
      </c>
      <c r="DA144">
        <v>2.4944000000000077E-2</v>
      </c>
      <c r="DB144">
        <v>2.8270000000000017E-2</v>
      </c>
      <c r="DC144">
        <v>2.4944000000000077E-2</v>
      </c>
      <c r="DE144">
        <v>6.8098725871671872E-2</v>
      </c>
      <c r="DF144">
        <v>7.8064393072404092E-2</v>
      </c>
      <c r="DG144">
        <v>6.8098725871671206E-2</v>
      </c>
      <c r="DH144">
        <v>7.6403448538948648E-2</v>
      </c>
      <c r="DJ144">
        <v>0.12209400000000015</v>
      </c>
      <c r="DK144">
        <v>0.12209300000000001</v>
      </c>
      <c r="DL144">
        <v>0.11022299999999996</v>
      </c>
      <c r="DM144">
        <v>0.10852700000000048</v>
      </c>
      <c r="DO144">
        <v>2.8236057068741438E-2</v>
      </c>
      <c r="DP144">
        <v>2.9897001602197104E-2</v>
      </c>
      <c r="DQ144">
        <v>3.1557946135653214E-2</v>
      </c>
      <c r="DR144">
        <v>3.4879835202563214E-2</v>
      </c>
      <c r="DT144">
        <v>2.4914168001831438E-2</v>
      </c>
      <c r="DU144">
        <v>1.6609445334553552E-2</v>
      </c>
      <c r="DV144">
        <v>1.8270389868009662E-2</v>
      </c>
      <c r="DW144">
        <v>3.1557946135652326E-2</v>
      </c>
      <c r="DY144">
        <v>5.6146334019989474E-2</v>
      </c>
      <c r="DZ144">
        <v>4.3312886243990878E-2</v>
      </c>
      <c r="EA144">
        <v>4.9729610131990842E-2</v>
      </c>
      <c r="EB144">
        <v>3.8500343327993125E-2</v>
      </c>
      <c r="ED144">
        <v>4.3089341573205431E-2</v>
      </c>
      <c r="EE144">
        <v>5.1375753414206748E-2</v>
      </c>
      <c r="EF144">
        <v>5.6347600518806829E-2</v>
      </c>
      <c r="EG144">
        <v>4.3089341573204987E-2</v>
      </c>
    </row>
    <row r="145" spans="4:137" x14ac:dyDescent="0.3">
      <c r="D145">
        <v>-1.6330205233843209E-3</v>
      </c>
      <c r="E145">
        <v>-1.633020523384765E-3</v>
      </c>
      <c r="F145">
        <v>9.7981231403072577E-3</v>
      </c>
      <c r="G145">
        <v>6.5320820935381718E-3</v>
      </c>
      <c r="I145">
        <v>7.6621042191195254E-2</v>
      </c>
      <c r="J145">
        <v>8.4949416342412043E-2</v>
      </c>
      <c r="K145">
        <v>7.1624017700465004E-2</v>
      </c>
      <c r="L145">
        <v>7.1624017700465892E-2</v>
      </c>
      <c r="N145">
        <v>-3.3109025711457463E-3</v>
      </c>
      <c r="O145">
        <v>-2.48317692835891E-2</v>
      </c>
      <c r="P145">
        <v>-7.4495307850767301E-2</v>
      </c>
      <c r="Q145">
        <v>-6.7873502708475364E-2</v>
      </c>
      <c r="S145">
        <v>9.0951705195696952E-2</v>
      </c>
      <c r="T145">
        <v>8.2530251010910494E-2</v>
      </c>
      <c r="U145">
        <v>0.10105745021744061</v>
      </c>
      <c r="V145">
        <v>6.7371633478293891E-2</v>
      </c>
      <c r="X145">
        <v>3.2324711985967092E-3</v>
      </c>
      <c r="Y145">
        <v>6.4649423971920861E-3</v>
      </c>
      <c r="Z145">
        <v>8.0811779964897745E-3</v>
      </c>
      <c r="AA145">
        <v>1.2929884794385504E-2</v>
      </c>
      <c r="AC145">
        <v>2.731600000000034E-2</v>
      </c>
      <c r="AD145">
        <v>2.5708000000000286E-2</v>
      </c>
      <c r="AE145">
        <v>5.6237000000000315E-2</v>
      </c>
      <c r="AF145">
        <v>2.0889000000000379E-2</v>
      </c>
      <c r="AH145">
        <v>7.6379000000000197E-2</v>
      </c>
      <c r="AI145">
        <v>8.4503999999999913E-2</v>
      </c>
      <c r="AJ145">
        <v>6.1752999999999947E-2</v>
      </c>
      <c r="AK145">
        <v>7.8003999999999518E-2</v>
      </c>
      <c r="AM145">
        <v>5.5132999999999655E-2</v>
      </c>
      <c r="AN145">
        <v>6.6485000000000127E-2</v>
      </c>
      <c r="AO145">
        <v>4.0539000000000325E-2</v>
      </c>
      <c r="AP145">
        <v>6.1620999999999704E-2</v>
      </c>
      <c r="AR145">
        <v>1.4593000000000078E-2</v>
      </c>
      <c r="AS145">
        <v>2.7567000000000341E-2</v>
      </c>
      <c r="AT145">
        <v>3.0808999999999642E-2</v>
      </c>
      <c r="AU145">
        <v>1.2972000000000428E-2</v>
      </c>
      <c r="AW145">
        <v>-1.6647592889295737E-2</v>
      </c>
      <c r="AX145">
        <v>-1.1653315022507105E-2</v>
      </c>
      <c r="AY145">
        <v>-1.3318074311436501E-2</v>
      </c>
      <c r="AZ145">
        <v>-1.1653315022506661E-2</v>
      </c>
      <c r="BB145">
        <v>3.6624704356451154E-2</v>
      </c>
      <c r="BC145">
        <v>3.495994506752087E-2</v>
      </c>
      <c r="BD145">
        <v>2.1641870756084813E-2</v>
      </c>
      <c r="BE145">
        <v>2.3306630045014209E-2</v>
      </c>
      <c r="BG145">
        <v>0.10941999999999963</v>
      </c>
      <c r="BH145">
        <v>0.10773500000000036</v>
      </c>
      <c r="BI145">
        <v>0.11615300000000017</v>
      </c>
      <c r="BJ145">
        <v>0.11952000000000007</v>
      </c>
      <c r="BL145">
        <v>0.11772899977111395</v>
      </c>
      <c r="BM145">
        <v>9.6763561455710523E-2</v>
      </c>
      <c r="BN145">
        <v>0.10321446555275804</v>
      </c>
      <c r="BO145">
        <v>0.10643991760128113</v>
      </c>
      <c r="BQ145">
        <v>0.1074259999999998</v>
      </c>
      <c r="BR145">
        <v>0.15700600000000042</v>
      </c>
      <c r="BS145">
        <v>0.12560599999999988</v>
      </c>
      <c r="BT145">
        <v>0.13882800000000062</v>
      </c>
      <c r="BV145">
        <v>6.8253604943923074E-2</v>
      </c>
      <c r="BW145">
        <v>6.1753261615930422E-2</v>
      </c>
      <c r="BX145">
        <v>7.15037766079194E-2</v>
      </c>
      <c r="BY145">
        <v>7.8004119935912053E-2</v>
      </c>
      <c r="CA145">
        <v>9.9162000000000194E-2</v>
      </c>
      <c r="CB145">
        <v>0.1421319999999997</v>
      </c>
      <c r="CC145">
        <v>0.12891099999999955</v>
      </c>
      <c r="CD145">
        <v>0.1338680000000001</v>
      </c>
      <c r="CF145">
        <v>3.4126802471961426E-2</v>
      </c>
      <c r="CG145">
        <v>2.6001373311971054E-2</v>
      </c>
      <c r="CH145">
        <v>3.4126802471961426E-2</v>
      </c>
      <c r="CI145">
        <v>3.2501716639963707E-2</v>
      </c>
      <c r="CK145">
        <v>1.7675000000000107E-2</v>
      </c>
      <c r="CL145">
        <v>3.6954999999999849E-2</v>
      </c>
      <c r="CM145">
        <v>2.4102000000000068E-2</v>
      </c>
      <c r="CN145">
        <v>4.0170999999999957E-2</v>
      </c>
      <c r="CP145">
        <v>1.9281999999999577E-2</v>
      </c>
      <c r="CQ145">
        <v>2.4102000000000512E-2</v>
      </c>
      <c r="CR145">
        <v>2.2495999999999849E-2</v>
      </c>
      <c r="CS145">
        <v>2.4101999999999624E-2</v>
      </c>
      <c r="CU145">
        <v>-3.2139999999998281E-3</v>
      </c>
      <c r="CV145">
        <v>8.0339999999998746E-3</v>
      </c>
      <c r="CW145">
        <v>8.0350000000000144E-3</v>
      </c>
      <c r="CX145">
        <v>-1.6060000000002184E-3</v>
      </c>
      <c r="CZ145">
        <v>-1.8292000000000197E-2</v>
      </c>
      <c r="DA145">
        <v>-1.8292000000000197E-2</v>
      </c>
      <c r="DB145">
        <v>-1.6630000000001921E-3</v>
      </c>
      <c r="DC145">
        <v>-9.9780000000002644E-3</v>
      </c>
      <c r="DE145">
        <v>0.10131761654077964</v>
      </c>
      <c r="DF145">
        <v>9.7995727473869199E-2</v>
      </c>
      <c r="DG145">
        <v>0.1063004501411462</v>
      </c>
      <c r="DH145">
        <v>9.9656672007324421E-2</v>
      </c>
      <c r="DJ145">
        <v>0.21196700000000002</v>
      </c>
      <c r="DK145">
        <v>0.23401199999999989</v>
      </c>
      <c r="DL145">
        <v>0.22553299999999998</v>
      </c>
      <c r="DM145">
        <v>0.22553299999999998</v>
      </c>
      <c r="DO145">
        <v>2.4914168001831438E-2</v>
      </c>
      <c r="DP145">
        <v>1.6609445334553996E-2</v>
      </c>
      <c r="DQ145">
        <v>3.1557946135653214E-2</v>
      </c>
      <c r="DR145">
        <v>5.647211413748332E-2</v>
      </c>
      <c r="DT145">
        <v>1.1626611734186998E-2</v>
      </c>
      <c r="DU145">
        <v>1.4948500801098774E-2</v>
      </c>
      <c r="DV145">
        <v>9.96566720073222E-3</v>
      </c>
      <c r="DW145">
        <v>9.9656672007326641E-3</v>
      </c>
      <c r="DY145">
        <v>5.9354695963989013E-2</v>
      </c>
      <c r="DZ145">
        <v>5.7750514991989466E-2</v>
      </c>
      <c r="EA145">
        <v>6.2563057907987218E-2</v>
      </c>
      <c r="EB145">
        <v>6.4167238879986765E-2</v>
      </c>
      <c r="ED145">
        <v>-9.9436942092014924E-3</v>
      </c>
      <c r="EE145">
        <v>-1.4915541313802017E-2</v>
      </c>
      <c r="EF145">
        <v>2.4859235523003509E-2</v>
      </c>
      <c r="EG145">
        <v>-1.3258258945601398E-2</v>
      </c>
    </row>
    <row r="146" spans="4:137" x14ac:dyDescent="0.3">
      <c r="D146">
        <v>-1.9596246280614071E-2</v>
      </c>
      <c r="E146">
        <v>-2.1229266803997504E-2</v>
      </c>
      <c r="F146">
        <v>-2.4495307850767034E-2</v>
      </c>
      <c r="G146">
        <v>-2.776134889753612E-2</v>
      </c>
      <c r="I146">
        <v>-3.1647821774623885E-2</v>
      </c>
      <c r="J146">
        <v>-3.331349660486671E-2</v>
      </c>
      <c r="K146">
        <v>1.3325398641947483E-2</v>
      </c>
      <c r="L146">
        <v>1.3325398641947039E-2</v>
      </c>
      <c r="N146">
        <v>-9.1049820706492479E-2</v>
      </c>
      <c r="O146">
        <v>-8.1117112993057461E-2</v>
      </c>
      <c r="P146">
        <v>-5.1318989852749741E-2</v>
      </c>
      <c r="Q146">
        <v>-4.9663538567178644E-2</v>
      </c>
      <c r="S146">
        <v>-6.4003051804379041E-2</v>
      </c>
      <c r="T146">
        <v>3.5370107576103482E-2</v>
      </c>
      <c r="U146">
        <v>8.421454184787347E-3</v>
      </c>
      <c r="V146">
        <v>4.7160143434805679E-2</v>
      </c>
      <c r="X146">
        <v>-1.7778591592279458E-2</v>
      </c>
      <c r="Y146">
        <v>-1.9394827191576258E-2</v>
      </c>
      <c r="Z146">
        <v>-1.9394827191576702E-2</v>
      </c>
      <c r="AA146">
        <v>-2.1011062790875723E-2</v>
      </c>
      <c r="AC146">
        <v>-9.4801000000000357E-2</v>
      </c>
      <c r="AD146">
        <v>-8.6766000000000343E-2</v>
      </c>
      <c r="AE146">
        <v>-0.10283400000000054</v>
      </c>
      <c r="AF146">
        <v>-8.355300000000021E-2</v>
      </c>
      <c r="AH146">
        <v>-5.5252000000000301E-2</v>
      </c>
      <c r="AI146">
        <v>-7.3128000000000082E-2</v>
      </c>
      <c r="AJ146">
        <v>-9.4254999999999978E-2</v>
      </c>
      <c r="AK146">
        <v>-5.8502999999999528E-2</v>
      </c>
      <c r="AM146">
        <v>-4.7025000000000095E-2</v>
      </c>
      <c r="AN146">
        <v>-2.7568000000000037E-2</v>
      </c>
      <c r="AO146">
        <v>-4.7025000000000095E-2</v>
      </c>
      <c r="AP146">
        <v>-5.1890999999999909E-2</v>
      </c>
      <c r="AR146">
        <v>-7.6213999999999782E-2</v>
      </c>
      <c r="AS146">
        <v>-7.1349000000000107E-2</v>
      </c>
      <c r="AT146">
        <v>-7.2971000000000341E-2</v>
      </c>
      <c r="AU146">
        <v>-6.8106000000000222E-2</v>
      </c>
      <c r="AW146">
        <v>-5.1607537956816607E-2</v>
      </c>
      <c r="AX146">
        <v>-5.6601815823605683E-2</v>
      </c>
      <c r="AY146">
        <v>-6.6590371557182948E-2</v>
      </c>
      <c r="AZ146">
        <v>-5.1607537956817495E-2</v>
      </c>
      <c r="BB146">
        <v>-7.3249408712901865E-2</v>
      </c>
      <c r="BC146">
        <v>-6.8255130846112788E-2</v>
      </c>
      <c r="BD146">
        <v>-6.4925612268253552E-2</v>
      </c>
      <c r="BE146">
        <v>-6.8255130846112788E-2</v>
      </c>
      <c r="BG146">
        <v>-1.0100999999999694E-2</v>
      </c>
      <c r="BH146">
        <v>-2.3566000000000642E-2</v>
      </c>
      <c r="BI146">
        <v>3.3659999999997581E-3</v>
      </c>
      <c r="BJ146">
        <v>-1.5149999999999775E-2</v>
      </c>
      <c r="BL146">
        <v>-0.11127809567406688</v>
      </c>
      <c r="BM146">
        <v>-0.11289082169832954</v>
      </c>
      <c r="BN146">
        <v>-0.12579262989242368</v>
      </c>
      <c r="BO146">
        <v>-0.12417990386816191</v>
      </c>
      <c r="BQ146">
        <v>7.767700000000044E-2</v>
      </c>
      <c r="BR146">
        <v>9.5857999999999333E-2</v>
      </c>
      <c r="BS146">
        <v>9.5856000000000385E-2</v>
      </c>
      <c r="BT146">
        <v>7.2717999999999616E-2</v>
      </c>
      <c r="BV146">
        <v>-6.5003433279926526E-3</v>
      </c>
      <c r="BW146">
        <v>-3.2501716639961042E-3</v>
      </c>
      <c r="BX146">
        <v>-1.6250858319979411E-3</v>
      </c>
      <c r="BY146">
        <v>-4.8752574959942674E-3</v>
      </c>
      <c r="CA146">
        <v>4.4624000000000219E-2</v>
      </c>
      <c r="CB146">
        <v>3.636000000000017E-2</v>
      </c>
      <c r="CC146">
        <v>5.9496999999999911E-2</v>
      </c>
      <c r="CD146">
        <v>5.288699999999924E-2</v>
      </c>
      <c r="CF146">
        <v>-5.0377660791943502E-2</v>
      </c>
      <c r="CG146">
        <v>-5.0377660791943057E-2</v>
      </c>
      <c r="CH146">
        <v>-5.3627832455939828E-2</v>
      </c>
      <c r="CI146">
        <v>-4.7127489127946731E-2</v>
      </c>
      <c r="CK146">
        <v>-3.8562999999999903E-2</v>
      </c>
      <c r="CL146">
        <v>-3.5348999999999631E-2</v>
      </c>
      <c r="CM146">
        <v>-4.0169000000000121E-2</v>
      </c>
      <c r="CN146">
        <v>-9.9999999969568876E-7</v>
      </c>
      <c r="CP146">
        <v>-3.3742999999999412E-2</v>
      </c>
      <c r="CQ146">
        <v>-3.2136000000000386E-2</v>
      </c>
      <c r="CR146">
        <v>-3.3743000000000301E-2</v>
      </c>
      <c r="CS146">
        <v>-2.892199999999967E-2</v>
      </c>
      <c r="CU146">
        <v>-3.3742000000000161E-2</v>
      </c>
      <c r="CV146">
        <v>-4.3382999999999949E-2</v>
      </c>
      <c r="CW146">
        <v>-4.6597999999999917E-2</v>
      </c>
      <c r="CX146">
        <v>-4.0169999999999817E-2</v>
      </c>
      <c r="CZ146">
        <v>-2.8269999999999573E-2</v>
      </c>
      <c r="DA146">
        <v>-3.1595999999999957E-2</v>
      </c>
      <c r="DB146">
        <v>-3.4920999999999758E-2</v>
      </c>
      <c r="DC146">
        <v>-2.8269999999999573E-2</v>
      </c>
      <c r="DE146">
        <v>-7.640344853894887E-2</v>
      </c>
      <c r="DF146">
        <v>-7.6403448538949092E-2</v>
      </c>
      <c r="DG146">
        <v>-7.4742504005493426E-2</v>
      </c>
      <c r="DH146">
        <v>-7.1420614938582538E-2</v>
      </c>
      <c r="DJ146">
        <v>3.0523000000000078E-2</v>
      </c>
      <c r="DK146">
        <v>5.0869999999996196E-3</v>
      </c>
      <c r="DL146">
        <v>2.2044000000000175E-2</v>
      </c>
      <c r="DM146">
        <v>6.7839999999996792E-3</v>
      </c>
      <c r="DO146">
        <v>-6.8098725871672094E-2</v>
      </c>
      <c r="DP146">
        <v>-6.4776836804760762E-2</v>
      </c>
      <c r="DQ146">
        <v>-7.3081559472038649E-2</v>
      </c>
      <c r="DR146">
        <v>-6.8098725871671206E-2</v>
      </c>
      <c r="DT146">
        <v>-5.6472114137482876E-2</v>
      </c>
      <c r="DU146">
        <v>-5.4811169604028986E-2</v>
      </c>
      <c r="DV146">
        <v>-5.6472114137484208E-2</v>
      </c>
      <c r="DW146">
        <v>-5.315022507057332E-2</v>
      </c>
      <c r="DY146">
        <v>-4.9729610131990398E-2</v>
      </c>
      <c r="DZ146">
        <v>-1.6041809719996802E-2</v>
      </c>
      <c r="EA146">
        <v>-2.8875257495994067E-2</v>
      </c>
      <c r="EB146">
        <v>-3.2083619439993161E-2</v>
      </c>
      <c r="ED146">
        <v>-5.9662165255207622E-2</v>
      </c>
      <c r="EE146">
        <v>-6.1319447623406909E-2</v>
      </c>
      <c r="EF146">
        <v>-7.9549553673610607E-2</v>
      </c>
      <c r="EG146">
        <v>-5.4690318150606654E-2</v>
      </c>
    </row>
    <row r="147" spans="4:137" x14ac:dyDescent="0.3">
      <c r="D147">
        <v>-3.2660410467681977E-3</v>
      </c>
      <c r="E147">
        <v>-3.2660410467686418E-3</v>
      </c>
      <c r="F147">
        <v>-1.3064164187075455E-2</v>
      </c>
      <c r="G147">
        <v>-1.6330205233843209E-3</v>
      </c>
      <c r="I147">
        <v>-7.495536736095243E-2</v>
      </c>
      <c r="J147">
        <v>-8.3283741512169662E-2</v>
      </c>
      <c r="K147">
        <v>-3.9976195925841562E-2</v>
      </c>
      <c r="L147">
        <v>-3.9976195925841562E-2</v>
      </c>
      <c r="N147">
        <v>-1.820996414129894E-2</v>
      </c>
      <c r="O147">
        <v>-1.3243610284580765E-2</v>
      </c>
      <c r="P147">
        <v>-4.9663538567186194E-3</v>
      </c>
      <c r="Q147">
        <v>-3.310902571144414E-3</v>
      </c>
      <c r="S147">
        <v>-7.0740215152209185E-2</v>
      </c>
      <c r="T147">
        <v>-7.7477378500037553E-2</v>
      </c>
      <c r="U147">
        <v>-8.926741435873975E-2</v>
      </c>
      <c r="V147">
        <v>3.3685816739152941E-3</v>
      </c>
      <c r="X147">
        <v>-4.8487067978943976E-3</v>
      </c>
      <c r="Y147">
        <v>-1.1313649195087372E-2</v>
      </c>
      <c r="Z147">
        <v>-8.0811779964902186E-3</v>
      </c>
      <c r="AA147">
        <v>-4.8487067978943976E-3</v>
      </c>
      <c r="AC147">
        <v>-1.7672999999999828E-2</v>
      </c>
      <c r="AD147">
        <v>-2.249399999999957E-2</v>
      </c>
      <c r="AE147">
        <v>-2.4100999999999484E-2</v>
      </c>
      <c r="AF147">
        <v>-1.2852999999999781E-2</v>
      </c>
      <c r="AH147">
        <v>-5.5253999999999692E-2</v>
      </c>
      <c r="AI147">
        <v>-5.5253999999999692E-2</v>
      </c>
      <c r="AJ147">
        <v>-3.2502000000000031E-2</v>
      </c>
      <c r="AK147">
        <v>-6.3379000000000296E-2</v>
      </c>
      <c r="AM147">
        <v>-4.0539999999999576E-2</v>
      </c>
      <c r="AN147">
        <v>-5.6753999999999749E-2</v>
      </c>
      <c r="AO147">
        <v>-2.4325000000000152E-2</v>
      </c>
      <c r="AP147">
        <v>-3.2432000000000016E-2</v>
      </c>
      <c r="AR147">
        <v>-4.8640000000004235E-3</v>
      </c>
      <c r="AS147">
        <v>-2.1081000000000127E-2</v>
      </c>
      <c r="AT147">
        <v>-2.1079999999999544E-2</v>
      </c>
      <c r="AU147">
        <v>-1.6216000000000008E-2</v>
      </c>
      <c r="AW147">
        <v>-6.6590371557189165E-3</v>
      </c>
      <c r="AX147">
        <v>-9.9885557335781527E-3</v>
      </c>
      <c r="AY147">
        <v>-1.1653315022507105E-2</v>
      </c>
      <c r="AZ147">
        <v>-1.8312352178225133E-2</v>
      </c>
      <c r="BB147">
        <v>-1.8312352178225577E-2</v>
      </c>
      <c r="BC147">
        <v>-2.1641870756084369E-2</v>
      </c>
      <c r="BD147">
        <v>-2.4971389333943605E-2</v>
      </c>
      <c r="BE147">
        <v>-1.6647592889296181E-2</v>
      </c>
      <c r="BG147">
        <v>-0.11110200000000026</v>
      </c>
      <c r="BH147">
        <v>-9.5952999999999289E-2</v>
      </c>
      <c r="BI147">
        <v>-0.12120299999999995</v>
      </c>
      <c r="BJ147">
        <v>-0.10941899999999993</v>
      </c>
      <c r="BL147">
        <v>-7.2572671091783114E-2</v>
      </c>
      <c r="BM147">
        <v>-5.6445410849163657E-2</v>
      </c>
      <c r="BN147">
        <v>-5.4832684824902778E-2</v>
      </c>
      <c r="BO147">
        <v>-5.805813687342587E-2</v>
      </c>
      <c r="BQ147">
        <v>-1.6530000000005707E-3</v>
      </c>
      <c r="BR147">
        <v>-0.1371749999999996</v>
      </c>
      <c r="BS147">
        <v>-4.627600000000065E-2</v>
      </c>
      <c r="BT147">
        <v>-6.7760000000000264E-2</v>
      </c>
      <c r="BV147">
        <v>-6.0128175783932036E-2</v>
      </c>
      <c r="BW147">
        <v>-5.2002746623941887E-2</v>
      </c>
      <c r="BX147">
        <v>-6.1753261615930866E-2</v>
      </c>
      <c r="BY147">
        <v>-6.1753261615930866E-2</v>
      </c>
      <c r="CA147">
        <v>-4.7929000000000332E-2</v>
      </c>
      <c r="CB147">
        <v>-7.2718999999999756E-2</v>
      </c>
      <c r="CC147">
        <v>-0.10577199999999998</v>
      </c>
      <c r="CD147">
        <v>-9.4204999999999206E-2</v>
      </c>
      <c r="CF147">
        <v>-2.275120164797384E-2</v>
      </c>
      <c r="CG147">
        <v>-2.1126115815976121E-2</v>
      </c>
      <c r="CH147">
        <v>-2.1126115815975677E-2</v>
      </c>
      <c r="CI147">
        <v>-2.2751201647974728E-2</v>
      </c>
      <c r="CK147">
        <v>-1.4460999999999835E-2</v>
      </c>
      <c r="CL147">
        <v>-3.2135000000000247E-2</v>
      </c>
      <c r="CM147">
        <v>-1.6067999999999749E-2</v>
      </c>
      <c r="CN147">
        <v>-4.3383000000000393E-2</v>
      </c>
      <c r="CP147">
        <v>-1.7675000000000107E-2</v>
      </c>
      <c r="CQ147">
        <v>-1.7673999999999523E-2</v>
      </c>
      <c r="CR147">
        <v>-2.249499999999971E-2</v>
      </c>
      <c r="CS147">
        <v>-2.088800000000024E-2</v>
      </c>
      <c r="CU147">
        <v>-6.4269999999999605E-3</v>
      </c>
      <c r="CV147">
        <v>-3.2130000000001324E-3</v>
      </c>
      <c r="CW147">
        <v>-9.6390000000003973E-3</v>
      </c>
      <c r="CX147">
        <v>-8.0339999999998746E-3</v>
      </c>
      <c r="CZ147">
        <v>4.9879999999995484E-3</v>
      </c>
      <c r="DA147">
        <v>8.3140000000003766E-3</v>
      </c>
      <c r="DB147">
        <v>-4.990000000000272E-3</v>
      </c>
      <c r="DC147">
        <v>-4.9880000000004365E-3</v>
      </c>
      <c r="DE147">
        <v>-4.4845502403295656E-2</v>
      </c>
      <c r="DF147">
        <v>-4.3184557869840212E-2</v>
      </c>
      <c r="DG147">
        <v>-5.1489280537117432E-2</v>
      </c>
      <c r="DH147">
        <v>-5.148928053711721E-2</v>
      </c>
      <c r="DJ147">
        <v>-0.15600799999999992</v>
      </c>
      <c r="DK147">
        <v>-0.1933139999999991</v>
      </c>
      <c r="DL147">
        <v>-0.17466099999999996</v>
      </c>
      <c r="DM147">
        <v>-0.17974899999999927</v>
      </c>
      <c r="DO147">
        <v>-1.3287556267643108E-2</v>
      </c>
      <c r="DP147">
        <v>-2.159227893492055E-2</v>
      </c>
      <c r="DQ147">
        <v>-1.8270389868008774E-2</v>
      </c>
      <c r="DR147">
        <v>-3.8201724269474546E-2</v>
      </c>
      <c r="DT147">
        <v>-2.4914168001831882E-2</v>
      </c>
      <c r="DU147">
        <v>-6.643778133821332E-3</v>
      </c>
      <c r="DV147">
        <v>-1.3287556267642664E-2</v>
      </c>
      <c r="DW147">
        <v>-2.1592278934919662E-2</v>
      </c>
      <c r="DY147">
        <v>-5.2937972075990825E-2</v>
      </c>
      <c r="DZ147">
        <v>-6.5771419851988089E-2</v>
      </c>
      <c r="EA147">
        <v>-5.9354695963988124E-2</v>
      </c>
      <c r="EB147">
        <v>-5.4542153047989927E-2</v>
      </c>
      <c r="ED147">
        <v>-8.2864118409999854E-3</v>
      </c>
      <c r="EE147">
        <v>-9.9436942092014924E-3</v>
      </c>
      <c r="EF147">
        <v>-1.9887388418401653E-2</v>
      </c>
      <c r="EG147">
        <v>-9.9436942092014924E-3</v>
      </c>
    </row>
    <row r="148" spans="4:137" x14ac:dyDescent="0.3">
      <c r="D148">
        <v>0</v>
      </c>
      <c r="E148">
        <v>-4.8990615701538509E-3</v>
      </c>
      <c r="F148">
        <v>-3.2660410467690859E-3</v>
      </c>
      <c r="G148">
        <v>-1.6330205233843209E-3</v>
      </c>
      <c r="I148">
        <v>-1.832242313267729E-2</v>
      </c>
      <c r="J148">
        <v>-1.832242313267729E-2</v>
      </c>
      <c r="K148">
        <v>-5.4967269398031426E-2</v>
      </c>
      <c r="L148">
        <v>-5.8298619058517964E-2</v>
      </c>
      <c r="N148">
        <v>-1.655451285571985E-3</v>
      </c>
      <c r="O148">
        <v>-9.9327077134350183E-3</v>
      </c>
      <c r="P148">
        <v>-9.9327077134350183E-3</v>
      </c>
      <c r="Q148">
        <v>-6.6218051422910484E-3</v>
      </c>
      <c r="S148">
        <v>-3.36858167391485E-3</v>
      </c>
      <c r="T148">
        <v>-5.2213015945678176E-2</v>
      </c>
      <c r="U148">
        <v>-3.3685816739147612E-2</v>
      </c>
      <c r="V148">
        <v>-4.2107270923934514E-2</v>
      </c>
      <c r="X148">
        <v>-1.6162355992976885E-3</v>
      </c>
      <c r="Y148">
        <v>3.2324711985967092E-3</v>
      </c>
      <c r="Z148">
        <v>-4.4408920985006262E-16</v>
      </c>
      <c r="AA148">
        <v>-1.6162355992976885E-3</v>
      </c>
      <c r="AC148">
        <v>-3.2140000000002722E-3</v>
      </c>
      <c r="AD148">
        <v>-3.2140000000002722E-3</v>
      </c>
      <c r="AE148">
        <v>-9.6410000000002327E-3</v>
      </c>
      <c r="AF148">
        <v>-6.4280000000001003E-3</v>
      </c>
      <c r="AH148">
        <v>-1.7876000000000225E-2</v>
      </c>
      <c r="AI148">
        <v>-1.2999999999999901E-2</v>
      </c>
      <c r="AJ148">
        <v>-1.2999999999999901E-2</v>
      </c>
      <c r="AK148">
        <v>-1.4624999999999666E-2</v>
      </c>
      <c r="AM148">
        <v>1.6209999999996505E-3</v>
      </c>
      <c r="AN148">
        <v>-3.2440000000000246E-3</v>
      </c>
      <c r="AO148">
        <v>-8.1069999999998643E-3</v>
      </c>
      <c r="AP148">
        <v>-9.7290000000000987E-3</v>
      </c>
      <c r="AR148">
        <v>-9.7299999999997944E-3</v>
      </c>
      <c r="AS148">
        <v>-6.4870000000003536E-3</v>
      </c>
      <c r="AT148">
        <v>1.6219999999997903E-3</v>
      </c>
      <c r="AU148">
        <v>3.2440000000000246E-3</v>
      </c>
      <c r="AW148">
        <v>-1.6647592889298402E-3</v>
      </c>
      <c r="AX148">
        <v>-4.9942778667877441E-3</v>
      </c>
      <c r="AY148">
        <v>-6.6590371557189165E-3</v>
      </c>
      <c r="AZ148">
        <v>-4.4408920985006262E-16</v>
      </c>
      <c r="BB148">
        <v>-4.9942778667881882E-3</v>
      </c>
      <c r="BC148">
        <v>-1.6647592889298402E-3</v>
      </c>
      <c r="BD148">
        <v>3.3295185778587921E-3</v>
      </c>
      <c r="BE148">
        <v>0</v>
      </c>
      <c r="BG148">
        <v>-1.8516999999999229E-2</v>
      </c>
      <c r="BH148">
        <v>-1.5151000000000359E-2</v>
      </c>
      <c r="BI148">
        <v>-2.0199999999999996E-2</v>
      </c>
      <c r="BJ148">
        <v>-2.0201000000000136E-2</v>
      </c>
      <c r="BL148">
        <v>-8.0636301213088402E-3</v>
      </c>
      <c r="BM148">
        <v>-1.6127260242622121E-3</v>
      </c>
      <c r="BN148">
        <v>-1.1289082169832376E-2</v>
      </c>
      <c r="BO148">
        <v>-1.4514534218357245E-2</v>
      </c>
      <c r="BQ148">
        <v>-3.1400999999999346E-2</v>
      </c>
      <c r="BR148">
        <v>-9.5857000000000081E-2</v>
      </c>
      <c r="BS148">
        <v>-0.11238299999999946</v>
      </c>
      <c r="BT148">
        <v>-0.10412099999999969</v>
      </c>
      <c r="BV148">
        <v>-6.5003433279930967E-3</v>
      </c>
      <c r="BW148">
        <v>-1.3000686655985305E-2</v>
      </c>
      <c r="BX148">
        <v>-8.1254291599903716E-3</v>
      </c>
      <c r="BY148">
        <v>-8.1254291599903716E-3</v>
      </c>
      <c r="CA148">
        <v>-7.2718999999999756E-2</v>
      </c>
      <c r="CB148">
        <v>-9.4204000000000843E-2</v>
      </c>
      <c r="CC148">
        <v>-9.0899999999999981E-2</v>
      </c>
      <c r="CD148">
        <v>-9.2550000000000132E-2</v>
      </c>
      <c r="CF148">
        <v>-4.4408920985006262E-16</v>
      </c>
      <c r="CG148">
        <v>-4.4408920985006262E-16</v>
      </c>
      <c r="CH148">
        <v>-4.4408920985006262E-16</v>
      </c>
      <c r="CI148">
        <v>-1.6250858319977191E-3</v>
      </c>
      <c r="CK148">
        <v>-9.6410000000002327E-3</v>
      </c>
      <c r="CL148">
        <v>-1.6069999999999141E-3</v>
      </c>
      <c r="CM148">
        <v>-8.0340000000003187E-3</v>
      </c>
      <c r="CN148">
        <v>-2.088800000000024E-2</v>
      </c>
      <c r="CP148">
        <v>-1.6060000000002184E-3</v>
      </c>
      <c r="CQ148">
        <v>-8.0340000000003187E-3</v>
      </c>
      <c r="CR148">
        <v>-4.8199999999996024E-3</v>
      </c>
      <c r="CS148">
        <v>-1.2853999999999921E-2</v>
      </c>
      <c r="CU148">
        <v>-3.2140000000002722E-3</v>
      </c>
      <c r="CV148">
        <v>-6.4269999999999605E-3</v>
      </c>
      <c r="CW148">
        <v>-4.8209999999997422E-3</v>
      </c>
      <c r="CX148">
        <v>-3.2130000000001324E-3</v>
      </c>
      <c r="CZ148">
        <v>-6.6509999999997405E-3</v>
      </c>
      <c r="DA148">
        <v>-6.6510000000006286E-3</v>
      </c>
      <c r="DB148">
        <v>-4.9879999999995484E-3</v>
      </c>
      <c r="DC148">
        <v>-4.9889999999996881E-3</v>
      </c>
      <c r="DE148">
        <v>-4.9828336003665541E-3</v>
      </c>
      <c r="DF148">
        <v>-1.827038986800944E-2</v>
      </c>
      <c r="DG148">
        <v>-6.6437781338217761E-3</v>
      </c>
      <c r="DH148">
        <v>-1.1626611734188108E-2</v>
      </c>
      <c r="DJ148">
        <v>-9.4961000000000073E-2</v>
      </c>
      <c r="DK148">
        <v>-5.7655000000000456E-2</v>
      </c>
      <c r="DL148">
        <v>-7.2916000000000647E-2</v>
      </c>
      <c r="DM148">
        <v>-5.9351000000001264E-2</v>
      </c>
      <c r="DO148">
        <v>-1.3287556267643108E-2</v>
      </c>
      <c r="DP148">
        <v>1.6609445334556661E-3</v>
      </c>
      <c r="DQ148">
        <v>-1.4948500801099218E-2</v>
      </c>
      <c r="DR148">
        <v>-6.643778133821332E-3</v>
      </c>
      <c r="DT148">
        <v>6.6437781338226642E-3</v>
      </c>
      <c r="DU148">
        <v>-1.4948500801097886E-2</v>
      </c>
      <c r="DV148">
        <v>-4.4408920985006262E-16</v>
      </c>
      <c r="DW148">
        <v>-3.3218890669113321E-3</v>
      </c>
      <c r="DY148">
        <v>-1.283344777599682E-2</v>
      </c>
      <c r="DZ148">
        <v>-1.6041809719996358E-2</v>
      </c>
      <c r="EA148">
        <v>-1.1229266803998161E-2</v>
      </c>
      <c r="EB148">
        <v>-1.1229266803997717E-2</v>
      </c>
      <c r="ED148">
        <v>-1.6572823682010629E-3</v>
      </c>
      <c r="EE148">
        <v>-9.9436942092010483E-3</v>
      </c>
      <c r="EF148">
        <v>-9.9436942092014924E-3</v>
      </c>
      <c r="EG148">
        <v>-4.971847104599636E-3</v>
      </c>
    </row>
    <row r="149" spans="4:137" x14ac:dyDescent="0.3">
      <c r="D149">
        <v>0</v>
      </c>
      <c r="E149">
        <v>3.2660410467690859E-3</v>
      </c>
      <c r="F149">
        <v>1.633020523384765E-3</v>
      </c>
      <c r="G149">
        <v>-4.4408920985006262E-16</v>
      </c>
      <c r="I149">
        <v>1.6656748302432689E-3</v>
      </c>
      <c r="J149">
        <v>-4.9970244907293626E-3</v>
      </c>
      <c r="K149">
        <v>-1.6656748302433577E-2</v>
      </c>
      <c r="L149">
        <v>-1.165972381170377E-2</v>
      </c>
      <c r="N149">
        <v>-9.9327077134359065E-3</v>
      </c>
      <c r="O149">
        <v>-3.3109025711461904E-3</v>
      </c>
      <c r="P149">
        <v>-1.655451285572429E-3</v>
      </c>
      <c r="Q149">
        <v>-8.2772564278630334E-3</v>
      </c>
      <c r="S149">
        <v>-1.0105745021743218E-2</v>
      </c>
      <c r="T149">
        <v>-1.1790035858700865E-2</v>
      </c>
      <c r="U149">
        <v>-6.7371633478288118E-3</v>
      </c>
      <c r="V149">
        <v>-4.3791561760890829E-2</v>
      </c>
      <c r="X149">
        <v>1.6162355992976885E-3</v>
      </c>
      <c r="Y149">
        <v>-4.4408920985006262E-16</v>
      </c>
      <c r="Z149">
        <v>1.6162355992990207E-3</v>
      </c>
      <c r="AA149">
        <v>-4.4408920985006262E-16</v>
      </c>
      <c r="AC149">
        <v>-8.0339999999998746E-3</v>
      </c>
      <c r="AD149">
        <v>-6.4269999999999605E-3</v>
      </c>
      <c r="AE149">
        <v>1.6070000000003581E-3</v>
      </c>
      <c r="AF149">
        <v>-1.6069999999999141E-3</v>
      </c>
      <c r="AH149">
        <v>-4.8750000000001847E-3</v>
      </c>
      <c r="AI149">
        <v>-6.5010000000005341E-3</v>
      </c>
      <c r="AJ149">
        <v>-3.2510000000001149E-3</v>
      </c>
      <c r="AK149">
        <v>3.249999999999531E-3</v>
      </c>
      <c r="AM149">
        <v>-3.2419999999997451E-3</v>
      </c>
      <c r="AN149">
        <v>-3.243000000000329E-3</v>
      </c>
      <c r="AO149">
        <v>3.2429999999998849E-3</v>
      </c>
      <c r="AP149">
        <v>4.8650000000001192E-3</v>
      </c>
      <c r="AR149">
        <v>1.000000000139778E-6</v>
      </c>
      <c r="AS149">
        <v>-3.241999999999301E-3</v>
      </c>
      <c r="AT149">
        <v>-3.2439999999995806E-3</v>
      </c>
      <c r="AU149">
        <v>-3.2440000000000246E-3</v>
      </c>
      <c r="AW149">
        <v>-1.1653315022506217E-2</v>
      </c>
      <c r="AX149">
        <v>-4.9942778667895205E-3</v>
      </c>
      <c r="AY149">
        <v>-3.329518577858348E-3</v>
      </c>
      <c r="AZ149">
        <v>4.4408920985006262E-16</v>
      </c>
      <c r="BB149">
        <v>-1.6647592889298402E-3</v>
      </c>
      <c r="BC149">
        <v>-4.9942778667886323E-3</v>
      </c>
      <c r="BD149">
        <v>-1.1653315022506661E-2</v>
      </c>
      <c r="BE149">
        <v>-1.1653315022506661E-2</v>
      </c>
      <c r="BG149">
        <v>-5.0510000000012489E-3</v>
      </c>
      <c r="BH149">
        <v>-8.4159999999999791E-3</v>
      </c>
      <c r="BI149">
        <v>-6.7339999999997957E-3</v>
      </c>
      <c r="BJ149">
        <v>-6.7340000000006839E-3</v>
      </c>
      <c r="BL149">
        <v>-6.4509040970479603E-3</v>
      </c>
      <c r="BM149">
        <v>-8.0636301213097283E-3</v>
      </c>
      <c r="BN149">
        <v>-1.6127260242631003E-3</v>
      </c>
      <c r="BO149">
        <v>4.4408920985006262E-16</v>
      </c>
      <c r="BQ149">
        <v>-7.9330000000000567E-2</v>
      </c>
      <c r="BR149">
        <v>-1.1569000000000162E-2</v>
      </c>
      <c r="BS149">
        <v>-3.9665000000000283E-2</v>
      </c>
      <c r="BT149">
        <v>-2.6442999999999994E-2</v>
      </c>
      <c r="BV149">
        <v>-4.8752574959940453E-3</v>
      </c>
      <c r="BW149">
        <v>-4.8752574959940453E-3</v>
      </c>
      <c r="BX149">
        <v>-8.1254291599912598E-3</v>
      </c>
      <c r="BY149">
        <v>-3.2501716639967704E-3</v>
      </c>
      <c r="CA149">
        <v>-3.636000000000017E-2</v>
      </c>
      <c r="CB149">
        <v>-2.8095999999999233E-2</v>
      </c>
      <c r="CC149">
        <v>-1.8178999999999057E-2</v>
      </c>
      <c r="CD149">
        <v>-1.8181000000000225E-2</v>
      </c>
      <c r="CF149">
        <v>-4.8752574959944894E-3</v>
      </c>
      <c r="CG149">
        <v>-6.5003433279926526E-3</v>
      </c>
      <c r="CH149">
        <v>-3.2501716639958822E-3</v>
      </c>
      <c r="CI149">
        <v>-1.6250858319986072E-3</v>
      </c>
      <c r="CK149">
        <v>0</v>
      </c>
      <c r="CL149">
        <v>-6.4280000000001003E-3</v>
      </c>
      <c r="CM149">
        <v>0</v>
      </c>
      <c r="CN149">
        <v>1.6070000000003581E-3</v>
      </c>
      <c r="CP149">
        <v>-3.2139999999998281E-3</v>
      </c>
      <c r="CQ149">
        <v>3.2139999999998281E-3</v>
      </c>
      <c r="CR149">
        <v>3.2129999999992442E-3</v>
      </c>
      <c r="CS149">
        <v>6.4269999999999605E-3</v>
      </c>
      <c r="CU149">
        <v>3.2140000000002722E-3</v>
      </c>
      <c r="CV149">
        <v>-1.6079999999996097E-3</v>
      </c>
      <c r="CW149">
        <v>-4.8209999999997422E-3</v>
      </c>
      <c r="CX149">
        <v>-3.2139999999998281E-3</v>
      </c>
      <c r="CZ149">
        <v>3.3259999999999401E-3</v>
      </c>
      <c r="DA149">
        <v>3.3260000000003842E-3</v>
      </c>
      <c r="DB149">
        <v>6.6519999999998802E-3</v>
      </c>
      <c r="DC149">
        <v>4.9890000000001322E-3</v>
      </c>
      <c r="DE149">
        <v>-8.3047226672765539E-3</v>
      </c>
      <c r="DF149">
        <v>-4.4408920985006262E-16</v>
      </c>
      <c r="DG149">
        <v>-9.965667200731998E-3</v>
      </c>
      <c r="DH149">
        <v>-4.4408920985006262E-16</v>
      </c>
      <c r="DJ149">
        <v>-1.0174000000000127E-2</v>
      </c>
      <c r="DK149">
        <v>-2.2045000000000314E-2</v>
      </c>
      <c r="DL149">
        <v>-1.3565999999999523E-2</v>
      </c>
      <c r="DM149">
        <v>-1.1869999999999159E-2</v>
      </c>
      <c r="DO149">
        <v>4.4408920985006262E-16</v>
      </c>
      <c r="DP149">
        <v>-6.643778133821332E-3</v>
      </c>
      <c r="DQ149">
        <v>3.3218890669113321E-3</v>
      </c>
      <c r="DR149">
        <v>-4.9828336003665541E-3</v>
      </c>
      <c r="DT149">
        <v>-4.9828336003669982E-3</v>
      </c>
      <c r="DU149">
        <v>1.6609445334547779E-3</v>
      </c>
      <c r="DV149">
        <v>-3.321889066910888E-3</v>
      </c>
      <c r="DW149">
        <v>4.4408920985006262E-16</v>
      </c>
      <c r="DY149">
        <v>3.2083619439995381E-3</v>
      </c>
      <c r="DZ149">
        <v>0</v>
      </c>
      <c r="EA149">
        <v>-6.4167238879995203E-3</v>
      </c>
      <c r="EB149">
        <v>-1.604180971999547E-3</v>
      </c>
      <c r="ED149">
        <v>-3.3145647364003494E-3</v>
      </c>
      <c r="EE149">
        <v>3.3145647363999053E-3</v>
      </c>
      <c r="EF149">
        <v>-1.6572823681997306E-3</v>
      </c>
      <c r="EG149">
        <v>-1.6572823682010629E-3</v>
      </c>
    </row>
    <row r="150" spans="4:137" x14ac:dyDescent="0.3">
      <c r="D150">
        <v>3.2660410467686418E-3</v>
      </c>
      <c r="E150">
        <v>1.6330205233843209E-3</v>
      </c>
      <c r="F150">
        <v>-1.633020523384765E-3</v>
      </c>
      <c r="G150">
        <v>4.4408920985006262E-16</v>
      </c>
      <c r="I150">
        <v>-9.9940489814596134E-3</v>
      </c>
      <c r="J150">
        <v>-6.6626993209739638E-3</v>
      </c>
      <c r="K150">
        <v>-1.6656748302441571E-3</v>
      </c>
      <c r="L150">
        <v>-9.9940489814605016E-3</v>
      </c>
      <c r="N150">
        <v>-4.9663538567181753E-3</v>
      </c>
      <c r="O150">
        <v>-8.2772564278625893E-3</v>
      </c>
      <c r="P150">
        <v>-6.6218051422906044E-3</v>
      </c>
      <c r="Q150">
        <v>8.8817841970012523E-16</v>
      </c>
      <c r="S150">
        <v>-1.6842908369580911E-3</v>
      </c>
      <c r="T150">
        <v>-5.0528725108729411E-3</v>
      </c>
      <c r="U150">
        <v>-5.052872510872497E-3</v>
      </c>
      <c r="V150">
        <v>-2.3580071717403062E-2</v>
      </c>
      <c r="X150">
        <v>-1.6162355992976885E-3</v>
      </c>
      <c r="Y150">
        <v>3.2324711985962651E-3</v>
      </c>
      <c r="Z150">
        <v>1.6162355992972444E-3</v>
      </c>
      <c r="AA150">
        <v>3.2324711985971533E-3</v>
      </c>
      <c r="AC150">
        <v>-1.6069999999999141E-3</v>
      </c>
      <c r="AD150">
        <v>1.6060000000002184E-3</v>
      </c>
      <c r="AE150">
        <v>-3.2140000000002722E-3</v>
      </c>
      <c r="AF150">
        <v>9.9999999969568876E-7</v>
      </c>
      <c r="AH150">
        <v>-8.1249999999997158E-3</v>
      </c>
      <c r="AI150">
        <v>-6.4999999999995062E-3</v>
      </c>
      <c r="AJ150">
        <v>-3.2489999999998354E-3</v>
      </c>
      <c r="AK150">
        <v>-1.1374999999999691E-2</v>
      </c>
      <c r="AM150">
        <v>-3.2440000000004687E-3</v>
      </c>
      <c r="AN150">
        <v>-4.8649999999996751E-3</v>
      </c>
      <c r="AO150">
        <v>-4.8639999999999795E-3</v>
      </c>
      <c r="AP150">
        <v>-6.4860000000002138E-3</v>
      </c>
      <c r="AR150">
        <v>-1.6230000000003741E-3</v>
      </c>
      <c r="AS150">
        <v>-3.2440000000004687E-3</v>
      </c>
      <c r="AT150">
        <v>-4.8640000000004235E-3</v>
      </c>
      <c r="AU150">
        <v>-4.8650000000001192E-3</v>
      </c>
      <c r="AW150">
        <v>3.329518577858348E-3</v>
      </c>
      <c r="AX150">
        <v>0</v>
      </c>
      <c r="AY150">
        <v>-3.3295185778596803E-3</v>
      </c>
      <c r="AZ150">
        <v>-9.9885557335772646E-3</v>
      </c>
      <c r="BB150">
        <v>-3.3295185778587921E-3</v>
      </c>
      <c r="BC150">
        <v>-1.664759288928952E-3</v>
      </c>
      <c r="BD150">
        <v>6.6590371557180283E-3</v>
      </c>
      <c r="BE150">
        <v>4.9942778667881882E-3</v>
      </c>
      <c r="BG150">
        <v>-6.7329999999987677E-3</v>
      </c>
      <c r="BH150">
        <v>-1.6830000000003231E-3</v>
      </c>
      <c r="BI150">
        <v>-6.7330000000005441E-3</v>
      </c>
      <c r="BJ150">
        <v>-5.0489999999987489E-3</v>
      </c>
      <c r="BL150">
        <v>-6.4509040970475162E-3</v>
      </c>
      <c r="BM150">
        <v>-4.8381780727853041E-3</v>
      </c>
      <c r="BN150">
        <v>-4.8381780727844159E-3</v>
      </c>
      <c r="BO150">
        <v>-8.0636301213097283E-3</v>
      </c>
      <c r="BQ150">
        <v>-4.1316999999999826E-2</v>
      </c>
      <c r="BR150">
        <v>-9.9169999999997316E-3</v>
      </c>
      <c r="BS150">
        <v>-1.8180000000000085E-2</v>
      </c>
      <c r="BT150">
        <v>-9.9160000000000359E-3</v>
      </c>
      <c r="BV150">
        <v>-4.8752574959949335E-3</v>
      </c>
      <c r="BW150">
        <v>-1.6250858319986072E-3</v>
      </c>
      <c r="BX150">
        <v>-1.6250858319977191E-3</v>
      </c>
      <c r="BY150">
        <v>-1.6250858319977191E-3</v>
      </c>
      <c r="CA150">
        <v>-3.3050000000001134E-3</v>
      </c>
      <c r="CB150">
        <v>-1.1568999999999718E-2</v>
      </c>
      <c r="CC150">
        <v>-1.1569000000001495E-2</v>
      </c>
      <c r="CD150">
        <v>-1.6525999999999819E-2</v>
      </c>
      <c r="CF150">
        <v>3.2501716639967704E-3</v>
      </c>
      <c r="CG150">
        <v>4.4408920985006262E-16</v>
      </c>
      <c r="CH150">
        <v>-4.8752574959949335E-3</v>
      </c>
      <c r="CI150">
        <v>-4.8752574959944894E-3</v>
      </c>
      <c r="CK150">
        <v>1.000000000139778E-6</v>
      </c>
      <c r="CL150">
        <v>-1.6060000000002184E-3</v>
      </c>
      <c r="CM150">
        <v>-1.6059999999997743E-3</v>
      </c>
      <c r="CN150">
        <v>-4.8200000000000465E-3</v>
      </c>
      <c r="CP150">
        <v>0</v>
      </c>
      <c r="CQ150">
        <v>-6.4279999999996562E-3</v>
      </c>
      <c r="CR150">
        <v>-9.6399999999996488E-3</v>
      </c>
      <c r="CS150">
        <v>-8.0339999999998746E-3</v>
      </c>
      <c r="CU150">
        <v>-6.4269999999999605E-3</v>
      </c>
      <c r="CV150">
        <v>9.9999999969568876E-7</v>
      </c>
      <c r="CW150">
        <v>6.4279999999996562E-3</v>
      </c>
      <c r="CX150">
        <v>3.2139999999998281E-3</v>
      </c>
      <c r="CZ150">
        <v>-1.6630000000001921E-3</v>
      </c>
      <c r="DA150">
        <v>-3.3259999999999401E-3</v>
      </c>
      <c r="DB150">
        <v>-6.6520000000003243E-3</v>
      </c>
      <c r="DC150">
        <v>-3.3260000000003842E-3</v>
      </c>
      <c r="DE150">
        <v>0</v>
      </c>
      <c r="DF150">
        <v>3.3218890669113321E-3</v>
      </c>
      <c r="DG150">
        <v>3.3218890669104439E-3</v>
      </c>
      <c r="DH150">
        <v>-6.6437781338208879E-3</v>
      </c>
      <c r="DJ150">
        <v>-1.3565999999999967E-2</v>
      </c>
      <c r="DK150">
        <v>-6.7819999999993996E-3</v>
      </c>
      <c r="DL150">
        <v>-1.1870000000000047E-2</v>
      </c>
      <c r="DM150">
        <v>-1.5260999999999747E-2</v>
      </c>
      <c r="DO150">
        <v>-8.8817841970012523E-16</v>
      </c>
      <c r="DP150">
        <v>-8.8817841970012523E-16</v>
      </c>
      <c r="DQ150">
        <v>-4.4408920985006262E-16</v>
      </c>
      <c r="DR150">
        <v>-3.3218890669099999E-3</v>
      </c>
      <c r="DT150">
        <v>-1.6609445334556661E-3</v>
      </c>
      <c r="DU150">
        <v>0</v>
      </c>
      <c r="DV150">
        <v>-4.9828336003656659E-3</v>
      </c>
      <c r="DW150">
        <v>-1.6609445334556661E-3</v>
      </c>
      <c r="DY150">
        <v>-8.0209048599990673E-3</v>
      </c>
      <c r="DZ150">
        <v>-1.1229266803998161E-2</v>
      </c>
      <c r="EA150">
        <v>-4.8125429159981969E-3</v>
      </c>
      <c r="EB150">
        <v>-9.6250858319981702E-3</v>
      </c>
      <c r="ED150">
        <v>-6.6291294728002548E-3</v>
      </c>
      <c r="EE150">
        <v>-6.6291294727998107E-3</v>
      </c>
      <c r="EF150">
        <v>-4.9718471046014123E-3</v>
      </c>
      <c r="EG150">
        <v>-3.3145647364003494E-3</v>
      </c>
    </row>
    <row r="151" spans="4:137" x14ac:dyDescent="0.3">
      <c r="D151">
        <v>-3.2660410467690859E-3</v>
      </c>
      <c r="E151">
        <v>-1.633020523384765E-3</v>
      </c>
      <c r="F151">
        <v>-6.5320820935377277E-3</v>
      </c>
      <c r="G151">
        <v>-3.2660410467686418E-3</v>
      </c>
      <c r="I151">
        <v>-3.3313496604869819E-3</v>
      </c>
      <c r="J151">
        <v>1.6656748302428248E-3</v>
      </c>
      <c r="K151">
        <v>-8.3283741512163445E-3</v>
      </c>
      <c r="L151">
        <v>1.665674830243713E-3</v>
      </c>
      <c r="N151">
        <v>-3.310902571144414E-3</v>
      </c>
      <c r="O151">
        <v>8.8817841970012523E-16</v>
      </c>
      <c r="P151">
        <v>-3.3109025711448581E-3</v>
      </c>
      <c r="Q151">
        <v>-8.2772564278634775E-3</v>
      </c>
      <c r="S151">
        <v>-5.0528725108720529E-3</v>
      </c>
      <c r="T151">
        <v>-3.3685816739139618E-3</v>
      </c>
      <c r="U151">
        <v>-3.3685816739139618E-3</v>
      </c>
      <c r="V151">
        <v>-3.3685816739144059E-3</v>
      </c>
      <c r="X151">
        <v>0</v>
      </c>
      <c r="Y151">
        <v>-4.8487067978943976E-3</v>
      </c>
      <c r="Z151">
        <v>-3.232471198595821E-3</v>
      </c>
      <c r="AA151">
        <v>-6.4649423971934183E-3</v>
      </c>
      <c r="AC151">
        <v>-1.6069999999999141E-3</v>
      </c>
      <c r="AD151">
        <v>-8.0330000000001789E-3</v>
      </c>
      <c r="AE151">
        <v>-6.4269999999999605E-3</v>
      </c>
      <c r="AF151">
        <v>-8.0350000000000144E-3</v>
      </c>
      <c r="AH151">
        <v>-1.6259999999999053E-3</v>
      </c>
      <c r="AI151">
        <v>-4.8750000000001847E-3</v>
      </c>
      <c r="AJ151">
        <v>-8.1269999999999953E-3</v>
      </c>
      <c r="AK151">
        <v>-3.2510000000001149E-3</v>
      </c>
      <c r="AM151">
        <v>-6.4859999999993256E-3</v>
      </c>
      <c r="AN151">
        <v>-1.6210000000000946E-3</v>
      </c>
      <c r="AO151">
        <v>-3.2439999999995806E-3</v>
      </c>
      <c r="AP151">
        <v>-3.2439999999995806E-3</v>
      </c>
      <c r="AR151">
        <v>-4.8639999999995354E-3</v>
      </c>
      <c r="AS151">
        <v>-4.8639999999999795E-3</v>
      </c>
      <c r="AT151">
        <v>-3.2429999999998849E-3</v>
      </c>
      <c r="AU151">
        <v>-1.6209999999996505E-3</v>
      </c>
      <c r="AW151">
        <v>-3.3295185778587921E-3</v>
      </c>
      <c r="AX151">
        <v>-1.664759288928952E-3</v>
      </c>
      <c r="AY151">
        <v>-1.6647592889298402E-3</v>
      </c>
      <c r="AZ151">
        <v>4.9942778667881882E-3</v>
      </c>
      <c r="BB151">
        <v>-1.6647592889302842E-3</v>
      </c>
      <c r="BC151">
        <v>-1.6647592889302842E-3</v>
      </c>
      <c r="BD151">
        <v>-8.3237964446478685E-3</v>
      </c>
      <c r="BE151">
        <v>-8.3237964446474244E-3</v>
      </c>
      <c r="BG151">
        <v>-1.6830000000007672E-3</v>
      </c>
      <c r="BH151">
        <v>-8.4179999999998145E-3</v>
      </c>
      <c r="BI151">
        <v>8.8817841970012523E-16</v>
      </c>
      <c r="BJ151">
        <v>-3.3680000000009258E-3</v>
      </c>
      <c r="BL151">
        <v>-4.8381780727844159E-3</v>
      </c>
      <c r="BM151">
        <v>-3.2254520485235361E-3</v>
      </c>
      <c r="BN151">
        <v>-6.4509040970488485E-3</v>
      </c>
      <c r="BO151">
        <v>-4.8381780727853041E-3</v>
      </c>
      <c r="BQ151">
        <v>-1.3222999999999541E-2</v>
      </c>
      <c r="BR151">
        <v>-8.2620000000002136E-3</v>
      </c>
      <c r="BS151">
        <v>4.95800000000024E-3</v>
      </c>
      <c r="BT151">
        <v>-4.9589999999999357E-3</v>
      </c>
      <c r="BV151">
        <v>4.4408920985006262E-16</v>
      </c>
      <c r="BW151">
        <v>-1.6250858319977191E-3</v>
      </c>
      <c r="BX151">
        <v>-1.6250858319986072E-3</v>
      </c>
      <c r="BY151">
        <v>-6.5003433279930967E-3</v>
      </c>
      <c r="CA151">
        <v>-1.1568999999999718E-2</v>
      </c>
      <c r="CB151">
        <v>-1.6530000000010148E-3</v>
      </c>
      <c r="CC151">
        <v>-3.305999999999365E-3</v>
      </c>
      <c r="CD151">
        <v>1.6519999999999868E-3</v>
      </c>
      <c r="CF151">
        <v>-4.8752574959949335E-3</v>
      </c>
      <c r="CG151">
        <v>-3.2501716639967704E-3</v>
      </c>
      <c r="CH151">
        <v>-1.6250858319981631E-3</v>
      </c>
      <c r="CI151">
        <v>1.6250858319986072E-3</v>
      </c>
      <c r="CK151">
        <v>-1.6080000000000538E-3</v>
      </c>
      <c r="CL151">
        <v>-1.6059999999993302E-3</v>
      </c>
      <c r="CM151">
        <v>-1.000000000139778E-6</v>
      </c>
      <c r="CN151">
        <v>-6.4279999999996562E-3</v>
      </c>
      <c r="CP151">
        <v>-4.8200000000000465E-3</v>
      </c>
      <c r="CQ151">
        <v>-3.2130000000001324E-3</v>
      </c>
      <c r="CR151">
        <v>3.2130000000001324E-3</v>
      </c>
      <c r="CS151">
        <v>3.2139999999998281E-3</v>
      </c>
      <c r="CU151">
        <v>3.2130000000001324E-3</v>
      </c>
      <c r="CV151">
        <v>-1.6070000000003581E-3</v>
      </c>
      <c r="CW151">
        <v>-6.4269999999995164E-3</v>
      </c>
      <c r="CX151">
        <v>-4.8200000000000465E-3</v>
      </c>
      <c r="CZ151">
        <v>4.4408920985006262E-16</v>
      </c>
      <c r="DA151">
        <v>3.3259999999999401E-3</v>
      </c>
      <c r="DB151">
        <v>3.3250000000002444E-3</v>
      </c>
      <c r="DC151">
        <v>-1.6639999999998878E-3</v>
      </c>
      <c r="DE151">
        <v>-8.3047226672774421E-3</v>
      </c>
      <c r="DF151">
        <v>-1.3287556267643552E-2</v>
      </c>
      <c r="DG151">
        <v>-9.9656672007326641E-3</v>
      </c>
      <c r="DH151">
        <v>-8.3047226672774421E-3</v>
      </c>
      <c r="DJ151">
        <v>-8.4790000000003474E-3</v>
      </c>
      <c r="DK151">
        <v>-1.3566000000000855E-2</v>
      </c>
      <c r="DL151">
        <v>-6.7829999999995394E-3</v>
      </c>
      <c r="DM151">
        <v>-3.3920000000007278E-3</v>
      </c>
      <c r="DO151">
        <v>-8.3047226672761099E-3</v>
      </c>
      <c r="DP151">
        <v>-4.9828336003652218E-3</v>
      </c>
      <c r="DQ151">
        <v>-9.96566720073222E-3</v>
      </c>
      <c r="DR151">
        <v>-1.6609445334561102E-3</v>
      </c>
      <c r="DT151">
        <v>4.4408920985006262E-16</v>
      </c>
      <c r="DU151">
        <v>-6.643778133821332E-3</v>
      </c>
      <c r="DV151">
        <v>-3.3218890669113321E-3</v>
      </c>
      <c r="DW151">
        <v>-9.9656672007326641E-3</v>
      </c>
      <c r="DY151">
        <v>-1.6041809719991029E-3</v>
      </c>
      <c r="DZ151">
        <v>4.4408920985006262E-16</v>
      </c>
      <c r="EA151">
        <v>-3.2083619439995381E-3</v>
      </c>
      <c r="EB151">
        <v>-3.2083619439999822E-3</v>
      </c>
      <c r="ED151">
        <v>-1.6572823682006188E-3</v>
      </c>
      <c r="EE151">
        <v>-4.9718471046014123E-3</v>
      </c>
      <c r="EF151">
        <v>-3.3145647363994613E-3</v>
      </c>
      <c r="EG151">
        <v>-4.9718471046000801E-3</v>
      </c>
    </row>
    <row r="152" spans="4:137" x14ac:dyDescent="0.3">
      <c r="D152">
        <v>1.633020523384765E-3</v>
      </c>
      <c r="E152">
        <v>4.4408920985006262E-16</v>
      </c>
      <c r="F152">
        <v>4.8990615701534068E-3</v>
      </c>
      <c r="G152">
        <v>4.8990615701529627E-3</v>
      </c>
      <c r="I152">
        <v>-4.4408920985006262E-16</v>
      </c>
      <c r="J152">
        <v>-8.3283741512159004E-3</v>
      </c>
      <c r="K152">
        <v>-4.4408920985006262E-16</v>
      </c>
      <c r="L152">
        <v>-4.9970244907302508E-3</v>
      </c>
      <c r="N152">
        <v>-4.9663538567186194E-3</v>
      </c>
      <c r="O152">
        <v>-8.2772564278634775E-3</v>
      </c>
      <c r="P152">
        <v>-8.8817841970012523E-16</v>
      </c>
      <c r="Q152">
        <v>0</v>
      </c>
      <c r="S152">
        <v>0</v>
      </c>
      <c r="T152">
        <v>-8.8817841970012523E-16</v>
      </c>
      <c r="U152">
        <v>-5.0528725108729411E-3</v>
      </c>
      <c r="V152">
        <v>-5.0528725108720529E-3</v>
      </c>
      <c r="X152">
        <v>-4.4408920985006262E-16</v>
      </c>
      <c r="Y152">
        <v>-1.6162355992972444E-3</v>
      </c>
      <c r="Z152">
        <v>-4.4408920985006262E-16</v>
      </c>
      <c r="AA152">
        <v>3.2324711985967092E-3</v>
      </c>
      <c r="AC152">
        <v>-4.8200000000000465E-3</v>
      </c>
      <c r="AD152">
        <v>-1.6069999999999141E-3</v>
      </c>
      <c r="AE152">
        <v>-3.2130000000001324E-3</v>
      </c>
      <c r="AF152">
        <v>1.0000000005838672E-6</v>
      </c>
      <c r="AH152">
        <v>-4.8750000000001847E-3</v>
      </c>
      <c r="AI152">
        <v>-3.2510000000001149E-3</v>
      </c>
      <c r="AJ152">
        <v>1.6259999999999053E-3</v>
      </c>
      <c r="AK152">
        <v>-3.2499999999999751E-3</v>
      </c>
      <c r="AM152">
        <v>6.4869999999994654E-3</v>
      </c>
      <c r="AN152">
        <v>0</v>
      </c>
      <c r="AO152">
        <v>4.8649999999996751E-3</v>
      </c>
      <c r="AP152">
        <v>6.4869999999999095E-3</v>
      </c>
      <c r="AR152">
        <v>1.6219999999997903E-3</v>
      </c>
      <c r="AS152">
        <v>1.6210000000000946E-3</v>
      </c>
      <c r="AT152">
        <v>-1.000000000139778E-6</v>
      </c>
      <c r="AU152">
        <v>1.6219999999997903E-3</v>
      </c>
      <c r="AW152">
        <v>0</v>
      </c>
      <c r="AX152">
        <v>1.664759288928952E-3</v>
      </c>
      <c r="AY152">
        <v>-3.329518577858348E-3</v>
      </c>
      <c r="AZ152">
        <v>-6.6590371557175843E-3</v>
      </c>
      <c r="BB152">
        <v>-4.9942778667881882E-3</v>
      </c>
      <c r="BC152">
        <v>-6.6590371557180283E-3</v>
      </c>
      <c r="BD152">
        <v>4.4408920985006262E-16</v>
      </c>
      <c r="BE152">
        <v>0</v>
      </c>
      <c r="BG152">
        <v>-1.6840000000000188E-3</v>
      </c>
      <c r="BH152">
        <v>1.6840000000000188E-3</v>
      </c>
      <c r="BI152">
        <v>-1.0101000000000582E-2</v>
      </c>
      <c r="BJ152">
        <v>-6.7319999999995161E-3</v>
      </c>
      <c r="BL152">
        <v>-3.2254520485253124E-3</v>
      </c>
      <c r="BM152">
        <v>-4.8381780727853041E-3</v>
      </c>
      <c r="BN152">
        <v>-1.6127260242599917E-3</v>
      </c>
      <c r="BO152">
        <v>8.8817841970012523E-16</v>
      </c>
      <c r="BQ152">
        <v>1.6539999999993782E-3</v>
      </c>
      <c r="BR152">
        <v>1.6520000000004309E-3</v>
      </c>
      <c r="BS152">
        <v>-1.3222000000000289E-2</v>
      </c>
      <c r="BT152">
        <v>-9.9149999999998961E-3</v>
      </c>
      <c r="BV152">
        <v>-6.5003433279930967E-3</v>
      </c>
      <c r="BW152">
        <v>-6.5003433279930967E-3</v>
      </c>
      <c r="BX152">
        <v>4.4408920985006262E-16</v>
      </c>
      <c r="BY152">
        <v>1.6250858319981631E-3</v>
      </c>
      <c r="CA152">
        <v>-4.95800000000024E-3</v>
      </c>
      <c r="CB152">
        <v>-1.156799999999869E-2</v>
      </c>
      <c r="CC152">
        <v>-6.6099999999993386E-3</v>
      </c>
      <c r="CD152">
        <v>-9.91600000000048E-3</v>
      </c>
      <c r="CF152">
        <v>-1.6250858319977191E-3</v>
      </c>
      <c r="CG152">
        <v>1.6250858319986072E-3</v>
      </c>
      <c r="CH152">
        <v>4.8752574959949335E-3</v>
      </c>
      <c r="CI152">
        <v>-3.2501716639967704E-3</v>
      </c>
      <c r="CK152">
        <v>-6.4260000000002648E-3</v>
      </c>
      <c r="CL152">
        <v>-3.215000000000412E-3</v>
      </c>
      <c r="CM152">
        <v>-4.8200000000000465E-3</v>
      </c>
      <c r="CN152">
        <v>9.9999999969568876E-7</v>
      </c>
      <c r="CP152">
        <v>1.6060000000002184E-3</v>
      </c>
      <c r="CQ152">
        <v>4.8200000000000465E-3</v>
      </c>
      <c r="CR152">
        <v>1.000000000139778E-6</v>
      </c>
      <c r="CS152">
        <v>-9.9999999969568876E-7</v>
      </c>
      <c r="CU152">
        <v>-1.6070000000003581E-3</v>
      </c>
      <c r="CV152">
        <v>-1.6059999999993302E-3</v>
      </c>
      <c r="CW152">
        <v>-1.6080000000004979E-3</v>
      </c>
      <c r="CX152">
        <v>-1.000000000139778E-6</v>
      </c>
      <c r="CZ152">
        <v>-3.3260000000003842E-3</v>
      </c>
      <c r="DA152">
        <v>-6.6519999999998802E-3</v>
      </c>
      <c r="DB152">
        <v>-4.9879999999999924E-3</v>
      </c>
      <c r="DC152">
        <v>1.000000000139778E-6</v>
      </c>
      <c r="DE152">
        <v>-1.660944533455222E-3</v>
      </c>
      <c r="DF152">
        <v>-3.321889066910888E-3</v>
      </c>
      <c r="DG152">
        <v>4.4408920985006262E-16</v>
      </c>
      <c r="DH152">
        <v>-1.660944533455222E-3</v>
      </c>
      <c r="DJ152">
        <v>-1.69499999999978E-3</v>
      </c>
      <c r="DK152">
        <v>3.391000000000588E-3</v>
      </c>
      <c r="DL152">
        <v>-5.0870000000005078E-3</v>
      </c>
      <c r="DM152">
        <v>-5.0869999999996196E-3</v>
      </c>
      <c r="DO152">
        <v>4.9828336003656659E-3</v>
      </c>
      <c r="DP152">
        <v>-4.4408920985006262E-16</v>
      </c>
      <c r="DQ152">
        <v>-4.9828336003665541E-3</v>
      </c>
      <c r="DR152">
        <v>-4.98283360036611E-3</v>
      </c>
      <c r="DT152">
        <v>-4.98283360036611E-3</v>
      </c>
      <c r="DU152">
        <v>-4.4408920985006262E-16</v>
      </c>
      <c r="DV152">
        <v>3.321889066910888E-3</v>
      </c>
      <c r="DW152">
        <v>3.3218890669113321E-3</v>
      </c>
      <c r="DY152">
        <v>-8.0209048599990673E-3</v>
      </c>
      <c r="DZ152">
        <v>-8.0209048599990673E-3</v>
      </c>
      <c r="EA152">
        <v>-3.2083619439995381E-3</v>
      </c>
      <c r="EB152">
        <v>-1.6041809719991029E-3</v>
      </c>
      <c r="ED152">
        <v>0</v>
      </c>
      <c r="EE152">
        <v>0</v>
      </c>
      <c r="EF152">
        <v>-6.629129472801587E-3</v>
      </c>
      <c r="EG152">
        <v>-4.4408920985006262E-16</v>
      </c>
    </row>
    <row r="153" spans="4:137" x14ac:dyDescent="0.3">
      <c r="D153">
        <v>-1.633020523384765E-3</v>
      </c>
      <c r="E153">
        <v>4.4408920985006262E-16</v>
      </c>
      <c r="F153">
        <v>0</v>
      </c>
      <c r="G153">
        <v>1.6330205233843209E-3</v>
      </c>
      <c r="I153">
        <v>-6.6626993209726315E-3</v>
      </c>
      <c r="J153">
        <v>1.6656748302423807E-3</v>
      </c>
      <c r="K153">
        <v>-6.6626993209726315E-3</v>
      </c>
      <c r="L153">
        <v>-4.4408920985006262E-16</v>
      </c>
      <c r="N153">
        <v>-4.966353856716843E-3</v>
      </c>
      <c r="O153">
        <v>-6.6218051422906044E-3</v>
      </c>
      <c r="P153">
        <v>-1.3243610284579432E-2</v>
      </c>
      <c r="Q153">
        <v>-4.9663538567186194E-3</v>
      </c>
      <c r="S153">
        <v>-6.7371633478296999E-3</v>
      </c>
      <c r="T153">
        <v>-8.4214541847855706E-3</v>
      </c>
      <c r="U153">
        <v>-3.3685816739139618E-3</v>
      </c>
      <c r="V153">
        <v>-3.3685816739152941E-3</v>
      </c>
      <c r="X153">
        <v>-1.6162355992976885E-3</v>
      </c>
      <c r="Y153">
        <v>3.2324711985953769E-3</v>
      </c>
      <c r="Z153">
        <v>4.4408920985006262E-16</v>
      </c>
      <c r="AA153">
        <v>0</v>
      </c>
      <c r="AC153">
        <v>0</v>
      </c>
      <c r="AD153">
        <v>-3.2130000000001324E-3</v>
      </c>
      <c r="AE153">
        <v>-4.8210000000001862E-3</v>
      </c>
      <c r="AF153">
        <v>-3.2140000000007163E-3</v>
      </c>
      <c r="AH153">
        <v>-3.2489999999998354E-3</v>
      </c>
      <c r="AI153">
        <v>-4.874000000000045E-3</v>
      </c>
      <c r="AJ153">
        <v>-4.8750000000006288E-3</v>
      </c>
      <c r="AK153">
        <v>-4.8749999999997407E-3</v>
      </c>
      <c r="AM153">
        <v>-1.1351999999999585E-2</v>
      </c>
      <c r="AN153">
        <v>-4.8650000000001192E-3</v>
      </c>
      <c r="AO153">
        <v>-6.4870000000003536E-3</v>
      </c>
      <c r="AP153">
        <v>-9.7300000000002385E-3</v>
      </c>
      <c r="AR153">
        <v>-1.6220000000002344E-3</v>
      </c>
      <c r="AS153">
        <v>-4.8639999999999795E-3</v>
      </c>
      <c r="AT153">
        <v>1.000000000139778E-6</v>
      </c>
      <c r="AU153">
        <v>-3.2440000000000246E-3</v>
      </c>
      <c r="AW153">
        <v>-3.3295185778592362E-3</v>
      </c>
      <c r="AX153">
        <v>-6.6590371557175843E-3</v>
      </c>
      <c r="AY153">
        <v>-8.8817841970012523E-16</v>
      </c>
      <c r="AZ153">
        <v>4.9942778667881882E-3</v>
      </c>
      <c r="BB153">
        <v>1.6647592889293961E-3</v>
      </c>
      <c r="BC153">
        <v>1.6647592889293961E-3</v>
      </c>
      <c r="BD153">
        <v>-1.6647592889302842E-3</v>
      </c>
      <c r="BE153">
        <v>0</v>
      </c>
      <c r="BG153">
        <v>-6.7329999999996559E-3</v>
      </c>
      <c r="BH153">
        <v>-6.7339999999997957E-3</v>
      </c>
      <c r="BI153">
        <v>-1.682999999999879E-3</v>
      </c>
      <c r="BJ153">
        <v>-1.000000000139778E-6</v>
      </c>
      <c r="BL153">
        <v>-4.8381780727844159E-3</v>
      </c>
      <c r="BM153">
        <v>-3.2254520485235361E-3</v>
      </c>
      <c r="BN153">
        <v>-1.1289082169834153E-2</v>
      </c>
      <c r="BO153">
        <v>-8.0636301213106165E-3</v>
      </c>
      <c r="BQ153">
        <v>-9.9169999999997316E-3</v>
      </c>
      <c r="BR153">
        <v>-1.4875000000000416E-2</v>
      </c>
      <c r="BS153">
        <v>-8.2629999999999093E-3</v>
      </c>
      <c r="BT153">
        <v>-4.9590000000003798E-3</v>
      </c>
      <c r="BV153">
        <v>-3.2501716639963263E-3</v>
      </c>
      <c r="BW153">
        <v>0</v>
      </c>
      <c r="BX153">
        <v>-8.1254291599912598E-3</v>
      </c>
      <c r="BY153">
        <v>-6.5003433279922085E-3</v>
      </c>
      <c r="CA153">
        <v>-4.9579999999993518E-3</v>
      </c>
      <c r="CB153">
        <v>-4.9590000000012679E-3</v>
      </c>
      <c r="CC153">
        <v>-1.6530000000010148E-3</v>
      </c>
      <c r="CD153">
        <v>8.8817841970012523E-16</v>
      </c>
      <c r="CF153">
        <v>1.6250858319977191E-3</v>
      </c>
      <c r="CG153">
        <v>-6.5003433279930967E-3</v>
      </c>
      <c r="CH153">
        <v>-6.5003433279930967E-3</v>
      </c>
      <c r="CI153">
        <v>0</v>
      </c>
      <c r="CK153">
        <v>-1.6079999999996097E-3</v>
      </c>
      <c r="CL153">
        <v>-4.8190000000003508E-3</v>
      </c>
      <c r="CM153">
        <v>-3.2129999999996883E-3</v>
      </c>
      <c r="CN153">
        <v>-3.2140000000002722E-3</v>
      </c>
      <c r="CP153">
        <v>-3.2130000000005765E-3</v>
      </c>
      <c r="CQ153">
        <v>-4.8200000000000465E-3</v>
      </c>
      <c r="CR153">
        <v>-4.8210000000006303E-3</v>
      </c>
      <c r="CS153">
        <v>-4.8190000000003508E-3</v>
      </c>
      <c r="CU153">
        <v>-1.6059999999997743E-3</v>
      </c>
      <c r="CV153">
        <v>1.6059999999997743E-3</v>
      </c>
      <c r="CW153">
        <v>1.000000000139778E-6</v>
      </c>
      <c r="CX153">
        <v>-1.6059999999997743E-3</v>
      </c>
      <c r="CZ153">
        <v>3.3250000000002444E-3</v>
      </c>
      <c r="DA153">
        <v>6.6519999999998802E-3</v>
      </c>
      <c r="DB153">
        <v>1.662999999999748E-3</v>
      </c>
      <c r="DC153">
        <v>0</v>
      </c>
      <c r="DE153">
        <v>-1.6609445334556661E-3</v>
      </c>
      <c r="DF153">
        <v>0</v>
      </c>
      <c r="DG153">
        <v>-6.6437781338217761E-3</v>
      </c>
      <c r="DH153">
        <v>0</v>
      </c>
      <c r="DJ153">
        <v>-1.1870999999999299E-2</v>
      </c>
      <c r="DK153">
        <v>-2.2044999999999426E-2</v>
      </c>
      <c r="DL153">
        <v>-1.6957999999999807E-2</v>
      </c>
      <c r="DM153">
        <v>-1.3565999999999967E-2</v>
      </c>
      <c r="DO153">
        <v>-8.304722667276998E-3</v>
      </c>
      <c r="DP153">
        <v>-1.6609445334556661E-3</v>
      </c>
      <c r="DQ153">
        <v>6.6437781338217761E-3</v>
      </c>
      <c r="DR153">
        <v>0</v>
      </c>
      <c r="DT153">
        <v>3.3218890669104439E-3</v>
      </c>
      <c r="DU153">
        <v>1.6609445334556661E-3</v>
      </c>
      <c r="DV153">
        <v>-3.3218890669104439E-3</v>
      </c>
      <c r="DW153">
        <v>-1.6609445334556661E-3</v>
      </c>
      <c r="DY153">
        <v>3.2083619439999822E-3</v>
      </c>
      <c r="DZ153">
        <v>1.6041809720004352E-3</v>
      </c>
      <c r="EA153">
        <v>-4.8125429159990851E-3</v>
      </c>
      <c r="EB153">
        <v>-6.4167238879990762E-3</v>
      </c>
      <c r="ED153">
        <v>-4.9718471046000801E-3</v>
      </c>
      <c r="EE153">
        <v>-3.3145647363999053E-3</v>
      </c>
      <c r="EF153">
        <v>-1.6572823681997306E-3</v>
      </c>
      <c r="EG153">
        <v>-3.3145647364003494E-3</v>
      </c>
    </row>
    <row r="154" spans="4:137" x14ac:dyDescent="0.3">
      <c r="D154">
        <v>3.26604104676953E-3</v>
      </c>
      <c r="E154">
        <v>-8.8817841970012523E-16</v>
      </c>
      <c r="F154">
        <v>-1.6330205233843209E-3</v>
      </c>
      <c r="G154">
        <v>-4.8990615701529627E-3</v>
      </c>
      <c r="I154">
        <v>4.9970244907289185E-3</v>
      </c>
      <c r="J154">
        <v>-8.3283741512159004E-3</v>
      </c>
      <c r="K154">
        <v>4.9970244907298067E-3</v>
      </c>
      <c r="L154">
        <v>-8.3283741512159004E-3</v>
      </c>
      <c r="N154">
        <v>-8.2772564278634775E-3</v>
      </c>
      <c r="O154">
        <v>-1.6554512855728731E-3</v>
      </c>
      <c r="P154">
        <v>1.655451285571985E-3</v>
      </c>
      <c r="Q154">
        <v>-4.9663538567159549E-3</v>
      </c>
      <c r="S154">
        <v>-1.6842908369563148E-3</v>
      </c>
      <c r="T154">
        <v>-3.3685816739157382E-3</v>
      </c>
      <c r="U154">
        <v>-6.737163347830144E-3</v>
      </c>
      <c r="V154">
        <v>-1.6842908369567589E-3</v>
      </c>
      <c r="X154">
        <v>1.6162355992976885E-3</v>
      </c>
      <c r="Y154">
        <v>-1.6162355992976885E-3</v>
      </c>
      <c r="Z154">
        <v>1.6162355992976885E-3</v>
      </c>
      <c r="AA154">
        <v>-4.4408920985006262E-16</v>
      </c>
      <c r="AC154">
        <v>-4.4408920985006262E-16</v>
      </c>
      <c r="AD154">
        <v>3.2130000000001324E-3</v>
      </c>
      <c r="AE154">
        <v>3.2140000000007163E-3</v>
      </c>
      <c r="AF154">
        <v>-9.9999999969568876E-7</v>
      </c>
      <c r="AH154">
        <v>-4.8770000000004643E-3</v>
      </c>
      <c r="AI154">
        <v>-1.6259999999994612E-3</v>
      </c>
      <c r="AJ154">
        <v>-1.6249999999988773E-3</v>
      </c>
      <c r="AK154">
        <v>-4.4408920985006262E-16</v>
      </c>
      <c r="AM154">
        <v>1.6219999999997903E-3</v>
      </c>
      <c r="AN154">
        <v>-3.2429999999998849E-3</v>
      </c>
      <c r="AO154">
        <v>1.0000000005838672E-6</v>
      </c>
      <c r="AP154">
        <v>-1.6219999999997903E-3</v>
      </c>
      <c r="AR154">
        <v>-3.2429999999994408E-3</v>
      </c>
      <c r="AS154">
        <v>-3.2440000000000246E-3</v>
      </c>
      <c r="AT154">
        <v>-3.2440000000000246E-3</v>
      </c>
      <c r="AU154">
        <v>-4.8639999999999795E-3</v>
      </c>
      <c r="AW154">
        <v>1.6647592889298402E-3</v>
      </c>
      <c r="AX154">
        <v>3.329518577858348E-3</v>
      </c>
      <c r="AY154">
        <v>-4.9942778667881882E-3</v>
      </c>
      <c r="AZ154">
        <v>-9.9885557335777087E-3</v>
      </c>
      <c r="BB154">
        <v>-9.9885557335777087E-3</v>
      </c>
      <c r="BC154">
        <v>-4.9942778667890764E-3</v>
      </c>
      <c r="BD154">
        <v>-1.6647592889293961E-3</v>
      </c>
      <c r="BE154">
        <v>-6.6590371557189165E-3</v>
      </c>
      <c r="BG154">
        <v>-3.367000000000786E-3</v>
      </c>
      <c r="BH154">
        <v>-6.7330000000005441E-3</v>
      </c>
      <c r="BI154">
        <v>-3.3660000000006463E-3</v>
      </c>
      <c r="BJ154">
        <v>-5.0499999999997769E-3</v>
      </c>
      <c r="BL154">
        <v>-1.612726024261768E-3</v>
      </c>
      <c r="BM154">
        <v>-1.6127260242626562E-3</v>
      </c>
      <c r="BN154">
        <v>4.8381780727861923E-3</v>
      </c>
      <c r="BO154">
        <v>-3.2254520485235361E-3</v>
      </c>
      <c r="BQ154">
        <v>-4.9570000000001002E-3</v>
      </c>
      <c r="BR154">
        <v>1.000000000139778E-6</v>
      </c>
      <c r="BS154">
        <v>4.4408920985006262E-16</v>
      </c>
      <c r="BT154">
        <v>0</v>
      </c>
      <c r="BV154">
        <v>4.8752574959944894E-3</v>
      </c>
      <c r="BW154">
        <v>-1.6250858319977191E-3</v>
      </c>
      <c r="BX154">
        <v>-1.6250858319981631E-3</v>
      </c>
      <c r="BY154">
        <v>-1.6250858319986072E-3</v>
      </c>
      <c r="CA154">
        <v>1.6529999999992384E-3</v>
      </c>
      <c r="CB154">
        <v>-3.3049999999992252E-3</v>
      </c>
      <c r="CC154">
        <v>-8.263999999999605E-3</v>
      </c>
      <c r="CD154">
        <v>-1.1569000000000607E-2</v>
      </c>
      <c r="CF154">
        <v>-6.5003433279926526E-3</v>
      </c>
      <c r="CG154">
        <v>0</v>
      </c>
      <c r="CH154">
        <v>1.6250858319986072E-3</v>
      </c>
      <c r="CI154">
        <v>1.6250858319986072E-3</v>
      </c>
      <c r="CK154">
        <v>3.2149999999999679E-3</v>
      </c>
      <c r="CL154">
        <v>3.2130000000005765E-3</v>
      </c>
      <c r="CM154">
        <v>1.6059999999997743E-3</v>
      </c>
      <c r="CN154">
        <v>-1.60699999999947E-3</v>
      </c>
      <c r="CP154">
        <v>1.0000000005838672E-6</v>
      </c>
      <c r="CQ154">
        <v>1.6060000000002184E-3</v>
      </c>
      <c r="CR154">
        <v>1.6070000000003581E-3</v>
      </c>
      <c r="CS154">
        <v>1.6060000000002184E-3</v>
      </c>
      <c r="CU154">
        <v>3.2130000000001324E-3</v>
      </c>
      <c r="CV154">
        <v>-4.4408920985006262E-16</v>
      </c>
      <c r="CW154">
        <v>-1.6069999999999141E-3</v>
      </c>
      <c r="CX154">
        <v>1.6060000000002184E-3</v>
      </c>
      <c r="CZ154">
        <v>-3.3250000000002444E-3</v>
      </c>
      <c r="DA154">
        <v>-4.9890000000001322E-3</v>
      </c>
      <c r="DB154">
        <v>0</v>
      </c>
      <c r="DC154">
        <v>1.662999999999748E-3</v>
      </c>
      <c r="DE154">
        <v>-3.3218890669104439E-3</v>
      </c>
      <c r="DF154">
        <v>-4.9828336003656659E-3</v>
      </c>
      <c r="DG154">
        <v>-4.9828336003665541E-3</v>
      </c>
      <c r="DH154">
        <v>-6.6437781338217761E-3</v>
      </c>
      <c r="DJ154">
        <v>-6.7830000000004276E-3</v>
      </c>
      <c r="DK154">
        <v>3.3919999999989514E-3</v>
      </c>
      <c r="DL154">
        <v>3.3919999999998396E-3</v>
      </c>
      <c r="DM154">
        <v>-3.3909999999996998E-3</v>
      </c>
      <c r="DO154">
        <v>-4.98283360036611E-3</v>
      </c>
      <c r="DP154">
        <v>-6.6437781338208879E-3</v>
      </c>
      <c r="DQ154">
        <v>-6.643778133821332E-3</v>
      </c>
      <c r="DR154">
        <v>-3.3218890669104439E-3</v>
      </c>
      <c r="DT154">
        <v>4.4408920985006262E-16</v>
      </c>
      <c r="DU154">
        <v>-1.660944533455222E-3</v>
      </c>
      <c r="DV154">
        <v>-1.6609445334556661E-3</v>
      </c>
      <c r="DW154">
        <v>-3.321889066910888E-3</v>
      </c>
      <c r="DY154">
        <v>-8.8817841970012523E-16</v>
      </c>
      <c r="DZ154">
        <v>-1.3322676295501878E-15</v>
      </c>
      <c r="EA154">
        <v>3.208361943999094E-3</v>
      </c>
      <c r="EB154">
        <v>4.8125429159995292E-3</v>
      </c>
      <c r="ED154">
        <v>-4.4408920985006262E-16</v>
      </c>
      <c r="EE154">
        <v>-3.3145647364007935E-3</v>
      </c>
      <c r="EF154">
        <v>-1.6572823682001747E-3</v>
      </c>
      <c r="EG154">
        <v>-1.6572823681997306E-3</v>
      </c>
    </row>
    <row r="155" spans="4:137" x14ac:dyDescent="0.3">
      <c r="D155">
        <v>-3.26604104676953E-3</v>
      </c>
      <c r="E155">
        <v>-1.6330205233838768E-3</v>
      </c>
      <c r="F155">
        <v>-3.2660410467690859E-3</v>
      </c>
      <c r="G155">
        <v>1.6330205233838768E-3</v>
      </c>
      <c r="I155">
        <v>-6.6626993209730756E-3</v>
      </c>
      <c r="J155">
        <v>-1.6656748302441571E-3</v>
      </c>
      <c r="K155">
        <v>-9.9940489814609457E-3</v>
      </c>
      <c r="L155">
        <v>-4.997024490731139E-3</v>
      </c>
      <c r="N155">
        <v>3.3109025711448581E-3</v>
      </c>
      <c r="O155">
        <v>-1.655451285571985E-3</v>
      </c>
      <c r="P155">
        <v>-1.6554512855728731E-3</v>
      </c>
      <c r="Q155">
        <v>1.6554512855710968E-3</v>
      </c>
      <c r="S155">
        <v>-8.8817841970012523E-16</v>
      </c>
      <c r="T155">
        <v>8.8817841970012523E-16</v>
      </c>
      <c r="U155">
        <v>3.3685816739157382E-3</v>
      </c>
      <c r="V155">
        <v>-3.36858167391485E-3</v>
      </c>
      <c r="X155">
        <v>3.2324711985962651E-3</v>
      </c>
      <c r="Y155">
        <v>1.6162355992976885E-3</v>
      </c>
      <c r="Z155">
        <v>8.8817841970012523E-16</v>
      </c>
      <c r="AA155">
        <v>1.6162355992985766E-3</v>
      </c>
      <c r="AC155">
        <v>-4.8199999999996024E-3</v>
      </c>
      <c r="AD155">
        <v>-8.0340000000003187E-3</v>
      </c>
      <c r="AE155">
        <v>-3.2140000000007163E-3</v>
      </c>
      <c r="AF155">
        <v>1.000000000139778E-6</v>
      </c>
      <c r="AH155">
        <v>-1.6239999999996257E-3</v>
      </c>
      <c r="AI155">
        <v>-4.8750000000010729E-3</v>
      </c>
      <c r="AJ155">
        <v>-4.8760000000003245E-3</v>
      </c>
      <c r="AK155">
        <v>-3.2509999999992267E-3</v>
      </c>
      <c r="AM155">
        <v>-1.6220000000002344E-3</v>
      </c>
      <c r="AN155">
        <v>3.243000000000329E-3</v>
      </c>
      <c r="AO155">
        <v>-1.000000000139778E-6</v>
      </c>
      <c r="AP155">
        <v>1.6219999999997903E-3</v>
      </c>
      <c r="AR155">
        <v>1.6209999999996505E-3</v>
      </c>
      <c r="AS155">
        <v>1.000000000139778E-6</v>
      </c>
      <c r="AT155">
        <v>-3.2429999999998849E-3</v>
      </c>
      <c r="AU155">
        <v>4.8639999999999795E-3</v>
      </c>
      <c r="AW155">
        <v>1.6647592889293961E-3</v>
      </c>
      <c r="AX155">
        <v>-4.9942778667886323E-3</v>
      </c>
      <c r="AY155">
        <v>4.4408920985006262E-16</v>
      </c>
      <c r="AZ155">
        <v>1.6647592889298402E-3</v>
      </c>
      <c r="BB155">
        <v>8.3237964446483126E-3</v>
      </c>
      <c r="BC155">
        <v>4.9942778667890764E-3</v>
      </c>
      <c r="BD155">
        <v>4.4408920985006262E-16</v>
      </c>
      <c r="BE155">
        <v>4.9942778667895205E-3</v>
      </c>
      <c r="BG155">
        <v>8.8817841970012523E-16</v>
      </c>
      <c r="BH155">
        <v>3.367000000000786E-3</v>
      </c>
      <c r="BI155">
        <v>-9.9999999925159955E-7</v>
      </c>
      <c r="BJ155">
        <v>-8.8817841970012523E-16</v>
      </c>
      <c r="BL155">
        <v>-4.8381780727861923E-3</v>
      </c>
      <c r="BM155">
        <v>-3.2254520485235361E-3</v>
      </c>
      <c r="BN155">
        <v>-6.4509040970479603E-3</v>
      </c>
      <c r="BO155">
        <v>-4.8381780727844159E-3</v>
      </c>
      <c r="BQ155">
        <v>1.6520000000004309E-3</v>
      </c>
      <c r="BR155">
        <v>-3.3060000000002532E-3</v>
      </c>
      <c r="BS155">
        <v>-4.4408920985006262E-16</v>
      </c>
      <c r="BT155">
        <v>-1.1568999999999274E-2</v>
      </c>
      <c r="BV155">
        <v>-6.5003433279922085E-3</v>
      </c>
      <c r="BW155">
        <v>-1.6250858319986072E-3</v>
      </c>
      <c r="BX155">
        <v>0</v>
      </c>
      <c r="BY155">
        <v>0</v>
      </c>
      <c r="CA155">
        <v>-1.1569999999999858E-2</v>
      </c>
      <c r="CB155">
        <v>-4.9590000000003798E-3</v>
      </c>
      <c r="CC155">
        <v>1.6530000000001266E-3</v>
      </c>
      <c r="CD155">
        <v>3.3050000000001134E-3</v>
      </c>
      <c r="CF155">
        <v>1.6250858319986072E-3</v>
      </c>
      <c r="CG155">
        <v>4.4408920985006262E-16</v>
      </c>
      <c r="CH155">
        <v>-4.8752574959949335E-3</v>
      </c>
      <c r="CI155">
        <v>-4.8752574959949335E-3</v>
      </c>
      <c r="CK155">
        <v>-4.8210000000001862E-3</v>
      </c>
      <c r="CL155">
        <v>-6.4280000000001003E-3</v>
      </c>
      <c r="CM155">
        <v>-3.2130000000001324E-3</v>
      </c>
      <c r="CN155">
        <v>-3.2130000000005765E-3</v>
      </c>
      <c r="CP155">
        <v>-1.000000000139778E-6</v>
      </c>
      <c r="CQ155">
        <v>-6.4260000000002648E-3</v>
      </c>
      <c r="CR155">
        <v>-3.2139999999998281E-3</v>
      </c>
      <c r="CS155">
        <v>-3.2140000000002722E-3</v>
      </c>
      <c r="CU155">
        <v>-8.0330000000001789E-3</v>
      </c>
      <c r="CV155">
        <v>-6.4269999999995164E-3</v>
      </c>
      <c r="CW155">
        <v>1.6069999999999141E-3</v>
      </c>
      <c r="CX155">
        <v>1.6079999999996097E-3</v>
      </c>
      <c r="CZ155">
        <v>1.6630000000001921E-3</v>
      </c>
      <c r="DA155">
        <v>3.3250000000002444E-3</v>
      </c>
      <c r="DB155">
        <v>-1.662999999999748E-3</v>
      </c>
      <c r="DC155">
        <v>-1.662999999999748E-3</v>
      </c>
      <c r="DE155">
        <v>-1.660944533455222E-3</v>
      </c>
      <c r="DF155">
        <v>-4.4408920985006262E-16</v>
      </c>
      <c r="DG155">
        <v>3.3218890669117762E-3</v>
      </c>
      <c r="DH155">
        <v>1.6609445334556661E-3</v>
      </c>
      <c r="DJ155">
        <v>-8.4780000000002076E-3</v>
      </c>
      <c r="DK155">
        <v>-1.3564999999999827E-2</v>
      </c>
      <c r="DL155">
        <v>-8.4790000000003474E-3</v>
      </c>
      <c r="DM155">
        <v>-5.0880000000006476E-3</v>
      </c>
      <c r="DO155">
        <v>8.304722667276998E-3</v>
      </c>
      <c r="DP155">
        <v>-8.8817841970012523E-16</v>
      </c>
      <c r="DQ155">
        <v>-1.6609445334556661E-3</v>
      </c>
      <c r="DR155">
        <v>-3.3218890669113321E-3</v>
      </c>
      <c r="DT155">
        <v>-4.98283360036611E-3</v>
      </c>
      <c r="DU155">
        <v>1.660944533455222E-3</v>
      </c>
      <c r="DV155">
        <v>1.6609445334556661E-3</v>
      </c>
      <c r="DW155">
        <v>4.98283360036611E-3</v>
      </c>
      <c r="DY155">
        <v>-8.0209048599977351E-3</v>
      </c>
      <c r="DZ155">
        <v>-8.0209048599968469E-3</v>
      </c>
      <c r="EA155">
        <v>-9.6250858319977262E-3</v>
      </c>
      <c r="EB155">
        <v>-1.1229266803998161E-2</v>
      </c>
      <c r="ED155">
        <v>0</v>
      </c>
      <c r="EE155">
        <v>-1.6572823682001747E-3</v>
      </c>
      <c r="EF155">
        <v>1.6572823682001747E-3</v>
      </c>
      <c r="EG155">
        <v>-3.3145647364012376E-3</v>
      </c>
    </row>
    <row r="156" spans="4:137" x14ac:dyDescent="0.3">
      <c r="D156">
        <v>3.2660410467690859E-3</v>
      </c>
      <c r="E156">
        <v>3.2660410467681977E-3</v>
      </c>
      <c r="F156">
        <v>4.8990615701534068E-3</v>
      </c>
      <c r="G156">
        <v>3.2660410467690859E-3</v>
      </c>
      <c r="I156">
        <v>-4.9970244907298067E-3</v>
      </c>
      <c r="J156">
        <v>-1.6656748302428248E-3</v>
      </c>
      <c r="K156">
        <v>8.8817841970012523E-16</v>
      </c>
      <c r="L156">
        <v>3.331349660487426E-3</v>
      </c>
      <c r="N156">
        <v>-4.966353856716843E-3</v>
      </c>
      <c r="O156">
        <v>-4.9663538567186194E-3</v>
      </c>
      <c r="P156">
        <v>-1.6554512855728731E-3</v>
      </c>
      <c r="Q156">
        <v>-6.6218051422897162E-3</v>
      </c>
      <c r="S156">
        <v>8.8817841970012523E-16</v>
      </c>
      <c r="T156">
        <v>-3.3685816739152941E-3</v>
      </c>
      <c r="U156">
        <v>-6.7371633478305881E-3</v>
      </c>
      <c r="V156">
        <v>-1.684290836957647E-3</v>
      </c>
      <c r="X156">
        <v>1.6162355992990207E-3</v>
      </c>
      <c r="Y156">
        <v>4.8487067978943976E-3</v>
      </c>
      <c r="Z156">
        <v>6.464942397191642E-3</v>
      </c>
      <c r="AA156">
        <v>3.232471198595821E-3</v>
      </c>
      <c r="AC156">
        <v>1.6060000000002184E-3</v>
      </c>
      <c r="AD156">
        <v>3.2140000000002722E-3</v>
      </c>
      <c r="AE156">
        <v>-1.6059999999997743E-3</v>
      </c>
      <c r="AF156">
        <v>-3.2130000000001324E-3</v>
      </c>
      <c r="AH156">
        <v>-1.6249999999997655E-3</v>
      </c>
      <c r="AI156">
        <v>-3.2499999999986429E-3</v>
      </c>
      <c r="AJ156">
        <v>0</v>
      </c>
      <c r="AK156">
        <v>-6.4990000000011428E-3</v>
      </c>
      <c r="AM156">
        <v>-1.6209999999996505E-3</v>
      </c>
      <c r="AN156">
        <v>-4.8650000000005633E-3</v>
      </c>
      <c r="AO156">
        <v>-3.2420000000001892E-3</v>
      </c>
      <c r="AP156">
        <v>-3.2429999999998849E-3</v>
      </c>
      <c r="AR156">
        <v>0</v>
      </c>
      <c r="AS156">
        <v>-1.000000000139778E-6</v>
      </c>
      <c r="AT156">
        <v>4.8649999999996751E-3</v>
      </c>
      <c r="AU156">
        <v>-1.6210000000000946E-3</v>
      </c>
      <c r="AW156">
        <v>-8.3237964446478685E-3</v>
      </c>
      <c r="AX156">
        <v>4.4408920985006262E-16</v>
      </c>
      <c r="AY156">
        <v>-8.8817841970012523E-16</v>
      </c>
      <c r="AZ156">
        <v>1.6647592889298402E-3</v>
      </c>
      <c r="BB156">
        <v>-8.3237964446478685E-3</v>
      </c>
      <c r="BC156">
        <v>-8.3237964446474244E-3</v>
      </c>
      <c r="BD156">
        <v>-6.6590371557189165E-3</v>
      </c>
      <c r="BE156">
        <v>-8.3237964446483126E-3</v>
      </c>
      <c r="BG156">
        <v>0</v>
      </c>
      <c r="BH156">
        <v>0</v>
      </c>
      <c r="BI156">
        <v>1.000000000139778E-6</v>
      </c>
      <c r="BJ156">
        <v>3.367000000000786E-3</v>
      </c>
      <c r="BL156">
        <v>-1.612726024261768E-3</v>
      </c>
      <c r="BM156">
        <v>-3.2254520485235361E-3</v>
      </c>
      <c r="BN156">
        <v>3.2254520485244242E-3</v>
      </c>
      <c r="BO156">
        <v>3.2254520485235361E-3</v>
      </c>
      <c r="BQ156">
        <v>-4.9590000000008239E-3</v>
      </c>
      <c r="BR156">
        <v>-4.9579999999993518E-3</v>
      </c>
      <c r="BS156">
        <v>-4.95800000000024E-3</v>
      </c>
      <c r="BT156">
        <v>6.6109999999990343E-3</v>
      </c>
      <c r="BV156">
        <v>-3.2501716639967704E-3</v>
      </c>
      <c r="BW156">
        <v>-1.6250858319981631E-3</v>
      </c>
      <c r="BX156">
        <v>4.4408920985006262E-16</v>
      </c>
      <c r="BY156">
        <v>1.6250858319981631E-3</v>
      </c>
      <c r="CA156">
        <v>3.3060000000002532E-3</v>
      </c>
      <c r="CB156">
        <v>1.000000000139778E-6</v>
      </c>
      <c r="CC156">
        <v>-8.2630000000003534E-3</v>
      </c>
      <c r="CD156">
        <v>-8.2630000000003534E-3</v>
      </c>
      <c r="CF156">
        <v>1.6250858319977191E-3</v>
      </c>
      <c r="CG156">
        <v>3.2501716639958822E-3</v>
      </c>
      <c r="CH156">
        <v>3.2501716639963263E-3</v>
      </c>
      <c r="CI156">
        <v>1.6250858319981631E-3</v>
      </c>
      <c r="CK156">
        <v>0</v>
      </c>
      <c r="CL156">
        <v>9.9999999969568876E-7</v>
      </c>
      <c r="CM156">
        <v>-9.9999999969568876E-7</v>
      </c>
      <c r="CN156">
        <v>-1.60699999999947E-3</v>
      </c>
      <c r="CP156">
        <v>-1.6070000000003581E-3</v>
      </c>
      <c r="CQ156">
        <v>4.8200000000000465E-3</v>
      </c>
      <c r="CR156">
        <v>1.6069999999999141E-3</v>
      </c>
      <c r="CS156">
        <v>1.6070000000003581E-3</v>
      </c>
      <c r="CU156">
        <v>6.4260000000002648E-3</v>
      </c>
      <c r="CV156">
        <v>4.8200000000000465E-3</v>
      </c>
      <c r="CW156">
        <v>-1.6069999999999141E-3</v>
      </c>
      <c r="CX156">
        <v>-3.2149999999999679E-3</v>
      </c>
      <c r="CZ156">
        <v>1.662999999999748E-3</v>
      </c>
      <c r="DA156">
        <v>9.9999999969568876E-7</v>
      </c>
      <c r="DB156">
        <v>3.3259999999999401E-3</v>
      </c>
      <c r="DC156">
        <v>1.662999999999748E-3</v>
      </c>
      <c r="DE156">
        <v>-3.3218890669113321E-3</v>
      </c>
      <c r="DF156">
        <v>-6.6437781338217761E-3</v>
      </c>
      <c r="DG156">
        <v>-8.3047226672778862E-3</v>
      </c>
      <c r="DH156">
        <v>-8.3047226672774421E-3</v>
      </c>
      <c r="DJ156">
        <v>6.7829999999995394E-3</v>
      </c>
      <c r="DK156">
        <v>8.4770000000000678E-3</v>
      </c>
      <c r="DL156">
        <v>1.696000000000808E-3</v>
      </c>
      <c r="DM156">
        <v>3.3920000000007278E-3</v>
      </c>
      <c r="DO156">
        <v>-8.304722667276998E-3</v>
      </c>
      <c r="DP156">
        <v>3.3218890669113321E-3</v>
      </c>
      <c r="DQ156">
        <v>-1.660944533455222E-3</v>
      </c>
      <c r="DR156">
        <v>-6.6437781338217761E-3</v>
      </c>
      <c r="DT156">
        <v>1.6609445334547779E-3</v>
      </c>
      <c r="DU156">
        <v>-6.6437781338217761E-3</v>
      </c>
      <c r="DV156">
        <v>-4.9828336003665541E-3</v>
      </c>
      <c r="DW156">
        <v>-6.643778133821332E-3</v>
      </c>
      <c r="DY156">
        <v>1.604180971999547E-3</v>
      </c>
      <c r="DZ156">
        <v>-8.8817841970012523E-16</v>
      </c>
      <c r="EA156">
        <v>-1.604180971999547E-3</v>
      </c>
      <c r="EB156">
        <v>1.604180971999547E-3</v>
      </c>
      <c r="ED156">
        <v>-3.3145647364003494E-3</v>
      </c>
      <c r="EE156">
        <v>1.6572823682001747E-3</v>
      </c>
      <c r="EF156">
        <v>-9.9436942092014924E-3</v>
      </c>
      <c r="EG156">
        <v>3.3145647364007935E-3</v>
      </c>
    </row>
    <row r="157" spans="4:137" x14ac:dyDescent="0.3">
      <c r="D157">
        <v>3.2660410467690859E-3</v>
      </c>
      <c r="E157">
        <v>3.26604104676953E-3</v>
      </c>
      <c r="F157">
        <v>1.6330205233843209E-3</v>
      </c>
      <c r="G157">
        <v>6.5320820935386159E-3</v>
      </c>
      <c r="I157">
        <v>6.6626993209735197E-3</v>
      </c>
      <c r="J157">
        <v>3.3313496604860937E-3</v>
      </c>
      <c r="K157">
        <v>1.6656748302428248E-3</v>
      </c>
      <c r="L157">
        <v>-3.331349660487426E-3</v>
      </c>
      <c r="N157">
        <v>-1.6554512855737613E-3</v>
      </c>
      <c r="O157">
        <v>-1.655451285571985E-3</v>
      </c>
      <c r="P157">
        <v>-3.3109025711439699E-3</v>
      </c>
      <c r="Q157">
        <v>-1.6554512855728731E-3</v>
      </c>
      <c r="S157">
        <v>-6.7371633478305881E-3</v>
      </c>
      <c r="T157">
        <v>-3.3685816739144059E-3</v>
      </c>
      <c r="U157">
        <v>-1.6842908369563148E-3</v>
      </c>
      <c r="V157">
        <v>-1.6842908369572029E-3</v>
      </c>
      <c r="X157">
        <v>3.2324711985949328E-3</v>
      </c>
      <c r="Y157">
        <v>3.2324711985967092E-3</v>
      </c>
      <c r="Z157">
        <v>6.4649423971920861E-3</v>
      </c>
      <c r="AA157">
        <v>3.2324711985967092E-3</v>
      </c>
      <c r="AC157">
        <v>-6.4260000000002648E-3</v>
      </c>
      <c r="AD157">
        <v>-4.8209999999997422E-3</v>
      </c>
      <c r="AE157">
        <v>-3.2139999999998281E-3</v>
      </c>
      <c r="AF157">
        <v>-1.6080000000000538E-3</v>
      </c>
      <c r="AH157">
        <v>-3.251000000000559E-3</v>
      </c>
      <c r="AI157">
        <v>-8.8817841970012523E-16</v>
      </c>
      <c r="AJ157">
        <v>-3.2500000000004192E-3</v>
      </c>
      <c r="AK157">
        <v>3.2490000000011676E-3</v>
      </c>
      <c r="AM157">
        <v>-3.2440000000000246E-3</v>
      </c>
      <c r="AN157">
        <v>-1.6209999999996505E-3</v>
      </c>
      <c r="AO157">
        <v>-1.000000000139778E-6</v>
      </c>
      <c r="AP157">
        <v>-3.2429999999998849E-3</v>
      </c>
      <c r="AR157">
        <v>9.9999999969568876E-7</v>
      </c>
      <c r="AS157">
        <v>-1.6210000000000946E-3</v>
      </c>
      <c r="AT157">
        <v>-1.6209999999996505E-3</v>
      </c>
      <c r="AU157">
        <v>-1.6219999999997903E-3</v>
      </c>
      <c r="AW157">
        <v>1.664759288928952E-3</v>
      </c>
      <c r="AX157">
        <v>0</v>
      </c>
      <c r="AY157">
        <v>-6.6590371557175843E-3</v>
      </c>
      <c r="AZ157">
        <v>-1.6647592889302842E-3</v>
      </c>
      <c r="BB157">
        <v>4.9942778667881882E-3</v>
      </c>
      <c r="BC157">
        <v>4.9942778667881882E-3</v>
      </c>
      <c r="BD157">
        <v>4.9942778667890764E-3</v>
      </c>
      <c r="BE157">
        <v>4.9942778667890764E-3</v>
      </c>
      <c r="BG157">
        <v>-1.6830000000007672E-3</v>
      </c>
      <c r="BH157">
        <v>-8.4180000000007027E-3</v>
      </c>
      <c r="BI157">
        <v>-5.0509999999999167E-3</v>
      </c>
      <c r="BJ157">
        <v>-1.0100999999999694E-2</v>
      </c>
      <c r="BL157">
        <v>-1.612726024261768E-3</v>
      </c>
      <c r="BM157">
        <v>-1.6127260242608799E-3</v>
      </c>
      <c r="BN157">
        <v>-8.0636301213097283E-3</v>
      </c>
      <c r="BO157">
        <v>-4.8381780727861923E-3</v>
      </c>
      <c r="BQ157">
        <v>-3.3039999999990854E-3</v>
      </c>
      <c r="BR157">
        <v>-3.3050000000010016E-3</v>
      </c>
      <c r="BS157">
        <v>-4.9579999999993518E-3</v>
      </c>
      <c r="BT157">
        <v>-8.2629999999994652E-3</v>
      </c>
      <c r="BV157">
        <v>3.2501716639963263E-3</v>
      </c>
      <c r="BW157">
        <v>1.6250858319981631E-3</v>
      </c>
      <c r="BX157">
        <v>-1.6250858319986072E-3</v>
      </c>
      <c r="BY157">
        <v>-3.2501716639958822E-3</v>
      </c>
      <c r="CA157">
        <v>-8.2630000000003534E-3</v>
      </c>
      <c r="CB157">
        <v>-1.1568999999999718E-2</v>
      </c>
      <c r="CC157">
        <v>-3.305999999999365E-3</v>
      </c>
      <c r="CD157">
        <v>8.8817841970012523E-16</v>
      </c>
      <c r="CF157">
        <v>-1.6250858319981631E-3</v>
      </c>
      <c r="CG157">
        <v>-3.2501716639963263E-3</v>
      </c>
      <c r="CH157">
        <v>-1.6250858319981631E-3</v>
      </c>
      <c r="CI157">
        <v>-3.2501716639958822E-3</v>
      </c>
      <c r="CK157">
        <v>-1.000000000139778E-6</v>
      </c>
      <c r="CL157">
        <v>-1.6069999999999141E-3</v>
      </c>
      <c r="CM157">
        <v>9.9999999969568876E-7</v>
      </c>
      <c r="CN157">
        <v>-1.6070000000003581E-3</v>
      </c>
      <c r="CP157">
        <v>1.6070000000003581E-3</v>
      </c>
      <c r="CQ157">
        <v>-3.2140000000002722E-3</v>
      </c>
      <c r="CR157">
        <v>-1.6069999999999141E-3</v>
      </c>
      <c r="CS157">
        <v>9.9999999969568876E-7</v>
      </c>
      <c r="CU157">
        <v>9.9999999969568876E-7</v>
      </c>
      <c r="CV157">
        <v>-1.6070000000003581E-3</v>
      </c>
      <c r="CW157">
        <v>-3.2130000000001324E-3</v>
      </c>
      <c r="CX157">
        <v>1.6080000000004979E-3</v>
      </c>
      <c r="CZ157">
        <v>-4.9889999999996881E-3</v>
      </c>
      <c r="DA157">
        <v>-4.9889999999996881E-3</v>
      </c>
      <c r="DB157">
        <v>-4.9890000000001322E-3</v>
      </c>
      <c r="DC157">
        <v>-6.6519999999998802E-3</v>
      </c>
      <c r="DE157">
        <v>-4.98283360036611E-3</v>
      </c>
      <c r="DF157">
        <v>1.6609445334561102E-3</v>
      </c>
      <c r="DG157">
        <v>4.98283360036611E-3</v>
      </c>
      <c r="DH157">
        <v>0</v>
      </c>
      <c r="DJ157">
        <v>-1.0174999999999379E-2</v>
      </c>
      <c r="DK157">
        <v>-1.6955999999999527E-2</v>
      </c>
      <c r="DL157">
        <v>-1.5262000000000775E-2</v>
      </c>
      <c r="DM157">
        <v>-1.8653000000000475E-2</v>
      </c>
      <c r="DO157">
        <v>4.4408920985006262E-16</v>
      </c>
      <c r="DP157">
        <v>-4.9828336003665541E-3</v>
      </c>
      <c r="DQ157">
        <v>0</v>
      </c>
      <c r="DR157">
        <v>6.6437781338226642E-3</v>
      </c>
      <c r="DT157">
        <v>4.4408920985006262E-16</v>
      </c>
      <c r="DU157">
        <v>1.660944533455222E-3</v>
      </c>
      <c r="DV157">
        <v>3.3218890669113321E-3</v>
      </c>
      <c r="DW157">
        <v>0</v>
      </c>
      <c r="DY157">
        <v>1.6041809720004352E-3</v>
      </c>
      <c r="DZ157">
        <v>1.604180971999547E-3</v>
      </c>
      <c r="EA157">
        <v>3.2083619439982058E-3</v>
      </c>
      <c r="EB157">
        <v>-1.604180971999547E-3</v>
      </c>
      <c r="ED157">
        <v>1.6572823682006188E-3</v>
      </c>
      <c r="EE157">
        <v>-4.9718471046000801E-3</v>
      </c>
      <c r="EF157">
        <v>3.3145647364003494E-3</v>
      </c>
      <c r="EG157">
        <v>-3.3145647364003494E-3</v>
      </c>
    </row>
    <row r="158" spans="4:137" x14ac:dyDescent="0.3">
      <c r="D158">
        <v>9.7981231403063695E-3</v>
      </c>
      <c r="E158">
        <v>6.5320820935377277E-3</v>
      </c>
      <c r="F158">
        <v>3.2660410467690859E-3</v>
      </c>
      <c r="G158">
        <v>1.4697184710459332E-2</v>
      </c>
      <c r="I158">
        <v>-4.9970244907302508E-3</v>
      </c>
      <c r="J158">
        <v>4.4408920985006262E-16</v>
      </c>
      <c r="K158">
        <v>4.4408920985006262E-16</v>
      </c>
      <c r="L158">
        <v>-1.6656748302428248E-3</v>
      </c>
      <c r="N158">
        <v>-1.1588158999007447E-2</v>
      </c>
      <c r="O158">
        <v>-4.966353856716843E-3</v>
      </c>
      <c r="P158">
        <v>-1.1588158999009224E-2</v>
      </c>
      <c r="Q158">
        <v>-4.966353856716843E-3</v>
      </c>
      <c r="S158">
        <v>3.3685816739152941E-3</v>
      </c>
      <c r="T158">
        <v>-1.6842908369580911E-3</v>
      </c>
      <c r="U158">
        <v>-1.6842908369580911E-3</v>
      </c>
      <c r="V158">
        <v>-1.6842908369563148E-3</v>
      </c>
      <c r="X158">
        <v>1.1313649195086928E-2</v>
      </c>
      <c r="Y158">
        <v>1.6162355992979993E-2</v>
      </c>
      <c r="Z158">
        <v>1.9394827191577146E-2</v>
      </c>
      <c r="AA158">
        <v>1.4546120393682305E-2</v>
      </c>
      <c r="AC158">
        <v>4.8200000000000465E-3</v>
      </c>
      <c r="AD158">
        <v>4.8209999999997422E-3</v>
      </c>
      <c r="AE158">
        <v>-1.6069999999999141E-3</v>
      </c>
      <c r="AF158">
        <v>1.000000000139778E-6</v>
      </c>
      <c r="AH158">
        <v>-4.8739999999991568E-3</v>
      </c>
      <c r="AI158">
        <v>-4.8759999999994363E-3</v>
      </c>
      <c r="AJ158">
        <v>1.000000000139778E-6</v>
      </c>
      <c r="AK158">
        <v>-4.8750000000010729E-3</v>
      </c>
      <c r="AM158">
        <v>9.9999999969568876E-7</v>
      </c>
      <c r="AN158">
        <v>-1.6220000000002344E-3</v>
      </c>
      <c r="AO158">
        <v>-6.4859999999997697E-3</v>
      </c>
      <c r="AP158">
        <v>-4.4408920985006262E-16</v>
      </c>
      <c r="AR158">
        <v>-9.9999999969568876E-7</v>
      </c>
      <c r="AS158">
        <v>1.6210000000000946E-3</v>
      </c>
      <c r="AT158">
        <v>-4.866000000000259E-3</v>
      </c>
      <c r="AU158">
        <v>-4.4408920985006262E-16</v>
      </c>
      <c r="AW158">
        <v>1.3322676295501878E-15</v>
      </c>
      <c r="AX158">
        <v>-1.6647592889302842E-3</v>
      </c>
      <c r="AY158">
        <v>4.9942778667881882E-3</v>
      </c>
      <c r="AZ158">
        <v>-1.6647592889285079E-3</v>
      </c>
      <c r="BB158">
        <v>-6.6590371557180283E-3</v>
      </c>
      <c r="BC158">
        <v>-8.3237964446478685E-3</v>
      </c>
      <c r="BD158">
        <v>-9.9885557335777087E-3</v>
      </c>
      <c r="BE158">
        <v>-4.9942778667890764E-3</v>
      </c>
      <c r="BG158">
        <v>1.6830000000007672E-3</v>
      </c>
      <c r="BH158">
        <v>5.0509999999999167E-3</v>
      </c>
      <c r="BI158">
        <v>1.6829999999989909E-3</v>
      </c>
      <c r="BJ158">
        <v>5.0509999999990285E-3</v>
      </c>
      <c r="BL158">
        <v>8.8817841970012523E-16</v>
      </c>
      <c r="BM158">
        <v>1.6127260242599917E-3</v>
      </c>
      <c r="BN158">
        <v>3.2254520485235361E-3</v>
      </c>
      <c r="BO158">
        <v>0</v>
      </c>
      <c r="BQ158">
        <v>-3.3060000000011414E-3</v>
      </c>
      <c r="BR158">
        <v>-3.305999999999365E-3</v>
      </c>
      <c r="BS158">
        <v>-3.3060000000002532E-3</v>
      </c>
      <c r="BT158">
        <v>0</v>
      </c>
      <c r="BV158">
        <v>-4.8752574959940453E-3</v>
      </c>
      <c r="BW158">
        <v>-8.1254291599903716E-3</v>
      </c>
      <c r="BX158">
        <v>-6.5003433279926526E-3</v>
      </c>
      <c r="BY158">
        <v>-6.5003433279930967E-3</v>
      </c>
      <c r="CA158">
        <v>6.6100000000002268E-3</v>
      </c>
      <c r="CB158">
        <v>1.1568999999999718E-2</v>
      </c>
      <c r="CC158">
        <v>-8.8817841970012523E-16</v>
      </c>
      <c r="CD158">
        <v>-6.6110000000003666E-3</v>
      </c>
      <c r="CF158">
        <v>-4.8752574959940453E-3</v>
      </c>
      <c r="CG158">
        <v>-3.2501716639958822E-3</v>
      </c>
      <c r="CH158">
        <v>-3.2501716639958822E-3</v>
      </c>
      <c r="CI158">
        <v>-1.6250858319986072E-3</v>
      </c>
      <c r="CK158">
        <v>-1.6049999999996345E-3</v>
      </c>
      <c r="CL158">
        <v>1.6070000000003581E-3</v>
      </c>
      <c r="CM158">
        <v>-3.2139999999998281E-3</v>
      </c>
      <c r="CN158">
        <v>3.2140000000002722E-3</v>
      </c>
      <c r="CP158">
        <v>0</v>
      </c>
      <c r="CQ158">
        <v>3.2140000000002722E-3</v>
      </c>
      <c r="CR158">
        <v>3.2139999999998281E-3</v>
      </c>
      <c r="CS158">
        <v>1.6060000000002184E-3</v>
      </c>
      <c r="CU158">
        <v>1.6059999999997743E-3</v>
      </c>
      <c r="CV158">
        <v>3.2140000000002722E-3</v>
      </c>
      <c r="CW158">
        <v>8.0329999999997348E-3</v>
      </c>
      <c r="CX158">
        <v>6.4259999999993767E-3</v>
      </c>
      <c r="CZ158">
        <v>3.3259999999999401E-3</v>
      </c>
      <c r="DA158">
        <v>6.6519999999998802E-3</v>
      </c>
      <c r="DB158">
        <v>4.9880000000004365E-3</v>
      </c>
      <c r="DC158">
        <v>6.6520000000003243E-3</v>
      </c>
      <c r="DE158">
        <v>1.6609445334561102E-3</v>
      </c>
      <c r="DF158">
        <v>-6.6437781338222202E-3</v>
      </c>
      <c r="DG158">
        <v>-9.9656672007317759E-3</v>
      </c>
      <c r="DH158">
        <v>0</v>
      </c>
      <c r="DJ158">
        <v>-6.7830000000004276E-3</v>
      </c>
      <c r="DK158">
        <v>-1.6959999999999198E-3</v>
      </c>
      <c r="DL158">
        <v>-1.69499999999978E-3</v>
      </c>
      <c r="DM158">
        <v>1.6959999999999198E-3</v>
      </c>
      <c r="DO158">
        <v>1.6609445334547779E-3</v>
      </c>
      <c r="DP158">
        <v>1.6609445334556661E-3</v>
      </c>
      <c r="DQ158">
        <v>-1.6609445334556661E-3</v>
      </c>
      <c r="DR158">
        <v>-4.9828336003674423E-3</v>
      </c>
      <c r="DT158">
        <v>-3.3218890669113321E-3</v>
      </c>
      <c r="DU158">
        <v>4.4408920985006262E-16</v>
      </c>
      <c r="DV158">
        <v>-3.3218890669113321E-3</v>
      </c>
      <c r="DW158">
        <v>-4.4408920985006262E-16</v>
      </c>
      <c r="DY158">
        <v>-1.6041809720013234E-3</v>
      </c>
      <c r="DZ158">
        <v>1.6041809720004352E-3</v>
      </c>
      <c r="EA158">
        <v>-1.6041809719977707E-3</v>
      </c>
      <c r="EB158">
        <v>1.6041809719999911E-3</v>
      </c>
      <c r="ED158">
        <v>-4.9718471046009682E-3</v>
      </c>
      <c r="EE158">
        <v>4.9718471046000801E-3</v>
      </c>
      <c r="EF158">
        <v>-6.6291294728006989E-3</v>
      </c>
      <c r="EG158">
        <v>4.4408920985006262E-16</v>
      </c>
    </row>
    <row r="159" spans="4:137" x14ac:dyDescent="0.3">
      <c r="D159">
        <v>2.1229266803998392E-2</v>
      </c>
      <c r="E159">
        <v>2.6128328374151355E-2</v>
      </c>
      <c r="F159">
        <v>1.9596246280613627E-2</v>
      </c>
      <c r="G159">
        <v>3.755947203784249E-2</v>
      </c>
      <c r="I159">
        <v>4.9970244907298067E-3</v>
      </c>
      <c r="J159">
        <v>-1.6656748302432689E-3</v>
      </c>
      <c r="K159">
        <v>1.1659723811702882E-2</v>
      </c>
      <c r="L159">
        <v>-1.665674830243713E-3</v>
      </c>
      <c r="N159">
        <v>1.6554512855728731E-3</v>
      </c>
      <c r="O159">
        <v>-1.7763568394002505E-15</v>
      </c>
      <c r="P159">
        <v>4.9663538567177312E-3</v>
      </c>
      <c r="Q159">
        <v>-1.6554512855737613E-3</v>
      </c>
      <c r="S159">
        <v>-3.3685816739144059E-3</v>
      </c>
      <c r="T159">
        <v>-3.3685816739144059E-3</v>
      </c>
      <c r="U159">
        <v>-1.6842908369572029E-3</v>
      </c>
      <c r="V159">
        <v>-1.0105745021745882E-2</v>
      </c>
      <c r="X159">
        <v>3.3940947585260339E-2</v>
      </c>
      <c r="Y159">
        <v>3.8789654383154737E-2</v>
      </c>
      <c r="Z159">
        <v>4.8487067978943088E-2</v>
      </c>
      <c r="AA159">
        <v>3.717341878385616E-2</v>
      </c>
      <c r="AC159">
        <v>-1.000000000139778E-6</v>
      </c>
      <c r="AD159">
        <v>-4.8210000000001862E-3</v>
      </c>
      <c r="AE159">
        <v>1.60699999999947E-3</v>
      </c>
      <c r="AF159">
        <v>0</v>
      </c>
      <c r="AH159">
        <v>4.8739999999991568E-3</v>
      </c>
      <c r="AI159">
        <v>3.2509999999996708E-3</v>
      </c>
      <c r="AJ159">
        <v>1.6240000000005139E-3</v>
      </c>
      <c r="AK159">
        <v>3.251000000000559E-3</v>
      </c>
      <c r="AM159">
        <v>-1.6219999999997903E-3</v>
      </c>
      <c r="AN159">
        <v>-1.6209999999996505E-3</v>
      </c>
      <c r="AO159">
        <v>3.2440000000000246E-3</v>
      </c>
      <c r="AP159">
        <v>-1.6219999999993462E-3</v>
      </c>
      <c r="AR159">
        <v>6.4869999999999095E-3</v>
      </c>
      <c r="AS159">
        <v>1.6220000000002344E-3</v>
      </c>
      <c r="AT159">
        <v>6.4870000000003536E-3</v>
      </c>
      <c r="AU159">
        <v>1.6220000000006785E-3</v>
      </c>
      <c r="AW159">
        <v>6.6590371557175843E-3</v>
      </c>
      <c r="AX159">
        <v>3.3295185778605685E-3</v>
      </c>
      <c r="AY159">
        <v>3.3295185778596803E-3</v>
      </c>
      <c r="AZ159">
        <v>4.9942778667881882E-3</v>
      </c>
      <c r="BB159">
        <v>8.3237964446483126E-3</v>
      </c>
      <c r="BC159">
        <v>8.3237964446483126E-3</v>
      </c>
      <c r="BD159">
        <v>1.3318074311437389E-2</v>
      </c>
      <c r="BE159">
        <v>4.9942778667890764E-3</v>
      </c>
      <c r="BG159">
        <v>1.346700000000034E-2</v>
      </c>
      <c r="BH159">
        <v>8.4170000000005629E-3</v>
      </c>
      <c r="BI159">
        <v>1.0101000000000582E-2</v>
      </c>
      <c r="BJ159">
        <v>8.4160000000004231E-3</v>
      </c>
      <c r="BL159">
        <v>-6.4509040970479603E-3</v>
      </c>
      <c r="BM159">
        <v>-4.8381780727844159E-3</v>
      </c>
      <c r="BN159">
        <v>-3.2254520485235361E-3</v>
      </c>
      <c r="BO159">
        <v>-1.612726024261768E-3</v>
      </c>
      <c r="BQ159">
        <v>-6.6109999999985902E-3</v>
      </c>
      <c r="BR159">
        <v>-6.6100000000002268E-3</v>
      </c>
      <c r="BS159">
        <v>-6.6110000000003666E-3</v>
      </c>
      <c r="BT159">
        <v>-1.1569999999999858E-2</v>
      </c>
      <c r="BV159">
        <v>1.6250858319977191E-3</v>
      </c>
      <c r="BW159">
        <v>4.8752574959940453E-3</v>
      </c>
      <c r="BX159">
        <v>4.8752574959949335E-3</v>
      </c>
      <c r="BY159">
        <v>4.8752574959944894E-3</v>
      </c>
      <c r="CA159">
        <v>-1.4873999999999832E-2</v>
      </c>
      <c r="CB159">
        <v>-1.9833000000000212E-2</v>
      </c>
      <c r="CC159">
        <v>-6.6099999999993386E-3</v>
      </c>
      <c r="CD159">
        <v>1.6529999999992384E-3</v>
      </c>
      <c r="CF159">
        <v>6.5003433279922085E-3</v>
      </c>
      <c r="CG159">
        <v>3.2501716639958822E-3</v>
      </c>
      <c r="CH159">
        <v>3.2501716639958822E-3</v>
      </c>
      <c r="CI159">
        <v>4.8752574959944894E-3</v>
      </c>
      <c r="CK159">
        <v>-3.215000000000412E-3</v>
      </c>
      <c r="CL159">
        <v>-1.6070000000003581E-3</v>
      </c>
      <c r="CM159">
        <v>0</v>
      </c>
      <c r="CN159">
        <v>-6.4280000000001003E-3</v>
      </c>
      <c r="CP159">
        <v>-4.8200000000000465E-3</v>
      </c>
      <c r="CQ159">
        <v>-6.4279999999996562E-3</v>
      </c>
      <c r="CR159">
        <v>-6.4269999999999605E-3</v>
      </c>
      <c r="CS159">
        <v>-6.4269999999999605E-3</v>
      </c>
      <c r="CU159">
        <v>-6.4269999999995164E-3</v>
      </c>
      <c r="CV159">
        <v>-6.4269999999999605E-3</v>
      </c>
      <c r="CW159">
        <v>-8.0329999999992907E-3</v>
      </c>
      <c r="CX159">
        <v>6.4280000000001003E-3</v>
      </c>
      <c r="CZ159">
        <v>-4.4408920985006262E-16</v>
      </c>
      <c r="DA159">
        <v>-6.6519999999998802E-3</v>
      </c>
      <c r="DB159">
        <v>-3.3250000000002444E-3</v>
      </c>
      <c r="DC159">
        <v>-3.3260000000003842E-3</v>
      </c>
      <c r="DE159">
        <v>-1.6609445334561102E-3</v>
      </c>
      <c r="DF159">
        <v>3.321889066910888E-3</v>
      </c>
      <c r="DG159">
        <v>4.9828336003656659E-3</v>
      </c>
      <c r="DH159">
        <v>-3.3218890669099999E-3</v>
      </c>
      <c r="DJ159">
        <v>-3.3909999999988116E-3</v>
      </c>
      <c r="DK159">
        <v>-1.696000000000808E-3</v>
      </c>
      <c r="DL159">
        <v>0</v>
      </c>
      <c r="DM159">
        <v>-1.6970000000000596E-3</v>
      </c>
      <c r="DO159">
        <v>1.660944533455222E-3</v>
      </c>
      <c r="DP159">
        <v>0</v>
      </c>
      <c r="DQ159">
        <v>1.660944533455222E-3</v>
      </c>
      <c r="DR159">
        <v>0</v>
      </c>
      <c r="DT159">
        <v>3.3218890669117762E-3</v>
      </c>
      <c r="DU159">
        <v>3.321889066910888E-3</v>
      </c>
      <c r="DV159">
        <v>6.643778133821332E-3</v>
      </c>
      <c r="DW159">
        <v>4.98283360036611E-3</v>
      </c>
      <c r="DY159">
        <v>3.2083619439999822E-3</v>
      </c>
      <c r="DZ159">
        <v>-8.8817841970012523E-16</v>
      </c>
      <c r="EA159">
        <v>3.2083619439973177E-3</v>
      </c>
      <c r="EB159">
        <v>1.604180971999547E-3</v>
      </c>
      <c r="ED159">
        <v>-3.3145647364007935E-3</v>
      </c>
      <c r="EE159">
        <v>-1.1600976577401667E-2</v>
      </c>
      <c r="EF159">
        <v>3.3145647364007935E-3</v>
      </c>
      <c r="EG159">
        <v>-8.2864118410017618E-3</v>
      </c>
    </row>
    <row r="160" spans="4:137" x14ac:dyDescent="0.3">
      <c r="D160">
        <v>4.7357595178148859E-2</v>
      </c>
      <c r="E160">
        <v>3.7559472037842045E-2</v>
      </c>
      <c r="F160">
        <v>3.1027389944304318E-2</v>
      </c>
      <c r="G160">
        <v>5.3889677271687031E-2</v>
      </c>
      <c r="I160">
        <v>9.9940489814609457E-3</v>
      </c>
      <c r="J160">
        <v>1.3325398641946595E-2</v>
      </c>
      <c r="K160">
        <v>1.6656748302434465E-2</v>
      </c>
      <c r="L160">
        <v>4.4408920985006262E-16</v>
      </c>
      <c r="N160">
        <v>-8.8817841970012523E-16</v>
      </c>
      <c r="O160">
        <v>-6.6218051422897162E-3</v>
      </c>
      <c r="P160">
        <v>0</v>
      </c>
      <c r="Q160">
        <v>0</v>
      </c>
      <c r="S160">
        <v>1.6842908369563148E-3</v>
      </c>
      <c r="T160">
        <v>-1.6842908369563148E-3</v>
      </c>
      <c r="U160">
        <v>3.3685816739152941E-3</v>
      </c>
      <c r="V160">
        <v>8.4214541847877911E-3</v>
      </c>
      <c r="X160">
        <v>5.6568245975432419E-2</v>
      </c>
      <c r="Y160">
        <v>6.9498130769817479E-2</v>
      </c>
      <c r="Z160">
        <v>6.9498130769817035E-2</v>
      </c>
      <c r="AA160">
        <v>6.3033188372624949E-2</v>
      </c>
      <c r="AC160">
        <v>-8.0329999999997348E-3</v>
      </c>
      <c r="AD160">
        <v>-3.2129999999996883E-3</v>
      </c>
      <c r="AE160">
        <v>4.4408920985006262E-16</v>
      </c>
      <c r="AF160">
        <v>-3.2140000000002722E-3</v>
      </c>
      <c r="AH160">
        <v>-6.4999999999999503E-3</v>
      </c>
      <c r="AI160">
        <v>-6.50100000000009E-3</v>
      </c>
      <c r="AJ160">
        <v>-3.2500000000004192E-3</v>
      </c>
      <c r="AK160">
        <v>-8.1259999999998556E-3</v>
      </c>
      <c r="AM160">
        <v>-1.6210000000000946E-3</v>
      </c>
      <c r="AN160">
        <v>1.6209999999996505E-3</v>
      </c>
      <c r="AO160">
        <v>-1.6229999999999301E-3</v>
      </c>
      <c r="AP160">
        <v>3.2439999999995806E-3</v>
      </c>
      <c r="AR160">
        <v>3.243000000000329E-3</v>
      </c>
      <c r="AS160">
        <v>1.6219999999997903E-3</v>
      </c>
      <c r="AT160">
        <v>-1.6210000000000946E-3</v>
      </c>
      <c r="AU160">
        <v>-3.243000000000329E-3</v>
      </c>
      <c r="AW160">
        <v>1.6647592889293961E-3</v>
      </c>
      <c r="AX160">
        <v>3.3295185778579039E-3</v>
      </c>
      <c r="AY160">
        <v>4.9942778667881882E-3</v>
      </c>
      <c r="AZ160">
        <v>1.6647592889293961E-3</v>
      </c>
      <c r="BB160">
        <v>-4.9942778667890764E-3</v>
      </c>
      <c r="BC160">
        <v>-3.3295185778596803E-3</v>
      </c>
      <c r="BD160">
        <v>-9.9885557335781527E-3</v>
      </c>
      <c r="BE160">
        <v>-3.3295185778596803E-3</v>
      </c>
      <c r="BG160">
        <v>2.1883999999999126E-2</v>
      </c>
      <c r="BH160">
        <v>0</v>
      </c>
      <c r="BI160">
        <v>8.4170000000005629E-3</v>
      </c>
      <c r="BJ160">
        <v>5.0509999999999167E-3</v>
      </c>
      <c r="BL160">
        <v>1.612726024261768E-3</v>
      </c>
      <c r="BM160">
        <v>0</v>
      </c>
      <c r="BN160">
        <v>-4.8381780727853041E-3</v>
      </c>
      <c r="BO160">
        <v>-1.612726024261768E-3</v>
      </c>
      <c r="BQ160">
        <v>3.305999999999365E-3</v>
      </c>
      <c r="BR160">
        <v>3.3050000000001134E-3</v>
      </c>
      <c r="BS160">
        <v>3.3060000000002532E-3</v>
      </c>
      <c r="BT160">
        <v>4.9589999999994916E-3</v>
      </c>
      <c r="BV160">
        <v>-1.6250858319981631E-3</v>
      </c>
      <c r="BW160">
        <v>-1.6250858319981631E-3</v>
      </c>
      <c r="BX160">
        <v>-3.2501716639967704E-3</v>
      </c>
      <c r="BY160">
        <v>-3.2501716639963263E-3</v>
      </c>
      <c r="CA160">
        <v>4.9579999999993518E-3</v>
      </c>
      <c r="CB160">
        <v>1.1569000000000607E-2</v>
      </c>
      <c r="CC160">
        <v>3.3039999999999736E-3</v>
      </c>
      <c r="CD160">
        <v>-3.305999999999365E-3</v>
      </c>
      <c r="CF160">
        <v>-1.6250858319981631E-3</v>
      </c>
      <c r="CG160">
        <v>3.2501716639967704E-3</v>
      </c>
      <c r="CH160">
        <v>0</v>
      </c>
      <c r="CI160">
        <v>-1.6250858319977191E-3</v>
      </c>
      <c r="CK160">
        <v>1.6080000000004979E-3</v>
      </c>
      <c r="CL160">
        <v>3.2139999999998281E-3</v>
      </c>
      <c r="CM160">
        <v>-1.6060000000002184E-3</v>
      </c>
      <c r="CN160">
        <v>1.6079999999996097E-3</v>
      </c>
      <c r="CP160">
        <v>4.8200000000000465E-3</v>
      </c>
      <c r="CQ160">
        <v>6.4279999999996562E-3</v>
      </c>
      <c r="CR160">
        <v>4.8199999999996024E-3</v>
      </c>
      <c r="CS160">
        <v>4.8199999999996024E-3</v>
      </c>
      <c r="CU160">
        <v>1.2854999999999617E-2</v>
      </c>
      <c r="CV160">
        <v>4.8209999999997422E-3</v>
      </c>
      <c r="CW160">
        <v>4.8189999999994626E-3</v>
      </c>
      <c r="CX160">
        <v>2.5708000000000286E-2</v>
      </c>
      <c r="CZ160">
        <v>-1.6629999999993039E-3</v>
      </c>
      <c r="DA160">
        <v>6.6519999999998802E-3</v>
      </c>
      <c r="DB160">
        <v>6.6519999999998802E-3</v>
      </c>
      <c r="DC160">
        <v>0</v>
      </c>
      <c r="DE160">
        <v>-3.321889066910888E-3</v>
      </c>
      <c r="DF160">
        <v>-4.9828336003665541E-3</v>
      </c>
      <c r="DG160">
        <v>-3.3218890669104439E-3</v>
      </c>
      <c r="DH160">
        <v>-1.6609445334561102E-3</v>
      </c>
      <c r="DJ160">
        <v>-3.3920000000016159E-3</v>
      </c>
      <c r="DK160">
        <v>-1.6959999999999198E-3</v>
      </c>
      <c r="DL160">
        <v>-1.6970000000000596E-3</v>
      </c>
      <c r="DM160">
        <v>-3.38999999999956E-3</v>
      </c>
      <c r="DO160">
        <v>-6.6437781338217761E-3</v>
      </c>
      <c r="DP160">
        <v>-3.3218890669113321E-3</v>
      </c>
      <c r="DQ160">
        <v>-4.9828336003656659E-3</v>
      </c>
      <c r="DR160">
        <v>8.8817841970012523E-16</v>
      </c>
      <c r="DT160">
        <v>-8.8817841970012523E-16</v>
      </c>
      <c r="DU160">
        <v>-8.8817841970012523E-16</v>
      </c>
      <c r="DV160">
        <v>-6.643778133821332E-3</v>
      </c>
      <c r="DW160">
        <v>-6.6437781338204438E-3</v>
      </c>
      <c r="DY160">
        <v>1.6041809720004352E-3</v>
      </c>
      <c r="DZ160">
        <v>1.1229266803998605E-2</v>
      </c>
      <c r="EA160">
        <v>1.2833447775999041E-2</v>
      </c>
      <c r="EB160">
        <v>3.208361943999094E-3</v>
      </c>
      <c r="ED160">
        <v>4.9718471046009682E-3</v>
      </c>
      <c r="EE160">
        <v>8.2864118410013177E-3</v>
      </c>
      <c r="EF160">
        <v>-4.9718471046009682E-3</v>
      </c>
      <c r="EG160">
        <v>9.9436942092019365E-3</v>
      </c>
    </row>
    <row r="161" spans="4:137" x14ac:dyDescent="0.3">
      <c r="D161">
        <v>5.7155718318455229E-2</v>
      </c>
      <c r="E161">
        <v>5.8788738841840438E-2</v>
      </c>
      <c r="F161">
        <v>5.5522697795071352E-2</v>
      </c>
      <c r="G161">
        <v>4.7357595178148415E-2</v>
      </c>
      <c r="I161">
        <v>2.9982146944380172E-2</v>
      </c>
      <c r="J161">
        <v>2.4985122453651698E-2</v>
      </c>
      <c r="K161">
        <v>3.8310521095597405E-2</v>
      </c>
      <c r="L161">
        <v>-1.6656748302441571E-3</v>
      </c>
      <c r="N161">
        <v>-1.655451285571985E-3</v>
      </c>
      <c r="O161">
        <v>-1.6554512855728731E-3</v>
      </c>
      <c r="P161">
        <v>-4.9663538567159549E-3</v>
      </c>
      <c r="Q161">
        <v>-1.6554512855728731E-3</v>
      </c>
      <c r="S161">
        <v>3.3685816739161822E-3</v>
      </c>
      <c r="T161">
        <v>1.6842908369563148E-3</v>
      </c>
      <c r="U161">
        <v>-1.6842908369580911E-3</v>
      </c>
      <c r="V161">
        <v>-8.4214541847869029E-3</v>
      </c>
      <c r="X161">
        <v>6.7881895170519346E-2</v>
      </c>
      <c r="Y161">
        <v>7.9195544365606274E-2</v>
      </c>
      <c r="Z161">
        <v>5.1719539177539353E-2</v>
      </c>
      <c r="AA161">
        <v>7.1114366369115611E-2</v>
      </c>
      <c r="AC161">
        <v>8.0339999999998746E-3</v>
      </c>
      <c r="AD161">
        <v>4.8199999999996024E-3</v>
      </c>
      <c r="AE161">
        <v>0</v>
      </c>
      <c r="AF161">
        <v>3.2130000000005765E-3</v>
      </c>
      <c r="AH161">
        <v>8.8817841970012523E-16</v>
      </c>
      <c r="AI161">
        <v>-1.6240000000005139E-3</v>
      </c>
      <c r="AJ161">
        <v>-3.2500000000004192E-3</v>
      </c>
      <c r="AK161">
        <v>1.6249999999997655E-3</v>
      </c>
      <c r="AM161">
        <v>1.6210000000000946E-3</v>
      </c>
      <c r="AN161">
        <v>1.6210000000000946E-3</v>
      </c>
      <c r="AO161">
        <v>-1.6199999999999548E-3</v>
      </c>
      <c r="AP161">
        <v>-1.000000000139778E-6</v>
      </c>
      <c r="AR161">
        <v>2.7565999999999757E-2</v>
      </c>
      <c r="AS161">
        <v>9.7289999999996546E-3</v>
      </c>
      <c r="AT161">
        <v>1.1349999999999749E-2</v>
      </c>
      <c r="AU161">
        <v>8.1069999999998643E-3</v>
      </c>
      <c r="AW161">
        <v>9.9885557335772646E-3</v>
      </c>
      <c r="AX161">
        <v>4.9942778667890764E-3</v>
      </c>
      <c r="AY161">
        <v>9.9885557335772646E-3</v>
      </c>
      <c r="AZ161">
        <v>4.9942778667890764E-3</v>
      </c>
      <c r="BB161">
        <v>1.6647592889293961E-3</v>
      </c>
      <c r="BC161">
        <v>-3.3295185778587921E-3</v>
      </c>
      <c r="BD161">
        <v>3.3295185778592362E-3</v>
      </c>
      <c r="BE161">
        <v>4.4408920985006262E-16</v>
      </c>
      <c r="BG161">
        <v>6.5650999999999904E-2</v>
      </c>
      <c r="BH161">
        <v>4.0401000000000131E-2</v>
      </c>
      <c r="BI161">
        <v>3.8717999999999364E-2</v>
      </c>
      <c r="BJ161">
        <v>4.7134000000000675E-2</v>
      </c>
      <c r="BL161">
        <v>3.2254520485235361E-3</v>
      </c>
      <c r="BM161">
        <v>3.2254520485244242E-3</v>
      </c>
      <c r="BN161">
        <v>8.0636301213097283E-3</v>
      </c>
      <c r="BO161">
        <v>-1.612726024261768E-3</v>
      </c>
      <c r="BQ161">
        <v>-6.6120000000005064E-3</v>
      </c>
      <c r="BR161">
        <v>-3.305999999999365E-3</v>
      </c>
      <c r="BS161">
        <v>-1.6519999999999868E-3</v>
      </c>
      <c r="BT161">
        <v>1.6530000000001266E-3</v>
      </c>
      <c r="BV161">
        <v>-3.2501716639963263E-3</v>
      </c>
      <c r="BW161">
        <v>-3.2501716639963263E-3</v>
      </c>
      <c r="BX161">
        <v>-1.6250858319981631E-3</v>
      </c>
      <c r="BY161">
        <v>1.6250858319986072E-3</v>
      </c>
      <c r="CA161">
        <v>8.8817841970012523E-16</v>
      </c>
      <c r="CB161">
        <v>-8.2630000000012416E-3</v>
      </c>
      <c r="CC161">
        <v>-9.9150000000003402E-3</v>
      </c>
      <c r="CD161">
        <v>-3.3050000000001134E-3</v>
      </c>
      <c r="CF161">
        <v>6.5003433279930967E-3</v>
      </c>
      <c r="CG161">
        <v>-4.4408920985006262E-16</v>
      </c>
      <c r="CH161">
        <v>-1.6250858319977191E-3</v>
      </c>
      <c r="CI161">
        <v>-3.2501716639967704E-3</v>
      </c>
      <c r="CK161">
        <v>1.6059999999997743E-3</v>
      </c>
      <c r="CL161">
        <v>6.4260000000002648E-3</v>
      </c>
      <c r="CM161">
        <v>3.2130000000001324E-3</v>
      </c>
      <c r="CN161">
        <v>3.2120000000004367E-3</v>
      </c>
      <c r="CP161">
        <v>-1.6070000000003581E-3</v>
      </c>
      <c r="CQ161">
        <v>0</v>
      </c>
      <c r="CR161">
        <v>1.6070000000003581E-3</v>
      </c>
      <c r="CS161">
        <v>4.4408920985006262E-16</v>
      </c>
      <c r="CU161">
        <v>6.4260000000002648E-3</v>
      </c>
      <c r="CV161">
        <v>1.6060000000002184E-3</v>
      </c>
      <c r="CW161">
        <v>6.4280000000001003E-3</v>
      </c>
      <c r="CX161">
        <v>5.623699999999987E-2</v>
      </c>
      <c r="CZ161">
        <v>3.325999999999496E-3</v>
      </c>
      <c r="DA161">
        <v>-1.6630000000001921E-3</v>
      </c>
      <c r="DB161">
        <v>4.9879999999999924E-3</v>
      </c>
      <c r="DC161">
        <v>1.6630000000001921E-3</v>
      </c>
      <c r="DE161">
        <v>1.660944533455222E-3</v>
      </c>
      <c r="DF161">
        <v>8.8817841970012523E-16</v>
      </c>
      <c r="DG161">
        <v>-3.3218890669113321E-3</v>
      </c>
      <c r="DH161">
        <v>-3.321889066910888E-3</v>
      </c>
      <c r="DJ161">
        <v>1.0000000010279564E-6</v>
      </c>
      <c r="DK161">
        <v>-1.6959999999990316E-3</v>
      </c>
      <c r="DL161">
        <v>-5.0859999999994798E-3</v>
      </c>
      <c r="DM161">
        <v>-1.6970000000009478E-3</v>
      </c>
      <c r="DO161">
        <v>3.3218890669122203E-3</v>
      </c>
      <c r="DP161">
        <v>1.6609445334569983E-3</v>
      </c>
      <c r="DQ161">
        <v>8.304722667276998E-3</v>
      </c>
      <c r="DR161">
        <v>3.3218890669104439E-3</v>
      </c>
      <c r="DT161">
        <v>0</v>
      </c>
      <c r="DU161">
        <v>6.6437781338226642E-3</v>
      </c>
      <c r="DV161">
        <v>1.6609445334561102E-3</v>
      </c>
      <c r="DW161">
        <v>-1.6609445334561102E-3</v>
      </c>
      <c r="DY161">
        <v>2.2458533607995435E-2</v>
      </c>
      <c r="DZ161">
        <v>2.5666895551994529E-2</v>
      </c>
      <c r="EA161">
        <v>3.6896162355993134E-2</v>
      </c>
      <c r="EB161">
        <v>1.9250171663995452E-2</v>
      </c>
      <c r="ED161">
        <v>3.3145647364007935E-3</v>
      </c>
      <c r="EE161">
        <v>-4.9718471046000801E-3</v>
      </c>
      <c r="EF161">
        <v>6.6291294728006989E-3</v>
      </c>
      <c r="EG161">
        <v>-3.3145647364012376E-3</v>
      </c>
    </row>
    <row r="162" spans="4:137" x14ac:dyDescent="0.3">
      <c r="D162">
        <v>3.5926451514458169E-2</v>
      </c>
      <c r="E162">
        <v>3.9192492561226366E-2</v>
      </c>
      <c r="F162">
        <v>6.36878004119934E-2</v>
      </c>
      <c r="G162">
        <v>1.1431143663692023E-2</v>
      </c>
      <c r="I162">
        <v>7.3289692530709605E-2</v>
      </c>
      <c r="J162">
        <v>6.3295643549246883E-2</v>
      </c>
      <c r="K162">
        <v>6.3295643549249103E-2</v>
      </c>
      <c r="L162">
        <v>6.6626993209744079E-3</v>
      </c>
      <c r="N162">
        <v>-1.6554512855728731E-3</v>
      </c>
      <c r="O162">
        <v>1.7763568394002505E-15</v>
      </c>
      <c r="P162">
        <v>1.6554512855702086E-3</v>
      </c>
      <c r="Q162">
        <v>-3.3109025711448581E-3</v>
      </c>
      <c r="S162">
        <v>5.0528725108716088E-3</v>
      </c>
      <c r="T162">
        <v>1.6842908369572029E-3</v>
      </c>
      <c r="U162">
        <v>1.0105745021744106E-2</v>
      </c>
      <c r="V162">
        <v>3.3685816739144059E-3</v>
      </c>
      <c r="X162">
        <v>2.9092240787366386E-2</v>
      </c>
      <c r="Y162">
        <v>2.9092240787364609E-2</v>
      </c>
      <c r="Z162">
        <v>3.232471198595821E-3</v>
      </c>
      <c r="AA162">
        <v>1.7778591592279458E-2</v>
      </c>
      <c r="AC162">
        <v>-3.2140000000002722E-3</v>
      </c>
      <c r="AD162">
        <v>-3.2129999999996883E-3</v>
      </c>
      <c r="AE162">
        <v>1.6059999999997743E-3</v>
      </c>
      <c r="AF162">
        <v>-3.2130000000005765E-3</v>
      </c>
      <c r="AH162">
        <v>3.2509999999987826E-3</v>
      </c>
      <c r="AI162">
        <v>3.2490000000011676E-3</v>
      </c>
      <c r="AJ162">
        <v>4.8750000000001847E-3</v>
      </c>
      <c r="AK162">
        <v>-3.2500000000004192E-3</v>
      </c>
      <c r="AM162">
        <v>3.243000000000329E-3</v>
      </c>
      <c r="AN162">
        <v>9.7309999999999341E-3</v>
      </c>
      <c r="AO162">
        <v>1.6199999999999548E-3</v>
      </c>
      <c r="AP162">
        <v>1.1352000000000473E-2</v>
      </c>
      <c r="AR162">
        <v>4.3783000000000349E-2</v>
      </c>
      <c r="AS162">
        <v>2.5945000000000551E-2</v>
      </c>
      <c r="AT162">
        <v>2.4324000000000012E-2</v>
      </c>
      <c r="AU162">
        <v>6.4869999999999095E-3</v>
      </c>
      <c r="AW162">
        <v>4.6613260090029307E-2</v>
      </c>
      <c r="AX162">
        <v>2.8300907911803286E-2</v>
      </c>
      <c r="AY162">
        <v>3.9954222934310835E-2</v>
      </c>
      <c r="AZ162">
        <v>3.1630426489662078E-2</v>
      </c>
      <c r="BB162">
        <v>8.3237964446483126E-3</v>
      </c>
      <c r="BC162">
        <v>6.6590371557180283E-3</v>
      </c>
      <c r="BD162">
        <v>4.9942778667886323E-3</v>
      </c>
      <c r="BE162">
        <v>3.3295185778587921E-3</v>
      </c>
      <c r="BG162">
        <v>0.15655500000000089</v>
      </c>
      <c r="BH162">
        <v>7.5750999999999458E-2</v>
      </c>
      <c r="BI162">
        <v>8.7533999999999779E-2</v>
      </c>
      <c r="BJ162">
        <v>9.4268999999999714E-2</v>
      </c>
      <c r="BL162">
        <v>-1.6127260242626562E-3</v>
      </c>
      <c r="BM162">
        <v>-8.0636301213106165E-3</v>
      </c>
      <c r="BN162">
        <v>-9.6763561455723845E-3</v>
      </c>
      <c r="BO162">
        <v>-3.2254520485235361E-3</v>
      </c>
      <c r="BQ162">
        <v>1.6540000000002664E-3</v>
      </c>
      <c r="BR162">
        <v>-6.610000000001115E-3</v>
      </c>
      <c r="BS162">
        <v>-8.2649999999997448E-3</v>
      </c>
      <c r="BT162">
        <v>-9.9169999999997316E-3</v>
      </c>
      <c r="BV162">
        <v>1.6250858319981631E-3</v>
      </c>
      <c r="BW162">
        <v>1.6250858319986072E-3</v>
      </c>
      <c r="BX162">
        <v>1.6250858319981631E-3</v>
      </c>
      <c r="BY162">
        <v>-4.4408920985006262E-16</v>
      </c>
      <c r="CA162">
        <v>-6.610000000001115E-3</v>
      </c>
      <c r="CB162">
        <v>-9.9999999836342113E-7</v>
      </c>
      <c r="CC162">
        <v>4.95800000000024E-3</v>
      </c>
      <c r="CD162">
        <v>6.6110000000003666E-3</v>
      </c>
      <c r="CF162">
        <v>1.3000686655984861E-2</v>
      </c>
      <c r="CG162">
        <v>9.7505149919889789E-3</v>
      </c>
      <c r="CH162">
        <v>8.1254291599903716E-3</v>
      </c>
      <c r="CI162">
        <v>6.5003433279926526E-3</v>
      </c>
      <c r="CK162">
        <v>3.2129999999996883E-3</v>
      </c>
      <c r="CL162">
        <v>1.4461999999999975E-2</v>
      </c>
      <c r="CM162">
        <v>-3.2139999999998281E-3</v>
      </c>
      <c r="CN162">
        <v>6.4280000000001003E-3</v>
      </c>
      <c r="CP162">
        <v>3.2140000000002722E-3</v>
      </c>
      <c r="CQ162">
        <v>3.2139999999998281E-3</v>
      </c>
      <c r="CR162">
        <v>1.6060000000002184E-3</v>
      </c>
      <c r="CS162">
        <v>3.2139999999998281E-3</v>
      </c>
      <c r="CU162">
        <v>3.2135999999999942E-2</v>
      </c>
      <c r="CV162">
        <v>4.8200000000000465E-3</v>
      </c>
      <c r="CW162">
        <v>1.1248000000000147E-2</v>
      </c>
      <c r="CX162">
        <v>0.10283399999999965</v>
      </c>
      <c r="CZ162">
        <v>-1.662999999999748E-3</v>
      </c>
      <c r="DA162">
        <v>1.6630000000001921E-3</v>
      </c>
      <c r="DB162">
        <v>1.4966999999999953E-2</v>
      </c>
      <c r="DC162">
        <v>-3.3259999999999401E-3</v>
      </c>
      <c r="DE162">
        <v>-4.9828336003656659E-3</v>
      </c>
      <c r="DF162">
        <v>-3.3218890669113321E-3</v>
      </c>
      <c r="DG162">
        <v>8.8817841970012523E-16</v>
      </c>
      <c r="DH162">
        <v>3.321889066910888E-3</v>
      </c>
      <c r="DJ162">
        <v>-1.1871000000000187E-2</v>
      </c>
      <c r="DK162">
        <v>-8.4780000000010958E-3</v>
      </c>
      <c r="DL162">
        <v>-3.3920000000007278E-3</v>
      </c>
      <c r="DM162">
        <v>-8.4779999999993194E-3</v>
      </c>
      <c r="DO162">
        <v>8.3047226672752217E-3</v>
      </c>
      <c r="DP162">
        <v>4.9828336003647777E-3</v>
      </c>
      <c r="DQ162">
        <v>0</v>
      </c>
      <c r="DR162">
        <v>-1.660944533455222E-3</v>
      </c>
      <c r="DT162">
        <v>4.9828336003665541E-3</v>
      </c>
      <c r="DU162">
        <v>6.6437781338217761E-3</v>
      </c>
      <c r="DV162">
        <v>8.3047226672761099E-3</v>
      </c>
      <c r="DW162">
        <v>4.9828336003656659E-3</v>
      </c>
      <c r="DY162">
        <v>2.5666895551994529E-2</v>
      </c>
      <c r="DZ162">
        <v>4.8125429159990851E-2</v>
      </c>
      <c r="EA162">
        <v>6.7375600823985415E-2</v>
      </c>
      <c r="EB162">
        <v>1.6041809719999023E-2</v>
      </c>
      <c r="ED162">
        <v>-4.9718471046014123E-3</v>
      </c>
      <c r="EE162">
        <v>-1.6572823682006188E-3</v>
      </c>
      <c r="EF162">
        <v>-6.6291294728002548E-3</v>
      </c>
      <c r="EG162">
        <v>-1.6572823681997306E-3</v>
      </c>
    </row>
    <row r="163" spans="4:137" x14ac:dyDescent="0.3">
      <c r="D163">
        <v>-1.3064164187074567E-2</v>
      </c>
      <c r="E163">
        <v>3.2660410467699741E-3</v>
      </c>
      <c r="F163">
        <v>3.5926451514457725E-2</v>
      </c>
      <c r="G163">
        <v>-2.4495307850767034E-2</v>
      </c>
      <c r="I163">
        <v>0.11160021362630523</v>
      </c>
      <c r="J163">
        <v>0.1215942626077684</v>
      </c>
      <c r="K163">
        <v>7.9952391851682236E-2</v>
      </c>
      <c r="L163">
        <v>4.9970244907298067E-3</v>
      </c>
      <c r="N163">
        <v>-1.655451285571985E-3</v>
      </c>
      <c r="O163">
        <v>-1.7763568394002505E-15</v>
      </c>
      <c r="P163">
        <v>-1.6554512855710968E-3</v>
      </c>
      <c r="Q163">
        <v>8.8817841970012523E-16</v>
      </c>
      <c r="S163">
        <v>1.1790035858700421E-2</v>
      </c>
      <c r="T163">
        <v>1.7763568394002505E-15</v>
      </c>
      <c r="U163">
        <v>1.5158617532617491E-2</v>
      </c>
      <c r="V163">
        <v>-3.3685816739135177E-3</v>
      </c>
      <c r="X163">
        <v>-2.26272983901743E-2</v>
      </c>
      <c r="Y163">
        <v>-3.8789654383153405E-2</v>
      </c>
      <c r="Z163">
        <v>-3.717341878385616E-2</v>
      </c>
      <c r="AA163">
        <v>-3.2324711985961763E-2</v>
      </c>
      <c r="AC163">
        <v>6.4270000000004046E-3</v>
      </c>
      <c r="AD163">
        <v>4.8200000000000465E-3</v>
      </c>
      <c r="AE163">
        <v>1.4461999999999975E-2</v>
      </c>
      <c r="AF163">
        <v>4.8210000000001862E-3</v>
      </c>
      <c r="AH163">
        <v>-3.2509999999987826E-3</v>
      </c>
      <c r="AI163">
        <v>9.9999999925159955E-7</v>
      </c>
      <c r="AJ163">
        <v>8.8817841970012523E-16</v>
      </c>
      <c r="AK163">
        <v>1.6250000000006537E-3</v>
      </c>
      <c r="AM163">
        <v>4.8649999999996751E-3</v>
      </c>
      <c r="AN163">
        <v>1.6214999999999868E-2</v>
      </c>
      <c r="AO163">
        <v>-1.6210000000000946E-3</v>
      </c>
      <c r="AP163">
        <v>1.2971999999999539E-2</v>
      </c>
      <c r="AR163">
        <v>6.9727999999999568E-2</v>
      </c>
      <c r="AS163">
        <v>5.8376999999999679E-2</v>
      </c>
      <c r="AT163">
        <v>5.0269000000000119E-2</v>
      </c>
      <c r="AU163">
        <v>2.5945000000000551E-2</v>
      </c>
      <c r="AW163">
        <v>8.6567483024337477E-2</v>
      </c>
      <c r="AX163">
        <v>4.6613260090027531E-2</v>
      </c>
      <c r="AY163">
        <v>7.9908445868619005E-2</v>
      </c>
      <c r="AZ163">
        <v>5.8266575112535079E-2</v>
      </c>
      <c r="BB163">
        <v>2.1641870756083925E-2</v>
      </c>
      <c r="BC163">
        <v>1.1653315022507549E-2</v>
      </c>
      <c r="BD163">
        <v>1.4982833600366341E-2</v>
      </c>
      <c r="BE163">
        <v>9.9885557335781527E-3</v>
      </c>
      <c r="BG163">
        <v>0.30300699999999914</v>
      </c>
      <c r="BH163">
        <v>0.18685500000000044</v>
      </c>
      <c r="BI163">
        <v>0.1784390000000009</v>
      </c>
      <c r="BJ163">
        <v>0.22220599999999902</v>
      </c>
      <c r="BL163">
        <v>9.6763561455732727E-3</v>
      </c>
      <c r="BM163">
        <v>8.0636301213097283E-3</v>
      </c>
      <c r="BN163">
        <v>9.6763561455714964E-3</v>
      </c>
      <c r="BO163">
        <v>9.6763561455706082E-3</v>
      </c>
      <c r="BQ163">
        <v>-4.9589999999994916E-3</v>
      </c>
      <c r="BR163">
        <v>4.9580000000011282E-3</v>
      </c>
      <c r="BS163">
        <v>-1.6519999999999868E-3</v>
      </c>
      <c r="BT163">
        <v>3.3050000000001134E-3</v>
      </c>
      <c r="BV163">
        <v>4.4408920985006262E-16</v>
      </c>
      <c r="BW163">
        <v>-4.4408920985006262E-16</v>
      </c>
      <c r="BX163">
        <v>-1.6250858319977191E-3</v>
      </c>
      <c r="BY163">
        <v>3.2501716639963263E-3</v>
      </c>
      <c r="CA163">
        <v>-1.65399999999849E-3</v>
      </c>
      <c r="CB163">
        <v>9.9999999925159955E-7</v>
      </c>
      <c r="CC163">
        <v>-6.6119999999996182E-3</v>
      </c>
      <c r="CD163">
        <v>8.2629999999994652E-3</v>
      </c>
      <c r="CF163">
        <v>2.9251544975967381E-2</v>
      </c>
      <c r="CG163">
        <v>1.7875944151980239E-2</v>
      </c>
      <c r="CH163">
        <v>1.6250858319986072E-3</v>
      </c>
      <c r="CI163">
        <v>4.8752574959949335E-3</v>
      </c>
      <c r="CK163">
        <v>3.215000000000412E-3</v>
      </c>
      <c r="CL163">
        <v>3.6955000000000293E-2</v>
      </c>
      <c r="CM163">
        <v>4.8209999999997422E-3</v>
      </c>
      <c r="CN163">
        <v>1.7674999999999663E-2</v>
      </c>
      <c r="CP163">
        <v>4.8200000000000465E-3</v>
      </c>
      <c r="CQ163">
        <v>6.4260000000002648E-3</v>
      </c>
      <c r="CR163">
        <v>4.8209999999997422E-3</v>
      </c>
      <c r="CS163">
        <v>0</v>
      </c>
      <c r="CU163">
        <v>4.980999999999991E-2</v>
      </c>
      <c r="CV163">
        <v>3.2139999999998281E-3</v>
      </c>
      <c r="CW163">
        <v>1.9279999999999742E-2</v>
      </c>
      <c r="CX163">
        <v>0.11729500000000082</v>
      </c>
      <c r="CZ163">
        <v>3.3259999999999401E-3</v>
      </c>
      <c r="DA163">
        <v>1.4965999999999813E-2</v>
      </c>
      <c r="DB163">
        <v>3.1595000000000262E-2</v>
      </c>
      <c r="DC163">
        <v>6.6519999999998802E-3</v>
      </c>
      <c r="DE163">
        <v>4.98283360036611E-3</v>
      </c>
      <c r="DF163">
        <v>3.321889066910888E-3</v>
      </c>
      <c r="DG163">
        <v>3.3218890669099999E-3</v>
      </c>
      <c r="DH163">
        <v>-4.9828336003656659E-3</v>
      </c>
      <c r="DJ163">
        <v>5.0869999999996196E-3</v>
      </c>
      <c r="DK163">
        <v>1.696000000000808E-3</v>
      </c>
      <c r="DL163">
        <v>-5.0869999999996196E-3</v>
      </c>
      <c r="DM163">
        <v>-1.69499999999978E-3</v>
      </c>
      <c r="DO163">
        <v>4.9828336003674423E-3</v>
      </c>
      <c r="DP163">
        <v>1.660944533455222E-3</v>
      </c>
      <c r="DQ163">
        <v>1.3287556267642664E-2</v>
      </c>
      <c r="DR163">
        <v>1.8270389868009218E-2</v>
      </c>
      <c r="DT163">
        <v>8.304722667276998E-3</v>
      </c>
      <c r="DU163">
        <v>1.9931334401463552E-2</v>
      </c>
      <c r="DV163">
        <v>0</v>
      </c>
      <c r="DW163">
        <v>1.6609445334561102E-3</v>
      </c>
      <c r="DY163">
        <v>7.700068665598625E-2</v>
      </c>
      <c r="DZ163">
        <v>9.4646677347983044E-2</v>
      </c>
      <c r="EA163">
        <v>0.10266758220798256</v>
      </c>
      <c r="EB163">
        <v>4.4917067215989981E-2</v>
      </c>
      <c r="ED163">
        <v>1.6572823682006188E-3</v>
      </c>
      <c r="EE163">
        <v>4.9718471046000801E-3</v>
      </c>
      <c r="EF163">
        <v>1.6572823682001747E-3</v>
      </c>
      <c r="EG163">
        <v>0</v>
      </c>
    </row>
    <row r="164" spans="4:137" x14ac:dyDescent="0.3">
      <c r="D164">
        <v>-4.409155413138155E-2</v>
      </c>
      <c r="E164">
        <v>-3.5926451514458613E-2</v>
      </c>
      <c r="F164">
        <v>-1.9596246280612739E-2</v>
      </c>
      <c r="G164">
        <v>-3.9192492561227255E-2</v>
      </c>
      <c r="I164">
        <v>0.1016061646448474</v>
      </c>
      <c r="J164">
        <v>0.13991668574044347</v>
      </c>
      <c r="K164">
        <v>9.9940489814602351E-2</v>
      </c>
      <c r="L164">
        <v>1.8322423132676846E-2</v>
      </c>
      <c r="N164">
        <v>-8.8817841970012523E-16</v>
      </c>
      <c r="O164">
        <v>-6.6218051422906044E-3</v>
      </c>
      <c r="P164">
        <v>-8.8817841970012523E-16</v>
      </c>
      <c r="Q164">
        <v>1.655451285571985E-3</v>
      </c>
      <c r="S164">
        <v>3.8738689250020997E-2</v>
      </c>
      <c r="T164">
        <v>1.5158617532613938E-2</v>
      </c>
      <c r="U164">
        <v>4.7160143434804347E-2</v>
      </c>
      <c r="V164">
        <v>6.7371633478288118E-3</v>
      </c>
      <c r="X164">
        <v>-5.656824597543153E-2</v>
      </c>
      <c r="Y164">
        <v>-6.7881895170518902E-2</v>
      </c>
      <c r="Z164">
        <v>-6.1416952773326372E-2</v>
      </c>
      <c r="AA164">
        <v>-6.141695277332726E-2</v>
      </c>
      <c r="AC164">
        <v>1.2854999999999617E-2</v>
      </c>
      <c r="AD164">
        <v>3.2129999999996883E-3</v>
      </c>
      <c r="AE164">
        <v>2.4101000000000372E-2</v>
      </c>
      <c r="AF164">
        <v>6.4260000000002648E-3</v>
      </c>
      <c r="AH164">
        <v>6.4999999999990621E-3</v>
      </c>
      <c r="AI164">
        <v>1.6239999999996257E-3</v>
      </c>
      <c r="AJ164">
        <v>4.8749999999992966E-3</v>
      </c>
      <c r="AK164">
        <v>0</v>
      </c>
      <c r="AM164">
        <v>1.6214999999999868E-2</v>
      </c>
      <c r="AN164">
        <v>4.0539000000000325E-2</v>
      </c>
      <c r="AO164">
        <v>4.8649999999996751E-3</v>
      </c>
      <c r="AP164">
        <v>4.3783000000000349E-2</v>
      </c>
      <c r="AR164">
        <v>8.9186999999999905E-2</v>
      </c>
      <c r="AS164">
        <v>9.8916000000000004E-2</v>
      </c>
      <c r="AT164">
        <v>7.9456999999999667E-2</v>
      </c>
      <c r="AU164">
        <v>5.351199999999956E-2</v>
      </c>
      <c r="AW164">
        <v>0.14982833600366163</v>
      </c>
      <c r="AX164">
        <v>8.9897001602197157E-2</v>
      </c>
      <c r="AY164">
        <v>0.12152742809185924</v>
      </c>
      <c r="AZ164">
        <v>0.11653315022507016</v>
      </c>
      <c r="BB164">
        <v>3.828946364538055E-2</v>
      </c>
      <c r="BC164">
        <v>1.4982833600365453E-2</v>
      </c>
      <c r="BD164">
        <v>2.6636148622873002E-2</v>
      </c>
      <c r="BE164">
        <v>1.3318074311435613E-2</v>
      </c>
      <c r="BG164">
        <v>0.41074300000000008</v>
      </c>
      <c r="BH164">
        <v>0.35855999999999977</v>
      </c>
      <c r="BI164">
        <v>0.29795699999999936</v>
      </c>
      <c r="BJ164">
        <v>0.40401000000000131</v>
      </c>
      <c r="BL164">
        <v>1.4514534218355024E-2</v>
      </c>
      <c r="BM164">
        <v>4.8381780727853041E-3</v>
      </c>
      <c r="BN164">
        <v>-1.612726024261768E-3</v>
      </c>
      <c r="BO164">
        <v>4.8381780727861923E-3</v>
      </c>
      <c r="BQ164">
        <v>1.6529999999992384E-3</v>
      </c>
      <c r="BR164">
        <v>8.2629999999994652E-3</v>
      </c>
      <c r="BS164">
        <v>4.9579999999993518E-3</v>
      </c>
      <c r="BT164">
        <v>1.3222999999999985E-2</v>
      </c>
      <c r="BV164">
        <v>3.2501716639958822E-3</v>
      </c>
      <c r="BW164">
        <v>1.6250858319981631E-3</v>
      </c>
      <c r="BX164">
        <v>4.8752574959940453E-3</v>
      </c>
      <c r="BY164">
        <v>8.1254291599908157E-3</v>
      </c>
      <c r="CA164">
        <v>9.9169999999988434E-3</v>
      </c>
      <c r="CB164">
        <v>1.4873999999999832E-2</v>
      </c>
      <c r="CC164">
        <v>9.9169999999997316E-3</v>
      </c>
      <c r="CD164">
        <v>3.1401000000000678E-2</v>
      </c>
      <c r="CF164">
        <v>6.9878690775921015E-2</v>
      </c>
      <c r="CG164">
        <v>4.2252231631952242E-2</v>
      </c>
      <c r="CH164">
        <v>1.4625772487983024E-2</v>
      </c>
      <c r="CI164">
        <v>1.3000686655984861E-2</v>
      </c>
      <c r="CK164">
        <v>1.7672999999999828E-2</v>
      </c>
      <c r="CL164">
        <v>6.1057999999999613E-2</v>
      </c>
      <c r="CM164">
        <v>4.8200000000004906E-3</v>
      </c>
      <c r="CN164">
        <v>4.0169000000000565E-2</v>
      </c>
      <c r="CP164">
        <v>8.0340000000003187E-3</v>
      </c>
      <c r="CQ164">
        <v>1.6067999999999749E-2</v>
      </c>
      <c r="CR164">
        <v>1.6068000000000193E-2</v>
      </c>
      <c r="CS164">
        <v>8.0339999999998746E-3</v>
      </c>
      <c r="CU164">
        <v>8.5159000000000429E-2</v>
      </c>
      <c r="CV164">
        <v>1.2854000000000365E-2</v>
      </c>
      <c r="CW164">
        <v>3.5350000000000215E-2</v>
      </c>
      <c r="CX164">
        <v>6.1056999999999029E-2</v>
      </c>
      <c r="CZ164">
        <v>9.9770000000001247E-3</v>
      </c>
      <c r="DA164">
        <v>1.9955000000000389E-2</v>
      </c>
      <c r="DB164">
        <v>4.4899999999999718E-2</v>
      </c>
      <c r="DC164">
        <v>-1.000000000139778E-6</v>
      </c>
      <c r="DE164">
        <v>-1.660944533455222E-3</v>
      </c>
      <c r="DF164">
        <v>-3.3218890669113321E-3</v>
      </c>
      <c r="DG164">
        <v>3.3218890669113321E-3</v>
      </c>
      <c r="DH164">
        <v>3.3218890669104439E-3</v>
      </c>
      <c r="DJ164">
        <v>-3.3909999999996998E-3</v>
      </c>
      <c r="DK164">
        <v>1.0173999999999239E-2</v>
      </c>
      <c r="DL164">
        <v>-3.3909999999996998E-3</v>
      </c>
      <c r="DM164">
        <v>1.6939999999996402E-3</v>
      </c>
      <c r="DO164">
        <v>2.8236057068741438E-2</v>
      </c>
      <c r="DP164">
        <v>1.1626611734189218E-2</v>
      </c>
      <c r="DQ164">
        <v>1.9931334401465328E-2</v>
      </c>
      <c r="DR164">
        <v>1.8270389868009218E-2</v>
      </c>
      <c r="DT164">
        <v>2.159227893492055E-2</v>
      </c>
      <c r="DU164">
        <v>2.8236057068743214E-2</v>
      </c>
      <c r="DV164">
        <v>2.4914168001831882E-2</v>
      </c>
      <c r="DW164">
        <v>3.3218890669104439E-3</v>
      </c>
      <c r="DY164">
        <v>0.13314702067597395</v>
      </c>
      <c r="DZ164">
        <v>0.12191775387197534</v>
      </c>
      <c r="EA164">
        <v>8.3417410543982662E-2</v>
      </c>
      <c r="EB164">
        <v>6.5771419851987645E-2</v>
      </c>
      <c r="ED164">
        <v>-1.6572823681997306E-3</v>
      </c>
      <c r="EE164">
        <v>-4.9718471046000801E-3</v>
      </c>
      <c r="EF164">
        <v>-8.2864118410013177E-3</v>
      </c>
      <c r="EG164">
        <v>6.6291294728006989E-3</v>
      </c>
    </row>
    <row r="165" spans="4:137" x14ac:dyDescent="0.3">
      <c r="D165">
        <v>-3.9192492561226366E-2</v>
      </c>
      <c r="E165">
        <v>-5.0623636224918833E-2</v>
      </c>
      <c r="F165">
        <v>-5.552269779507224E-2</v>
      </c>
      <c r="G165">
        <v>-3.5926451514457725E-2</v>
      </c>
      <c r="I165">
        <v>6.162996871900539E-2</v>
      </c>
      <c r="J165">
        <v>7.495536736095243E-2</v>
      </c>
      <c r="K165">
        <v>0.10327183947508978</v>
      </c>
      <c r="L165">
        <v>4.3307545586328544E-2</v>
      </c>
      <c r="N165">
        <v>6.6218051422906044E-3</v>
      </c>
      <c r="O165">
        <v>8.2772564278634775E-3</v>
      </c>
      <c r="P165">
        <v>-4.9663538567177312E-3</v>
      </c>
      <c r="Q165">
        <v>0</v>
      </c>
      <c r="S165">
        <v>6.5687342641334467E-2</v>
      </c>
      <c r="T165">
        <v>2.3580071717403506E-2</v>
      </c>
      <c r="U165">
        <v>8.7583123521782547E-2</v>
      </c>
      <c r="V165">
        <v>5.0528725108707206E-3</v>
      </c>
      <c r="X165">
        <v>-4.5254596780347711E-2</v>
      </c>
      <c r="Y165">
        <v>-5.333577477683793E-2</v>
      </c>
      <c r="Z165">
        <v>-4.2022125581751446E-2</v>
      </c>
      <c r="AA165">
        <v>-4.6870832379644511E-2</v>
      </c>
      <c r="AC165">
        <v>2.08870000000001E-2</v>
      </c>
      <c r="AD165">
        <v>1.4462000000000419E-2</v>
      </c>
      <c r="AE165">
        <v>4.4989999999999863E-2</v>
      </c>
      <c r="AF165">
        <v>1.1247999999999703E-2</v>
      </c>
      <c r="AH165">
        <v>1.1376000000000275E-2</v>
      </c>
      <c r="AI165">
        <v>1.1376000000001163E-2</v>
      </c>
      <c r="AJ165">
        <v>1.300200000000018E-2</v>
      </c>
      <c r="AK165">
        <v>3.249999999999531E-3</v>
      </c>
      <c r="AM165">
        <v>3.7297000000000136E-2</v>
      </c>
      <c r="AN165">
        <v>5.6756000000000029E-2</v>
      </c>
      <c r="AO165">
        <v>3.243000000000329E-3</v>
      </c>
      <c r="AP165">
        <v>5.0267999999999979E-2</v>
      </c>
      <c r="AR165">
        <v>6.3241000000000547E-2</v>
      </c>
      <c r="AS165">
        <v>0.136212</v>
      </c>
      <c r="AT165">
        <v>9.0809000000001028E-2</v>
      </c>
      <c r="AU165">
        <v>0.10053800000000024</v>
      </c>
      <c r="AW165">
        <v>0.15981689173724067</v>
      </c>
      <c r="AX165">
        <v>0.13484550240329707</v>
      </c>
      <c r="AY165">
        <v>0.1281864652475786</v>
      </c>
      <c r="AZ165">
        <v>0.15149309529259192</v>
      </c>
      <c r="BB165">
        <v>6.3260852979324156E-2</v>
      </c>
      <c r="BC165">
        <v>3.9954222934310391E-2</v>
      </c>
      <c r="BD165">
        <v>6.9919890135043072E-2</v>
      </c>
      <c r="BE165">
        <v>4.3283741512170071E-2</v>
      </c>
      <c r="BG165">
        <v>0.2222059999999999</v>
      </c>
      <c r="BH165">
        <v>0.4006419999999995</v>
      </c>
      <c r="BI165">
        <v>0.31142499999999984</v>
      </c>
      <c r="BJ165">
        <v>0.3838089999999994</v>
      </c>
      <c r="BL165">
        <v>2.2578164339665641E-2</v>
      </c>
      <c r="BM165">
        <v>1.1289082169832376E-2</v>
      </c>
      <c r="BN165">
        <v>9.6763561455723845E-3</v>
      </c>
      <c r="BO165">
        <v>1.4514534218355912E-2</v>
      </c>
      <c r="BQ165">
        <v>8.8817841970012523E-16</v>
      </c>
      <c r="BR165">
        <v>1.1568999999999718E-2</v>
      </c>
      <c r="BS165">
        <v>-4.9579999999993518E-3</v>
      </c>
      <c r="BT165">
        <v>8.2629999999994652E-3</v>
      </c>
      <c r="BV165">
        <v>8.1254291599908157E-3</v>
      </c>
      <c r="BW165">
        <v>-1.6250858319981631E-3</v>
      </c>
      <c r="BX165">
        <v>1.6250858319981631E-3</v>
      </c>
      <c r="BY165">
        <v>1.1375600823987586E-2</v>
      </c>
      <c r="CA165">
        <v>4.95800000000024E-3</v>
      </c>
      <c r="CB165">
        <v>2.644299999999955E-2</v>
      </c>
      <c r="CC165">
        <v>4.9589999999994916E-3</v>
      </c>
      <c r="CD165">
        <v>7.4372999999999578E-2</v>
      </c>
      <c r="CF165">
        <v>0.1186312657358668</v>
      </c>
      <c r="CG165">
        <v>6.8253604943923296E-2</v>
      </c>
      <c r="CH165">
        <v>2.2751201647974728E-2</v>
      </c>
      <c r="CI165">
        <v>2.2751201647974728E-2</v>
      </c>
      <c r="CK165">
        <v>2.4103000000000208E-2</v>
      </c>
      <c r="CL165">
        <v>6.5878000000000547E-2</v>
      </c>
      <c r="CM165">
        <v>8.0339999999994305E-3</v>
      </c>
      <c r="CN165">
        <v>7.3910999999999394E-2</v>
      </c>
      <c r="CP165">
        <v>1.7674999999999663E-2</v>
      </c>
      <c r="CQ165">
        <v>2.731600000000034E-2</v>
      </c>
      <c r="CR165">
        <v>2.5707999999999842E-2</v>
      </c>
      <c r="CS165">
        <v>1.4460000000000139E-2</v>
      </c>
      <c r="CU165">
        <v>7.5518999999999004E-2</v>
      </c>
      <c r="CV165">
        <v>2.5708999999999094E-2</v>
      </c>
      <c r="CW165">
        <v>5.3022999999999598E-2</v>
      </c>
      <c r="CX165">
        <v>-4.0169999999998929E-2</v>
      </c>
      <c r="CZ165">
        <v>1.4966999999999508E-2</v>
      </c>
      <c r="DA165">
        <v>2.9932999999999765E-2</v>
      </c>
      <c r="DB165">
        <v>4.3236000000000274E-2</v>
      </c>
      <c r="DC165">
        <v>1.1642000000000152E-2</v>
      </c>
      <c r="DE165">
        <v>-3.3218890669113321E-3</v>
      </c>
      <c r="DF165">
        <v>-4.9828336003656659E-3</v>
      </c>
      <c r="DG165">
        <v>1.6609445334547779E-3</v>
      </c>
      <c r="DH165">
        <v>-6.6437781338217761E-3</v>
      </c>
      <c r="DJ165">
        <v>-6.7829999999995394E-3</v>
      </c>
      <c r="DK165">
        <v>5.0870000000005078E-3</v>
      </c>
      <c r="DL165">
        <v>-1.000000000139778E-6</v>
      </c>
      <c r="DM165">
        <v>-6.7819999999993996E-3</v>
      </c>
      <c r="DO165">
        <v>4.3184557869840212E-2</v>
      </c>
      <c r="DP165">
        <v>1.9931334401463552E-2</v>
      </c>
      <c r="DQ165">
        <v>5.1489280537118098E-2</v>
      </c>
      <c r="DR165">
        <v>4.9828336003662876E-2</v>
      </c>
      <c r="DT165">
        <v>4.3184557869840212E-2</v>
      </c>
      <c r="DU165">
        <v>5.8133058670938986E-2</v>
      </c>
      <c r="DV165">
        <v>3.986266880292888E-2</v>
      </c>
      <c r="DW165">
        <v>1.3287556267643552E-2</v>
      </c>
      <c r="DY165">
        <v>0.1604180971999698</v>
      </c>
      <c r="DZ165">
        <v>8.9834134431983514E-2</v>
      </c>
      <c r="EA165">
        <v>3.5291981383993587E-2</v>
      </c>
      <c r="EB165">
        <v>8.0209048599985344E-2</v>
      </c>
      <c r="ED165">
        <v>6.6291294727998107E-3</v>
      </c>
      <c r="EE165">
        <v>4.9718471046009682E-3</v>
      </c>
      <c r="EF165">
        <v>9.9436942092010483E-3</v>
      </c>
      <c r="EG165">
        <v>-3.3145647364003494E-3</v>
      </c>
    </row>
    <row r="166" spans="4:137" x14ac:dyDescent="0.3">
      <c r="D166">
        <v>-3.429343099107296E-2</v>
      </c>
      <c r="E166">
        <v>-3.5926451514455948E-2</v>
      </c>
      <c r="F166">
        <v>-5.3889677271685699E-2</v>
      </c>
      <c r="G166">
        <v>-2.6128328374150911E-2</v>
      </c>
      <c r="I166">
        <v>-6.662699320974852E-3</v>
      </c>
      <c r="J166">
        <v>6.6626993209730756E-3</v>
      </c>
      <c r="K166">
        <v>7.1624017700465004E-2</v>
      </c>
      <c r="L166">
        <v>8.994644083314185E-2</v>
      </c>
      <c r="N166">
        <v>1.9865415426870925E-2</v>
      </c>
      <c r="O166">
        <v>4.9663538567186194E-3</v>
      </c>
      <c r="P166">
        <v>9.9327077134363506E-3</v>
      </c>
      <c r="Q166">
        <v>1.655451285571985E-3</v>
      </c>
      <c r="S166">
        <v>0.12800610360875986</v>
      </c>
      <c r="T166">
        <v>5.5581597619593914E-2</v>
      </c>
      <c r="U166">
        <v>0.1633762111848629</v>
      </c>
      <c r="V166">
        <v>3.2001525902190409E-2</v>
      </c>
      <c r="X166">
        <v>-3.7173418783855716E-2</v>
      </c>
      <c r="Y166">
        <v>-3.8789654383153405E-2</v>
      </c>
      <c r="Z166">
        <v>-2.9092240787365498E-2</v>
      </c>
      <c r="AA166">
        <v>-3.2324711985961763E-2</v>
      </c>
      <c r="AC166">
        <v>4.6597000000000666E-2</v>
      </c>
      <c r="AD166">
        <v>2.249399999999957E-2</v>
      </c>
      <c r="AE166">
        <v>5.9451000000000143E-2</v>
      </c>
      <c r="AF166">
        <v>1.4460999999999835E-2</v>
      </c>
      <c r="AH166">
        <v>2.1126999999999896E-2</v>
      </c>
      <c r="AI166">
        <v>1.6251999999998823E-2</v>
      </c>
      <c r="AJ166">
        <v>3.4124999999999517E-2</v>
      </c>
      <c r="AK166">
        <v>3.2500000000004192E-3</v>
      </c>
      <c r="AM166">
        <v>6.6485000000000127E-2</v>
      </c>
      <c r="AN166">
        <v>6.3240999999999659E-2</v>
      </c>
      <c r="AO166">
        <v>1.2973000000000123E-2</v>
      </c>
      <c r="AP166">
        <v>7.6214999999999922E-2</v>
      </c>
      <c r="AR166">
        <v>2.7566999999999453E-2</v>
      </c>
      <c r="AS166">
        <v>9.7294999999999909E-2</v>
      </c>
      <c r="AT166">
        <v>7.1347999999998635E-2</v>
      </c>
      <c r="AU166">
        <v>0.16215799999999936</v>
      </c>
      <c r="AW166">
        <v>5.4937056534675399E-2</v>
      </c>
      <c r="AX166">
        <v>0.12818646524757593</v>
      </c>
      <c r="AY166">
        <v>6.4925612268252664E-2</v>
      </c>
      <c r="AZ166">
        <v>0.10487983520256439</v>
      </c>
      <c r="BB166">
        <v>0.10321507591363366</v>
      </c>
      <c r="BC166">
        <v>7.4914168001831261E-2</v>
      </c>
      <c r="BD166">
        <v>0.12485694666971847</v>
      </c>
      <c r="BE166">
        <v>6.4925612268253108E-2</v>
      </c>
      <c r="BG166">
        <v>-0.14981999999999829</v>
      </c>
      <c r="BH166">
        <v>9.2587000000001751E-2</v>
      </c>
      <c r="BI166">
        <v>0.17002000000000006</v>
      </c>
      <c r="BJ166">
        <v>3.3667999999999587E-2</v>
      </c>
      <c r="BL166">
        <v>5.967086289768897E-2</v>
      </c>
      <c r="BM166">
        <v>2.9029068436715377E-2</v>
      </c>
      <c r="BN166">
        <v>2.0965438315402096E-2</v>
      </c>
      <c r="BO166">
        <v>2.9029068436712713E-2</v>
      </c>
      <c r="BQ166">
        <v>-1.652000000000875E-3</v>
      </c>
      <c r="BR166">
        <v>3.4707000000000043E-2</v>
      </c>
      <c r="BS166">
        <v>3.305999999999365E-3</v>
      </c>
      <c r="BT166">
        <v>3.4705999999999904E-2</v>
      </c>
      <c r="BV166">
        <v>1.1375600823987586E-2</v>
      </c>
      <c r="BW166">
        <v>4.8752574959944894E-3</v>
      </c>
      <c r="BX166">
        <v>8.1254291599908157E-3</v>
      </c>
      <c r="BY166">
        <v>3.08766308079651E-2</v>
      </c>
      <c r="CA166">
        <v>2.8095999999999677E-2</v>
      </c>
      <c r="CB166">
        <v>5.4540000000001143E-2</v>
      </c>
      <c r="CC166">
        <v>6.6100000000002268E-3</v>
      </c>
      <c r="CD166">
        <v>0.1470899999999995</v>
      </c>
      <c r="CF166">
        <v>0.11863126573586635</v>
      </c>
      <c r="CG166">
        <v>8.4504463263904483E-2</v>
      </c>
      <c r="CH166">
        <v>3.4126802471961426E-2</v>
      </c>
      <c r="CI166">
        <v>4.3877317463950405E-2</v>
      </c>
      <c r="CK166">
        <v>3.3741999999999273E-2</v>
      </c>
      <c r="CL166">
        <v>4.8202999999999108E-2</v>
      </c>
      <c r="CM166">
        <v>1.2854000000000365E-2</v>
      </c>
      <c r="CN166">
        <v>9.4801000000000357E-2</v>
      </c>
      <c r="CP166">
        <v>3.2134999999999803E-2</v>
      </c>
      <c r="CQ166">
        <v>3.8561999999999763E-2</v>
      </c>
      <c r="CR166">
        <v>3.8562999999999903E-2</v>
      </c>
      <c r="CS166">
        <v>2.4103000000000208E-2</v>
      </c>
      <c r="CU166">
        <v>2.8921000000001307E-2</v>
      </c>
      <c r="CV166">
        <v>3.8562000000000651E-2</v>
      </c>
      <c r="CW166">
        <v>6.5878000000000547E-2</v>
      </c>
      <c r="CX166">
        <v>-9.9620000000000708E-2</v>
      </c>
      <c r="CZ166">
        <v>2.3280000000000634E-2</v>
      </c>
      <c r="DA166">
        <v>4.8224999999999962E-2</v>
      </c>
      <c r="DB166">
        <v>3.4920999999999758E-2</v>
      </c>
      <c r="DC166">
        <v>1.6627999999999865E-2</v>
      </c>
      <c r="DE166">
        <v>6.6437781338217761E-3</v>
      </c>
      <c r="DF166">
        <v>3.321889066910888E-3</v>
      </c>
      <c r="DG166">
        <v>1.6609445334554884E-2</v>
      </c>
      <c r="DH166">
        <v>1.660944533455222E-3</v>
      </c>
      <c r="DJ166">
        <v>5.0869999999996196E-3</v>
      </c>
      <c r="DK166">
        <v>4.2393999999999821E-2</v>
      </c>
      <c r="DL166">
        <v>3.3919999999998396E-3</v>
      </c>
      <c r="DM166">
        <v>-1.6950000000006682E-3</v>
      </c>
      <c r="DO166">
        <v>7.3081559472038649E-2</v>
      </c>
      <c r="DP166">
        <v>3.9862668802930656E-2</v>
      </c>
      <c r="DQ166">
        <v>8.1386282139312982E-2</v>
      </c>
      <c r="DR166">
        <v>6.8098725871670318E-2</v>
      </c>
      <c r="DT166">
        <v>7.9725337605859536E-2</v>
      </c>
      <c r="DU166">
        <v>8.1386282139314758E-2</v>
      </c>
      <c r="DV166">
        <v>6.8098725871672094E-2</v>
      </c>
      <c r="DW166">
        <v>8.304722667276998E-3</v>
      </c>
      <c r="DY166">
        <v>0.11389684901197761</v>
      </c>
      <c r="DZ166">
        <v>3.0479438467994946E-2</v>
      </c>
      <c r="EA166">
        <v>6.4167238879990762E-3</v>
      </c>
      <c r="EB166">
        <v>8.6625772487983532E-2</v>
      </c>
      <c r="ED166">
        <v>6.629129472801587E-3</v>
      </c>
      <c r="EE166">
        <v>1.6572823681997306E-3</v>
      </c>
      <c r="EF166">
        <v>-4.9718471046000801E-3</v>
      </c>
      <c r="EG166">
        <v>4.9718471046000801E-3</v>
      </c>
    </row>
    <row r="167" spans="4:137" x14ac:dyDescent="0.3">
      <c r="D167">
        <v>-1.6330205233844985E-2</v>
      </c>
      <c r="E167">
        <v>-2.122926680399928E-2</v>
      </c>
      <c r="F167">
        <v>-3.4293430991073848E-2</v>
      </c>
      <c r="G167">
        <v>-1.796322575722975E-2</v>
      </c>
      <c r="I167">
        <v>-3.997619592584023E-2</v>
      </c>
      <c r="J167">
        <v>-2.8316472114138236E-2</v>
      </c>
      <c r="K167">
        <v>-1.6656748302423807E-3</v>
      </c>
      <c r="L167">
        <v>0.11826291294728097</v>
      </c>
      <c r="N167">
        <v>2.8142671854735291E-2</v>
      </c>
      <c r="O167">
        <v>3.8075379568168977E-2</v>
      </c>
      <c r="P167">
        <v>3.3109025711448581E-3</v>
      </c>
      <c r="Q167">
        <v>1.820996414129894E-2</v>
      </c>
      <c r="S167">
        <v>0.16169192034790569</v>
      </c>
      <c r="T167">
        <v>0.11284748607614148</v>
      </c>
      <c r="U167">
        <v>0.1852719920653092</v>
      </c>
      <c r="V167">
        <v>7.4108796826124035E-2</v>
      </c>
      <c r="X167">
        <v>-2.2627298390172079E-2</v>
      </c>
      <c r="Y167">
        <v>-1.939482719157759E-2</v>
      </c>
      <c r="Z167">
        <v>-2.1011062790874391E-2</v>
      </c>
      <c r="AA167">
        <v>-1.9394827191576702E-2</v>
      </c>
      <c r="AC167">
        <v>7.5518999999999004E-2</v>
      </c>
      <c r="AD167">
        <v>4.6597000000000222E-2</v>
      </c>
      <c r="AE167">
        <v>6.7483999999998989E-2</v>
      </c>
      <c r="AF167">
        <v>3.8563000000000347E-2</v>
      </c>
      <c r="AH167">
        <v>4.3876000000000026E-2</v>
      </c>
      <c r="AI167">
        <v>1.7874000000000834E-2</v>
      </c>
      <c r="AJ167">
        <v>4.875400000000063E-2</v>
      </c>
      <c r="AK167">
        <v>8.1259999999998556E-3</v>
      </c>
      <c r="AM167">
        <v>9.5671999999999535E-2</v>
      </c>
      <c r="AN167">
        <v>6.4863000000000781E-2</v>
      </c>
      <c r="AO167">
        <v>2.9187999999999992E-2</v>
      </c>
      <c r="AP167">
        <v>8.1077999999999761E-2</v>
      </c>
      <c r="AR167">
        <v>4.8649999999996751E-3</v>
      </c>
      <c r="AS167">
        <v>6.4870000000007977E-3</v>
      </c>
      <c r="AT167">
        <v>4.0540000000000909E-2</v>
      </c>
      <c r="AU167">
        <v>0.12486000000000086</v>
      </c>
      <c r="AW167">
        <v>-9.988555733577531E-2</v>
      </c>
      <c r="AX167">
        <v>3.6624704356452042E-2</v>
      </c>
      <c r="AY167">
        <v>-3.4959945067519982E-2</v>
      </c>
      <c r="AZ167">
        <v>-1.3318074311437833E-2</v>
      </c>
      <c r="BB167">
        <v>0.1265217059586492</v>
      </c>
      <c r="BC167">
        <v>0.10321507591363321</v>
      </c>
      <c r="BD167">
        <v>0.16814068818188677</v>
      </c>
      <c r="BE167">
        <v>9.489127946898579E-2</v>
      </c>
      <c r="BG167">
        <v>-0.35519300000000165</v>
      </c>
      <c r="BH167">
        <v>-0.28449200000000285</v>
      </c>
      <c r="BI167">
        <v>-0.10941899999999993</v>
      </c>
      <c r="BJ167">
        <v>-0.3181579999999995</v>
      </c>
      <c r="BL167">
        <v>8.5474479285877258E-2</v>
      </c>
      <c r="BM167">
        <v>5.9670862897686305E-2</v>
      </c>
      <c r="BN167">
        <v>4.3543602655070401E-2</v>
      </c>
      <c r="BO167">
        <v>6.4509040970475162E-2</v>
      </c>
      <c r="BQ167">
        <v>1.1568000000000467E-2</v>
      </c>
      <c r="BR167">
        <v>9.0899000000000285E-2</v>
      </c>
      <c r="BS167">
        <v>1.3221000000000593E-2</v>
      </c>
      <c r="BT167">
        <v>4.627700000000079E-2</v>
      </c>
      <c r="BV167">
        <v>2.9251544975966493E-2</v>
      </c>
      <c r="BW167">
        <v>6.5003433279930967E-3</v>
      </c>
      <c r="BX167">
        <v>2.2751201647974728E-2</v>
      </c>
      <c r="BY167">
        <v>4.7127489127946731E-2</v>
      </c>
      <c r="CA167">
        <v>5.123400000000089E-2</v>
      </c>
      <c r="CB167">
        <v>0.13221499999999953</v>
      </c>
      <c r="CC167">
        <v>3.3053999999999917E-2</v>
      </c>
      <c r="CD167">
        <v>0.25782200000000088</v>
      </c>
      <c r="CF167">
        <v>3.9002059967955027E-2</v>
      </c>
      <c r="CG167">
        <v>6.6628519111924689E-2</v>
      </c>
      <c r="CH167">
        <v>4.2252231631952686E-2</v>
      </c>
      <c r="CI167">
        <v>6.3378347447928363E-2</v>
      </c>
      <c r="CK167">
        <v>4.8202000000001188E-2</v>
      </c>
      <c r="CL167">
        <v>2.4102000000000068E-2</v>
      </c>
      <c r="CM167">
        <v>3.0527999999999889E-2</v>
      </c>
      <c r="CN167">
        <v>8.3550999999999931E-2</v>
      </c>
      <c r="CP167">
        <v>5.9450000000000003E-2</v>
      </c>
      <c r="CQ167">
        <v>6.1057000000000361E-2</v>
      </c>
      <c r="CR167">
        <v>5.6236000000000175E-2</v>
      </c>
      <c r="CS167">
        <v>4.8201999999999856E-2</v>
      </c>
      <c r="CU167">
        <v>-2.0888000000001128E-2</v>
      </c>
      <c r="CV167">
        <v>5.3023999999999738E-2</v>
      </c>
      <c r="CW167">
        <v>6.1058000000000057E-2</v>
      </c>
      <c r="CX167">
        <v>-9.961899999999968E-2</v>
      </c>
      <c r="CZ167">
        <v>3.4922999999999593E-2</v>
      </c>
      <c r="DA167">
        <v>4.6562000000000214E-2</v>
      </c>
      <c r="DB167">
        <v>1.3302999999999621E-2</v>
      </c>
      <c r="DC167">
        <v>3.325900000000015E-2</v>
      </c>
      <c r="DE167">
        <v>8.3047226672774421E-3</v>
      </c>
      <c r="DF167">
        <v>1.660944533455222E-3</v>
      </c>
      <c r="DG167">
        <v>1.9931334401463996E-2</v>
      </c>
      <c r="DH167">
        <v>0</v>
      </c>
      <c r="DJ167">
        <v>-3.391000000000588E-3</v>
      </c>
      <c r="DK167">
        <v>7.6308000000000042E-2</v>
      </c>
      <c r="DL167">
        <v>1.6959999999999198E-3</v>
      </c>
      <c r="DM167">
        <v>1.3564999999999827E-2</v>
      </c>
      <c r="DO167">
        <v>9.4673838406957422E-2</v>
      </c>
      <c r="DP167">
        <v>5.4811169604026766E-2</v>
      </c>
      <c r="DQ167">
        <v>8.6369115739683089E-2</v>
      </c>
      <c r="DR167">
        <v>7.8064393072405203E-2</v>
      </c>
      <c r="DT167">
        <v>9.4673838406958311E-2</v>
      </c>
      <c r="DU167">
        <v>8.4708171206225202E-2</v>
      </c>
      <c r="DV167">
        <v>0.10630045014114575</v>
      </c>
      <c r="DW167">
        <v>4.152361333638499E-2</v>
      </c>
      <c r="DY167">
        <v>1.4437628747998588E-2</v>
      </c>
      <c r="DZ167">
        <v>-1.6041809719998135E-2</v>
      </c>
      <c r="EA167">
        <v>-1.7645990691996793E-2</v>
      </c>
      <c r="EB167">
        <v>6.0958876935987227E-2</v>
      </c>
      <c r="ED167">
        <v>1.1600976577400779E-2</v>
      </c>
      <c r="EE167">
        <v>-1.6572823682006188E-3</v>
      </c>
      <c r="EF167">
        <v>-8.8817841970012523E-16</v>
      </c>
      <c r="EG167">
        <v>1.8230106050203254E-2</v>
      </c>
    </row>
    <row r="168" spans="4:137" x14ac:dyDescent="0.3">
      <c r="D168">
        <v>-1.6330205233844985E-2</v>
      </c>
      <c r="E168">
        <v>-1.7963225757228862E-2</v>
      </c>
      <c r="F168">
        <v>-3.1027389944305206E-2</v>
      </c>
      <c r="G168">
        <v>-1.6330205233843209E-2</v>
      </c>
      <c r="I168">
        <v>-5.6632944228275583E-2</v>
      </c>
      <c r="J168">
        <v>-7.4955367360950653E-2</v>
      </c>
      <c r="K168">
        <v>-8.3283741512169662E-2</v>
      </c>
      <c r="L168">
        <v>0.10993453879606285</v>
      </c>
      <c r="N168">
        <v>4.6352635996031566E-2</v>
      </c>
      <c r="O168">
        <v>3.9730830853742738E-2</v>
      </c>
      <c r="P168">
        <v>2.6487220569160641E-2</v>
      </c>
      <c r="Q168">
        <v>2.1520866712444686E-2</v>
      </c>
      <c r="S168">
        <v>0.1515861753261607</v>
      </c>
      <c r="T168">
        <v>0.1583233386739904</v>
      </c>
      <c r="U168">
        <v>9.6004577706569449E-2</v>
      </c>
      <c r="V168">
        <v>0.14148043030441748</v>
      </c>
      <c r="X168">
        <v>-1.4546120393683637E-2</v>
      </c>
      <c r="Y168">
        <v>-1.9394827191575814E-2</v>
      </c>
      <c r="Z168">
        <v>-1.1313649195086484E-2</v>
      </c>
      <c r="AA168">
        <v>-1.4546120393683637E-2</v>
      </c>
      <c r="AC168">
        <v>9.640600000000088E-2</v>
      </c>
      <c r="AD168">
        <v>6.5878000000000103E-2</v>
      </c>
      <c r="AE168">
        <v>5.1417000000000712E-2</v>
      </c>
      <c r="AF168">
        <v>5.7842999999999645E-2</v>
      </c>
      <c r="AH168">
        <v>8.1255000000000521E-2</v>
      </c>
      <c r="AI168">
        <v>3.2503000000000171E-2</v>
      </c>
      <c r="AJ168">
        <v>8.7753999999999444E-2</v>
      </c>
      <c r="AK168">
        <v>2.1125999999999756E-2</v>
      </c>
      <c r="AM168">
        <v>7.2972000000000037E-2</v>
      </c>
      <c r="AN168">
        <v>3.7295999999998664E-2</v>
      </c>
      <c r="AO168">
        <v>5.513399999999935E-2</v>
      </c>
      <c r="AP168">
        <v>8.2701000000000136E-2</v>
      </c>
      <c r="AR168">
        <v>-2.1080999999998795E-2</v>
      </c>
      <c r="AS168">
        <v>-7.783600000000046E-2</v>
      </c>
      <c r="AT168">
        <v>-1.6214999999999868E-2</v>
      </c>
      <c r="AU168">
        <v>-4.8640000000004235E-3</v>
      </c>
      <c r="AW168">
        <v>-0.13983978027008348</v>
      </c>
      <c r="AX168">
        <v>-6.159609369039476E-2</v>
      </c>
      <c r="AY168">
        <v>-6.825513084611412E-2</v>
      </c>
      <c r="AZ168">
        <v>-8.3237964446478685E-2</v>
      </c>
      <c r="BB168">
        <v>0.13318074311436501</v>
      </c>
      <c r="BC168">
        <v>0.12319218738078952</v>
      </c>
      <c r="BD168">
        <v>0.13484550240329618</v>
      </c>
      <c r="BE168">
        <v>0.12319218738078908</v>
      </c>
      <c r="BG168">
        <v>-0.3080569999999998</v>
      </c>
      <c r="BH168">
        <v>-0.35350799999999793</v>
      </c>
      <c r="BI168">
        <v>-0.28280700000000003</v>
      </c>
      <c r="BJ168">
        <v>-0.35014199999999995</v>
      </c>
      <c r="BL168">
        <v>0.11289082169832909</v>
      </c>
      <c r="BM168">
        <v>9.0312657358663451E-2</v>
      </c>
      <c r="BN168">
        <v>8.7087205310139915E-2</v>
      </c>
      <c r="BO168">
        <v>0.1080526436255429</v>
      </c>
      <c r="BQ168">
        <v>2.644399999999969E-2</v>
      </c>
      <c r="BR168">
        <v>0.17022799999999982</v>
      </c>
      <c r="BS168">
        <v>2.8095999999999677E-2</v>
      </c>
      <c r="BT168">
        <v>6.280199999999958E-2</v>
      </c>
      <c r="BV168">
        <v>4.2252231631952686E-2</v>
      </c>
      <c r="BW168">
        <v>1.4625772487983024E-2</v>
      </c>
      <c r="BX168">
        <v>3.7376974135957752E-2</v>
      </c>
      <c r="BY168">
        <v>6.0128175783932036E-2</v>
      </c>
      <c r="CA168">
        <v>0.1256049999999993</v>
      </c>
      <c r="CB168">
        <v>0.22146399999999922</v>
      </c>
      <c r="CC168">
        <v>5.6192000000000242E-2</v>
      </c>
      <c r="CD168">
        <v>0.2165039999999987</v>
      </c>
      <c r="CF168">
        <v>-5.6878004119934822E-2</v>
      </c>
      <c r="CG168">
        <v>1.3000686655986193E-2</v>
      </c>
      <c r="CH168">
        <v>4.3877317463949517E-2</v>
      </c>
      <c r="CI168">
        <v>5.6878004119936154E-2</v>
      </c>
      <c r="CK168">
        <v>5.4631999999998904E-2</v>
      </c>
      <c r="CL168">
        <v>8.0330000000010671E-3</v>
      </c>
      <c r="CM168">
        <v>4.8204999999999831E-2</v>
      </c>
      <c r="CN168">
        <v>2.0888999999999491E-2</v>
      </c>
      <c r="CP168">
        <v>8.9980000000000171E-2</v>
      </c>
      <c r="CQ168">
        <v>6.7484999999999573E-2</v>
      </c>
      <c r="CR168">
        <v>6.2665999999999666E-2</v>
      </c>
      <c r="CS168">
        <v>8.0338999999999938E-2</v>
      </c>
      <c r="CU168">
        <v>-5.9449999999999115E-2</v>
      </c>
      <c r="CV168">
        <v>6.1057000000000805E-2</v>
      </c>
      <c r="CW168">
        <v>3.8561999999999763E-2</v>
      </c>
      <c r="CX168">
        <v>-6.1058000000000945E-2</v>
      </c>
      <c r="CZ168">
        <v>3.8246000000000002E-2</v>
      </c>
      <c r="DA168">
        <v>2.6606999999999825E-2</v>
      </c>
      <c r="DB168">
        <v>-1.1639999999999429E-2</v>
      </c>
      <c r="DC168">
        <v>4.323699999999997E-2</v>
      </c>
      <c r="DE168">
        <v>6.643778133821332E-3</v>
      </c>
      <c r="DF168">
        <v>-4.98283360036611E-3</v>
      </c>
      <c r="DG168">
        <v>1.4948500801099218E-2</v>
      </c>
      <c r="DH168">
        <v>3.3218890669117762E-3</v>
      </c>
      <c r="DJ168">
        <v>-3.3919999999989514E-3</v>
      </c>
      <c r="DK168">
        <v>0.14752800000000033</v>
      </c>
      <c r="DL168">
        <v>6.7820000000002878E-3</v>
      </c>
      <c r="DM168">
        <v>8.8817841970012523E-16</v>
      </c>
      <c r="DO168">
        <v>7.1420614938583427E-2</v>
      </c>
      <c r="DP168">
        <v>7.1420614938584315E-2</v>
      </c>
      <c r="DQ168">
        <v>7.4742504005492982E-2</v>
      </c>
      <c r="DR168">
        <v>6.8098725871672094E-2</v>
      </c>
      <c r="DT168">
        <v>6.9759670405126428E-2</v>
      </c>
      <c r="DU168">
        <v>2.1592278934919662E-2</v>
      </c>
      <c r="DV168">
        <v>8.6369115739681313E-2</v>
      </c>
      <c r="DW168">
        <v>4.8167391470206766E-2</v>
      </c>
      <c r="DY168">
        <v>-8.3417410543984438E-2</v>
      </c>
      <c r="DZ168">
        <v>-5.1333791103989945E-2</v>
      </c>
      <c r="EA168">
        <v>-4.4917067215990869E-2</v>
      </c>
      <c r="EB168">
        <v>1.2833447775999041E-2</v>
      </c>
      <c r="ED168">
        <v>2.6516517891203684E-2</v>
      </c>
      <c r="EE168">
        <v>1.6572823682002635E-2</v>
      </c>
      <c r="EF168">
        <v>1.8230106050202366E-2</v>
      </c>
      <c r="EG168">
        <v>1.8230106050201478E-2</v>
      </c>
    </row>
    <row r="169" spans="4:137" x14ac:dyDescent="0.3">
      <c r="D169">
        <v>-8.1651026169220486E-3</v>
      </c>
      <c r="E169">
        <v>-1.3064164187075455E-2</v>
      </c>
      <c r="F169">
        <v>-1.143114366369069E-2</v>
      </c>
      <c r="G169">
        <v>-9.7981231403077018E-3</v>
      </c>
      <c r="I169">
        <v>-7.8286717021438079E-2</v>
      </c>
      <c r="J169">
        <v>-0.10493751430533393</v>
      </c>
      <c r="K169">
        <v>-0.11992858777752335</v>
      </c>
      <c r="L169">
        <v>4.1641870756084387E-2</v>
      </c>
      <c r="N169">
        <v>5.6285343709467917E-2</v>
      </c>
      <c r="O169">
        <v>6.9528953994047349E-2</v>
      </c>
      <c r="P169">
        <v>2.9798123140308164E-2</v>
      </c>
      <c r="Q169">
        <v>3.476447699702323E-2</v>
      </c>
      <c r="S169">
        <v>0.10947890440222885</v>
      </c>
      <c r="T169">
        <v>0.14653330281528998</v>
      </c>
      <c r="U169">
        <v>1.6842908369554266E-3</v>
      </c>
      <c r="V169">
        <v>0.23074784466315634</v>
      </c>
      <c r="X169">
        <v>-6.4649423971925302E-3</v>
      </c>
      <c r="Y169">
        <v>-3.2324711985971533E-3</v>
      </c>
      <c r="Z169">
        <v>-3.2324711985971533E-3</v>
      </c>
      <c r="AA169">
        <v>-3.2324711985953769E-3</v>
      </c>
      <c r="AC169">
        <v>9.8012999999999018E-2</v>
      </c>
      <c r="AD169">
        <v>6.9091000000000236E-2</v>
      </c>
      <c r="AE169">
        <v>3.2136000000000386E-2</v>
      </c>
      <c r="AF169">
        <v>8.8373000000000701E-2</v>
      </c>
      <c r="AH169">
        <v>0.11538099999999929</v>
      </c>
      <c r="AI169">
        <v>3.5751999999998674E-2</v>
      </c>
      <c r="AJ169">
        <v>0.10888100000000023</v>
      </c>
      <c r="AK169">
        <v>3.7377000000000216E-2</v>
      </c>
      <c r="AM169">
        <v>2.2701000000000526E-2</v>
      </c>
      <c r="AN169">
        <v>8.1080000000008923E-3</v>
      </c>
      <c r="AO169">
        <v>8.9186000000000654E-2</v>
      </c>
      <c r="AP169">
        <v>3.8917000000000534E-2</v>
      </c>
      <c r="AR169">
        <v>-5.6755000000000777E-2</v>
      </c>
      <c r="AS169">
        <v>-0.11837600000000048</v>
      </c>
      <c r="AT169">
        <v>-6.4864000000000921E-2</v>
      </c>
      <c r="AU169">
        <v>-0.1086450000000001</v>
      </c>
      <c r="AW169">
        <v>-0.11819790951400133</v>
      </c>
      <c r="AX169">
        <v>-0.1298512245365071</v>
      </c>
      <c r="AY169">
        <v>-0.10654459449149289</v>
      </c>
      <c r="AZ169">
        <v>-0.13151598382543561</v>
      </c>
      <c r="BB169">
        <v>2.8300907911803286E-2</v>
      </c>
      <c r="BC169">
        <v>5.6601815823606572E-2</v>
      </c>
      <c r="BD169">
        <v>-1.9977111467155417E-2</v>
      </c>
      <c r="BE169">
        <v>9.988555733577531E-2</v>
      </c>
      <c r="BG169">
        <v>-0.19695500000000088</v>
      </c>
      <c r="BH169">
        <v>-0.25418900000000022</v>
      </c>
      <c r="BI169">
        <v>-0.29795699999999847</v>
      </c>
      <c r="BJ169">
        <v>-0.25924000000000014</v>
      </c>
      <c r="BL169">
        <v>0.12740535591668678</v>
      </c>
      <c r="BM169">
        <v>0.10321446555275937</v>
      </c>
      <c r="BN169">
        <v>0.16933623254749453</v>
      </c>
      <c r="BO169">
        <v>0.15643442435339949</v>
      </c>
      <c r="BQ169">
        <v>5.9496000000000215E-2</v>
      </c>
      <c r="BR169">
        <v>0.2363369999999998</v>
      </c>
      <c r="BS169">
        <v>5.6192000000000242E-2</v>
      </c>
      <c r="BT169">
        <v>6.280299999999972E-2</v>
      </c>
      <c r="BV169">
        <v>6.012817578393248E-2</v>
      </c>
      <c r="BW169">
        <v>2.1126115815976565E-2</v>
      </c>
      <c r="BX169">
        <v>7.4753948271915505E-2</v>
      </c>
      <c r="BY169">
        <v>7.3128862439917786E-2</v>
      </c>
      <c r="CA169">
        <v>0.1966720000000004</v>
      </c>
      <c r="CB169">
        <v>0.2826120000000012</v>
      </c>
      <c r="CC169">
        <v>0.12064699999999995</v>
      </c>
      <c r="CD169">
        <v>6.610900000000175E-2</v>
      </c>
      <c r="CF169">
        <v>-9.1004806591898024E-2</v>
      </c>
      <c r="CG169">
        <v>-2.6001373311971498E-2</v>
      </c>
      <c r="CH169">
        <v>4.8752574959946671E-2</v>
      </c>
      <c r="CI169">
        <v>5.3627832455940272E-2</v>
      </c>
      <c r="CK169">
        <v>4.4989000000001056E-2</v>
      </c>
      <c r="CL169">
        <v>-2.4101000000000816E-2</v>
      </c>
      <c r="CM169">
        <v>6.2662999999999691E-2</v>
      </c>
      <c r="CN169">
        <v>-3.3742999999999412E-2</v>
      </c>
      <c r="CP169">
        <v>8.6766000000000343E-2</v>
      </c>
      <c r="CQ169">
        <v>3.2136000000000386E-2</v>
      </c>
      <c r="CR169">
        <v>1.928000000000063E-2</v>
      </c>
      <c r="CS169">
        <v>9.8013999999999601E-2</v>
      </c>
      <c r="CU169">
        <v>-6.7485000000000461E-2</v>
      </c>
      <c r="CV169">
        <v>3.2134999999999359E-2</v>
      </c>
      <c r="CW169">
        <v>-2.2495000000000154E-2</v>
      </c>
      <c r="CX169">
        <v>-4.0169999999998929E-2</v>
      </c>
      <c r="CZ169">
        <v>3.1596000000000402E-2</v>
      </c>
      <c r="DA169">
        <v>-1.0000000005838672E-6</v>
      </c>
      <c r="DB169">
        <v>-2.1618000000000137E-2</v>
      </c>
      <c r="DC169">
        <v>4.6561000000000075E-2</v>
      </c>
      <c r="DE169">
        <v>1.8270389868009218E-2</v>
      </c>
      <c r="DF169">
        <v>3.3218890669104439E-3</v>
      </c>
      <c r="DG169">
        <v>2.4914168001831438E-2</v>
      </c>
      <c r="DH169">
        <v>1.6609445334543338E-3</v>
      </c>
      <c r="DJ169">
        <v>9.9999999925159955E-7</v>
      </c>
      <c r="DK169">
        <v>0.20009799999999967</v>
      </c>
      <c r="DL169">
        <v>1.1870999999999299E-2</v>
      </c>
      <c r="DM169">
        <v>8.4789999999994592E-3</v>
      </c>
      <c r="DO169">
        <v>3.3218890669104439E-3</v>
      </c>
      <c r="DP169">
        <v>6.975967040512554E-2</v>
      </c>
      <c r="DQ169">
        <v>3.820172426947277E-2</v>
      </c>
      <c r="DR169">
        <v>4.8167391470205878E-2</v>
      </c>
      <c r="DT169">
        <v>2.6575112535286216E-2</v>
      </c>
      <c r="DU169">
        <v>-3.1557946135651882E-2</v>
      </c>
      <c r="DV169">
        <v>1.993133440146444E-2</v>
      </c>
      <c r="DW169">
        <v>6.4776836804760762E-2</v>
      </c>
      <c r="DY169">
        <v>-0.13795956359197437</v>
      </c>
      <c r="DZ169">
        <v>-6.8979781795985851E-2</v>
      </c>
      <c r="EA169">
        <v>-7.2188143739986721E-2</v>
      </c>
      <c r="EB169">
        <v>-2.8875257495996287E-2</v>
      </c>
      <c r="ED169">
        <v>3.9774776836804193E-2</v>
      </c>
      <c r="EE169">
        <v>1.4915541313801128E-2</v>
      </c>
      <c r="EF169">
        <v>1.4915541313802905E-2</v>
      </c>
      <c r="EG169">
        <v>5.1375753414206748E-2</v>
      </c>
    </row>
    <row r="170" spans="4:137" x14ac:dyDescent="0.3">
      <c r="D170">
        <v>-4.8990615701525186E-3</v>
      </c>
      <c r="E170">
        <v>-3.2660410467686418E-3</v>
      </c>
      <c r="F170">
        <v>-6.5320820935381718E-3</v>
      </c>
      <c r="G170">
        <v>-3.2660410467677536E-3</v>
      </c>
      <c r="I170">
        <v>-7.6621042191195698E-2</v>
      </c>
      <c r="J170">
        <v>-0.10826886396581958</v>
      </c>
      <c r="K170">
        <v>-0.13325398641947039</v>
      </c>
      <c r="L170">
        <v>-2.165377279316516E-2</v>
      </c>
      <c r="N170">
        <v>7.1184405279622887E-2</v>
      </c>
      <c r="O170">
        <v>6.9528953994050013E-2</v>
      </c>
      <c r="P170">
        <v>6.4562600137329618E-2</v>
      </c>
      <c r="Q170">
        <v>5.9596246280614551E-2</v>
      </c>
      <c r="S170">
        <v>2.0211490043487323E-2</v>
      </c>
      <c r="T170">
        <v>6.7371633478294335E-2</v>
      </c>
      <c r="U170">
        <v>-6.231876096742095E-2</v>
      </c>
      <c r="V170">
        <v>0.1987463187609686</v>
      </c>
      <c r="X170">
        <v>-4.8487067978939535E-3</v>
      </c>
      <c r="Y170">
        <v>-8.0811779964902186E-3</v>
      </c>
      <c r="Z170">
        <v>-4.8487067978921772E-3</v>
      </c>
      <c r="AA170">
        <v>-4.8487067978939535E-3</v>
      </c>
      <c r="AC170">
        <v>6.9092000000000375E-2</v>
      </c>
      <c r="AD170">
        <v>5.3022999999999598E-2</v>
      </c>
      <c r="AE170">
        <v>1.6066999999999609E-2</v>
      </c>
      <c r="AF170">
        <v>9.6406999999998799E-2</v>
      </c>
      <c r="AH170">
        <v>0.11213100000000065</v>
      </c>
      <c r="AI170">
        <v>4.0626000000001383E-2</v>
      </c>
      <c r="AJ170">
        <v>7.9628999999999728E-2</v>
      </c>
      <c r="AK170">
        <v>6.1753000000000391E-2</v>
      </c>
      <c r="AM170">
        <v>-4.2159999999999975E-2</v>
      </c>
      <c r="AN170">
        <v>-9.7290000000000987E-3</v>
      </c>
      <c r="AO170">
        <v>0.10864600000000024</v>
      </c>
      <c r="AP170">
        <v>-4.7025000000000539E-2</v>
      </c>
      <c r="AR170">
        <v>-8.1078999999999901E-2</v>
      </c>
      <c r="AS170">
        <v>-9.729399999999977E-2</v>
      </c>
      <c r="AT170">
        <v>-8.2699999999999108E-2</v>
      </c>
      <c r="AU170">
        <v>-0.13296999999999937</v>
      </c>
      <c r="AW170">
        <v>-6.6590371557181172E-2</v>
      </c>
      <c r="AX170">
        <v>-0.10987411306935169</v>
      </c>
      <c r="AY170">
        <v>-8.3237964446478685E-2</v>
      </c>
      <c r="AZ170">
        <v>-9.156176089112833E-2</v>
      </c>
      <c r="BB170">
        <v>-6.492561226825444E-2</v>
      </c>
      <c r="BC170">
        <v>-1.4982833600368117E-2</v>
      </c>
      <c r="BD170">
        <v>-0.1082093537804214</v>
      </c>
      <c r="BE170">
        <v>2.8300907911802398E-2</v>
      </c>
      <c r="BG170">
        <v>-0.11278599999999805</v>
      </c>
      <c r="BH170">
        <v>-0.14982099999999932</v>
      </c>
      <c r="BI170">
        <v>-0.20368900000000245</v>
      </c>
      <c r="BJ170">
        <v>-0.15150399999999919</v>
      </c>
      <c r="BL170">
        <v>0.10160173952849494</v>
      </c>
      <c r="BM170">
        <v>8.2249027237351946E-2</v>
      </c>
      <c r="BN170">
        <v>0.23223254749370348</v>
      </c>
      <c r="BO170">
        <v>0.17578713664454071</v>
      </c>
      <c r="BQ170">
        <v>0.12064900000000023</v>
      </c>
      <c r="BR170">
        <v>0.20824100000000012</v>
      </c>
      <c r="BS170">
        <v>0.1173409999999997</v>
      </c>
      <c r="BT170">
        <v>9.0898000000001034E-2</v>
      </c>
      <c r="BV170">
        <v>7.9629205767909994E-2</v>
      </c>
      <c r="BW170">
        <v>4.5502403295948568E-2</v>
      </c>
      <c r="BX170">
        <v>0.1300068665598535</v>
      </c>
      <c r="BY170">
        <v>6.1753261615930199E-2</v>
      </c>
      <c r="CA170">
        <v>0.19832499999999964</v>
      </c>
      <c r="CB170">
        <v>0.22311499999999995</v>
      </c>
      <c r="CC170">
        <v>0.18345099999999981</v>
      </c>
      <c r="CD170">
        <v>-5.2887000000000128E-2</v>
      </c>
      <c r="CF170">
        <v>-7.3128862439917341E-2</v>
      </c>
      <c r="CG170">
        <v>-4.0627145799954079E-2</v>
      </c>
      <c r="CH170">
        <v>3.2501716639962375E-2</v>
      </c>
      <c r="CI170">
        <v>3.2501716639962375E-2</v>
      </c>
      <c r="CK170">
        <v>2.2494999999999266E-2</v>
      </c>
      <c r="CL170">
        <v>-4.6597000000000222E-2</v>
      </c>
      <c r="CM170">
        <v>4.9810000000000798E-2</v>
      </c>
      <c r="CN170">
        <v>-6.7484000000000322E-2</v>
      </c>
      <c r="CP170">
        <v>2.7315999999999896E-2</v>
      </c>
      <c r="CQ170">
        <v>-1.4462000000000863E-2</v>
      </c>
      <c r="CR170">
        <v>-2.4101000000000816E-2</v>
      </c>
      <c r="CS170">
        <v>6.7484000000000322E-2</v>
      </c>
      <c r="CU170">
        <v>-5.3023000000000486E-2</v>
      </c>
      <c r="CV170">
        <v>-1.6059999999997743E-3</v>
      </c>
      <c r="CW170">
        <v>-5.7844000000000229E-2</v>
      </c>
      <c r="CX170">
        <v>-2.4100999999999928E-2</v>
      </c>
      <c r="CZ170">
        <v>1.9955999999999197E-2</v>
      </c>
      <c r="DA170">
        <v>-1.4964999999998785E-2</v>
      </c>
      <c r="DB170">
        <v>-2.4943999999999633E-2</v>
      </c>
      <c r="DC170">
        <v>3.1595999999999957E-2</v>
      </c>
      <c r="DE170">
        <v>1.162661173418833E-2</v>
      </c>
      <c r="DF170">
        <v>-1.660944533455222E-3</v>
      </c>
      <c r="DG170">
        <v>1.9931334401463996E-2</v>
      </c>
      <c r="DH170">
        <v>1.3287556267643552E-2</v>
      </c>
      <c r="DJ170">
        <v>1.69499999999978E-3</v>
      </c>
      <c r="DK170">
        <v>0.18822599999999934</v>
      </c>
      <c r="DL170">
        <v>4.9176000000000997E-2</v>
      </c>
      <c r="DM170">
        <v>5.0872000000000028E-2</v>
      </c>
      <c r="DO170">
        <v>-3.9862668802930656E-2</v>
      </c>
      <c r="DP170">
        <v>4.8167391470208543E-2</v>
      </c>
      <c r="DQ170">
        <v>-3.3218890669086676E-3</v>
      </c>
      <c r="DR170">
        <v>4.9828336003665541E-3</v>
      </c>
      <c r="DT170">
        <v>-4.6506446936749768E-2</v>
      </c>
      <c r="DU170">
        <v>-7.142061493858165E-2</v>
      </c>
      <c r="DV170">
        <v>-5.8133058670938986E-2</v>
      </c>
      <c r="DW170">
        <v>5.4811169604028542E-2</v>
      </c>
      <c r="DY170">
        <v>-0.12833447775997531</v>
      </c>
      <c r="DZ170">
        <v>-7.700068665598625E-2</v>
      </c>
      <c r="EA170">
        <v>-6.5771419851987645E-2</v>
      </c>
      <c r="EB170">
        <v>-6.2563057907985886E-2</v>
      </c>
      <c r="ED170">
        <v>6.2976729991608416E-2</v>
      </c>
      <c r="EE170">
        <v>2.6516517891204572E-2</v>
      </c>
      <c r="EF170">
        <v>2.1544670786600939E-2</v>
      </c>
      <c r="EG170">
        <v>4.9718471046005241E-2</v>
      </c>
    </row>
    <row r="171" spans="4:137" x14ac:dyDescent="0.3">
      <c r="D171">
        <v>-6.53208209353906E-3</v>
      </c>
      <c r="E171">
        <v>-6.5320820935381718E-3</v>
      </c>
      <c r="F171">
        <v>-9.7981231403068136E-3</v>
      </c>
      <c r="G171">
        <v>-4.899061570154295E-3</v>
      </c>
      <c r="I171">
        <v>-5.1635919737545777E-2</v>
      </c>
      <c r="J171">
        <v>-7.6621042191195698E-2</v>
      </c>
      <c r="K171">
        <v>-9.6609140154115813E-2</v>
      </c>
      <c r="L171">
        <v>-7.8286717021437191E-2</v>
      </c>
      <c r="N171">
        <v>4.1386282139314723E-2</v>
      </c>
      <c r="O171">
        <v>3.9730830853743626E-2</v>
      </c>
      <c r="P171">
        <v>8.6083466849775192E-2</v>
      </c>
      <c r="Q171">
        <v>5.4629892423895043E-2</v>
      </c>
      <c r="S171">
        <v>-7.9161669336994755E-2</v>
      </c>
      <c r="T171">
        <v>-1.5158617532616603E-2</v>
      </c>
      <c r="U171">
        <v>-8.4214541847867252E-2</v>
      </c>
      <c r="V171">
        <v>5.7265888456549341E-2</v>
      </c>
      <c r="X171">
        <v>-1.6162355992985766E-3</v>
      </c>
      <c r="Y171">
        <v>0</v>
      </c>
      <c r="Z171">
        <v>-1.7763568394002505E-15</v>
      </c>
      <c r="AA171">
        <v>-8.8817841970012523E-16</v>
      </c>
      <c r="AC171">
        <v>1.6060000000006625E-3</v>
      </c>
      <c r="AD171">
        <v>3.3742999999999412E-2</v>
      </c>
      <c r="AE171">
        <v>1.000000000139778E-6</v>
      </c>
      <c r="AF171">
        <v>6.2663000000001468E-2</v>
      </c>
      <c r="AH171">
        <v>6.1752999999999503E-2</v>
      </c>
      <c r="AI171">
        <v>4.5503999999999323E-2</v>
      </c>
      <c r="AJ171">
        <v>3.2502000000000919E-2</v>
      </c>
      <c r="AK171">
        <v>8.7753999999999444E-2</v>
      </c>
      <c r="AM171">
        <v>-8.432300000000037E-2</v>
      </c>
      <c r="AN171">
        <v>-4.3782999999999461E-2</v>
      </c>
      <c r="AO171">
        <v>6.3240999999999659E-2</v>
      </c>
      <c r="AP171">
        <v>-0.10540199999999977</v>
      </c>
      <c r="AR171">
        <v>-7.1349000000000551E-2</v>
      </c>
      <c r="AS171">
        <v>-6.8106000000000222E-2</v>
      </c>
      <c r="AT171">
        <v>-7.7835000000000321E-2</v>
      </c>
      <c r="AU171">
        <v>-0.10378100000000057</v>
      </c>
      <c r="AW171">
        <v>-4.6613260090030195E-2</v>
      </c>
      <c r="AX171">
        <v>-7.3249408712902309E-2</v>
      </c>
      <c r="AY171">
        <v>-6.3260852979324156E-2</v>
      </c>
      <c r="AZ171">
        <v>-6.8255130846112344E-2</v>
      </c>
      <c r="BB171">
        <v>-0.12152742809185746</v>
      </c>
      <c r="BC171">
        <v>-8.1573205157547513E-2</v>
      </c>
      <c r="BD171">
        <v>-0.14150453955901554</v>
      </c>
      <c r="BE171">
        <v>-6.3260852979324156E-2</v>
      </c>
      <c r="BG171">
        <v>-6.3968000000000913E-2</v>
      </c>
      <c r="BH171">
        <v>-7.5752000000001374E-2</v>
      </c>
      <c r="BI171">
        <v>-0.12288599999999938</v>
      </c>
      <c r="BJ171">
        <v>-7.9118000000001132E-2</v>
      </c>
      <c r="BL171">
        <v>6.4509040970488485E-3</v>
      </c>
      <c r="BM171">
        <v>5.1607232776381018E-2</v>
      </c>
      <c r="BN171">
        <v>0.19513984893568459</v>
      </c>
      <c r="BO171">
        <v>0.127405355916685</v>
      </c>
      <c r="BQ171">
        <v>0.16361700000000035</v>
      </c>
      <c r="BR171">
        <v>8.7594000000000172E-2</v>
      </c>
      <c r="BS171">
        <v>0.17353500000000022</v>
      </c>
      <c r="BT171">
        <v>0.13221699999999892</v>
      </c>
      <c r="BV171">
        <v>8.6129549095902647E-2</v>
      </c>
      <c r="BW171">
        <v>7.1503776607919178E-2</v>
      </c>
      <c r="BX171">
        <v>0.17875944151979928</v>
      </c>
      <c r="BY171">
        <v>3.0876630807965544E-2</v>
      </c>
      <c r="CA171">
        <v>9.5856000000000385E-2</v>
      </c>
      <c r="CB171">
        <v>2.9747999999999664E-2</v>
      </c>
      <c r="CC171">
        <v>0.1801440000000003</v>
      </c>
      <c r="CD171">
        <v>-8.9246000000001047E-2</v>
      </c>
      <c r="CF171">
        <v>-5.8503089951934761E-2</v>
      </c>
      <c r="CG171">
        <v>-5.2002746623941221E-2</v>
      </c>
      <c r="CH171">
        <v>4.8752574959944894E-3</v>
      </c>
      <c r="CI171">
        <v>-6.5003433279926526E-3</v>
      </c>
      <c r="CK171">
        <v>-2.5708999999999982E-2</v>
      </c>
      <c r="CL171">
        <v>-6.4269999999999605E-2</v>
      </c>
      <c r="CM171">
        <v>1.9281999999999577E-2</v>
      </c>
      <c r="CN171">
        <v>-8.3552000000000071E-2</v>
      </c>
      <c r="CP171">
        <v>-4.9811000000000938E-2</v>
      </c>
      <c r="CQ171">
        <v>-5.7842999999999201E-2</v>
      </c>
      <c r="CR171">
        <v>-5.9450999999999254E-2</v>
      </c>
      <c r="CS171">
        <v>-1.6066999999999609E-2</v>
      </c>
      <c r="CU171">
        <v>-4.3383999999999645E-2</v>
      </c>
      <c r="CV171">
        <v>-4.1776000000000479E-2</v>
      </c>
      <c r="CW171">
        <v>-7.0696999999999122E-2</v>
      </c>
      <c r="CX171">
        <v>-1.4461000000000723E-2</v>
      </c>
      <c r="CZ171">
        <v>-9.978999999999516E-3</v>
      </c>
      <c r="DA171">
        <v>-3.6585000000000534E-2</v>
      </c>
      <c r="DB171">
        <v>-3.4921000000000646E-2</v>
      </c>
      <c r="DC171">
        <v>0</v>
      </c>
      <c r="DE171">
        <v>1.993133440146444E-2</v>
      </c>
      <c r="DF171">
        <v>4.9828336003665541E-3</v>
      </c>
      <c r="DG171">
        <v>2.6575112535287104E-2</v>
      </c>
      <c r="DH171">
        <v>1.162661173418833E-2</v>
      </c>
      <c r="DJ171">
        <v>5.0870000000005078E-3</v>
      </c>
      <c r="DK171">
        <v>7.2916000000001979E-2</v>
      </c>
      <c r="DL171">
        <v>8.3090999999999582E-2</v>
      </c>
      <c r="DM171">
        <v>5.9350000000000236E-2</v>
      </c>
      <c r="DO171">
        <v>-6.9759670405126428E-2</v>
      </c>
      <c r="DP171">
        <v>-1.7763568394002505E-15</v>
      </c>
      <c r="DQ171">
        <v>-3.8201724269476323E-2</v>
      </c>
      <c r="DR171">
        <v>-3.8201724269474546E-2</v>
      </c>
      <c r="DT171">
        <v>-7.1420614938583427E-2</v>
      </c>
      <c r="DU171">
        <v>-6.8098725871672094E-2</v>
      </c>
      <c r="DV171">
        <v>-7.1420614938582538E-2</v>
      </c>
      <c r="DW171">
        <v>3.6540779736018436E-2</v>
      </c>
      <c r="DY171">
        <v>-9.4646677347982155E-2</v>
      </c>
      <c r="DZ171">
        <v>-7.5396505683986703E-2</v>
      </c>
      <c r="EA171">
        <v>-5.7750514991989021E-2</v>
      </c>
      <c r="EB171">
        <v>-8.3417410543985326E-2</v>
      </c>
      <c r="ED171">
        <v>6.9605859464408226E-2</v>
      </c>
      <c r="EE171">
        <v>4.6403906309604004E-2</v>
      </c>
      <c r="EF171">
        <v>5.1375753414207637E-2</v>
      </c>
      <c r="EG171">
        <v>7.7892271305409544E-2</v>
      </c>
    </row>
    <row r="172" spans="4:137" x14ac:dyDescent="0.3">
      <c r="D172">
        <v>-1.6330205233829886E-3</v>
      </c>
      <c r="E172">
        <v>-3.26604104676953E-3</v>
      </c>
      <c r="F172">
        <v>-3.2660410467668655E-3</v>
      </c>
      <c r="G172">
        <v>-6.5320820935381718E-3</v>
      </c>
      <c r="I172">
        <v>-4.9970244907300732E-2</v>
      </c>
      <c r="J172">
        <v>-5.3301594567788158E-2</v>
      </c>
      <c r="K172">
        <v>-5.6632944228275583E-2</v>
      </c>
      <c r="L172">
        <v>-8.4949416342412931E-2</v>
      </c>
      <c r="N172">
        <v>-1.9865415426871813E-2</v>
      </c>
      <c r="O172">
        <v>-2.6487220569163306E-2</v>
      </c>
      <c r="P172">
        <v>7.283985656519576E-2</v>
      </c>
      <c r="Q172">
        <v>3.4764476997024119E-2</v>
      </c>
      <c r="S172">
        <v>-0.14990188448920527</v>
      </c>
      <c r="T172">
        <v>-5.5581597619592138E-2</v>
      </c>
      <c r="U172">
        <v>-9.0951705195696952E-2</v>
      </c>
      <c r="V172">
        <v>-7.0740215152208741E-2</v>
      </c>
      <c r="X172">
        <v>-6.464942397191642E-3</v>
      </c>
      <c r="Y172">
        <v>-4.8487067978939535E-3</v>
      </c>
      <c r="Z172">
        <v>-6.464942397191642E-3</v>
      </c>
      <c r="AA172">
        <v>-4.8487067978939535E-3</v>
      </c>
      <c r="AC172">
        <v>-5.1417000000000712E-2</v>
      </c>
      <c r="AD172">
        <v>2.2494000000000902E-2</v>
      </c>
      <c r="AE172">
        <v>-1.6080000000000538E-3</v>
      </c>
      <c r="AF172">
        <v>6.427999999998768E-3</v>
      </c>
      <c r="AH172">
        <v>-9.7509999999996211E-3</v>
      </c>
      <c r="AI172">
        <v>3.4126000000000545E-2</v>
      </c>
      <c r="AJ172">
        <v>-8.1260000000007437E-3</v>
      </c>
      <c r="AK172">
        <v>0.10400700000000018</v>
      </c>
      <c r="AM172">
        <v>-7.4590999999999852E-2</v>
      </c>
      <c r="AN172">
        <v>-5.8376000000000872E-2</v>
      </c>
      <c r="AO172">
        <v>-1.6214999999999868E-2</v>
      </c>
      <c r="AP172">
        <v>-9.7295000000000798E-2</v>
      </c>
      <c r="AR172">
        <v>-5.1890999999999465E-2</v>
      </c>
      <c r="AS172">
        <v>-3.8917999999998898E-2</v>
      </c>
      <c r="AT172">
        <v>-5.6756000000000029E-2</v>
      </c>
      <c r="AU172">
        <v>-5.8375999999999983E-2</v>
      </c>
      <c r="AW172">
        <v>-1.9977111467154529E-2</v>
      </c>
      <c r="AX172">
        <v>-4.6613260090028419E-2</v>
      </c>
      <c r="AY172">
        <v>-4.1618982223238454E-2</v>
      </c>
      <c r="AZ172">
        <v>-3.3295185778591474E-2</v>
      </c>
      <c r="BB172">
        <v>-9.8220798046845914E-2</v>
      </c>
      <c r="BC172">
        <v>-9.4891279468987122E-2</v>
      </c>
      <c r="BD172">
        <v>-0.1082093537804214</v>
      </c>
      <c r="BE172">
        <v>-0.11819790951399956</v>
      </c>
      <c r="BG172">
        <v>-3.0302000000000717E-2</v>
      </c>
      <c r="BH172">
        <v>-4.0400999999999243E-2</v>
      </c>
      <c r="BI172">
        <v>-6.7334999999998146E-2</v>
      </c>
      <c r="BJ172">
        <v>-4.545199999999916E-2</v>
      </c>
      <c r="BL172">
        <v>-8.0636301213092842E-2</v>
      </c>
      <c r="BM172">
        <v>3.2254520485236249E-2</v>
      </c>
      <c r="BN172">
        <v>2.4190890363928297E-2</v>
      </c>
      <c r="BO172">
        <v>1.6127260242619457E-2</v>
      </c>
      <c r="BQ172">
        <v>0.17022899999999908</v>
      </c>
      <c r="BR172">
        <v>-1.000000000139778E-6</v>
      </c>
      <c r="BS172">
        <v>0.18675599999999992</v>
      </c>
      <c r="BT172">
        <v>0.1322170000000007</v>
      </c>
      <c r="BV172">
        <v>8.7754634927901698E-2</v>
      </c>
      <c r="BW172">
        <v>9.588006408789207E-2</v>
      </c>
      <c r="BX172">
        <v>0.13975738155184159</v>
      </c>
      <c r="BY172">
        <v>-2.275120164797384E-2</v>
      </c>
      <c r="CA172">
        <v>-4.2969000000000257E-2</v>
      </c>
      <c r="CB172">
        <v>-0.1917130000000018</v>
      </c>
      <c r="CC172">
        <v>0.11073199999999961</v>
      </c>
      <c r="CD172">
        <v>-0.11238400000000048</v>
      </c>
      <c r="CF172">
        <v>-4.7127489127945843E-2</v>
      </c>
      <c r="CG172">
        <v>-5.2002746623941221E-2</v>
      </c>
      <c r="CH172">
        <v>-4.3877317463950405E-2</v>
      </c>
      <c r="CI172">
        <v>-4.7127489127946731E-2</v>
      </c>
      <c r="CK172">
        <v>-4.4989000000000168E-2</v>
      </c>
      <c r="CL172">
        <v>-5.3024999999999878E-2</v>
      </c>
      <c r="CM172">
        <v>-2.2495000000000154E-2</v>
      </c>
      <c r="CN172">
        <v>-5.9451999999999394E-2</v>
      </c>
      <c r="CP172">
        <v>-7.5518999999999004E-2</v>
      </c>
      <c r="CQ172">
        <v>-6.1058000000000057E-2</v>
      </c>
      <c r="CR172">
        <v>-5.9451000000000143E-2</v>
      </c>
      <c r="CS172">
        <v>-7.2306000000000203E-2</v>
      </c>
      <c r="CU172">
        <v>-2.2493999999999126E-2</v>
      </c>
      <c r="CV172">
        <v>-5.1416999999999824E-2</v>
      </c>
      <c r="CW172">
        <v>-5.1418000000000852E-2</v>
      </c>
      <c r="CX172">
        <v>-8.0339999999994305E-3</v>
      </c>
      <c r="CZ172">
        <v>-1.8290999999999613E-2</v>
      </c>
      <c r="DA172">
        <v>-2.9933000000000654E-2</v>
      </c>
      <c r="DB172">
        <v>-3.3258999999999261E-2</v>
      </c>
      <c r="DC172">
        <v>-2.3281000000000329E-2</v>
      </c>
      <c r="DE172">
        <v>1.8270389868009662E-2</v>
      </c>
      <c r="DF172">
        <v>8.304722667276998E-3</v>
      </c>
      <c r="DG172">
        <v>2.657511253528666E-2</v>
      </c>
      <c r="DH172">
        <v>2.4914168001830106E-2</v>
      </c>
      <c r="DJ172">
        <v>8.4790000000003474E-3</v>
      </c>
      <c r="DK172">
        <v>-2.882700000000149E-2</v>
      </c>
      <c r="DL172">
        <v>0.16448699999999938</v>
      </c>
      <c r="DM172">
        <v>0.10004899999999939</v>
      </c>
      <c r="DO172">
        <v>-7.142061493858165E-2</v>
      </c>
      <c r="DP172">
        <v>-4.8167391470205878E-2</v>
      </c>
      <c r="DQ172">
        <v>-6.8098725871670318E-2</v>
      </c>
      <c r="DR172">
        <v>-5.315022507057332E-2</v>
      </c>
      <c r="DT172">
        <v>-7.1420614938582538E-2</v>
      </c>
      <c r="DU172">
        <v>-5.4811169604029431E-2</v>
      </c>
      <c r="DV172">
        <v>-7.4742504005492094E-2</v>
      </c>
      <c r="DW172">
        <v>-1.6609445334553108E-2</v>
      </c>
      <c r="DY172">
        <v>-6.737560082398808E-2</v>
      </c>
      <c r="DZ172">
        <v>-6.2563057907986774E-2</v>
      </c>
      <c r="EA172">
        <v>-4.9729610131991286E-2</v>
      </c>
      <c r="EB172">
        <v>-8.6625772487983532E-2</v>
      </c>
      <c r="ED172">
        <v>5.634760051880594E-2</v>
      </c>
      <c r="EE172">
        <v>6.1319447623407797E-2</v>
      </c>
      <c r="EF172">
        <v>5.8004882887006559E-2</v>
      </c>
      <c r="EG172">
        <v>5.3033035782406479E-2</v>
      </c>
    </row>
    <row r="173" spans="4:137" x14ac:dyDescent="0.3">
      <c r="D173">
        <v>-3.26604104676953E-3</v>
      </c>
      <c r="E173">
        <v>-1.6330205233829886E-3</v>
      </c>
      <c r="F173">
        <v>-3.2660410467713064E-3</v>
      </c>
      <c r="G173">
        <v>8.8817841970012523E-16</v>
      </c>
      <c r="I173">
        <v>-2.8316472114137348E-2</v>
      </c>
      <c r="J173">
        <v>-1.8322423132675958E-2</v>
      </c>
      <c r="K173">
        <v>-3.3313496604868043E-2</v>
      </c>
      <c r="L173">
        <v>-8.3283741512168774E-2</v>
      </c>
      <c r="N173">
        <v>-5.6285343709467917E-2</v>
      </c>
      <c r="O173">
        <v>-4.6352635996031566E-2</v>
      </c>
      <c r="P173">
        <v>3.1453574425877484E-2</v>
      </c>
      <c r="Q173">
        <v>-6.6218051422897162E-3</v>
      </c>
      <c r="S173">
        <v>-0.15832333867398951</v>
      </c>
      <c r="T173">
        <v>-0.10442603189135724</v>
      </c>
      <c r="U173">
        <v>-9.4320286869612247E-2</v>
      </c>
      <c r="V173">
        <v>-0.12632181277180177</v>
      </c>
      <c r="X173">
        <v>-3.2324711985962651E-3</v>
      </c>
      <c r="Y173">
        <v>-1.6162355992985766E-3</v>
      </c>
      <c r="Z173">
        <v>-4.8487067978948417E-3</v>
      </c>
      <c r="AA173">
        <v>-4.8487067978939535E-3</v>
      </c>
      <c r="AC173">
        <v>-8.1944999999999268E-2</v>
      </c>
      <c r="AD173">
        <v>8.0349999999995703E-3</v>
      </c>
      <c r="AE173">
        <v>-1.9281000000000326E-2</v>
      </c>
      <c r="AF173">
        <v>-7.0697999999999261E-2</v>
      </c>
      <c r="AH173">
        <v>-5.5252000000000301E-2</v>
      </c>
      <c r="AI173">
        <v>1.7874999999999197E-2</v>
      </c>
      <c r="AJ173">
        <v>-5.2001999999999882E-2</v>
      </c>
      <c r="AK173">
        <v>0.10562899999999953</v>
      </c>
      <c r="AM173">
        <v>-6.0000000000000497E-2</v>
      </c>
      <c r="AN173">
        <v>-6.9728999999999708E-2</v>
      </c>
      <c r="AO173">
        <v>-8.1080000000000041E-2</v>
      </c>
      <c r="AP173">
        <v>-6.6484999999999239E-2</v>
      </c>
      <c r="AR173">
        <v>-2.5943999999999967E-2</v>
      </c>
      <c r="AS173">
        <v>-1.7837000000000991E-2</v>
      </c>
      <c r="AT173">
        <v>-3.0809999999999782E-2</v>
      </c>
      <c r="AU173">
        <v>-3.8917999999999786E-2</v>
      </c>
      <c r="AW173">
        <v>-1.3318074311436057E-2</v>
      </c>
      <c r="AX173">
        <v>-2.6636148622873002E-2</v>
      </c>
      <c r="AY173">
        <v>-1.9977111467156305E-2</v>
      </c>
      <c r="AZ173">
        <v>-2.4971389333943605E-2</v>
      </c>
      <c r="BB173">
        <v>-7.8243686579690497E-2</v>
      </c>
      <c r="BC173">
        <v>-7.1584649423972913E-2</v>
      </c>
      <c r="BD173">
        <v>-6.1596093690395648E-2</v>
      </c>
      <c r="BE173">
        <v>-9.6556038757916518E-2</v>
      </c>
      <c r="BG173">
        <v>-1.8515999999998201E-2</v>
      </c>
      <c r="BH173">
        <v>-3.5351000000000354E-2</v>
      </c>
      <c r="BI173">
        <v>-4.8818000000002471E-2</v>
      </c>
      <c r="BJ173">
        <v>-2.8617000000000559E-2</v>
      </c>
      <c r="BL173">
        <v>-0.1306308079652112</v>
      </c>
      <c r="BM173">
        <v>-1.2901808194095032E-2</v>
      </c>
      <c r="BN173">
        <v>-0.13385626001373474</v>
      </c>
      <c r="BO173">
        <v>-8.8699931334400794E-2</v>
      </c>
      <c r="BQ173">
        <v>0.1289100000000003</v>
      </c>
      <c r="BR173">
        <v>-4.2969999999999509E-2</v>
      </c>
      <c r="BS173">
        <v>0.14709000000000039</v>
      </c>
      <c r="BT173">
        <v>0.10081399999999974</v>
      </c>
      <c r="BV173">
        <v>6.1753261615930199E-2</v>
      </c>
      <c r="BW173">
        <v>9.4254978255893906E-2</v>
      </c>
      <c r="BX173">
        <v>4.8752574959953776E-3</v>
      </c>
      <c r="BY173">
        <v>-5.0377660791943946E-2</v>
      </c>
      <c r="CA173">
        <v>-0.12725900000000046</v>
      </c>
      <c r="CB173">
        <v>-0.27104399999999806</v>
      </c>
      <c r="CC173">
        <v>1.9832000000000072E-2</v>
      </c>
      <c r="CD173">
        <v>-0.13386899999999891</v>
      </c>
      <c r="CF173">
        <v>-3.2501716639964151E-2</v>
      </c>
      <c r="CG173">
        <v>-5.0377660791943946E-2</v>
      </c>
      <c r="CH173">
        <v>-6.6628519111924689E-2</v>
      </c>
      <c r="CI173">
        <v>-7.3128862439917341E-2</v>
      </c>
      <c r="CK173">
        <v>-6.1057999999999168E-2</v>
      </c>
      <c r="CL173">
        <v>-3.8561999999999763E-2</v>
      </c>
      <c r="CM173">
        <v>-5.1416999999999824E-2</v>
      </c>
      <c r="CN173">
        <v>-5.1415000000000433E-2</v>
      </c>
      <c r="CP173">
        <v>-7.7124000000000414E-2</v>
      </c>
      <c r="CQ173">
        <v>-5.3024000000000626E-2</v>
      </c>
      <c r="CR173">
        <v>-4.6596000000000082E-2</v>
      </c>
      <c r="CS173">
        <v>-8.1945000000000157E-2</v>
      </c>
      <c r="CU173">
        <v>-2.0888000000001128E-2</v>
      </c>
      <c r="CV173">
        <v>-4.4990000000000308E-2</v>
      </c>
      <c r="CW173">
        <v>-3.3741999999999273E-2</v>
      </c>
      <c r="CX173">
        <v>3.2139999999998281E-3</v>
      </c>
      <c r="CZ173">
        <v>-3.4921999999999898E-2</v>
      </c>
      <c r="DA173">
        <v>-2.8269999999999129E-2</v>
      </c>
      <c r="DB173">
        <v>-2.3281000000000773E-2</v>
      </c>
      <c r="DC173">
        <v>-3.1595999999999513E-2</v>
      </c>
      <c r="DE173">
        <v>1.9931334401464884E-2</v>
      </c>
      <c r="DF173">
        <v>1.6609445334553552E-2</v>
      </c>
      <c r="DG173">
        <v>2.6575112535285772E-2</v>
      </c>
      <c r="DH173">
        <v>2.6575112535287104E-2</v>
      </c>
      <c r="DJ173">
        <v>2.2043999999999286E-2</v>
      </c>
      <c r="DK173">
        <v>-5.9350000000000236E-2</v>
      </c>
      <c r="DL173">
        <v>0.21874900000000075</v>
      </c>
      <c r="DM173">
        <v>0.1136140000000001</v>
      </c>
      <c r="DO173">
        <v>-5.9794003204395985E-2</v>
      </c>
      <c r="DP173">
        <v>-7.4742504005492982E-2</v>
      </c>
      <c r="DQ173">
        <v>-8.6369115739681313E-2</v>
      </c>
      <c r="DR173">
        <v>-9.1351949340046978E-2</v>
      </c>
      <c r="DT173">
        <v>-6.4776836804760762E-2</v>
      </c>
      <c r="DU173">
        <v>-4.4845502403295434E-2</v>
      </c>
      <c r="DV173">
        <v>-6.4776836804762539E-2</v>
      </c>
      <c r="DW173">
        <v>-5.1489280537118098E-2</v>
      </c>
      <c r="DY173">
        <v>-3.5291981383991811E-2</v>
      </c>
      <c r="DZ173">
        <v>-4.3312886243991322E-2</v>
      </c>
      <c r="EA173">
        <v>-3.5291981383990922E-2</v>
      </c>
      <c r="EB173">
        <v>-6.4167238879988098E-2</v>
      </c>
      <c r="ED173">
        <v>1.9887388418402985E-2</v>
      </c>
      <c r="EE173">
        <v>7.2920424200809464E-2</v>
      </c>
      <c r="EF173">
        <v>6.1319447623406909E-2</v>
      </c>
      <c r="EG173">
        <v>1.4915541313801128E-2</v>
      </c>
    </row>
    <row r="174" spans="4:137" x14ac:dyDescent="0.3">
      <c r="D174">
        <v>0</v>
      </c>
      <c r="E174">
        <v>-1.6330205233856532E-3</v>
      </c>
      <c r="F174">
        <v>8.8817841970012523E-16</v>
      </c>
      <c r="G174">
        <v>-8.8817841970012523E-16</v>
      </c>
      <c r="I174">
        <v>-2.3319447623407541E-2</v>
      </c>
      <c r="J174">
        <v>-2.4985122453652586E-2</v>
      </c>
      <c r="K174">
        <v>-2.1653772793163384E-2</v>
      </c>
      <c r="L174">
        <v>-8.6615091172657088E-2</v>
      </c>
      <c r="N174">
        <v>-7.283985656519576E-2</v>
      </c>
      <c r="O174">
        <v>-6.1251697566187424E-2</v>
      </c>
      <c r="P174">
        <v>-3.476447699702323E-2</v>
      </c>
      <c r="Q174">
        <v>-4.6352635996033342E-2</v>
      </c>
      <c r="S174">
        <v>-0.13305897611963147</v>
      </c>
      <c r="T174">
        <v>-0.1128474860761397</v>
      </c>
      <c r="U174">
        <v>-8.2530251010908273E-2</v>
      </c>
      <c r="V174">
        <v>-0.13979613946746028</v>
      </c>
      <c r="X174">
        <v>-1.6162355992985766E-3</v>
      </c>
      <c r="Y174">
        <v>-1.6162355992976885E-3</v>
      </c>
      <c r="Z174">
        <v>1.6162355992985766E-3</v>
      </c>
      <c r="AA174">
        <v>1.6162355992976885E-3</v>
      </c>
      <c r="AC174">
        <v>-9.640600000000088E-2</v>
      </c>
      <c r="AD174">
        <v>-1.2855000000000061E-2</v>
      </c>
      <c r="AE174">
        <v>-3.0527999999999444E-2</v>
      </c>
      <c r="AF174">
        <v>-8.9980000000000615E-2</v>
      </c>
      <c r="AH174">
        <v>-7.8005000000000102E-2</v>
      </c>
      <c r="AI174">
        <v>-1.1373999999999107E-2</v>
      </c>
      <c r="AJ174">
        <v>-6.9879000000000246E-2</v>
      </c>
      <c r="AK174">
        <v>5.8504000000001E-2</v>
      </c>
      <c r="AM174">
        <v>-4.0537999999998853E-2</v>
      </c>
      <c r="AN174">
        <v>-5.3511000000000308E-2</v>
      </c>
      <c r="AO174">
        <v>-0.10053600000000085</v>
      </c>
      <c r="AP174">
        <v>-5.0269000000000119E-2</v>
      </c>
      <c r="AR174">
        <v>-1.7838999999999494E-2</v>
      </c>
      <c r="AS174">
        <v>-1.2972999999999679E-2</v>
      </c>
      <c r="AT174">
        <v>-1.9459000000000337E-2</v>
      </c>
      <c r="AU174">
        <v>-1.9459000000000337E-2</v>
      </c>
      <c r="AW174">
        <v>-1.1653315022507549E-2</v>
      </c>
      <c r="AX174">
        <v>-1.8312352178225133E-2</v>
      </c>
      <c r="AY174">
        <v>-2.4971389333943605E-2</v>
      </c>
      <c r="AZ174">
        <v>-1.3318074311436057E-2</v>
      </c>
      <c r="BB174">
        <v>-4.8278019378958703E-2</v>
      </c>
      <c r="BC174">
        <v>-5.1607537956815719E-2</v>
      </c>
      <c r="BD174">
        <v>-3.9954222934309058E-2</v>
      </c>
      <c r="BE174">
        <v>-7.1584649423971136E-2</v>
      </c>
      <c r="BG174">
        <v>-1.3467000000002116E-2</v>
      </c>
      <c r="BH174">
        <v>-1.0099999999999554E-2</v>
      </c>
      <c r="BI174">
        <v>-1.5150999999997694E-2</v>
      </c>
      <c r="BJ174">
        <v>-1.0099999999999554E-2</v>
      </c>
      <c r="BL174">
        <v>-0.10643991760127847</v>
      </c>
      <c r="BM174">
        <v>-4.8381780727854817E-2</v>
      </c>
      <c r="BN174">
        <v>-0.18223804074158778</v>
      </c>
      <c r="BO174">
        <v>-0.14030716411078181</v>
      </c>
      <c r="BQ174">
        <v>0.10577399999999937</v>
      </c>
      <c r="BR174">
        <v>-7.7676999999999552E-2</v>
      </c>
      <c r="BS174">
        <v>6.4455999999998959E-2</v>
      </c>
      <c r="BT174">
        <v>-1.3221000000000593E-2</v>
      </c>
      <c r="BV174">
        <v>-1.6250858319981631E-3</v>
      </c>
      <c r="BW174">
        <v>4.7127489127947175E-2</v>
      </c>
      <c r="BX174">
        <v>-0.14138246738384108</v>
      </c>
      <c r="BY174">
        <v>-7.8004119935911831E-2</v>
      </c>
      <c r="CA174">
        <v>-0.16527099999999884</v>
      </c>
      <c r="CB174">
        <v>-0.22476699999999994</v>
      </c>
      <c r="CC174">
        <v>-5.1232999999998086E-2</v>
      </c>
      <c r="CD174">
        <v>-0.13717500000000094</v>
      </c>
      <c r="CF174">
        <v>-2.4376287479972447E-2</v>
      </c>
      <c r="CG174">
        <v>-3.9002059967955915E-2</v>
      </c>
      <c r="CH174">
        <v>-5.6878004119936598E-2</v>
      </c>
      <c r="CI174">
        <v>-6.8253604943922852E-2</v>
      </c>
      <c r="CK174">
        <v>-5.9450000000000891E-2</v>
      </c>
      <c r="CL174">
        <v>-3.3742000000001049E-2</v>
      </c>
      <c r="CM174">
        <v>-5.9450999999999254E-2</v>
      </c>
      <c r="CN174">
        <v>-3.6957000000000129E-2</v>
      </c>
      <c r="CP174">
        <v>-4.981100000000005E-2</v>
      </c>
      <c r="CQ174">
        <v>-3.5347999999999047E-2</v>
      </c>
      <c r="CR174">
        <v>-2.2495000000000154E-2</v>
      </c>
      <c r="CS174">
        <v>-6.7484999999999573E-2</v>
      </c>
      <c r="CU174">
        <v>-4.8209999999997422E-3</v>
      </c>
      <c r="CV174">
        <v>-4.1775999999999591E-2</v>
      </c>
      <c r="CW174">
        <v>-3.3742000000000161E-2</v>
      </c>
      <c r="CX174">
        <v>-1.4461999999999975E-2</v>
      </c>
      <c r="CZ174">
        <v>-3.3259000000001038E-2</v>
      </c>
      <c r="DA174">
        <v>-3.1595000000000262E-2</v>
      </c>
      <c r="DB174">
        <v>-1.9954999999999501E-2</v>
      </c>
      <c r="DC174">
        <v>-3.990999999999989E-2</v>
      </c>
      <c r="DE174">
        <v>2.9897001602197104E-2</v>
      </c>
      <c r="DF174">
        <v>3.1557946135653214E-2</v>
      </c>
      <c r="DG174">
        <v>2.159227893492055E-2</v>
      </c>
      <c r="DH174">
        <v>2.657511253528666E-2</v>
      </c>
      <c r="DJ174">
        <v>3.5611000000000281E-2</v>
      </c>
      <c r="DK174">
        <v>-4.2393999999999821E-2</v>
      </c>
      <c r="DL174">
        <v>0.17296500000000048</v>
      </c>
      <c r="DM174">
        <v>0.12548500000000029</v>
      </c>
      <c r="DO174">
        <v>-3.820172426947277E-2</v>
      </c>
      <c r="DP174">
        <v>-6.4776836804761651E-2</v>
      </c>
      <c r="DQ174">
        <v>-6.3115892271304652E-2</v>
      </c>
      <c r="DR174">
        <v>-6.3115892271304652E-2</v>
      </c>
      <c r="DT174">
        <v>-3.3218890669107992E-2</v>
      </c>
      <c r="DU174">
        <v>-1.9931334401463552E-2</v>
      </c>
      <c r="DV174">
        <v>-3.4879835202562326E-2</v>
      </c>
      <c r="DW174">
        <v>-5.9794003204395096E-2</v>
      </c>
      <c r="DY174">
        <v>-1.6041809719997246E-2</v>
      </c>
      <c r="DZ174">
        <v>-3.3687800411994928E-2</v>
      </c>
      <c r="EA174">
        <v>-1.9250171663998117E-2</v>
      </c>
      <c r="EB174">
        <v>-4.3312886243991322E-2</v>
      </c>
      <c r="ED174">
        <v>-3.4802929732205001E-2</v>
      </c>
      <c r="EE174">
        <v>4.8061188677804623E-2</v>
      </c>
      <c r="EF174">
        <v>3.1488364995803764E-2</v>
      </c>
      <c r="EG174">
        <v>-2.9831082627602257E-2</v>
      </c>
    </row>
    <row r="175" spans="4:137" x14ac:dyDescent="0.3">
      <c r="D175">
        <v>-8.1651026169220486E-3</v>
      </c>
      <c r="E175">
        <v>-3.2660410467677536E-3</v>
      </c>
      <c r="F175">
        <v>-3.2660410467686418E-3</v>
      </c>
      <c r="G175">
        <v>-8.1651026169211605E-3</v>
      </c>
      <c r="I175">
        <v>-9.9940489814605016E-3</v>
      </c>
      <c r="J175">
        <v>-1.3325398641946151E-2</v>
      </c>
      <c r="K175">
        <v>-6.6626993209730756E-3</v>
      </c>
      <c r="L175">
        <v>-5.1635919737543112E-2</v>
      </c>
      <c r="N175">
        <v>-5.628534370946614E-2</v>
      </c>
      <c r="O175">
        <v>-4.6352635996031566E-2</v>
      </c>
      <c r="P175">
        <v>-7.2839856565194872E-2</v>
      </c>
      <c r="Q175">
        <v>-3.9730830853742738E-2</v>
      </c>
      <c r="S175">
        <v>-8.084596017395107E-2</v>
      </c>
      <c r="T175">
        <v>-9.6004577706571226E-2</v>
      </c>
      <c r="U175">
        <v>-6.4003051804382594E-2</v>
      </c>
      <c r="V175">
        <v>-0.12126894026092927</v>
      </c>
      <c r="X175">
        <v>0</v>
      </c>
      <c r="Y175">
        <v>1.6162355992976885E-3</v>
      </c>
      <c r="Z175">
        <v>0</v>
      </c>
      <c r="AA175">
        <v>-1.6162355992976885E-3</v>
      </c>
      <c r="AC175">
        <v>-6.9091999999999487E-2</v>
      </c>
      <c r="AD175">
        <v>-4.9809999999999022E-2</v>
      </c>
      <c r="AE175">
        <v>-5.1417999999999964E-2</v>
      </c>
      <c r="AF175">
        <v>-9.3191999999999275E-2</v>
      </c>
      <c r="AH175">
        <v>-8.1253000000000242E-2</v>
      </c>
      <c r="AI175">
        <v>-2.925300000000064E-2</v>
      </c>
      <c r="AJ175">
        <v>-7.8004999999999214E-2</v>
      </c>
      <c r="AK175">
        <v>-1.1375000000001023E-2</v>
      </c>
      <c r="AM175">
        <v>-1.9460000000001365E-2</v>
      </c>
      <c r="AN175">
        <v>-3.7296999999999692E-2</v>
      </c>
      <c r="AO175">
        <v>-7.1350999999999054E-2</v>
      </c>
      <c r="AP175">
        <v>-2.5943999999999967E-2</v>
      </c>
      <c r="AR175">
        <v>-1.1350000000001081E-2</v>
      </c>
      <c r="AS175">
        <v>-1.1351000000000333E-2</v>
      </c>
      <c r="AT175">
        <v>-1.4593999999999774E-2</v>
      </c>
      <c r="AU175">
        <v>-9.7299999999993503E-3</v>
      </c>
      <c r="AW175">
        <v>-1.6647592889293961E-3</v>
      </c>
      <c r="AX175">
        <v>-1.1653315022506661E-2</v>
      </c>
      <c r="AY175">
        <v>-9.9885557335763764E-3</v>
      </c>
      <c r="AZ175">
        <v>-8.3237964446487567E-3</v>
      </c>
      <c r="BB175">
        <v>-2.4971389333941829E-2</v>
      </c>
      <c r="BC175">
        <v>-3.4959945067521758E-2</v>
      </c>
      <c r="BD175">
        <v>-2.4971389333944494E-2</v>
      </c>
      <c r="BE175">
        <v>-4.6613260090028419E-2</v>
      </c>
      <c r="BG175">
        <v>-8.4179999999989263E-3</v>
      </c>
      <c r="BH175">
        <v>-1.1784000000000461E-2</v>
      </c>
      <c r="BI175">
        <v>-1.3466000000002865E-2</v>
      </c>
      <c r="BJ175">
        <v>-5.0500000000006651E-3</v>
      </c>
      <c r="BL175">
        <v>-9.6763561455713187E-2</v>
      </c>
      <c r="BM175">
        <v>-9.1925383382925219E-2</v>
      </c>
      <c r="BN175">
        <v>-0.17094895857175452</v>
      </c>
      <c r="BO175">
        <v>-0.14030716411078181</v>
      </c>
      <c r="BQ175">
        <v>3.966500000000206E-2</v>
      </c>
      <c r="BR175">
        <v>-0.11734300000000175</v>
      </c>
      <c r="BS175">
        <v>1.6530000000019029E-3</v>
      </c>
      <c r="BT175">
        <v>-8.2635999999999044E-2</v>
      </c>
      <c r="BV175">
        <v>-7.6379034103913668E-2</v>
      </c>
      <c r="BW175">
        <v>-3.08766308079651E-2</v>
      </c>
      <c r="BX175">
        <v>-0.16575875486381353</v>
      </c>
      <c r="BY175">
        <v>-6.825360494392374E-2</v>
      </c>
      <c r="CA175">
        <v>-0.13221500000000042</v>
      </c>
      <c r="CB175">
        <v>-0.1421329999999994</v>
      </c>
      <c r="CC175">
        <v>-9.7511000000002568E-2</v>
      </c>
      <c r="CD175">
        <v>-9.9161999999997974E-2</v>
      </c>
      <c r="CF175">
        <v>-1.9501029983977958E-2</v>
      </c>
      <c r="CG175">
        <v>-3.2501716639962375E-2</v>
      </c>
      <c r="CH175">
        <v>-5.2002746623941221E-2</v>
      </c>
      <c r="CI175">
        <v>-5.3627832455940272E-2</v>
      </c>
      <c r="CK175">
        <v>-3.5349999999999326E-2</v>
      </c>
      <c r="CL175">
        <v>-1.6066999999998721E-2</v>
      </c>
      <c r="CM175">
        <v>-3.8562000000000651E-2</v>
      </c>
      <c r="CN175">
        <v>-1.4460999999999835E-2</v>
      </c>
      <c r="CP175">
        <v>-3.2134999999999359E-2</v>
      </c>
      <c r="CQ175">
        <v>-1.6068000000000637E-2</v>
      </c>
      <c r="CR175">
        <v>-2.088800000000024E-2</v>
      </c>
      <c r="CS175">
        <v>-4.0169000000000565E-2</v>
      </c>
      <c r="CU175">
        <v>-4.8199999999996024E-3</v>
      </c>
      <c r="CV175">
        <v>-2.2494999999999266E-2</v>
      </c>
      <c r="CW175">
        <v>-1.9281000000000326E-2</v>
      </c>
      <c r="CX175">
        <v>4.8209999999997422E-3</v>
      </c>
      <c r="CZ175">
        <v>-3.1594999999999374E-2</v>
      </c>
      <c r="DA175">
        <v>-1.6629000000000005E-2</v>
      </c>
      <c r="DB175">
        <v>-1.6630000000000145E-2</v>
      </c>
      <c r="DC175">
        <v>-2.8270000000000906E-2</v>
      </c>
      <c r="DE175">
        <v>2.9897001602197548E-2</v>
      </c>
      <c r="DF175">
        <v>7.1420614938582094E-2</v>
      </c>
      <c r="DG175">
        <v>2.1592278934920106E-2</v>
      </c>
      <c r="DH175">
        <v>3.6540779736018436E-2</v>
      </c>
      <c r="DJ175">
        <v>7.4612000000000123E-2</v>
      </c>
      <c r="DK175">
        <v>-1.8653999999999726E-2</v>
      </c>
      <c r="DL175">
        <v>6.1046999999998519E-2</v>
      </c>
      <c r="DM175">
        <v>9.1569000000000678E-2</v>
      </c>
      <c r="DO175">
        <v>-2.8236057068743214E-2</v>
      </c>
      <c r="DP175">
        <v>-4.3184557869840212E-2</v>
      </c>
      <c r="DQ175">
        <v>-4.6506446936753321E-2</v>
      </c>
      <c r="DR175">
        <v>-5.3150225070574209E-2</v>
      </c>
      <c r="DT175">
        <v>-3.155794613565277E-2</v>
      </c>
      <c r="DU175">
        <v>-1.1626611734189218E-2</v>
      </c>
      <c r="DV175">
        <v>-2.4914168001830994E-2</v>
      </c>
      <c r="DW175">
        <v>-4.6506446936750656E-2</v>
      </c>
      <c r="DY175">
        <v>-1.4437628747998588E-2</v>
      </c>
      <c r="DZ175">
        <v>-1.7645990691994129E-2</v>
      </c>
      <c r="EA175">
        <v>-1.4437628747997699E-2</v>
      </c>
      <c r="EB175">
        <v>-2.8875257495994511E-2</v>
      </c>
      <c r="ED175">
        <v>-5.8004882887005671E-2</v>
      </c>
      <c r="EE175">
        <v>2.3201953154803334E-2</v>
      </c>
      <c r="EF175">
        <v>-1.6572823681997306E-3</v>
      </c>
      <c r="EG175">
        <v>-5.4690318150607986E-2</v>
      </c>
    </row>
    <row r="176" spans="4:137" x14ac:dyDescent="0.3">
      <c r="D176">
        <v>-3.26604104676953E-3</v>
      </c>
      <c r="E176">
        <v>-4.899061570154295E-3</v>
      </c>
      <c r="F176">
        <v>-4.899061570154295E-3</v>
      </c>
      <c r="G176">
        <v>-3.26604104676953E-3</v>
      </c>
      <c r="I176">
        <v>-8.3283741512163445E-3</v>
      </c>
      <c r="J176">
        <v>-3.3313496604865378E-3</v>
      </c>
      <c r="K176">
        <v>4.9970244907289185E-3</v>
      </c>
      <c r="L176">
        <v>-2.4985122453651698E-2</v>
      </c>
      <c r="N176">
        <v>-3.4764476997025007E-2</v>
      </c>
      <c r="O176">
        <v>-4.3041733424887596E-2</v>
      </c>
      <c r="P176">
        <v>-6.9528953994048237E-2</v>
      </c>
      <c r="Q176">
        <v>-4.6352635996030678E-2</v>
      </c>
      <c r="S176">
        <v>-5.2213015945680397E-2</v>
      </c>
      <c r="T176">
        <v>-8.9267414358737085E-2</v>
      </c>
      <c r="U176">
        <v>-5.7265888456548453E-2</v>
      </c>
      <c r="V176">
        <v>-0.11116319523918428</v>
      </c>
      <c r="X176">
        <v>-6.464942397191642E-3</v>
      </c>
      <c r="Y176">
        <v>-8.0811779964902186E-3</v>
      </c>
      <c r="Z176">
        <v>-9.6974135957887952E-3</v>
      </c>
      <c r="AA176">
        <v>-6.4649423971925302E-3</v>
      </c>
      <c r="AC176">
        <v>-5.46300000000004E-2</v>
      </c>
      <c r="AD176">
        <v>-7.0698000000001038E-2</v>
      </c>
      <c r="AE176">
        <v>-5.4629000000000261E-2</v>
      </c>
      <c r="AF176">
        <v>-5.463100000000054E-2</v>
      </c>
      <c r="AH176">
        <v>-7.1504999999999264E-2</v>
      </c>
      <c r="AI176">
        <v>-5.5252000000000301E-2</v>
      </c>
      <c r="AJ176">
        <v>-7.3128000000000526E-2</v>
      </c>
      <c r="AK176">
        <v>-8.1254999999999633E-2</v>
      </c>
      <c r="AM176">
        <v>-1.7836999999999215E-2</v>
      </c>
      <c r="AN176">
        <v>-2.7566000000000201E-2</v>
      </c>
      <c r="AO176">
        <v>-5.6753999999999749E-2</v>
      </c>
      <c r="AP176">
        <v>-1.9459999999999589E-2</v>
      </c>
      <c r="AR176">
        <v>-1.1350999999999445E-2</v>
      </c>
      <c r="AS176">
        <v>-8.1080000000000041E-3</v>
      </c>
      <c r="AT176">
        <v>-1.1351000000000333E-2</v>
      </c>
      <c r="AU176">
        <v>-1.2972000000000428E-2</v>
      </c>
      <c r="AW176">
        <v>-6.6590371557184724E-3</v>
      </c>
      <c r="AX176">
        <v>-4.9942778667890764E-3</v>
      </c>
      <c r="AY176">
        <v>-8.8817841970012523E-16</v>
      </c>
      <c r="AZ176">
        <v>-8.3237964446478685E-3</v>
      </c>
      <c r="BB176">
        <v>-6.6590371557193606E-3</v>
      </c>
      <c r="BC176">
        <v>-2.9965667200730906E-2</v>
      </c>
      <c r="BD176">
        <v>-1.6647592889294849E-2</v>
      </c>
      <c r="BE176">
        <v>-3.3295185778591474E-2</v>
      </c>
      <c r="BG176">
        <v>9.9999999925159955E-7</v>
      </c>
      <c r="BH176">
        <v>5.0499999999988887E-3</v>
      </c>
      <c r="BI176">
        <v>-6.7339999999980193E-3</v>
      </c>
      <c r="BJ176">
        <v>-5.0500000000006651E-3</v>
      </c>
      <c r="BL176">
        <v>-5.8058136873427202E-2</v>
      </c>
      <c r="BM176">
        <v>-0.10160173952849583</v>
      </c>
      <c r="BN176">
        <v>-0.13385626001373474</v>
      </c>
      <c r="BO176">
        <v>-0.12579262989242146</v>
      </c>
      <c r="BQ176">
        <v>-4.2971000000001425E-2</v>
      </c>
      <c r="BR176">
        <v>-0.15369999999999884</v>
      </c>
      <c r="BS176">
        <v>-4.7929000000001665E-2</v>
      </c>
      <c r="BT176">
        <v>-0.13552100000000067</v>
      </c>
      <c r="BV176">
        <v>-0.10888075074387782</v>
      </c>
      <c r="BW176">
        <v>-7.1503776607920067E-2</v>
      </c>
      <c r="BX176">
        <v>-0.12838178072785489</v>
      </c>
      <c r="BY176">
        <v>-4.2252231631951354E-2</v>
      </c>
      <c r="CA176">
        <v>-9.0900000000001313E-2</v>
      </c>
      <c r="CB176">
        <v>-9.25520000000013E-2</v>
      </c>
      <c r="CC176">
        <v>-0.13882599999999989</v>
      </c>
      <c r="CD176">
        <v>-7.9329000000001315E-2</v>
      </c>
      <c r="CF176">
        <v>-8.1254291599908157E-3</v>
      </c>
      <c r="CG176">
        <v>-1.137560082398803E-2</v>
      </c>
      <c r="CH176">
        <v>-2.1126115815975233E-2</v>
      </c>
      <c r="CI176">
        <v>-2.9251544975966937E-2</v>
      </c>
      <c r="CK176">
        <v>-2.4101000000000816E-2</v>
      </c>
      <c r="CL176">
        <v>-1.4462000000000863E-2</v>
      </c>
      <c r="CM176">
        <v>-3.5350000000000215E-2</v>
      </c>
      <c r="CN176">
        <v>-1.4460999999999835E-2</v>
      </c>
      <c r="CP176">
        <v>-2.4101000000000816E-2</v>
      </c>
      <c r="CQ176">
        <v>-1.2855000000000061E-2</v>
      </c>
      <c r="CR176">
        <v>-9.6409999999993445E-3</v>
      </c>
      <c r="CS176">
        <v>-2.7314999999999756E-2</v>
      </c>
      <c r="CU176">
        <v>-4.8200000000004906E-3</v>
      </c>
      <c r="CV176">
        <v>-1.4460000000000583E-2</v>
      </c>
      <c r="CW176">
        <v>-1.4461999999999975E-2</v>
      </c>
      <c r="CX176">
        <v>-8.0330000000001789E-3</v>
      </c>
      <c r="CZ176">
        <v>-1.9954999999999501E-2</v>
      </c>
      <c r="DA176">
        <v>-1.8292999999999893E-2</v>
      </c>
      <c r="DB176">
        <v>-6.6509999999997405E-3</v>
      </c>
      <c r="DC176">
        <v>-2.3280999999998997E-2</v>
      </c>
      <c r="DE176">
        <v>2.9897001602197104E-2</v>
      </c>
      <c r="DF176">
        <v>0.11460517280842319</v>
      </c>
      <c r="DG176">
        <v>1.162661173418833E-2</v>
      </c>
      <c r="DH176">
        <v>4.4845502403296322E-2</v>
      </c>
      <c r="DJ176">
        <v>0.10683199999999982</v>
      </c>
      <c r="DK176">
        <v>-1.5259999999999607E-2</v>
      </c>
      <c r="DL176">
        <v>-1.1870999999999299E-2</v>
      </c>
      <c r="DM176">
        <v>5.0872999999998392E-2</v>
      </c>
      <c r="DO176">
        <v>-1.3287556267643552E-2</v>
      </c>
      <c r="DP176">
        <v>-3.8201724269474546E-2</v>
      </c>
      <c r="DQ176">
        <v>-4.4845502403294546E-2</v>
      </c>
      <c r="DR176">
        <v>-4.3184557869840212E-2</v>
      </c>
      <c r="DT176">
        <v>-2.1592278934919662E-2</v>
      </c>
      <c r="DU176">
        <v>-1.3287556267642664E-2</v>
      </c>
      <c r="DV176">
        <v>-1.9931334401466216E-2</v>
      </c>
      <c r="DW176">
        <v>-3.8201724269474546E-2</v>
      </c>
      <c r="DY176">
        <v>-8.0209048599968469E-3</v>
      </c>
      <c r="DZ176">
        <v>-1.2833447775999929E-2</v>
      </c>
      <c r="EA176">
        <v>-1.4437628747995923E-2</v>
      </c>
      <c r="EB176">
        <v>-2.0854352635995888E-2</v>
      </c>
      <c r="ED176">
        <v>-6.4634012359808146E-2</v>
      </c>
      <c r="EE176">
        <v>-3.3145647364003494E-2</v>
      </c>
      <c r="EF176">
        <v>-3.1488364995803764E-2</v>
      </c>
      <c r="EG176">
        <v>-5.3033035782404703E-2</v>
      </c>
    </row>
    <row r="177" spans="4:137" x14ac:dyDescent="0.3">
      <c r="D177">
        <v>-1.6330205233838768E-3</v>
      </c>
      <c r="E177">
        <v>-3.2660410467686418E-3</v>
      </c>
      <c r="F177">
        <v>-3.2660410467677536E-3</v>
      </c>
      <c r="G177">
        <v>-1.633020523384765E-3</v>
      </c>
      <c r="I177">
        <v>-6.6626993209739638E-3</v>
      </c>
      <c r="J177">
        <v>-1.6656748302441571E-3</v>
      </c>
      <c r="K177">
        <v>-1.3325398641946151E-2</v>
      </c>
      <c r="L177">
        <v>-2.8316472114137348E-2</v>
      </c>
      <c r="N177">
        <v>-3.1453574425880149E-2</v>
      </c>
      <c r="O177">
        <v>-2.4831769283588656E-2</v>
      </c>
      <c r="P177">
        <v>-5.7940794995042566E-2</v>
      </c>
      <c r="Q177">
        <v>-3.6419928282598768E-2</v>
      </c>
      <c r="S177">
        <v>-2.526436255435982E-2</v>
      </c>
      <c r="T177">
        <v>-4.8844434271765991E-2</v>
      </c>
      <c r="U177">
        <v>-2.1895780880443638E-2</v>
      </c>
      <c r="V177">
        <v>-6.568734264133802E-2</v>
      </c>
      <c r="X177">
        <v>-8.8817841970012523E-16</v>
      </c>
      <c r="Y177">
        <v>0</v>
      </c>
      <c r="Z177">
        <v>3.2324711985962651E-3</v>
      </c>
      <c r="AA177">
        <v>0</v>
      </c>
      <c r="AC177">
        <v>-2.892199999999967E-2</v>
      </c>
      <c r="AD177">
        <v>-5.9450000000000003E-2</v>
      </c>
      <c r="AE177">
        <v>-4.981100000000005E-2</v>
      </c>
      <c r="AF177">
        <v>-3.6955999999999989E-2</v>
      </c>
      <c r="AH177">
        <v>-4.5501999999999931E-2</v>
      </c>
      <c r="AI177">
        <v>-5.3627999999998899E-2</v>
      </c>
      <c r="AJ177">
        <v>-5.2003000000000021E-2</v>
      </c>
      <c r="AK177">
        <v>-0.10563099999999981</v>
      </c>
      <c r="AM177">
        <v>-4.8639999999995354E-3</v>
      </c>
      <c r="AN177">
        <v>-6.4869999999990213E-3</v>
      </c>
      <c r="AO177">
        <v>-2.1081000000000572E-2</v>
      </c>
      <c r="AP177">
        <v>-4.8650000000005633E-3</v>
      </c>
      <c r="AR177">
        <v>4.8640000000004235E-3</v>
      </c>
      <c r="AS177">
        <v>4.8650000000005633E-3</v>
      </c>
      <c r="AT177">
        <v>3.2440000000004687E-3</v>
      </c>
      <c r="AU177">
        <v>8.1069999999998643E-3</v>
      </c>
      <c r="AW177">
        <v>3.3295185778596803E-3</v>
      </c>
      <c r="AX177">
        <v>-1.6647592889302842E-3</v>
      </c>
      <c r="AY177">
        <v>-4.9942778667890764E-3</v>
      </c>
      <c r="AZ177">
        <v>3.3295185778587921E-3</v>
      </c>
      <c r="BB177">
        <v>-1.6647592889302842E-3</v>
      </c>
      <c r="BC177">
        <v>-4.9942778667899645E-3</v>
      </c>
      <c r="BD177">
        <v>4.9942778667873E-3</v>
      </c>
      <c r="BE177">
        <v>-4.9942778667890764E-3</v>
      </c>
      <c r="BG177">
        <v>-5.0499999999988887E-3</v>
      </c>
      <c r="BH177">
        <v>-1.8516999999997452E-2</v>
      </c>
      <c r="BI177">
        <v>-6.7339999999997957E-3</v>
      </c>
      <c r="BJ177">
        <v>-8.4179999999989263E-3</v>
      </c>
      <c r="BL177">
        <v>-3.2254520485235361E-2</v>
      </c>
      <c r="BM177">
        <v>-7.5798123140309315E-2</v>
      </c>
      <c r="BN177">
        <v>-7.2572671091782226E-2</v>
      </c>
      <c r="BO177">
        <v>-8.3861753261617267E-2</v>
      </c>
      <c r="BQ177">
        <v>-0.10907800000000023</v>
      </c>
      <c r="BR177">
        <v>-0.14874400000000065</v>
      </c>
      <c r="BS177">
        <v>-9.7509999999999764E-2</v>
      </c>
      <c r="BT177">
        <v>-0.13882699999999915</v>
      </c>
      <c r="BV177">
        <v>-0.10400549324788244</v>
      </c>
      <c r="BW177">
        <v>-8.287937743190632E-2</v>
      </c>
      <c r="BX177">
        <v>-7.6379034103914556E-2</v>
      </c>
      <c r="BY177">
        <v>-2.7626459143969662E-2</v>
      </c>
      <c r="CA177">
        <v>-7.4370999999997522E-2</v>
      </c>
      <c r="CB177">
        <v>-5.28859999999991E-2</v>
      </c>
      <c r="CC177">
        <v>-0.12725899999999868</v>
      </c>
      <c r="CD177">
        <v>-4.7930000000000916E-2</v>
      </c>
      <c r="CF177">
        <v>-4.8752574959944894E-3</v>
      </c>
      <c r="CG177">
        <v>-1.6250858319981631E-2</v>
      </c>
      <c r="CH177">
        <v>-2.1126115815977009E-2</v>
      </c>
      <c r="CI177">
        <v>-1.7875944151979795E-2</v>
      </c>
      <c r="CK177">
        <v>-1.1246999999999119E-2</v>
      </c>
      <c r="CL177">
        <v>-3.2139999999998281E-3</v>
      </c>
      <c r="CM177">
        <v>-1.6067000000000498E-2</v>
      </c>
      <c r="CN177">
        <v>-9.6400000000000929E-3</v>
      </c>
      <c r="CP177">
        <v>-9.6419999999994843E-3</v>
      </c>
      <c r="CQ177">
        <v>-1.1245999999998979E-2</v>
      </c>
      <c r="CR177">
        <v>-4.8200000000004906E-3</v>
      </c>
      <c r="CS177">
        <v>-2.2495000000000154E-2</v>
      </c>
      <c r="CU177">
        <v>-1.6069999999990259E-3</v>
      </c>
      <c r="CV177">
        <v>-9.6420000000003725E-3</v>
      </c>
      <c r="CW177">
        <v>-6.4260000000002648E-3</v>
      </c>
      <c r="CX177">
        <v>1.6050000000005227E-3</v>
      </c>
      <c r="CZ177">
        <v>-1.4967000000001285E-2</v>
      </c>
      <c r="DA177">
        <v>-1.3303000000000509E-2</v>
      </c>
      <c r="DB177">
        <v>-1.1641000000000901E-2</v>
      </c>
      <c r="DC177">
        <v>-1.8292000000000641E-2</v>
      </c>
      <c r="DE177">
        <v>2.3253223468376216E-2</v>
      </c>
      <c r="DF177">
        <v>0.14450217441061985</v>
      </c>
      <c r="DG177">
        <v>-3.3218890669113321E-3</v>
      </c>
      <c r="DH177">
        <v>4.1523613336385434E-2</v>
      </c>
      <c r="DJ177">
        <v>0.16109400000000029</v>
      </c>
      <c r="DK177">
        <v>-1.1870999999999299E-2</v>
      </c>
      <c r="DL177">
        <v>-3.9000999999998953E-2</v>
      </c>
      <c r="DM177">
        <v>2.0348000000002031E-2</v>
      </c>
      <c r="DO177">
        <v>-1.6609445334553108E-2</v>
      </c>
      <c r="DP177">
        <v>-3.1557946135650994E-2</v>
      </c>
      <c r="DQ177">
        <v>-2.4914168001831882E-2</v>
      </c>
      <c r="DR177">
        <v>-1.8270389868009218E-2</v>
      </c>
      <c r="DT177">
        <v>-1.4948500801099662E-2</v>
      </c>
      <c r="DU177">
        <v>-3.3218890669113321E-3</v>
      </c>
      <c r="DV177">
        <v>-9.9656672007313318E-3</v>
      </c>
      <c r="DW177">
        <v>-2.6575112535287104E-2</v>
      </c>
      <c r="DY177">
        <v>-1.6041809720004352E-3</v>
      </c>
      <c r="DZ177">
        <v>-6.416723887998188E-3</v>
      </c>
      <c r="EA177">
        <v>-8.8817841970012523E-16</v>
      </c>
      <c r="EB177">
        <v>-8.0209048599986232E-3</v>
      </c>
      <c r="ED177">
        <v>-3.9774776836805081E-2</v>
      </c>
      <c r="EE177">
        <v>-4.8061188677805511E-2</v>
      </c>
      <c r="EF177">
        <v>-4.1432059205006588E-2</v>
      </c>
      <c r="EG177">
        <v>-4.3089341573206319E-2</v>
      </c>
    </row>
    <row r="178" spans="4:137" x14ac:dyDescent="0.3">
      <c r="D178">
        <v>0</v>
      </c>
      <c r="E178">
        <v>-1.633020523384765E-3</v>
      </c>
      <c r="F178">
        <v>-1.633020523384765E-3</v>
      </c>
      <c r="G178">
        <v>-4.8990615701534068E-3</v>
      </c>
      <c r="I178">
        <v>-1.6656748302432689E-3</v>
      </c>
      <c r="J178">
        <v>-3.3313496604856496E-3</v>
      </c>
      <c r="K178">
        <v>3.3313496604865378E-3</v>
      </c>
      <c r="L178">
        <v>-1.3325398641947039E-2</v>
      </c>
      <c r="N178">
        <v>-1.4899061570151417E-2</v>
      </c>
      <c r="O178">
        <v>-1.820996414129894E-2</v>
      </c>
      <c r="P178">
        <v>-3.6419928282595215E-2</v>
      </c>
      <c r="Q178">
        <v>-1.9865415426870037E-2</v>
      </c>
      <c r="S178">
        <v>-1.1790035858700421E-2</v>
      </c>
      <c r="T178">
        <v>-2.8632944228274226E-2</v>
      </c>
      <c r="U178">
        <v>-2.3580071717404394E-2</v>
      </c>
      <c r="V178">
        <v>-4.3791561760890829E-2</v>
      </c>
      <c r="X178">
        <v>-1.6162355992976885E-3</v>
      </c>
      <c r="Y178">
        <v>-1.6162355992985766E-3</v>
      </c>
      <c r="Z178">
        <v>-1.6162355992985766E-3</v>
      </c>
      <c r="AA178">
        <v>1.6162355992976885E-3</v>
      </c>
      <c r="AC178">
        <v>-2.2495000000000154E-2</v>
      </c>
      <c r="AD178">
        <v>-5.6237999999999566E-2</v>
      </c>
      <c r="AE178">
        <v>-4.0169000000000565E-2</v>
      </c>
      <c r="AF178">
        <v>-1.9280999999999437E-2</v>
      </c>
      <c r="AH178">
        <v>-3.9001999999999981E-2</v>
      </c>
      <c r="AI178">
        <v>-4.7127000000000585E-2</v>
      </c>
      <c r="AJ178">
        <v>-2.9250999999999472E-2</v>
      </c>
      <c r="AK178">
        <v>-8.4503999999999913E-2</v>
      </c>
      <c r="AM178">
        <v>-8.109000000001032E-3</v>
      </c>
      <c r="AN178">
        <v>-1.9459000000001225E-2</v>
      </c>
      <c r="AO178">
        <v>-2.1080999999999683E-2</v>
      </c>
      <c r="AP178">
        <v>-8.1069999999998643E-3</v>
      </c>
      <c r="AR178">
        <v>-8.1070000000007525E-3</v>
      </c>
      <c r="AS178">
        <v>-8.1080000000008923E-3</v>
      </c>
      <c r="AT178">
        <v>-8.109000000001032E-3</v>
      </c>
      <c r="AU178">
        <v>-1.2972000000000428E-2</v>
      </c>
      <c r="AW178">
        <v>-9.9885557335781527E-3</v>
      </c>
      <c r="AX178">
        <v>-4.9942778667881882E-3</v>
      </c>
      <c r="AY178">
        <v>-9.9885557335763764E-3</v>
      </c>
      <c r="AZ178">
        <v>-9.9885557335772646E-3</v>
      </c>
      <c r="BB178">
        <v>-1.9977111467153641E-2</v>
      </c>
      <c r="BC178">
        <v>-2.1641870756084813E-2</v>
      </c>
      <c r="BD178">
        <v>-1.8312352178224245E-2</v>
      </c>
      <c r="BE178">
        <v>-1.9977111467155417E-2</v>
      </c>
      <c r="BG178">
        <v>-3.367000000000786E-3</v>
      </c>
      <c r="BH178">
        <v>8.41799999999715E-3</v>
      </c>
      <c r="BI178">
        <v>5.0509999999999167E-3</v>
      </c>
      <c r="BJ178">
        <v>5.0509999999999167E-3</v>
      </c>
      <c r="BL178">
        <v>-2.7416342412450945E-2</v>
      </c>
      <c r="BM178">
        <v>-6.2896314946209841E-2</v>
      </c>
      <c r="BN178">
        <v>-5.4832684824901889E-2</v>
      </c>
      <c r="BO178">
        <v>-6.6121766994735154E-2</v>
      </c>
      <c r="BQ178">
        <v>-0.14378499999999939</v>
      </c>
      <c r="BR178">
        <v>-0.10412099999999924</v>
      </c>
      <c r="BS178">
        <v>-0.12229999999999919</v>
      </c>
      <c r="BT178">
        <v>-9.751000000000154E-2</v>
      </c>
      <c r="BV178">
        <v>-7.6379034103914556E-2</v>
      </c>
      <c r="BW178">
        <v>-6.6628519111924689E-2</v>
      </c>
      <c r="BX178">
        <v>-4.7127489127946731E-2</v>
      </c>
      <c r="BY178">
        <v>-1.7875944151979795E-2</v>
      </c>
      <c r="CA178">
        <v>-4.1318000000002186E-2</v>
      </c>
      <c r="CB178">
        <v>-2.9749000000000692E-2</v>
      </c>
      <c r="CC178">
        <v>-0.11568899999999971</v>
      </c>
      <c r="CD178">
        <v>-5.6190999999998326E-2</v>
      </c>
      <c r="CF178">
        <v>-6.5003433279926526E-3</v>
      </c>
      <c r="CG178">
        <v>-8.1254291599908157E-3</v>
      </c>
      <c r="CH178">
        <v>-1.1375600823987142E-2</v>
      </c>
      <c r="CI178">
        <v>-1.3000686655985305E-2</v>
      </c>
      <c r="CK178">
        <v>-9.6420000000003725E-3</v>
      </c>
      <c r="CL178">
        <v>-1.1245999999999867E-2</v>
      </c>
      <c r="CM178">
        <v>-1.7674999999998775E-2</v>
      </c>
      <c r="CN178">
        <v>-3.2140000000007163E-3</v>
      </c>
      <c r="CP178">
        <v>-1.4460000000000583E-2</v>
      </c>
      <c r="CQ178">
        <v>-1.1249000000001175E-2</v>
      </c>
      <c r="CR178">
        <v>-8.0339999999994305E-3</v>
      </c>
      <c r="CS178">
        <v>-9.6400000000000929E-3</v>
      </c>
      <c r="CU178">
        <v>-4.8200000000013787E-3</v>
      </c>
      <c r="CV178">
        <v>-9.6400000000000929E-3</v>
      </c>
      <c r="CW178">
        <v>-1.1247999999999259E-2</v>
      </c>
      <c r="CX178">
        <v>-6.4260000000002648E-3</v>
      </c>
      <c r="CZ178">
        <v>-1.1639999999998984E-2</v>
      </c>
      <c r="DA178">
        <v>-4.988999999999244E-3</v>
      </c>
      <c r="DB178">
        <v>-3.3249999999993562E-3</v>
      </c>
      <c r="DC178">
        <v>-1.1639999999999873E-2</v>
      </c>
      <c r="DE178">
        <v>2.1592278934919218E-2</v>
      </c>
      <c r="DF178">
        <v>0.12955367360952241</v>
      </c>
      <c r="DG178">
        <v>-1.3287556267642664E-2</v>
      </c>
      <c r="DH178">
        <v>5.4811169604028098E-2</v>
      </c>
      <c r="DJ178">
        <v>0.21366300000000038</v>
      </c>
      <c r="DK178">
        <v>-2.8828000000002518E-2</v>
      </c>
      <c r="DL178">
        <v>-1.5262000000001663E-2</v>
      </c>
      <c r="DM178">
        <v>-1.696000000000808E-3</v>
      </c>
      <c r="DO178">
        <v>-1.6609445334561102E-3</v>
      </c>
      <c r="DP178">
        <v>-8.3047226672787744E-3</v>
      </c>
      <c r="DQ178">
        <v>-6.6437781338199997E-3</v>
      </c>
      <c r="DR178">
        <v>-1.4948500801098774E-2</v>
      </c>
      <c r="DT178">
        <v>-4.9828336003656659E-3</v>
      </c>
      <c r="DU178">
        <v>-6.6437781338217761E-3</v>
      </c>
      <c r="DV178">
        <v>-9.9656672007331082E-3</v>
      </c>
      <c r="DW178">
        <v>-1.4948500801096998E-2</v>
      </c>
      <c r="DY178">
        <v>-9.6250858319972821E-3</v>
      </c>
      <c r="DZ178">
        <v>-1.1229266803997717E-2</v>
      </c>
      <c r="EA178">
        <v>-6.416723887998188E-3</v>
      </c>
      <c r="EB178">
        <v>-8.0209048599986232E-3</v>
      </c>
      <c r="ED178">
        <v>-4.6403906309604892E-2</v>
      </c>
      <c r="EE178">
        <v>-7.4577706569010083E-2</v>
      </c>
      <c r="EF178">
        <v>-5.9662165255205402E-2</v>
      </c>
      <c r="EG178">
        <v>-4.1432059205004812E-2</v>
      </c>
    </row>
    <row r="179" spans="4:137" x14ac:dyDescent="0.3">
      <c r="D179">
        <v>1.6330205233838768E-3</v>
      </c>
      <c r="E179">
        <v>4.899061570154295E-3</v>
      </c>
      <c r="F179">
        <v>1.6330205233838768E-3</v>
      </c>
      <c r="G179">
        <v>4.899061570154295E-3</v>
      </c>
      <c r="I179">
        <v>-1.165972381170377E-2</v>
      </c>
      <c r="J179">
        <v>-8.3283741512181209E-3</v>
      </c>
      <c r="K179">
        <v>-3.3313496604865378E-3</v>
      </c>
      <c r="L179">
        <v>-9.9940489814605016E-3</v>
      </c>
      <c r="N179">
        <v>-1.3243610284582097E-2</v>
      </c>
      <c r="O179">
        <v>-1.6554512855726067E-2</v>
      </c>
      <c r="P179">
        <v>-3.1453574425880149E-2</v>
      </c>
      <c r="Q179">
        <v>-2.1520866712444686E-2</v>
      </c>
      <c r="S179">
        <v>-2.1895780880447191E-2</v>
      </c>
      <c r="T179">
        <v>-3.5370107576104814E-2</v>
      </c>
      <c r="U179">
        <v>-3.5370107576104814E-2</v>
      </c>
      <c r="V179">
        <v>-4.8844434271762438E-2</v>
      </c>
      <c r="X179">
        <v>-1.6162355992976885E-3</v>
      </c>
      <c r="Y179">
        <v>8.8817841970012523E-16</v>
      </c>
      <c r="Z179">
        <v>-1.6162355992968003E-3</v>
      </c>
      <c r="AA179">
        <v>-4.8487067978939535E-3</v>
      </c>
      <c r="AC179">
        <v>-1.2853999999999921E-2</v>
      </c>
      <c r="AD179">
        <v>-3.3742000000000161E-2</v>
      </c>
      <c r="AE179">
        <v>-2.8921999999998782E-2</v>
      </c>
      <c r="AF179">
        <v>-1.1248000000000147E-2</v>
      </c>
      <c r="AH179">
        <v>-2.6001000000000829E-2</v>
      </c>
      <c r="AI179">
        <v>-4.225300000000054E-2</v>
      </c>
      <c r="AJ179">
        <v>-2.7627000000001622E-2</v>
      </c>
      <c r="AK179">
        <v>-7.8003999999999962E-2</v>
      </c>
      <c r="AM179">
        <v>-1.6209999999992064E-3</v>
      </c>
      <c r="AN179">
        <v>-1.6209999999992064E-3</v>
      </c>
      <c r="AO179">
        <v>-1.4593000000000522E-2</v>
      </c>
      <c r="AP179">
        <v>-9.7300000000002385E-3</v>
      </c>
      <c r="AR179">
        <v>-4.8649999999996751E-3</v>
      </c>
      <c r="AS179">
        <v>-3.2429999999994408E-3</v>
      </c>
      <c r="AT179">
        <v>-6.4859999999988815E-3</v>
      </c>
      <c r="AU179">
        <v>8.8817841970012523E-16</v>
      </c>
      <c r="AW179">
        <v>6.6590371557184724E-3</v>
      </c>
      <c r="AX179">
        <v>0</v>
      </c>
      <c r="AY179">
        <v>-3.3295185778605685E-3</v>
      </c>
      <c r="AZ179">
        <v>-1.6647592889293961E-3</v>
      </c>
      <c r="BB179">
        <v>-8.3237964446487567E-3</v>
      </c>
      <c r="BC179">
        <v>-4.9942778667890764E-3</v>
      </c>
      <c r="BD179">
        <v>8.8817841970012523E-16</v>
      </c>
      <c r="BE179">
        <v>-4.9942778667873E-3</v>
      </c>
      <c r="BG179">
        <v>3.3660000000015344E-3</v>
      </c>
      <c r="BH179">
        <v>-5.0509999999981403E-3</v>
      </c>
      <c r="BI179">
        <v>-3.367000000000786E-3</v>
      </c>
      <c r="BJ179">
        <v>-6.7330000000005441E-3</v>
      </c>
      <c r="BL179">
        <v>-1.6127260242619457E-2</v>
      </c>
      <c r="BM179">
        <v>-4.0318150606546865E-2</v>
      </c>
      <c r="BN179">
        <v>-2.2578164339666529E-2</v>
      </c>
      <c r="BO179">
        <v>-3.3867246509498017E-2</v>
      </c>
      <c r="BQ179">
        <v>-0.14048100000000119</v>
      </c>
      <c r="BR179">
        <v>-7.6024000000000314E-2</v>
      </c>
      <c r="BS179">
        <v>-0.14378400000000191</v>
      </c>
      <c r="BT179">
        <v>-8.0982999999998029E-2</v>
      </c>
      <c r="BV179">
        <v>-4.2252231631952242E-2</v>
      </c>
      <c r="BW179">
        <v>-5.2002746623942109E-2</v>
      </c>
      <c r="BX179">
        <v>-2.9251544975966048E-2</v>
      </c>
      <c r="BY179">
        <v>-1.9501029983977958E-2</v>
      </c>
      <c r="CA179">
        <v>-2.6442999999998662E-2</v>
      </c>
      <c r="CB179">
        <v>-1.8178999999999945E-2</v>
      </c>
      <c r="CC179">
        <v>-8.2635000000001568E-2</v>
      </c>
      <c r="CD179">
        <v>-2.1485000000001975E-2</v>
      </c>
      <c r="CF179">
        <v>-6.5003433279926526E-3</v>
      </c>
      <c r="CG179">
        <v>-8.1254291599908157E-3</v>
      </c>
      <c r="CH179">
        <v>-1.1375600823987142E-2</v>
      </c>
      <c r="CI179">
        <v>-9.7505149919889789E-3</v>
      </c>
      <c r="CK179">
        <v>0</v>
      </c>
      <c r="CL179">
        <v>0</v>
      </c>
      <c r="CM179">
        <v>0</v>
      </c>
      <c r="CN179">
        <v>0</v>
      </c>
      <c r="CP179">
        <v>0</v>
      </c>
      <c r="CQ179">
        <v>0</v>
      </c>
      <c r="CR179">
        <v>0</v>
      </c>
      <c r="CS179">
        <v>0</v>
      </c>
      <c r="CU179">
        <v>0</v>
      </c>
      <c r="CV179">
        <v>0</v>
      </c>
      <c r="CW179">
        <v>0</v>
      </c>
      <c r="CX179">
        <v>0</v>
      </c>
      <c r="CZ179">
        <v>-6.6519999999998802E-3</v>
      </c>
      <c r="DA179">
        <v>-4.9880000000008806E-3</v>
      </c>
      <c r="DB179">
        <v>-4.988999999999244E-3</v>
      </c>
      <c r="DC179">
        <v>-9.9779999999993763E-3</v>
      </c>
      <c r="DE179">
        <v>-2.1592278934919662E-2</v>
      </c>
      <c r="DF179">
        <v>2.6575112535285772E-2</v>
      </c>
      <c r="DG179">
        <v>-4.31845578698411E-2</v>
      </c>
      <c r="DH179">
        <v>2.4914168001830106E-2</v>
      </c>
      <c r="DJ179">
        <v>0.1712689999999979</v>
      </c>
      <c r="DK179">
        <v>-5.595799999999862E-2</v>
      </c>
      <c r="DL179">
        <v>-2.2044999999998538E-2</v>
      </c>
      <c r="DM179">
        <v>-1.3565000000001604E-2</v>
      </c>
      <c r="DO179">
        <v>-1.1626611734187442E-2</v>
      </c>
      <c r="DP179">
        <v>-1.4948500801098774E-2</v>
      </c>
      <c r="DQ179">
        <v>-8.3047226672787744E-3</v>
      </c>
      <c r="DR179">
        <v>-8.304722667276998E-3</v>
      </c>
      <c r="DT179">
        <v>-4.9828336003665541E-3</v>
      </c>
      <c r="DU179">
        <v>-4.9828336003656659E-3</v>
      </c>
      <c r="DV179">
        <v>-3.3218890669104439E-3</v>
      </c>
      <c r="DW179">
        <v>-1.494850080110055E-2</v>
      </c>
      <c r="DY179">
        <v>3.208361943999094E-3</v>
      </c>
      <c r="DZ179">
        <v>-3.2083619440008704E-3</v>
      </c>
      <c r="EA179">
        <v>-1.6041809720004352E-3</v>
      </c>
      <c r="EB179">
        <v>8.8817841970012523E-16</v>
      </c>
      <c r="ED179">
        <v>-1.3258258945602286E-2</v>
      </c>
      <c r="EE179">
        <v>-4.1432059205004812E-2</v>
      </c>
      <c r="EF179">
        <v>-2.9831082627603145E-2</v>
      </c>
      <c r="EG179">
        <v>-2.4859235523003065E-2</v>
      </c>
    </row>
    <row r="180" spans="4:137" x14ac:dyDescent="0.3">
      <c r="D180">
        <v>-4.8990615701534068E-3</v>
      </c>
      <c r="E180">
        <v>-6.5320820935381718E-3</v>
      </c>
      <c r="F180">
        <v>-4.8990615701534068E-3</v>
      </c>
      <c r="G180">
        <v>-4.899061570154295E-3</v>
      </c>
      <c r="I180">
        <v>-3.3313496604865378E-3</v>
      </c>
      <c r="J180">
        <v>1.6656748302441571E-3</v>
      </c>
      <c r="K180">
        <v>-9.9940489814605016E-3</v>
      </c>
      <c r="L180">
        <v>-1.6656748302432689E-3</v>
      </c>
      <c r="N180">
        <v>-9.9327077134363506E-3</v>
      </c>
      <c r="O180">
        <v>-6.6218051422906044E-3</v>
      </c>
      <c r="P180">
        <v>-1.1588158999008336E-2</v>
      </c>
      <c r="Q180">
        <v>-1.3243610284580321E-2</v>
      </c>
      <c r="S180">
        <v>-3.3685816739126295E-3</v>
      </c>
      <c r="T180">
        <v>-1.6842908369572029E-2</v>
      </c>
      <c r="U180">
        <v>-1.0105745021743218E-2</v>
      </c>
      <c r="V180">
        <v>-2.1895780880443638E-2</v>
      </c>
      <c r="X180">
        <v>0</v>
      </c>
      <c r="Y180">
        <v>-1.6162355992985766E-3</v>
      </c>
      <c r="Z180">
        <v>-8.8817841970012523E-16</v>
      </c>
      <c r="AA180">
        <v>1.6162355992985766E-3</v>
      </c>
      <c r="AC180">
        <v>-8.0339999999994305E-3</v>
      </c>
      <c r="AD180">
        <v>-2.7314999999999756E-2</v>
      </c>
      <c r="AE180">
        <v>-1.6068000000000637E-2</v>
      </c>
      <c r="AF180">
        <v>-9.6400000000009811E-3</v>
      </c>
      <c r="AH180">
        <v>-2.7627000000000734E-2</v>
      </c>
      <c r="AI180">
        <v>-2.1125999999999756E-2</v>
      </c>
      <c r="AJ180">
        <v>-1.6249999999997655E-2</v>
      </c>
      <c r="AK180">
        <v>-4.8752999999999602E-2</v>
      </c>
      <c r="AM180">
        <v>-3.243000000000329E-3</v>
      </c>
      <c r="AN180">
        <v>-9.7290000000009869E-3</v>
      </c>
      <c r="AO180">
        <v>-6.4869999999999095E-3</v>
      </c>
      <c r="AP180">
        <v>-1.6210000000000946E-3</v>
      </c>
      <c r="AR180">
        <v>-3.243000000000329E-3</v>
      </c>
      <c r="AS180">
        <v>-8.1080000000000041E-3</v>
      </c>
      <c r="AT180">
        <v>-8.1080000000000041E-3</v>
      </c>
      <c r="AU180">
        <v>-4.8640000000004235E-3</v>
      </c>
      <c r="AW180">
        <v>-1.1653315022507549E-2</v>
      </c>
      <c r="AX180">
        <v>-6.6590371557184724E-3</v>
      </c>
      <c r="AY180">
        <v>-9.9885557335763764E-3</v>
      </c>
      <c r="AZ180">
        <v>0</v>
      </c>
      <c r="BB180">
        <v>-1.1653315022507549E-2</v>
      </c>
      <c r="BC180">
        <v>-9.9885557335763764E-3</v>
      </c>
      <c r="BD180">
        <v>-6.6590371557202488E-3</v>
      </c>
      <c r="BE180">
        <v>-1.6647592889311724E-3</v>
      </c>
      <c r="BG180">
        <v>-1.6833000000001874E-2</v>
      </c>
      <c r="BH180">
        <v>-8.4169999999996747E-3</v>
      </c>
      <c r="BI180">
        <v>-8.4169999999996747E-3</v>
      </c>
      <c r="BJ180">
        <v>-3.3679999999982613E-3</v>
      </c>
      <c r="BL180">
        <v>1.7763568394002505E-15</v>
      </c>
      <c r="BM180">
        <v>-1.7739986266876784E-2</v>
      </c>
      <c r="BN180">
        <v>-1.7739986266880337E-2</v>
      </c>
      <c r="BO180">
        <v>-2.4190890363927409E-2</v>
      </c>
      <c r="BQ180">
        <v>-0.11568799999999868</v>
      </c>
      <c r="BR180">
        <v>-5.123400000000089E-2</v>
      </c>
      <c r="BS180">
        <v>-0.10742699999999772</v>
      </c>
      <c r="BT180">
        <v>-5.1233000000001638E-2</v>
      </c>
      <c r="BV180">
        <v>-1.6250858319980743E-2</v>
      </c>
      <c r="BW180">
        <v>-3.2501716639963263E-2</v>
      </c>
      <c r="BX180">
        <v>-9.750514991989867E-3</v>
      </c>
      <c r="BY180">
        <v>-3.2501716639963263E-3</v>
      </c>
      <c r="CA180">
        <v>-1.8180000000000973E-2</v>
      </c>
      <c r="CB180">
        <v>-9.9169999999997316E-3</v>
      </c>
      <c r="CC180">
        <v>-5.4539999999999367E-2</v>
      </c>
      <c r="CD180">
        <v>-2.313799999999766E-2</v>
      </c>
      <c r="CF180">
        <v>6.5003433279935408E-3</v>
      </c>
      <c r="CG180">
        <v>3.2501716639963263E-3</v>
      </c>
      <c r="CH180">
        <v>1.6250858319981631E-3</v>
      </c>
      <c r="CI180">
        <v>1.6250858319981631E-3</v>
      </c>
      <c r="CK180">
        <v>0</v>
      </c>
      <c r="CL180">
        <v>0</v>
      </c>
      <c r="CM180">
        <v>0</v>
      </c>
      <c r="CN180">
        <v>0</v>
      </c>
      <c r="CP180">
        <v>0</v>
      </c>
      <c r="CQ180">
        <v>0</v>
      </c>
      <c r="CR180">
        <v>0</v>
      </c>
      <c r="CS180">
        <v>0</v>
      </c>
      <c r="CU180">
        <v>0</v>
      </c>
      <c r="CV180">
        <v>0</v>
      </c>
      <c r="CW180">
        <v>0</v>
      </c>
      <c r="CX180">
        <v>0</v>
      </c>
      <c r="CZ180">
        <v>1.6629999999988598E-3</v>
      </c>
      <c r="DA180">
        <v>-1.6639999999989996E-3</v>
      </c>
      <c r="DB180">
        <v>-1.664000000000776E-3</v>
      </c>
      <c r="DC180">
        <v>-1.6630000000006362E-3</v>
      </c>
      <c r="DE180">
        <v>-2.3253223468375772E-2</v>
      </c>
      <c r="DF180">
        <v>-4.4845502403295434E-2</v>
      </c>
      <c r="DG180">
        <v>-5.6472114137483764E-2</v>
      </c>
      <c r="DH180">
        <v>9.9656672007339964E-3</v>
      </c>
      <c r="DJ180">
        <v>9.4962000000002433E-2</v>
      </c>
      <c r="DK180">
        <v>-7.8004999999999214E-2</v>
      </c>
      <c r="DL180">
        <v>-5.7654000000001204E-2</v>
      </c>
      <c r="DM180">
        <v>1.7763568394002505E-15</v>
      </c>
      <c r="DO180">
        <v>0</v>
      </c>
      <c r="DP180">
        <v>-9.96566720073222E-3</v>
      </c>
      <c r="DQ180">
        <v>-8.3047226672761099E-3</v>
      </c>
      <c r="DR180">
        <v>-4.9828336003656659E-3</v>
      </c>
      <c r="DT180">
        <v>-1.660944533455222E-3</v>
      </c>
      <c r="DU180">
        <v>8.304722667276998E-3</v>
      </c>
      <c r="DV180">
        <v>-1.660944533455222E-3</v>
      </c>
      <c r="DW180">
        <v>-4.9828336003647777E-3</v>
      </c>
      <c r="DY180">
        <v>-1.1229266803999494E-2</v>
      </c>
      <c r="DZ180">
        <v>-6.4167238879964117E-3</v>
      </c>
      <c r="EA180">
        <v>-4.812542915998641E-3</v>
      </c>
      <c r="EB180">
        <v>-1.1229266803998605E-2</v>
      </c>
      <c r="ED180">
        <v>-2.4859235523003065E-2</v>
      </c>
      <c r="EE180">
        <v>-4.1432059205004812E-2</v>
      </c>
      <c r="EF180">
        <v>-3.8117494468605351E-2</v>
      </c>
      <c r="EG180">
        <v>-1.3258258945601398E-2</v>
      </c>
    </row>
    <row r="181" spans="4:137" x14ac:dyDescent="0.3">
      <c r="D181">
        <v>6.5320820935381718E-3</v>
      </c>
      <c r="E181">
        <v>6.5320820935372836E-3</v>
      </c>
      <c r="F181">
        <v>9.7981231403077018E-3</v>
      </c>
      <c r="G181">
        <v>4.899061570154295E-3</v>
      </c>
      <c r="I181">
        <v>-1.6656748302432689E-3</v>
      </c>
      <c r="J181">
        <v>-1.6656748302432689E-3</v>
      </c>
      <c r="K181">
        <v>8.3283741512172327E-3</v>
      </c>
      <c r="L181">
        <v>-9.9940489814605016E-3</v>
      </c>
      <c r="N181">
        <v>-6.621805142288828E-3</v>
      </c>
      <c r="O181">
        <v>-9.9327077134345743E-3</v>
      </c>
      <c r="P181">
        <v>-1.8209964141298052E-2</v>
      </c>
      <c r="Q181">
        <v>-9.9327077134363506E-3</v>
      </c>
      <c r="S181">
        <v>-3.3685816739161822E-3</v>
      </c>
      <c r="T181">
        <v>-1.6842908369589793E-3</v>
      </c>
      <c r="U181">
        <v>-1.6842908369589793E-3</v>
      </c>
      <c r="V181">
        <v>-5.0528725108751615E-3</v>
      </c>
      <c r="X181">
        <v>3.2324711985953769E-3</v>
      </c>
      <c r="Y181">
        <v>3.2324711985962651E-3</v>
      </c>
      <c r="Z181">
        <v>3.2324711985962651E-3</v>
      </c>
      <c r="AA181">
        <v>3.2324711985953769E-3</v>
      </c>
      <c r="AC181">
        <v>-3.2140000000007163E-3</v>
      </c>
      <c r="AD181">
        <v>-1.2854000000000809E-2</v>
      </c>
      <c r="AE181">
        <v>-1.4460000000000583E-2</v>
      </c>
      <c r="AF181">
        <v>-3.2129999999988001E-3</v>
      </c>
      <c r="AH181">
        <v>-1.4624999999998778E-2</v>
      </c>
      <c r="AI181">
        <v>-1.6250999999999571E-2</v>
      </c>
      <c r="AJ181">
        <v>-8.1270000000017717E-3</v>
      </c>
      <c r="AK181">
        <v>-3.2501000000001667E-2</v>
      </c>
      <c r="AM181">
        <v>-3.2440000000004687E-3</v>
      </c>
      <c r="AN181">
        <v>-1.6229999999985978E-3</v>
      </c>
      <c r="AO181">
        <v>-4.8649999999996751E-3</v>
      </c>
      <c r="AP181">
        <v>-1.6219999999993462E-3</v>
      </c>
      <c r="AR181">
        <v>-1.6219999999993462E-3</v>
      </c>
      <c r="AS181">
        <v>0</v>
      </c>
      <c r="AT181">
        <v>1.6219999999993462E-3</v>
      </c>
      <c r="AU181">
        <v>1.6210000000000946E-3</v>
      </c>
      <c r="AW181">
        <v>6.6590371557193606E-3</v>
      </c>
      <c r="AX181">
        <v>3.3295185778587921E-3</v>
      </c>
      <c r="AY181">
        <v>0</v>
      </c>
      <c r="AZ181">
        <v>4.9942778667899645E-3</v>
      </c>
      <c r="BB181">
        <v>2.6645352591003757E-15</v>
      </c>
      <c r="BC181">
        <v>3.3295185778596803E-3</v>
      </c>
      <c r="BD181">
        <v>-1.6647592889285079E-3</v>
      </c>
      <c r="BE181">
        <v>-9.9885557335763764E-3</v>
      </c>
      <c r="BG181">
        <v>5.0500000000006651E-3</v>
      </c>
      <c r="BH181">
        <v>-8.4170000000014511E-3</v>
      </c>
      <c r="BI181">
        <v>1.682999999999879E-3</v>
      </c>
      <c r="BJ181">
        <v>-1.1783000000001209E-2</v>
      </c>
      <c r="BL181">
        <v>-1.45145342183568E-2</v>
      </c>
      <c r="BM181">
        <v>-2.2578164339670082E-2</v>
      </c>
      <c r="BN181">
        <v>-8.0636301213097283E-3</v>
      </c>
      <c r="BO181">
        <v>-1.1289082169835041E-2</v>
      </c>
      <c r="BQ181">
        <v>-8.4289000000000058E-2</v>
      </c>
      <c r="BR181">
        <v>-4.1316999999997606E-2</v>
      </c>
      <c r="BS181">
        <v>-0.10412000000000177</v>
      </c>
      <c r="BT181">
        <v>-3.636000000000017E-2</v>
      </c>
      <c r="BV181">
        <v>-1.137560082398803E-2</v>
      </c>
      <c r="BW181">
        <v>-2.2751201647973396E-2</v>
      </c>
      <c r="BX181">
        <v>-9.7505149919889789E-3</v>
      </c>
      <c r="BY181">
        <v>-6.5003433279926526E-3</v>
      </c>
      <c r="CA181">
        <v>-9.9169999999997316E-3</v>
      </c>
      <c r="CB181">
        <v>-6.6110000000012548E-3</v>
      </c>
      <c r="CC181">
        <v>-3.4705999999999904E-2</v>
      </c>
      <c r="CD181">
        <v>-1.6530000000010148E-3</v>
      </c>
      <c r="CF181">
        <v>-4.8752574959953776E-3</v>
      </c>
      <c r="CG181">
        <v>-1.6250858319981631E-3</v>
      </c>
      <c r="CH181">
        <v>-3.2501716639963263E-3</v>
      </c>
      <c r="CI181">
        <v>8.8817841970012523E-16</v>
      </c>
      <c r="CK181">
        <v>0</v>
      </c>
      <c r="CL181">
        <v>0</v>
      </c>
      <c r="CM181">
        <v>0</v>
      </c>
      <c r="CN181">
        <v>0</v>
      </c>
      <c r="CP181">
        <v>0</v>
      </c>
      <c r="CQ181">
        <v>0</v>
      </c>
      <c r="CR181">
        <v>0</v>
      </c>
      <c r="CS181">
        <v>0</v>
      </c>
      <c r="CU181">
        <v>0</v>
      </c>
      <c r="CV181">
        <v>0</v>
      </c>
      <c r="CW181">
        <v>0</v>
      </c>
      <c r="CX181">
        <v>0</v>
      </c>
      <c r="CZ181">
        <v>-6.6509999999988523E-3</v>
      </c>
      <c r="DA181">
        <v>-4.9880000000008806E-3</v>
      </c>
      <c r="DB181">
        <v>-8.3140000000003766E-3</v>
      </c>
      <c r="DC181">
        <v>-8.3150000000005164E-3</v>
      </c>
      <c r="DE181">
        <v>-3.986266880292888E-2</v>
      </c>
      <c r="DF181">
        <v>-9.6334782940414421E-2</v>
      </c>
      <c r="DG181">
        <v>-4.8167391470205878E-2</v>
      </c>
      <c r="DH181">
        <v>-6.6437781338226642E-3</v>
      </c>
      <c r="DJ181">
        <v>-2.3741000000001122E-2</v>
      </c>
      <c r="DK181">
        <v>-7.8003000000000711E-2</v>
      </c>
      <c r="DL181">
        <v>-7.8004999999999214E-2</v>
      </c>
      <c r="DM181">
        <v>-8.4800000000004871E-3</v>
      </c>
      <c r="DO181">
        <v>-8.304722667276998E-3</v>
      </c>
      <c r="DP181">
        <v>-9.96566720073222E-3</v>
      </c>
      <c r="DQ181">
        <v>0</v>
      </c>
      <c r="DR181">
        <v>-6.6437781338226642E-3</v>
      </c>
      <c r="DT181">
        <v>-3.3218890669104439E-3</v>
      </c>
      <c r="DU181">
        <v>-1.4948500801098774E-2</v>
      </c>
      <c r="DV181">
        <v>-6.6437781338208879E-3</v>
      </c>
      <c r="DW181">
        <v>-1.1626611734189218E-2</v>
      </c>
      <c r="DY181">
        <v>-3.2083619439973177E-3</v>
      </c>
      <c r="DZ181">
        <v>-1.6041809720004352E-3</v>
      </c>
      <c r="EA181">
        <v>-9.6250858319981702E-3</v>
      </c>
      <c r="EB181">
        <v>-1.6041809720004352E-3</v>
      </c>
      <c r="ED181">
        <v>-1.1600976577401667E-2</v>
      </c>
      <c r="EE181">
        <v>-2.9831082627603145E-2</v>
      </c>
      <c r="EF181">
        <v>-2.8173800259404302E-2</v>
      </c>
      <c r="EG181">
        <v>-1.6572823682001747E-2</v>
      </c>
    </row>
    <row r="182" spans="4:137" x14ac:dyDescent="0.3">
      <c r="D182">
        <v>-4.8990615701534068E-3</v>
      </c>
      <c r="E182">
        <v>-1.6330205233838768E-3</v>
      </c>
      <c r="F182">
        <v>-6.53208209353906E-3</v>
      </c>
      <c r="G182">
        <v>-4.899061570154295E-3</v>
      </c>
      <c r="I182">
        <v>1.6656748302423807E-3</v>
      </c>
      <c r="J182">
        <v>-4.9970244907306949E-3</v>
      </c>
      <c r="K182">
        <v>-6.6626993209739638E-3</v>
      </c>
      <c r="L182">
        <v>-4.9970244907298067E-3</v>
      </c>
      <c r="N182">
        <v>-4.9663538567186194E-3</v>
      </c>
      <c r="O182">
        <v>-6.6218051422914925E-3</v>
      </c>
      <c r="P182">
        <v>-1.1588158999006559E-2</v>
      </c>
      <c r="Q182">
        <v>-1.4899061570152305E-2</v>
      </c>
      <c r="S182">
        <v>-1.3474326695657624E-2</v>
      </c>
      <c r="T182">
        <v>-2.0211490043486435E-2</v>
      </c>
      <c r="U182">
        <v>-2.0211490043486435E-2</v>
      </c>
      <c r="V182">
        <v>-2.863294422827245E-2</v>
      </c>
      <c r="X182">
        <v>-4.8487067978930654E-3</v>
      </c>
      <c r="Y182">
        <v>-1.6162355992976885E-3</v>
      </c>
      <c r="Z182">
        <v>-6.4649423971925302E-3</v>
      </c>
      <c r="AA182">
        <v>-4.8487067978939535E-3</v>
      </c>
      <c r="AC182">
        <v>-1.2853999999999921E-2</v>
      </c>
      <c r="AD182">
        <v>-1.6067999999998861E-2</v>
      </c>
      <c r="AE182">
        <v>-1.2854999999999173E-2</v>
      </c>
      <c r="AF182">
        <v>-3.2150000000008561E-3</v>
      </c>
      <c r="AH182">
        <v>-4.8759999999994363E-3</v>
      </c>
      <c r="AI182">
        <v>-9.7500000000003695E-3</v>
      </c>
      <c r="AJ182">
        <v>-8.1239999999986878E-3</v>
      </c>
      <c r="AK182">
        <v>-2.112699999999812E-2</v>
      </c>
      <c r="AM182">
        <v>-6.4849999999996299E-3</v>
      </c>
      <c r="AN182">
        <v>-9.7280000000008471E-3</v>
      </c>
      <c r="AO182">
        <v>1.000000000139778E-6</v>
      </c>
      <c r="AP182">
        <v>-8.1080000000000041E-3</v>
      </c>
      <c r="AR182">
        <v>-1.2973000000000567E-2</v>
      </c>
      <c r="AS182">
        <v>-1.1350999999999445E-2</v>
      </c>
      <c r="AT182">
        <v>-1.1350999999999445E-2</v>
      </c>
      <c r="AU182">
        <v>-1.6216000000000008E-2</v>
      </c>
      <c r="AW182">
        <v>-8.3237964446478685E-3</v>
      </c>
      <c r="AX182">
        <v>1.6647592889302842E-3</v>
      </c>
      <c r="AY182">
        <v>-1.6647592889311724E-3</v>
      </c>
      <c r="AZ182">
        <v>-1.3318074311437833E-2</v>
      </c>
      <c r="BB182">
        <v>-1.9977111467158082E-2</v>
      </c>
      <c r="BC182">
        <v>-4.9942778667899645E-3</v>
      </c>
      <c r="BD182">
        <v>-1.6647592889302842E-3</v>
      </c>
      <c r="BE182">
        <v>-3.3295185778596803E-3</v>
      </c>
      <c r="BG182">
        <v>-5.0500000000006651E-3</v>
      </c>
      <c r="BH182">
        <v>5.0500000000006651E-3</v>
      </c>
      <c r="BI182">
        <v>-1.682999999999879E-3</v>
      </c>
      <c r="BJ182">
        <v>-1.682999999999879E-3</v>
      </c>
      <c r="BL182">
        <v>-6.4509040970488485E-3</v>
      </c>
      <c r="BM182">
        <v>-1.612726024261768E-2</v>
      </c>
      <c r="BN182">
        <v>-1.7739986266880337E-2</v>
      </c>
      <c r="BO182">
        <v>-2.2578164339664752E-2</v>
      </c>
      <c r="BQ182">
        <v>-6.9413000000000835E-2</v>
      </c>
      <c r="BR182">
        <v>-2.6444000000001466E-2</v>
      </c>
      <c r="BS182">
        <v>-5.7844999999998592E-2</v>
      </c>
      <c r="BT182">
        <v>-2.80959999999979E-2</v>
      </c>
      <c r="BV182">
        <v>-1.9501029983977958E-2</v>
      </c>
      <c r="BW182">
        <v>-2.2751201647975172E-2</v>
      </c>
      <c r="BX182">
        <v>-6.5003433279926526E-3</v>
      </c>
      <c r="BY182">
        <v>-6.5003433279926526E-3</v>
      </c>
      <c r="CA182">
        <v>-1.6526000000000707E-2</v>
      </c>
      <c r="CB182">
        <v>-9.9159999999987036E-3</v>
      </c>
      <c r="CC182">
        <v>-4.131800000000041E-2</v>
      </c>
      <c r="CD182">
        <v>-1.983200000000096E-2</v>
      </c>
      <c r="CF182">
        <v>-3.2501716639963263E-3</v>
      </c>
      <c r="CG182">
        <v>-4.8752574959944894E-3</v>
      </c>
      <c r="CH182">
        <v>-3.2501716639963263E-3</v>
      </c>
      <c r="CI182">
        <v>-8.1254291599917039E-3</v>
      </c>
      <c r="CK182">
        <v>0</v>
      </c>
      <c r="CL182">
        <v>0</v>
      </c>
      <c r="CM182">
        <v>0</v>
      </c>
      <c r="CN182">
        <v>0</v>
      </c>
      <c r="CP182">
        <v>0</v>
      </c>
      <c r="CQ182">
        <v>0</v>
      </c>
      <c r="CR182">
        <v>0</v>
      </c>
      <c r="CS182">
        <v>0</v>
      </c>
      <c r="CU182">
        <v>0</v>
      </c>
      <c r="CV182">
        <v>0</v>
      </c>
      <c r="CW182">
        <v>0</v>
      </c>
      <c r="CX182">
        <v>0</v>
      </c>
      <c r="CZ182">
        <v>-1.664000000000776E-3</v>
      </c>
      <c r="DA182">
        <v>-3.3269999999996358E-3</v>
      </c>
      <c r="DB182">
        <v>-1.6619999999996082E-3</v>
      </c>
      <c r="DC182">
        <v>-4.988999999999244E-3</v>
      </c>
      <c r="DE182">
        <v>-4.3184557869841989E-2</v>
      </c>
      <c r="DF182">
        <v>-8.6369115739680424E-2</v>
      </c>
      <c r="DG182">
        <v>-3.6540779736020212E-2</v>
      </c>
      <c r="DH182">
        <v>-4.3184557869840212E-2</v>
      </c>
      <c r="DJ182">
        <v>-0.13396299999999961</v>
      </c>
      <c r="DK182">
        <v>-7.8003999999999962E-2</v>
      </c>
      <c r="DL182">
        <v>-0.10004700000000177</v>
      </c>
      <c r="DM182">
        <v>-2.2043000000000035E-2</v>
      </c>
      <c r="DO182">
        <v>-1.1626611734187442E-2</v>
      </c>
      <c r="DP182">
        <v>-6.6437781338208879E-3</v>
      </c>
      <c r="DQ182">
        <v>-9.9656672007331082E-3</v>
      </c>
      <c r="DR182">
        <v>-6.6437781338208879E-3</v>
      </c>
      <c r="DT182">
        <v>-1.6609445334561102E-3</v>
      </c>
      <c r="DU182">
        <v>-6.6437781338217761E-3</v>
      </c>
      <c r="DV182">
        <v>-6.6437781338217761E-3</v>
      </c>
      <c r="DW182">
        <v>-6.6437781338208879E-3</v>
      </c>
      <c r="DY182">
        <v>-6.4167238879999644E-3</v>
      </c>
      <c r="DZ182">
        <v>-1.6041809720004352E-3</v>
      </c>
      <c r="EA182">
        <v>3.208361943999094E-3</v>
      </c>
      <c r="EB182">
        <v>1.6041809720004352E-3</v>
      </c>
      <c r="ED182">
        <v>-8.2864118410004295E-3</v>
      </c>
      <c r="EE182">
        <v>-1.6572823682001747E-2</v>
      </c>
      <c r="EF182">
        <v>-1.325825894560051E-2</v>
      </c>
      <c r="EG182">
        <v>0</v>
      </c>
    </row>
    <row r="183" spans="4:137" x14ac:dyDescent="0.3">
      <c r="D183">
        <v>6.5320820935381718E-3</v>
      </c>
      <c r="E183">
        <v>-8.8817841970012523E-16</v>
      </c>
      <c r="F183">
        <v>4.899061570154295E-3</v>
      </c>
      <c r="G183">
        <v>3.26604104676953E-3</v>
      </c>
      <c r="I183">
        <v>-3.3313496604856496E-3</v>
      </c>
      <c r="J183">
        <v>0</v>
      </c>
      <c r="K183">
        <v>1.6656748302441571E-3</v>
      </c>
      <c r="L183">
        <v>1.6656748302432689E-3</v>
      </c>
      <c r="N183">
        <v>-1.9865415426870925E-2</v>
      </c>
      <c r="O183">
        <v>-1.4899061570151417E-2</v>
      </c>
      <c r="P183">
        <v>-6.6218051422923807E-3</v>
      </c>
      <c r="Q183">
        <v>-1.6554512855728731E-3</v>
      </c>
      <c r="S183">
        <v>-5.0528725108733852E-3</v>
      </c>
      <c r="T183">
        <v>-1.6842908369589793E-3</v>
      </c>
      <c r="U183">
        <v>-3.3685816739161822E-3</v>
      </c>
      <c r="V183">
        <v>-1.7763568394002505E-15</v>
      </c>
      <c r="X183">
        <v>3.2324711985953769E-3</v>
      </c>
      <c r="Y183">
        <v>-8.8817841970012523E-16</v>
      </c>
      <c r="Z183">
        <v>1.6162355992985766E-3</v>
      </c>
      <c r="AA183">
        <v>8.8817841970012523E-16</v>
      </c>
      <c r="AC183">
        <v>1.6069999999999141E-3</v>
      </c>
      <c r="AD183">
        <v>-4.8200000000004906E-3</v>
      </c>
      <c r="AE183">
        <v>-3.2139999999998281E-3</v>
      </c>
      <c r="AF183">
        <v>-3.2119999999995485E-3</v>
      </c>
      <c r="AH183">
        <v>-9.7510000000013974E-3</v>
      </c>
      <c r="AI183">
        <v>-8.1249999999997158E-3</v>
      </c>
      <c r="AJ183">
        <v>-1.6260000000016817E-3</v>
      </c>
      <c r="AK183">
        <v>-1.6250000000001208E-2</v>
      </c>
      <c r="AM183">
        <v>-8.1089999999992557E-3</v>
      </c>
      <c r="AN183">
        <v>-3.2440000000004687E-3</v>
      </c>
      <c r="AO183">
        <v>-8.1090000000001439E-3</v>
      </c>
      <c r="AP183">
        <v>-3.243000000000329E-3</v>
      </c>
      <c r="AR183">
        <v>-1.6209999999992064E-3</v>
      </c>
      <c r="AS183">
        <v>-1.6220000000011225E-3</v>
      </c>
      <c r="AT183">
        <v>-1.6220000000002344E-3</v>
      </c>
      <c r="AU183">
        <v>0</v>
      </c>
      <c r="AW183">
        <v>-6.6590371557184724E-3</v>
      </c>
      <c r="AX183">
        <v>-9.9885557335781527E-3</v>
      </c>
      <c r="AY183">
        <v>-1.331807431143428E-2</v>
      </c>
      <c r="AZ183">
        <v>1.6647592889293961E-3</v>
      </c>
      <c r="BB183">
        <v>4.9942778667908527E-3</v>
      </c>
      <c r="BC183">
        <v>-3.3295185778587921E-3</v>
      </c>
      <c r="BD183">
        <v>3.3295185778596803E-3</v>
      </c>
      <c r="BE183">
        <v>3.3295185778587921E-3</v>
      </c>
      <c r="BG183">
        <v>1.7763568394002505E-15</v>
      </c>
      <c r="BH183">
        <v>-8.4159999999986468E-3</v>
      </c>
      <c r="BI183">
        <v>-6.7339999999997957E-3</v>
      </c>
      <c r="BJ183">
        <v>-3.367000000000786E-3</v>
      </c>
      <c r="BL183">
        <v>-1.1289082169833264E-2</v>
      </c>
      <c r="BM183">
        <v>-3.2254520485217597E-3</v>
      </c>
      <c r="BN183">
        <v>1.6127260242626562E-3</v>
      </c>
      <c r="BO183">
        <v>6.4509040970488485E-3</v>
      </c>
      <c r="BQ183">
        <v>-3.9664999999999395E-2</v>
      </c>
      <c r="BR183">
        <v>-2.6443000000000438E-2</v>
      </c>
      <c r="BS183">
        <v>-5.123400000000089E-2</v>
      </c>
      <c r="BT183">
        <v>-2.1485000000001975E-2</v>
      </c>
      <c r="BV183">
        <v>-1.6250858319981631E-2</v>
      </c>
      <c r="BW183">
        <v>-1.3000686655985305E-2</v>
      </c>
      <c r="BX183">
        <v>-4.8752574959944894E-3</v>
      </c>
      <c r="BY183">
        <v>-3.2501716639963263E-3</v>
      </c>
      <c r="CA183">
        <v>-6.610999999997702E-3</v>
      </c>
      <c r="CB183">
        <v>9.9999999925159955E-7</v>
      </c>
      <c r="CC183">
        <v>-3.3049999999992252E-3</v>
      </c>
      <c r="CD183">
        <v>1.7763568394002505E-15</v>
      </c>
      <c r="CF183">
        <v>-9.7505149919889789E-3</v>
      </c>
      <c r="CG183">
        <v>-1.1375600823987142E-2</v>
      </c>
      <c r="CH183">
        <v>-4.8752574959944894E-3</v>
      </c>
      <c r="CI183">
        <v>-1.6250858319981631E-3</v>
      </c>
      <c r="CK183">
        <v>0</v>
      </c>
      <c r="CL183">
        <v>0</v>
      </c>
      <c r="CM183">
        <v>0</v>
      </c>
      <c r="CN183">
        <v>0</v>
      </c>
      <c r="CP183">
        <v>0</v>
      </c>
      <c r="CQ183">
        <v>0</v>
      </c>
      <c r="CR183">
        <v>0</v>
      </c>
      <c r="CS183">
        <v>0</v>
      </c>
      <c r="CU183">
        <v>0</v>
      </c>
      <c r="CV183">
        <v>0</v>
      </c>
      <c r="CW183">
        <v>0</v>
      </c>
      <c r="CX183">
        <v>0</v>
      </c>
      <c r="CZ183">
        <v>-4.9879999999991043E-3</v>
      </c>
      <c r="DA183">
        <v>-4.9879999999999924E-3</v>
      </c>
      <c r="DB183">
        <v>-3.3269999999996358E-3</v>
      </c>
      <c r="DC183">
        <v>-1.6619999999996082E-3</v>
      </c>
      <c r="DE183">
        <v>-3.986266880292888E-2</v>
      </c>
      <c r="DF183">
        <v>-8.1386282139314758E-2</v>
      </c>
      <c r="DG183">
        <v>-1.993133440146444E-2</v>
      </c>
      <c r="DH183">
        <v>-5.148928053711721E-2</v>
      </c>
      <c r="DJ183">
        <v>-0.18483499999999964</v>
      </c>
      <c r="DK183">
        <v>-6.2742000000000075E-2</v>
      </c>
      <c r="DL183">
        <v>-0.10513699999999737</v>
      </c>
      <c r="DM183">
        <v>-3.3915999999999613E-2</v>
      </c>
      <c r="DO183">
        <v>3.3218890669104439E-3</v>
      </c>
      <c r="DP183">
        <v>1.6609445334543338E-3</v>
      </c>
      <c r="DQ183">
        <v>6.6437781338217761E-3</v>
      </c>
      <c r="DR183">
        <v>1.660944533455222E-3</v>
      </c>
      <c r="DT183">
        <v>-9.9656672007313318E-3</v>
      </c>
      <c r="DU183">
        <v>-4.9828336003656659E-3</v>
      </c>
      <c r="DV183">
        <v>-8.8817841970012523E-16</v>
      </c>
      <c r="DW183">
        <v>0</v>
      </c>
      <c r="DY183">
        <v>-8.0209048599968469E-3</v>
      </c>
      <c r="DZ183">
        <v>-8.0209048599986232E-3</v>
      </c>
      <c r="EA183">
        <v>-1.2833447775996376E-2</v>
      </c>
      <c r="EB183">
        <v>-1.1229266803997717E-2</v>
      </c>
      <c r="ED183">
        <v>-3.3145647364003494E-3</v>
      </c>
      <c r="EE183">
        <v>-1.1600976577402555E-2</v>
      </c>
      <c r="EF183">
        <v>-1.1600976577401667E-2</v>
      </c>
      <c r="EG183">
        <v>-1.3258258945602286E-2</v>
      </c>
    </row>
    <row r="184" spans="4:137" x14ac:dyDescent="0.3">
      <c r="D184">
        <v>-3.26604104676953E-3</v>
      </c>
      <c r="E184">
        <v>4.899061570154295E-3</v>
      </c>
      <c r="F184">
        <v>3.2660410467686418E-3</v>
      </c>
      <c r="G184">
        <v>3.2660410467686418E-3</v>
      </c>
      <c r="I184">
        <v>6.6626993209730756E-3</v>
      </c>
      <c r="J184">
        <v>1.6656748302441571E-3</v>
      </c>
      <c r="K184">
        <v>4.9970244907298067E-3</v>
      </c>
      <c r="L184">
        <v>-6.6626993209730756E-3</v>
      </c>
      <c r="N184">
        <v>-9.9327077134354624E-3</v>
      </c>
      <c r="O184">
        <v>-1.3243610284583873E-2</v>
      </c>
      <c r="P184">
        <v>-1.4899061570153194E-2</v>
      </c>
      <c r="Q184">
        <v>-1.6554512855726067E-2</v>
      </c>
      <c r="S184">
        <v>3.3685816739144059E-3</v>
      </c>
      <c r="T184">
        <v>-5.0528725108716088E-3</v>
      </c>
      <c r="U184">
        <v>-1.6842908369572029E-3</v>
      </c>
      <c r="V184">
        <v>-3.3685816739144059E-3</v>
      </c>
      <c r="X184">
        <v>3.2324711985962651E-3</v>
      </c>
      <c r="Y184">
        <v>3.2324711985971533E-3</v>
      </c>
      <c r="Z184">
        <v>6.464942397191642E-3</v>
      </c>
      <c r="AA184">
        <v>6.4649423971907538E-3</v>
      </c>
      <c r="AC184">
        <v>-1.6067999999999749E-2</v>
      </c>
      <c r="AD184">
        <v>-1.2855000000000061E-2</v>
      </c>
      <c r="AE184">
        <v>-1.1247000000000895E-2</v>
      </c>
      <c r="AF184">
        <v>-3.2149999999999679E-3</v>
      </c>
      <c r="AH184">
        <v>-1.1374999999999247E-2</v>
      </c>
      <c r="AI184">
        <v>-6.50100000000009E-3</v>
      </c>
      <c r="AJ184">
        <v>-9.7499999999985931E-3</v>
      </c>
      <c r="AK184">
        <v>-1.3000999999999152E-2</v>
      </c>
      <c r="AM184">
        <v>-3.2430000000012171E-3</v>
      </c>
      <c r="AN184">
        <v>-4.864999999998787E-3</v>
      </c>
      <c r="AO184">
        <v>-3.243000000000329E-3</v>
      </c>
      <c r="AP184">
        <v>-8.1080000000000041E-3</v>
      </c>
      <c r="AR184">
        <v>-1.6210000000009828E-3</v>
      </c>
      <c r="AS184">
        <v>1.0000000010279564E-6</v>
      </c>
      <c r="AT184">
        <v>-3.243000000000329E-3</v>
      </c>
      <c r="AU184">
        <v>-3.243000000000329E-3</v>
      </c>
      <c r="AW184">
        <v>-1.6647592889302842E-3</v>
      </c>
      <c r="AX184">
        <v>-3.3295185778579039E-3</v>
      </c>
      <c r="AY184">
        <v>-1.7763568394002505E-15</v>
      </c>
      <c r="AZ184">
        <v>-1.3318074311436057E-2</v>
      </c>
      <c r="BB184">
        <v>-2.6636148622875666E-2</v>
      </c>
      <c r="BC184">
        <v>-8.3237964446487567E-3</v>
      </c>
      <c r="BD184">
        <v>-9.9885557335772646E-3</v>
      </c>
      <c r="BE184">
        <v>-1.8312352178225133E-2</v>
      </c>
      <c r="BG184">
        <v>-1.684000000000907E-3</v>
      </c>
      <c r="BH184">
        <v>-1.0000000010279564E-6</v>
      </c>
      <c r="BI184">
        <v>-1.6820000000006274E-3</v>
      </c>
      <c r="BJ184">
        <v>-1.6839999999991306E-3</v>
      </c>
      <c r="BL184">
        <v>-9.6763561455706082E-3</v>
      </c>
      <c r="BM184">
        <v>-4.8381780727879686E-3</v>
      </c>
      <c r="BN184">
        <v>-1.1289082169833264E-2</v>
      </c>
      <c r="BO184">
        <v>-1.1289082169835041E-2</v>
      </c>
      <c r="BQ184">
        <v>-3.636000000000017E-2</v>
      </c>
      <c r="BR184">
        <v>-4.95800000000024E-3</v>
      </c>
      <c r="BS184">
        <v>-2.9747999999999664E-2</v>
      </c>
      <c r="BT184">
        <v>-1.6526999999999958E-2</v>
      </c>
      <c r="BV184">
        <v>-1.1375600823987142E-2</v>
      </c>
      <c r="BW184">
        <v>-6.5003433279926526E-3</v>
      </c>
      <c r="BX184">
        <v>3.2501716639963263E-3</v>
      </c>
      <c r="BY184">
        <v>-1.625085831997275E-3</v>
      </c>
      <c r="CA184">
        <v>-9.9160000000022563E-3</v>
      </c>
      <c r="CB184">
        <v>-9.9179999999989832E-3</v>
      </c>
      <c r="CC184">
        <v>-2.3137999999999437E-2</v>
      </c>
      <c r="CD184">
        <v>-1.322200000000251E-2</v>
      </c>
      <c r="CF184">
        <v>3.2501716639963263E-3</v>
      </c>
      <c r="CG184">
        <v>3.2501716639963263E-3</v>
      </c>
      <c r="CH184">
        <v>-1.6250858319981631E-3</v>
      </c>
      <c r="CI184">
        <v>0</v>
      </c>
      <c r="CK184">
        <v>0</v>
      </c>
      <c r="CL184">
        <v>0</v>
      </c>
      <c r="CM184">
        <v>0</v>
      </c>
      <c r="CN184">
        <v>0</v>
      </c>
      <c r="CP184">
        <v>0</v>
      </c>
      <c r="CQ184">
        <v>0</v>
      </c>
      <c r="CR184">
        <v>0</v>
      </c>
      <c r="CS184">
        <v>0</v>
      </c>
      <c r="CU184">
        <v>0</v>
      </c>
      <c r="CV184">
        <v>0</v>
      </c>
      <c r="CW184">
        <v>0</v>
      </c>
      <c r="CX184">
        <v>0</v>
      </c>
      <c r="CZ184">
        <v>-4.9890000000010204E-3</v>
      </c>
      <c r="DA184">
        <v>-3.3250000000002444E-3</v>
      </c>
      <c r="DB184">
        <v>-3.3250000000011326E-3</v>
      </c>
      <c r="DC184">
        <v>-3.3260000000003842E-3</v>
      </c>
      <c r="DE184">
        <v>-4.4845502403296322E-2</v>
      </c>
      <c r="DF184">
        <v>-7.9725337605859536E-2</v>
      </c>
      <c r="DG184">
        <v>-2.3253223468374884E-2</v>
      </c>
      <c r="DH184">
        <v>-8.1386282139315647E-2</v>
      </c>
      <c r="DJ184">
        <v>-0.19501000000000168</v>
      </c>
      <c r="DK184">
        <v>-6.4438000000000883E-2</v>
      </c>
      <c r="DL184">
        <v>-9.4960000000002154E-2</v>
      </c>
      <c r="DM184">
        <v>-7.6306999999999903E-2</v>
      </c>
      <c r="DO184">
        <v>-1.1626611734187442E-2</v>
      </c>
      <c r="DP184">
        <v>-1.3287556267642664E-2</v>
      </c>
      <c r="DQ184">
        <v>-6.6437781338208879E-3</v>
      </c>
      <c r="DR184">
        <v>-6.6437781338217761E-3</v>
      </c>
      <c r="DT184">
        <v>-8.8817841970012523E-16</v>
      </c>
      <c r="DU184">
        <v>-8.3047226672778862E-3</v>
      </c>
      <c r="DV184">
        <v>-9.9656672007331082E-3</v>
      </c>
      <c r="DW184">
        <v>-1.1626611734187442E-2</v>
      </c>
      <c r="DY184">
        <v>8.0209048599968469E-3</v>
      </c>
      <c r="DZ184">
        <v>8.0209048600003996E-3</v>
      </c>
      <c r="EA184">
        <v>1.1229266803996829E-2</v>
      </c>
      <c r="EB184">
        <v>1.604180971999547E-3</v>
      </c>
      <c r="ED184">
        <v>-8.2864118410004295E-3</v>
      </c>
      <c r="EE184">
        <v>-9.9436942092001601E-3</v>
      </c>
      <c r="EF184">
        <v>-1.1600976577400779E-2</v>
      </c>
      <c r="EG184">
        <v>-3.3145647364003494E-3</v>
      </c>
    </row>
    <row r="185" spans="4:137" x14ac:dyDescent="0.3">
      <c r="D185">
        <v>3.26604104676953E-3</v>
      </c>
      <c r="E185">
        <v>-1.633020523384765E-3</v>
      </c>
      <c r="F185">
        <v>-1.633020523384765E-3</v>
      </c>
      <c r="G185">
        <v>-3.26604104676953E-3</v>
      </c>
      <c r="I185">
        <v>3.331349660487426E-3</v>
      </c>
      <c r="J185">
        <v>9.9940489814596134E-3</v>
      </c>
      <c r="K185">
        <v>1.3325398641946151E-2</v>
      </c>
      <c r="L185">
        <v>8.3283741512163445E-3</v>
      </c>
      <c r="N185">
        <v>-3.3109025711457463E-3</v>
      </c>
      <c r="O185">
        <v>-4.9663538567159549E-3</v>
      </c>
      <c r="P185">
        <v>-9.9327077134354624E-3</v>
      </c>
      <c r="Q185">
        <v>-6.6218051422906044E-3</v>
      </c>
      <c r="S185">
        <v>-2.5264362554358044E-2</v>
      </c>
      <c r="T185">
        <v>-1.0105745021743218E-2</v>
      </c>
      <c r="U185">
        <v>-1.3474326695657624E-2</v>
      </c>
      <c r="V185">
        <v>-1.8527199206531009E-2</v>
      </c>
      <c r="X185">
        <v>-4.8487067978948417E-3</v>
      </c>
      <c r="Y185">
        <v>-8.8817841970012523E-16</v>
      </c>
      <c r="Z185">
        <v>-1.6162355992976885E-3</v>
      </c>
      <c r="AA185">
        <v>-1.6162355992968003E-3</v>
      </c>
      <c r="AC185">
        <v>1.6069999999999141E-3</v>
      </c>
      <c r="AD185">
        <v>-3.2130000000005765E-3</v>
      </c>
      <c r="AE185">
        <v>-1.6059999999997743E-3</v>
      </c>
      <c r="AF185">
        <v>-6.4260000000002648E-3</v>
      </c>
      <c r="AH185">
        <v>-1.1374999999999247E-2</v>
      </c>
      <c r="AI185">
        <v>-8.1259999999998556E-3</v>
      </c>
      <c r="AJ185">
        <v>-4.8750000000001847E-3</v>
      </c>
      <c r="AK185">
        <v>-6.50100000000009E-3</v>
      </c>
      <c r="AM185">
        <v>-3.2429999999994408E-3</v>
      </c>
      <c r="AN185">
        <v>-4.8640000000013117E-3</v>
      </c>
      <c r="AO185">
        <v>-6.4859999999997697E-3</v>
      </c>
      <c r="AP185">
        <v>-4.8650000000005633E-3</v>
      </c>
      <c r="AR185">
        <v>-1.622999999999486E-3</v>
      </c>
      <c r="AS185">
        <v>-3.2440000000004687E-3</v>
      </c>
      <c r="AT185">
        <v>-3.2439999999995806E-3</v>
      </c>
      <c r="AU185">
        <v>8.8817841970012523E-16</v>
      </c>
      <c r="AW185">
        <v>1.6647592889302842E-3</v>
      </c>
      <c r="AX185">
        <v>-8.8817841970012523E-16</v>
      </c>
      <c r="AY185">
        <v>1.6647592889302842E-3</v>
      </c>
      <c r="AZ185">
        <v>3.3295185778587921E-3</v>
      </c>
      <c r="BB185">
        <v>1.6647592889320606E-3</v>
      </c>
      <c r="BC185">
        <v>-8.3237964446469803E-3</v>
      </c>
      <c r="BD185">
        <v>-8.8817841970012523E-16</v>
      </c>
      <c r="BE185">
        <v>6.6590371557184724E-3</v>
      </c>
      <c r="BG185">
        <v>-3.3660000000015344E-3</v>
      </c>
      <c r="BH185">
        <v>1.6839999999991306E-3</v>
      </c>
      <c r="BI185">
        <v>-9.9999999925159955E-7</v>
      </c>
      <c r="BJ185">
        <v>-3.3659999999997581E-3</v>
      </c>
      <c r="BL185">
        <v>-4.8381780727844159E-3</v>
      </c>
      <c r="BM185">
        <v>-3.2254520485217597E-3</v>
      </c>
      <c r="BN185">
        <v>3.2254520485235361E-3</v>
      </c>
      <c r="BO185">
        <v>-1.6127260242608799E-3</v>
      </c>
      <c r="BQ185">
        <v>-2.1485000000000198E-2</v>
      </c>
      <c r="BR185">
        <v>-1.3221999999998957E-2</v>
      </c>
      <c r="BS185">
        <v>-1.9833000000000212E-2</v>
      </c>
      <c r="BT185">
        <v>-1.4874999999998195E-2</v>
      </c>
      <c r="BV185">
        <v>-1.3000686655985305E-2</v>
      </c>
      <c r="BW185">
        <v>-9.7505149919889789E-3</v>
      </c>
      <c r="BX185">
        <v>-9.7505149919889789E-3</v>
      </c>
      <c r="BY185">
        <v>-1.4625772487984356E-2</v>
      </c>
      <c r="CA185">
        <v>-3.3059999999984768E-3</v>
      </c>
      <c r="CB185">
        <v>-8.2620000000002136E-3</v>
      </c>
      <c r="CC185">
        <v>-3.3060000000020295E-3</v>
      </c>
      <c r="CD185">
        <v>-8.2629999999976889E-3</v>
      </c>
      <c r="CF185">
        <v>-3.2501716639963263E-3</v>
      </c>
      <c r="CG185">
        <v>-8.1254291599908157E-3</v>
      </c>
      <c r="CH185">
        <v>-6.5003433279926526E-3</v>
      </c>
      <c r="CI185">
        <v>-9.7505149919889789E-3</v>
      </c>
      <c r="CK185">
        <v>0</v>
      </c>
      <c r="CL185">
        <v>0</v>
      </c>
      <c r="CM185">
        <v>0</v>
      </c>
      <c r="CN185">
        <v>0</v>
      </c>
      <c r="CP185">
        <v>0</v>
      </c>
      <c r="CQ185">
        <v>0</v>
      </c>
      <c r="CR185">
        <v>0</v>
      </c>
      <c r="CS185">
        <v>0</v>
      </c>
      <c r="CU185">
        <v>0</v>
      </c>
      <c r="CV185">
        <v>0</v>
      </c>
      <c r="CW185">
        <v>0</v>
      </c>
      <c r="CX185">
        <v>0</v>
      </c>
      <c r="CZ185">
        <v>-6.6519999999989921E-3</v>
      </c>
      <c r="DA185">
        <v>-4.9899999999993838E-3</v>
      </c>
      <c r="DB185">
        <v>1.6620000000013846E-3</v>
      </c>
      <c r="DC185">
        <v>-1.1641000000000901E-2</v>
      </c>
      <c r="DE185">
        <v>-1.1626611734187442E-2</v>
      </c>
      <c r="DF185">
        <v>-5.4811169604027654E-2</v>
      </c>
      <c r="DG185">
        <v>-6.6437781338226642E-3</v>
      </c>
      <c r="DH185">
        <v>-5.9794003204394208E-2</v>
      </c>
      <c r="DJ185">
        <v>-0.13396299999999783</v>
      </c>
      <c r="DK185">
        <v>-4.9176999999998472E-2</v>
      </c>
      <c r="DL185">
        <v>-7.2916999999998566E-2</v>
      </c>
      <c r="DM185">
        <v>-0.10344000000000086</v>
      </c>
      <c r="DO185">
        <v>1.6609445334543338E-3</v>
      </c>
      <c r="DP185">
        <v>-1.6609445334561102E-3</v>
      </c>
      <c r="DQ185">
        <v>-4.9828336003674423E-3</v>
      </c>
      <c r="DR185">
        <v>-3.3218890669104439E-3</v>
      </c>
      <c r="DT185">
        <v>-1.660944533455222E-3</v>
      </c>
      <c r="DU185">
        <v>8.3047226672778862E-3</v>
      </c>
      <c r="DV185">
        <v>6.6437781338217761E-3</v>
      </c>
      <c r="DW185">
        <v>-1.6609445334561102E-3</v>
      </c>
      <c r="DY185">
        <v>-1.6041809719986588E-3</v>
      </c>
      <c r="DZ185">
        <v>3.2083619439973177E-3</v>
      </c>
      <c r="EA185">
        <v>0</v>
      </c>
      <c r="EB185">
        <v>0</v>
      </c>
      <c r="ED185">
        <v>-8.8817841970012523E-16</v>
      </c>
      <c r="EE185">
        <v>-9.9436942092019365E-3</v>
      </c>
      <c r="EF185">
        <v>-6.6291294728006989E-3</v>
      </c>
      <c r="EG185">
        <v>-6.6291294727998107E-3</v>
      </c>
    </row>
    <row r="186" spans="4:137" x14ac:dyDescent="0.3">
      <c r="D186">
        <v>0</v>
      </c>
      <c r="E186">
        <v>0</v>
      </c>
      <c r="F186">
        <v>0</v>
      </c>
      <c r="G186">
        <v>0</v>
      </c>
      <c r="I186">
        <v>0</v>
      </c>
      <c r="J186">
        <v>0</v>
      </c>
      <c r="K186">
        <v>0</v>
      </c>
      <c r="L186">
        <v>0</v>
      </c>
      <c r="N186">
        <v>8.8817841970012523E-16</v>
      </c>
      <c r="O186">
        <v>-4.9663538567177312E-3</v>
      </c>
      <c r="P186">
        <v>-2.4831769283588656E-2</v>
      </c>
      <c r="Q186">
        <v>-1.4899061570153194E-2</v>
      </c>
      <c r="S186">
        <v>1.0105745021741441E-2</v>
      </c>
      <c r="T186">
        <v>-3.3685816739144059E-3</v>
      </c>
      <c r="U186">
        <v>-3.3685816739144059E-3</v>
      </c>
      <c r="V186">
        <v>-3.3685816739144059E-3</v>
      </c>
      <c r="X186">
        <v>6.4649423971934183E-3</v>
      </c>
      <c r="Y186">
        <v>4.8487067978948417E-3</v>
      </c>
      <c r="Z186">
        <v>3.2324711985962651E-3</v>
      </c>
      <c r="AA186">
        <v>4.8487067978939535E-3</v>
      </c>
      <c r="AC186">
        <v>-9.6400000000000929E-3</v>
      </c>
      <c r="AD186">
        <v>-4.820999999998854E-3</v>
      </c>
      <c r="AE186">
        <v>-1.1247999999999259E-2</v>
      </c>
      <c r="AF186">
        <v>-9.6409999999993445E-3</v>
      </c>
      <c r="AH186">
        <v>-4.8760000000012127E-3</v>
      </c>
      <c r="AI186">
        <v>-6.4999999999999503E-3</v>
      </c>
      <c r="AJ186">
        <v>-1.3001000000000928E-2</v>
      </c>
      <c r="AK186">
        <v>-1.1375000000001023E-2</v>
      </c>
      <c r="AM186">
        <v>-6.4859999999997697E-3</v>
      </c>
      <c r="AN186">
        <v>-6.4869999999990213E-3</v>
      </c>
      <c r="AO186">
        <v>-4.8640000000004235E-3</v>
      </c>
      <c r="AP186">
        <v>3.2440000000004687E-3</v>
      </c>
      <c r="AR186">
        <v>6.4880000000000493E-3</v>
      </c>
      <c r="AS186">
        <v>3.243000000000329E-3</v>
      </c>
      <c r="AT186">
        <v>3.2439999999995806E-3</v>
      </c>
      <c r="AU186">
        <v>1.6209999999992064E-3</v>
      </c>
      <c r="AW186">
        <v>0</v>
      </c>
      <c r="AX186">
        <v>0</v>
      </c>
      <c r="AY186">
        <v>0</v>
      </c>
      <c r="AZ186">
        <v>0</v>
      </c>
      <c r="BB186">
        <v>0</v>
      </c>
      <c r="BC186">
        <v>0</v>
      </c>
      <c r="BD186">
        <v>0</v>
      </c>
      <c r="BE186">
        <v>0</v>
      </c>
      <c r="BG186">
        <v>0</v>
      </c>
      <c r="BH186">
        <v>0</v>
      </c>
      <c r="BI186">
        <v>0</v>
      </c>
      <c r="BJ186">
        <v>0</v>
      </c>
      <c r="BL186">
        <v>-1.1289082169833264E-2</v>
      </c>
      <c r="BM186">
        <v>-1.1289082169835041E-2</v>
      </c>
      <c r="BN186">
        <v>-1.2901808194095921E-2</v>
      </c>
      <c r="BO186">
        <v>-1.1289082169833264E-2</v>
      </c>
      <c r="BQ186">
        <v>0</v>
      </c>
      <c r="BR186">
        <v>0</v>
      </c>
      <c r="BS186">
        <v>0</v>
      </c>
      <c r="BT186">
        <v>0</v>
      </c>
      <c r="BV186">
        <v>0</v>
      </c>
      <c r="BW186">
        <v>0</v>
      </c>
      <c r="BX186">
        <v>0</v>
      </c>
      <c r="BY186">
        <v>0</v>
      </c>
      <c r="CA186">
        <v>0</v>
      </c>
      <c r="CB186">
        <v>0</v>
      </c>
      <c r="CC186">
        <v>0</v>
      </c>
      <c r="CD186">
        <v>0</v>
      </c>
      <c r="CF186">
        <v>0</v>
      </c>
      <c r="CG186">
        <v>0</v>
      </c>
      <c r="CH186">
        <v>0</v>
      </c>
      <c r="CI186">
        <v>0</v>
      </c>
      <c r="CK186">
        <v>0</v>
      </c>
      <c r="CL186">
        <v>0</v>
      </c>
      <c r="CM186">
        <v>0</v>
      </c>
      <c r="CN186">
        <v>0</v>
      </c>
      <c r="CP186">
        <v>0</v>
      </c>
      <c r="CQ186">
        <v>0</v>
      </c>
      <c r="CR186">
        <v>0</v>
      </c>
      <c r="CS186">
        <v>0</v>
      </c>
      <c r="CU186">
        <v>0</v>
      </c>
      <c r="CV186">
        <v>0</v>
      </c>
      <c r="CW186">
        <v>0</v>
      </c>
      <c r="CX186">
        <v>0</v>
      </c>
      <c r="CZ186">
        <v>-8.3150000000005164E-3</v>
      </c>
      <c r="DA186">
        <v>0</v>
      </c>
      <c r="DB186">
        <v>-3.3250000000011326E-3</v>
      </c>
      <c r="DC186">
        <v>8.8817841970012523E-16</v>
      </c>
      <c r="DE186">
        <v>-1.6609445334553996E-2</v>
      </c>
      <c r="DF186">
        <v>-4.484550240329721E-2</v>
      </c>
      <c r="DG186">
        <v>-9.96566720073222E-3</v>
      </c>
      <c r="DH186">
        <v>-4.9828336003661988E-2</v>
      </c>
      <c r="DJ186">
        <v>-9.6656000000001185E-2</v>
      </c>
      <c r="DK186">
        <v>-3.2218000000000302E-2</v>
      </c>
      <c r="DL186">
        <v>-5.9350999999999487E-2</v>
      </c>
      <c r="DM186">
        <v>-9.4962000000000657E-2</v>
      </c>
      <c r="DO186">
        <v>-4.9828336003647777E-3</v>
      </c>
      <c r="DP186">
        <v>-6.6437781338208879E-3</v>
      </c>
      <c r="DQ186">
        <v>-4.9828336003647777E-3</v>
      </c>
      <c r="DR186">
        <v>-3.3218890669113321E-3</v>
      </c>
      <c r="DT186">
        <v>-8.304722667276998E-3</v>
      </c>
      <c r="DU186">
        <v>-6.6437781338217761E-3</v>
      </c>
      <c r="DV186">
        <v>-8.3047226672761099E-3</v>
      </c>
      <c r="DW186">
        <v>-4.9828336003656659E-3</v>
      </c>
      <c r="DY186">
        <v>0</v>
      </c>
      <c r="DZ186">
        <v>0</v>
      </c>
      <c r="EA186">
        <v>0</v>
      </c>
      <c r="EB186">
        <v>0</v>
      </c>
      <c r="ED186">
        <v>-1.6572823681997306E-3</v>
      </c>
      <c r="EE186">
        <v>-1.6572823681997306E-3</v>
      </c>
      <c r="EF186">
        <v>-4.9718471046018564E-3</v>
      </c>
      <c r="EG186">
        <v>-4.9718471046018564E-3</v>
      </c>
    </row>
    <row r="187" spans="4:137" x14ac:dyDescent="0.3">
      <c r="D187">
        <v>0</v>
      </c>
      <c r="E187">
        <v>0</v>
      </c>
      <c r="F187">
        <v>0</v>
      </c>
      <c r="G187">
        <v>0</v>
      </c>
      <c r="I187">
        <v>0</v>
      </c>
      <c r="J187">
        <v>0</v>
      </c>
      <c r="K187">
        <v>0</v>
      </c>
      <c r="L187">
        <v>0</v>
      </c>
      <c r="N187">
        <v>1.655451285571985E-3</v>
      </c>
      <c r="O187">
        <v>1.6554512855728731E-3</v>
      </c>
      <c r="P187">
        <v>3.3109025711439699E-3</v>
      </c>
      <c r="Q187">
        <v>4.9663538567186194E-3</v>
      </c>
      <c r="S187">
        <v>-1.0105745021741441E-2</v>
      </c>
      <c r="T187">
        <v>-1.6842908369589793E-3</v>
      </c>
      <c r="U187">
        <v>3.3685816739126295E-3</v>
      </c>
      <c r="V187">
        <v>-1.6842908369572029E-3</v>
      </c>
      <c r="X187">
        <v>-1.6162355992985766E-3</v>
      </c>
      <c r="Y187">
        <v>-4.8487067978948417E-3</v>
      </c>
      <c r="Z187">
        <v>-4.8487067978939535E-3</v>
      </c>
      <c r="AA187">
        <v>-4.8487067978948417E-3</v>
      </c>
      <c r="AC187">
        <v>-1.6080000000000538E-3</v>
      </c>
      <c r="AD187">
        <v>-4.8190000000003508E-3</v>
      </c>
      <c r="AE187">
        <v>1.6059999999997743E-3</v>
      </c>
      <c r="AF187">
        <v>3.2129999999996883E-3</v>
      </c>
      <c r="AH187">
        <v>-9.7499999999985931E-3</v>
      </c>
      <c r="AI187">
        <v>3.2509999999996708E-3</v>
      </c>
      <c r="AJ187">
        <v>-1.6259999999999053E-3</v>
      </c>
      <c r="AK187">
        <v>-1.1376000000000275E-2</v>
      </c>
      <c r="AM187">
        <v>6.4859999999997697E-3</v>
      </c>
      <c r="AN187">
        <v>6.4869999999999095E-3</v>
      </c>
      <c r="AO187">
        <v>-9.9999999925159955E-7</v>
      </c>
      <c r="AP187">
        <v>-1.6219999999993462E-3</v>
      </c>
      <c r="AR187">
        <v>-1.000000000139778E-6</v>
      </c>
      <c r="AS187">
        <v>9.9999999925159955E-7</v>
      </c>
      <c r="AT187">
        <v>3.2440000000004687E-3</v>
      </c>
      <c r="AU187">
        <v>9.7300000000002385E-3</v>
      </c>
      <c r="AW187">
        <v>0</v>
      </c>
      <c r="AX187">
        <v>0</v>
      </c>
      <c r="AY187">
        <v>0</v>
      </c>
      <c r="AZ187">
        <v>0</v>
      </c>
      <c r="BB187">
        <v>0</v>
      </c>
      <c r="BC187">
        <v>0</v>
      </c>
      <c r="BD187">
        <v>0</v>
      </c>
      <c r="BE187">
        <v>0</v>
      </c>
      <c r="BG187">
        <v>0</v>
      </c>
      <c r="BH187">
        <v>0</v>
      </c>
      <c r="BI187">
        <v>0</v>
      </c>
      <c r="BJ187">
        <v>0</v>
      </c>
      <c r="BL187">
        <v>-1.7739986266882113E-2</v>
      </c>
      <c r="BM187">
        <v>-1.4514534218355024E-2</v>
      </c>
      <c r="BN187">
        <v>-1.773998626687856E-2</v>
      </c>
      <c r="BO187">
        <v>-1.2901808194094144E-2</v>
      </c>
      <c r="BQ187">
        <v>0</v>
      </c>
      <c r="BR187">
        <v>0</v>
      </c>
      <c r="BS187">
        <v>0</v>
      </c>
      <c r="BT187">
        <v>0</v>
      </c>
      <c r="BV187">
        <v>0</v>
      </c>
      <c r="BW187">
        <v>0</v>
      </c>
      <c r="BX187">
        <v>0</v>
      </c>
      <c r="BY187">
        <v>0</v>
      </c>
      <c r="CA187">
        <v>0</v>
      </c>
      <c r="CB187">
        <v>0</v>
      </c>
      <c r="CC187">
        <v>0</v>
      </c>
      <c r="CD187">
        <v>0</v>
      </c>
      <c r="CF187">
        <v>0</v>
      </c>
      <c r="CG187">
        <v>0</v>
      </c>
      <c r="CH187">
        <v>0</v>
      </c>
      <c r="CI187">
        <v>0</v>
      </c>
      <c r="CK187">
        <v>0</v>
      </c>
      <c r="CL187">
        <v>0</v>
      </c>
      <c r="CM187">
        <v>0</v>
      </c>
      <c r="CN187">
        <v>0</v>
      </c>
      <c r="CP187">
        <v>0</v>
      </c>
      <c r="CQ187">
        <v>0</v>
      </c>
      <c r="CR187">
        <v>0</v>
      </c>
      <c r="CS187">
        <v>0</v>
      </c>
      <c r="CU187">
        <v>0</v>
      </c>
      <c r="CV187">
        <v>0</v>
      </c>
      <c r="CW187">
        <v>0</v>
      </c>
      <c r="CX187">
        <v>0</v>
      </c>
      <c r="CZ187">
        <v>8.3149999999996282E-3</v>
      </c>
      <c r="DA187">
        <v>9.9999999925159955E-7</v>
      </c>
      <c r="DB187">
        <v>3.3250000000011326E-3</v>
      </c>
      <c r="DC187">
        <v>-1.6619999999996082E-3</v>
      </c>
      <c r="DE187">
        <v>-1.6609445334554884E-2</v>
      </c>
      <c r="DF187">
        <v>-2.989700160219666E-2</v>
      </c>
      <c r="DG187">
        <v>-6.6437781338208879E-3</v>
      </c>
      <c r="DH187">
        <v>-2.4914168001830994E-2</v>
      </c>
      <c r="DJ187">
        <v>-5.7655999999999707E-2</v>
      </c>
      <c r="DK187">
        <v>-3.7307000000001977E-2</v>
      </c>
      <c r="DL187">
        <v>-3.3915000000002138E-2</v>
      </c>
      <c r="DM187">
        <v>-9.4959999999998601E-2</v>
      </c>
      <c r="DO187">
        <v>-8.8817841970012523E-16</v>
      </c>
      <c r="DP187">
        <v>-1.660944533455222E-3</v>
      </c>
      <c r="DQ187">
        <v>-3.3218890669122203E-3</v>
      </c>
      <c r="DR187">
        <v>-6.6437781338208879E-3</v>
      </c>
      <c r="DT187">
        <v>0</v>
      </c>
      <c r="DU187">
        <v>3.3218890669104439E-3</v>
      </c>
      <c r="DV187">
        <v>4.9828336003665541E-3</v>
      </c>
      <c r="DW187">
        <v>-3.3218890669104439E-3</v>
      </c>
      <c r="DY187">
        <v>0</v>
      </c>
      <c r="DZ187">
        <v>0</v>
      </c>
      <c r="EA187">
        <v>0</v>
      </c>
      <c r="EB187">
        <v>0</v>
      </c>
      <c r="ED187">
        <v>-8.2864118410013177E-3</v>
      </c>
      <c r="EE187">
        <v>-8.2864118410013177E-3</v>
      </c>
      <c r="EF187">
        <v>8.8817841970012523E-16</v>
      </c>
      <c r="EG187">
        <v>-8.2864118410004295E-3</v>
      </c>
    </row>
    <row r="188" spans="4:137" x14ac:dyDescent="0.3">
      <c r="D188">
        <v>0</v>
      </c>
      <c r="E188">
        <v>0</v>
      </c>
      <c r="F188">
        <v>0</v>
      </c>
      <c r="G188">
        <v>0</v>
      </c>
      <c r="I188">
        <v>0</v>
      </c>
      <c r="J188">
        <v>0</v>
      </c>
      <c r="K188">
        <v>0</v>
      </c>
      <c r="L188">
        <v>0</v>
      </c>
      <c r="N188">
        <v>-3.3109025711448581E-3</v>
      </c>
      <c r="O188">
        <v>-4.9663538567186194E-3</v>
      </c>
      <c r="P188">
        <v>0</v>
      </c>
      <c r="Q188">
        <v>-8.8817841970012523E-16</v>
      </c>
      <c r="S188">
        <v>-6.7371633478305881E-3</v>
      </c>
      <c r="T188">
        <v>-1.0105745021743218E-2</v>
      </c>
      <c r="U188">
        <v>-1.5158617532614826E-2</v>
      </c>
      <c r="V188">
        <v>-8.4214541847877911E-3</v>
      </c>
      <c r="X188">
        <v>-1.6162355992985766E-3</v>
      </c>
      <c r="Y188">
        <v>1.6162355992985766E-3</v>
      </c>
      <c r="Z188">
        <v>3.2324711985953769E-3</v>
      </c>
      <c r="AA188">
        <v>0</v>
      </c>
      <c r="AC188">
        <v>-4.8189999999994626E-3</v>
      </c>
      <c r="AD188">
        <v>-9.6420000000003725E-3</v>
      </c>
      <c r="AE188">
        <v>-9.6400000000009811E-3</v>
      </c>
      <c r="AF188">
        <v>-4.8200000000004906E-3</v>
      </c>
      <c r="AH188">
        <v>-9.7510000000013974E-3</v>
      </c>
      <c r="AI188">
        <v>-1.1375999999999387E-2</v>
      </c>
      <c r="AJ188">
        <v>-1.1373999999998219E-2</v>
      </c>
      <c r="AK188">
        <v>-1.4624999999998778E-2</v>
      </c>
      <c r="AM188">
        <v>1.6220000000002344E-3</v>
      </c>
      <c r="AN188">
        <v>-3.243000000000329E-3</v>
      </c>
      <c r="AO188">
        <v>-3.243000000000329E-3</v>
      </c>
      <c r="AP188">
        <v>4.864999999998787E-3</v>
      </c>
      <c r="AR188">
        <v>8.1080000000000041E-3</v>
      </c>
      <c r="AS188">
        <v>4.8640000000004235E-3</v>
      </c>
      <c r="AT188">
        <v>4.8630000000002838E-3</v>
      </c>
      <c r="AU188">
        <v>3.2439999999995806E-3</v>
      </c>
      <c r="AW188">
        <v>0</v>
      </c>
      <c r="AX188">
        <v>0</v>
      </c>
      <c r="AY188">
        <v>0</v>
      </c>
      <c r="AZ188">
        <v>0</v>
      </c>
      <c r="BB188">
        <v>0</v>
      </c>
      <c r="BC188">
        <v>0</v>
      </c>
      <c r="BD188">
        <v>0</v>
      </c>
      <c r="BE188">
        <v>0</v>
      </c>
      <c r="BG188">
        <v>0</v>
      </c>
      <c r="BH188">
        <v>0</v>
      </c>
      <c r="BI188">
        <v>0</v>
      </c>
      <c r="BJ188">
        <v>0</v>
      </c>
      <c r="BL188">
        <v>9.6763561455723845E-3</v>
      </c>
      <c r="BM188">
        <v>3.2254520485235361E-3</v>
      </c>
      <c r="BN188">
        <v>3.2254520485235361E-3</v>
      </c>
      <c r="BO188">
        <v>4.8381780727844159E-3</v>
      </c>
      <c r="BQ188">
        <v>0</v>
      </c>
      <c r="BR188">
        <v>0</v>
      </c>
      <c r="BS188">
        <v>0</v>
      </c>
      <c r="BT188">
        <v>0</v>
      </c>
      <c r="BV188">
        <v>0</v>
      </c>
      <c r="BW188">
        <v>0</v>
      </c>
      <c r="BX188">
        <v>0</v>
      </c>
      <c r="BY188">
        <v>0</v>
      </c>
      <c r="CA188">
        <v>0</v>
      </c>
      <c r="CB188">
        <v>0</v>
      </c>
      <c r="CC188">
        <v>0</v>
      </c>
      <c r="CD188">
        <v>0</v>
      </c>
      <c r="CF188">
        <v>0</v>
      </c>
      <c r="CG188">
        <v>0</v>
      </c>
      <c r="CH188">
        <v>0</v>
      </c>
      <c r="CI188">
        <v>0</v>
      </c>
      <c r="CK188">
        <v>0</v>
      </c>
      <c r="CL188">
        <v>0</v>
      </c>
      <c r="CM188">
        <v>0</v>
      </c>
      <c r="CN188">
        <v>0</v>
      </c>
      <c r="CP188">
        <v>0</v>
      </c>
      <c r="CQ188">
        <v>0</v>
      </c>
      <c r="CR188">
        <v>0</v>
      </c>
      <c r="CS188">
        <v>0</v>
      </c>
      <c r="CU188">
        <v>0</v>
      </c>
      <c r="CV188">
        <v>0</v>
      </c>
      <c r="CW188">
        <v>0</v>
      </c>
      <c r="CX188">
        <v>0</v>
      </c>
      <c r="CZ188">
        <v>-3.3249999999993562E-3</v>
      </c>
      <c r="DA188">
        <v>3.3250000000002444E-3</v>
      </c>
      <c r="DB188">
        <v>-1.6630000000006362E-3</v>
      </c>
      <c r="DC188">
        <v>-1.664000000000776E-3</v>
      </c>
      <c r="DE188">
        <v>-6.6437781338208879E-3</v>
      </c>
      <c r="DF188">
        <v>-1.162661173418833E-2</v>
      </c>
      <c r="DG188">
        <v>-1.6609445334561102E-3</v>
      </c>
      <c r="DH188">
        <v>-3.3218890669113321E-3</v>
      </c>
      <c r="DJ188">
        <v>-3.0523000000000522E-2</v>
      </c>
      <c r="DK188">
        <v>-3.2218999999997777E-2</v>
      </c>
      <c r="DL188">
        <v>-3.5609999999998365E-2</v>
      </c>
      <c r="DM188">
        <v>-6.6134999999999167E-2</v>
      </c>
      <c r="DO188">
        <v>6.6437781338217761E-3</v>
      </c>
      <c r="DP188">
        <v>6.6437781338208879E-3</v>
      </c>
      <c r="DQ188">
        <v>8.3047226672778862E-3</v>
      </c>
      <c r="DR188">
        <v>1.3287556267642664E-2</v>
      </c>
      <c r="DT188">
        <v>8.304722667276998E-3</v>
      </c>
      <c r="DU188">
        <v>1.993133440146444E-2</v>
      </c>
      <c r="DV188">
        <v>9.9656672007313318E-3</v>
      </c>
      <c r="DW188">
        <v>3.3218890669095558E-3</v>
      </c>
      <c r="DY188">
        <v>0</v>
      </c>
      <c r="DZ188">
        <v>0</v>
      </c>
      <c r="EA188">
        <v>0</v>
      </c>
      <c r="EB188">
        <v>0</v>
      </c>
      <c r="ED188">
        <v>-1.1600976577401667E-2</v>
      </c>
      <c r="EE188">
        <v>-6.6291294728006989E-3</v>
      </c>
      <c r="EF188">
        <v>-1.4915541313802017E-2</v>
      </c>
      <c r="EG188">
        <v>-6.6291294728006989E-3</v>
      </c>
    </row>
    <row r="189" spans="4:137" x14ac:dyDescent="0.3">
      <c r="D189">
        <v>0</v>
      </c>
      <c r="E189">
        <v>0</v>
      </c>
      <c r="F189">
        <v>0</v>
      </c>
      <c r="G189">
        <v>0</v>
      </c>
      <c r="I189">
        <v>0</v>
      </c>
      <c r="J189">
        <v>0</v>
      </c>
      <c r="K189">
        <v>0</v>
      </c>
      <c r="L189">
        <v>0</v>
      </c>
      <c r="N189">
        <v>6.6218051422897162E-3</v>
      </c>
      <c r="O189">
        <v>1.6554512855737613E-3</v>
      </c>
      <c r="P189">
        <v>6.6218051422914925E-3</v>
      </c>
      <c r="Q189">
        <v>-3.3109025711448581E-3</v>
      </c>
      <c r="S189">
        <v>1.1790035858700421E-2</v>
      </c>
      <c r="T189">
        <v>1.5158617532616603E-2</v>
      </c>
      <c r="U189">
        <v>1.0105745021744994E-2</v>
      </c>
      <c r="V189">
        <v>3.3685816739161822E-3</v>
      </c>
      <c r="X189">
        <v>3.2324711985971533E-3</v>
      </c>
      <c r="Y189">
        <v>1.6162355992976885E-3</v>
      </c>
      <c r="Z189">
        <v>0</v>
      </c>
      <c r="AA189">
        <v>1.6162355992985766E-3</v>
      </c>
      <c r="AC189">
        <v>-3.2150000000008561E-3</v>
      </c>
      <c r="AD189">
        <v>-3.2130000000005765E-3</v>
      </c>
      <c r="AE189">
        <v>-3.2129999999988001E-3</v>
      </c>
      <c r="AF189">
        <v>0</v>
      </c>
      <c r="AH189">
        <v>3.2500000000013074E-3</v>
      </c>
      <c r="AI189">
        <v>8.1249999999988276E-3</v>
      </c>
      <c r="AJ189">
        <v>4.8739999999991568E-3</v>
      </c>
      <c r="AK189">
        <v>-1.6259999999999053E-3</v>
      </c>
      <c r="AM189">
        <v>0</v>
      </c>
      <c r="AN189">
        <v>1.6210000000000946E-3</v>
      </c>
      <c r="AO189">
        <v>0</v>
      </c>
      <c r="AP189">
        <v>8.1070000000007525E-3</v>
      </c>
      <c r="AR189">
        <v>-3.243000000000329E-3</v>
      </c>
      <c r="AS189">
        <v>-1.6210000000000946E-3</v>
      </c>
      <c r="AT189">
        <v>1.622999999999486E-3</v>
      </c>
      <c r="AU189">
        <v>1.620000000000843E-3</v>
      </c>
      <c r="AW189">
        <v>0</v>
      </c>
      <c r="AX189">
        <v>0</v>
      </c>
      <c r="AY189">
        <v>0</v>
      </c>
      <c r="AZ189">
        <v>0</v>
      </c>
      <c r="BB189">
        <v>0</v>
      </c>
      <c r="BC189">
        <v>0</v>
      </c>
      <c r="BD189">
        <v>0</v>
      </c>
      <c r="BE189">
        <v>0</v>
      </c>
      <c r="BG189">
        <v>0</v>
      </c>
      <c r="BH189">
        <v>0</v>
      </c>
      <c r="BI189">
        <v>0</v>
      </c>
      <c r="BJ189">
        <v>0</v>
      </c>
      <c r="BL189">
        <v>-3.2254520485235361E-3</v>
      </c>
      <c r="BM189">
        <v>-4.8381780727861923E-3</v>
      </c>
      <c r="BN189">
        <v>-6.4509040970470721E-3</v>
      </c>
      <c r="BO189">
        <v>-1.4514534218355024E-2</v>
      </c>
      <c r="BQ189">
        <v>0</v>
      </c>
      <c r="BR189">
        <v>0</v>
      </c>
      <c r="BS189">
        <v>0</v>
      </c>
      <c r="BT189">
        <v>0</v>
      </c>
      <c r="BV189">
        <v>0</v>
      </c>
      <c r="BW189">
        <v>0</v>
      </c>
      <c r="BX189">
        <v>0</v>
      </c>
      <c r="BY189">
        <v>0</v>
      </c>
      <c r="CA189">
        <v>0</v>
      </c>
      <c r="CB189">
        <v>0</v>
      </c>
      <c r="CC189">
        <v>0</v>
      </c>
      <c r="CD189">
        <v>0</v>
      </c>
      <c r="CF189">
        <v>0</v>
      </c>
      <c r="CG189">
        <v>0</v>
      </c>
      <c r="CH189">
        <v>0</v>
      </c>
      <c r="CI189">
        <v>0</v>
      </c>
      <c r="CK189">
        <v>0</v>
      </c>
      <c r="CL189">
        <v>0</v>
      </c>
      <c r="CM189">
        <v>0</v>
      </c>
      <c r="CN189">
        <v>0</v>
      </c>
      <c r="CP189">
        <v>0</v>
      </c>
      <c r="CQ189">
        <v>0</v>
      </c>
      <c r="CR189">
        <v>0</v>
      </c>
      <c r="CS189">
        <v>0</v>
      </c>
      <c r="CU189">
        <v>0</v>
      </c>
      <c r="CV189">
        <v>0</v>
      </c>
      <c r="CW189">
        <v>0</v>
      </c>
      <c r="CX189">
        <v>0</v>
      </c>
      <c r="CZ189">
        <v>1.6619999999996082E-3</v>
      </c>
      <c r="DA189">
        <v>-1.662999999999748E-3</v>
      </c>
      <c r="DB189">
        <v>6.65300000000002E-3</v>
      </c>
      <c r="DC189">
        <v>1.6639999999998878E-3</v>
      </c>
      <c r="DE189">
        <v>-3.3218890669104439E-3</v>
      </c>
      <c r="DF189">
        <v>-1.1626611734187442E-2</v>
      </c>
      <c r="DG189">
        <v>-1.1626611734187442E-2</v>
      </c>
      <c r="DH189">
        <v>-6.6437781338217761E-3</v>
      </c>
      <c r="DJ189">
        <v>-2.5434999999999874E-2</v>
      </c>
      <c r="DK189">
        <v>-2.3740000000000094E-2</v>
      </c>
      <c r="DL189">
        <v>-3.0523000000000522E-2</v>
      </c>
      <c r="DM189">
        <v>-5.9350000000002012E-2</v>
      </c>
      <c r="DO189">
        <v>0</v>
      </c>
      <c r="DP189">
        <v>-3.3218890669104439E-3</v>
      </c>
      <c r="DQ189">
        <v>3.3218890669104439E-3</v>
      </c>
      <c r="DR189">
        <v>1.6609445334561102E-3</v>
      </c>
      <c r="DT189">
        <v>-1.660944533455222E-3</v>
      </c>
      <c r="DU189">
        <v>-6.6437781338208879E-3</v>
      </c>
      <c r="DV189">
        <v>-8.3047226672761099E-3</v>
      </c>
      <c r="DW189">
        <v>-6.6437781338208879E-3</v>
      </c>
      <c r="DY189">
        <v>0</v>
      </c>
      <c r="DZ189">
        <v>0</v>
      </c>
      <c r="EA189">
        <v>0</v>
      </c>
      <c r="EB189">
        <v>0</v>
      </c>
      <c r="ED189">
        <v>-3.3145647363994613E-3</v>
      </c>
      <c r="EE189">
        <v>-1.1600976577400779E-2</v>
      </c>
      <c r="EF189">
        <v>0</v>
      </c>
      <c r="EG189">
        <v>-1.6572823682001747E-2</v>
      </c>
    </row>
    <row r="190" spans="4:137" x14ac:dyDescent="0.3">
      <c r="D190">
        <v>0</v>
      </c>
      <c r="E190">
        <v>0</v>
      </c>
      <c r="F190">
        <v>0</v>
      </c>
      <c r="G190">
        <v>0</v>
      </c>
      <c r="I190">
        <v>0</v>
      </c>
      <c r="J190">
        <v>0</v>
      </c>
      <c r="K190">
        <v>0</v>
      </c>
      <c r="L190">
        <v>0</v>
      </c>
      <c r="N190">
        <v>-1.655451285571985E-3</v>
      </c>
      <c r="O190">
        <v>3.3109025711439699E-3</v>
      </c>
      <c r="P190">
        <v>-1.6554512855728731E-3</v>
      </c>
      <c r="Q190">
        <v>8.2772564278625893E-3</v>
      </c>
      <c r="S190">
        <v>-6.7371633478288118E-3</v>
      </c>
      <c r="T190">
        <v>-1.0105745021744994E-2</v>
      </c>
      <c r="U190">
        <v>-6.7371633478305881E-3</v>
      </c>
      <c r="V190">
        <v>-1.7763568394002505E-15</v>
      </c>
      <c r="X190">
        <v>1.6162355992976885E-3</v>
      </c>
      <c r="Y190">
        <v>-3.2324711985953769E-3</v>
      </c>
      <c r="Z190">
        <v>8.8817841970012523E-16</v>
      </c>
      <c r="AA190">
        <v>-1.6162355992976885E-3</v>
      </c>
      <c r="AC190">
        <v>1.608000000000942E-3</v>
      </c>
      <c r="AD190">
        <v>-3.2129999999988001E-3</v>
      </c>
      <c r="AE190">
        <v>6.4259999999993767E-3</v>
      </c>
      <c r="AF190">
        <v>6.4280000000005444E-3</v>
      </c>
      <c r="AH190">
        <v>4.87599999999766E-3</v>
      </c>
      <c r="AI190">
        <v>8.8817841970012523E-16</v>
      </c>
      <c r="AJ190">
        <v>9.9999999925159955E-7</v>
      </c>
      <c r="AK190">
        <v>-3.2490000000002794E-3</v>
      </c>
      <c r="AM190">
        <v>1.6209999999992064E-3</v>
      </c>
      <c r="AN190">
        <v>3.2429999999994408E-3</v>
      </c>
      <c r="AO190">
        <v>3.243000000000329E-3</v>
      </c>
      <c r="AP190">
        <v>1.000000000139778E-6</v>
      </c>
      <c r="AR190">
        <v>3.243000000000329E-3</v>
      </c>
      <c r="AS190">
        <v>-1.000000000139778E-6</v>
      </c>
      <c r="AT190">
        <v>-4.8659999999998149E-3</v>
      </c>
      <c r="AU190">
        <v>-1.6210000000000946E-3</v>
      </c>
      <c r="AW190">
        <v>0</v>
      </c>
      <c r="AX190">
        <v>0</v>
      </c>
      <c r="AY190">
        <v>0</v>
      </c>
      <c r="AZ190">
        <v>0</v>
      </c>
      <c r="BB190">
        <v>0</v>
      </c>
      <c r="BC190">
        <v>0</v>
      </c>
      <c r="BD190">
        <v>0</v>
      </c>
      <c r="BE190">
        <v>0</v>
      </c>
      <c r="BG190">
        <v>0</v>
      </c>
      <c r="BH190">
        <v>0</v>
      </c>
      <c r="BI190">
        <v>0</v>
      </c>
      <c r="BJ190">
        <v>0</v>
      </c>
      <c r="BL190">
        <v>1.6127260242626562E-3</v>
      </c>
      <c r="BM190">
        <v>-1.6127260242608799E-3</v>
      </c>
      <c r="BN190">
        <v>-1.6127260242626562E-3</v>
      </c>
      <c r="BO190">
        <v>4.8381780727844159E-3</v>
      </c>
      <c r="BQ190">
        <v>0</v>
      </c>
      <c r="BR190">
        <v>0</v>
      </c>
      <c r="BS190">
        <v>0</v>
      </c>
      <c r="BT190">
        <v>0</v>
      </c>
      <c r="BV190">
        <v>0</v>
      </c>
      <c r="BW190">
        <v>0</v>
      </c>
      <c r="BX190">
        <v>0</v>
      </c>
      <c r="BY190">
        <v>0</v>
      </c>
      <c r="CA190">
        <v>0</v>
      </c>
      <c r="CB190">
        <v>0</v>
      </c>
      <c r="CC190">
        <v>0</v>
      </c>
      <c r="CD190">
        <v>0</v>
      </c>
      <c r="CF190">
        <v>0</v>
      </c>
      <c r="CG190">
        <v>0</v>
      </c>
      <c r="CH190">
        <v>0</v>
      </c>
      <c r="CI190">
        <v>0</v>
      </c>
      <c r="CK190">
        <v>0</v>
      </c>
      <c r="CL190">
        <v>0</v>
      </c>
      <c r="CM190">
        <v>0</v>
      </c>
      <c r="CN190">
        <v>0</v>
      </c>
      <c r="CP190">
        <v>0</v>
      </c>
      <c r="CQ190">
        <v>0</v>
      </c>
      <c r="CR190">
        <v>0</v>
      </c>
      <c r="CS190">
        <v>0</v>
      </c>
      <c r="CU190">
        <v>0</v>
      </c>
      <c r="CV190">
        <v>0</v>
      </c>
      <c r="CW190">
        <v>0</v>
      </c>
      <c r="CX190">
        <v>0</v>
      </c>
      <c r="CZ190">
        <v>-3.325999999999496E-3</v>
      </c>
      <c r="DA190">
        <v>1.662999999999748E-3</v>
      </c>
      <c r="DB190">
        <v>-1.664000000000776E-3</v>
      </c>
      <c r="DC190">
        <v>-9.9999999925159955E-7</v>
      </c>
      <c r="DE190">
        <v>-8.8817841970012523E-16</v>
      </c>
      <c r="DF190">
        <v>-9.9656672007331082E-3</v>
      </c>
      <c r="DG190">
        <v>-1.162661173418833E-2</v>
      </c>
      <c r="DH190">
        <v>-3.3218890669104439E-3</v>
      </c>
      <c r="DJ190">
        <v>-1.5262999999999138E-2</v>
      </c>
      <c r="DK190">
        <v>-2.0347999999998478E-2</v>
      </c>
      <c r="DL190">
        <v>-1.3566000000000855E-2</v>
      </c>
      <c r="DM190">
        <v>-3.3913999999999334E-2</v>
      </c>
      <c r="DO190">
        <v>4.9828336003656659E-3</v>
      </c>
      <c r="DP190">
        <v>3.3218890669113321E-3</v>
      </c>
      <c r="DQ190">
        <v>-1.660944533455222E-3</v>
      </c>
      <c r="DR190">
        <v>1.6609445334543338E-3</v>
      </c>
      <c r="DT190">
        <v>8.3047226672761099E-3</v>
      </c>
      <c r="DU190">
        <v>4.9828336003665541E-3</v>
      </c>
      <c r="DV190">
        <v>-8.8817841970012523E-16</v>
      </c>
      <c r="DW190">
        <v>3.3218890669113321E-3</v>
      </c>
      <c r="DY190">
        <v>0</v>
      </c>
      <c r="DZ190">
        <v>0</v>
      </c>
      <c r="EA190">
        <v>0</v>
      </c>
      <c r="EB190">
        <v>0</v>
      </c>
      <c r="ED190">
        <v>1.6572823681997306E-3</v>
      </c>
      <c r="EE190">
        <v>4.9718471046000801E-3</v>
      </c>
      <c r="EF190">
        <v>-1.6572823682006188E-3</v>
      </c>
      <c r="EG190">
        <v>8.2864118410013177E-3</v>
      </c>
    </row>
    <row r="191" spans="4:137" x14ac:dyDescent="0.3">
      <c r="D191">
        <v>0</v>
      </c>
      <c r="E191">
        <v>0</v>
      </c>
      <c r="F191">
        <v>0</v>
      </c>
      <c r="G191">
        <v>0</v>
      </c>
      <c r="I191">
        <v>0</v>
      </c>
      <c r="J191">
        <v>0</v>
      </c>
      <c r="K191">
        <v>0</v>
      </c>
      <c r="L191">
        <v>0</v>
      </c>
      <c r="N191">
        <v>3.3109025711448581E-3</v>
      </c>
      <c r="O191">
        <v>4.9663538567186194E-3</v>
      </c>
      <c r="P191">
        <v>9.9327077134363506E-3</v>
      </c>
      <c r="Q191">
        <v>3.3109025711457463E-3</v>
      </c>
      <c r="S191">
        <v>0</v>
      </c>
      <c r="T191">
        <v>0</v>
      </c>
      <c r="U191">
        <v>0</v>
      </c>
      <c r="V191">
        <v>0</v>
      </c>
      <c r="X191">
        <v>0</v>
      </c>
      <c r="Y191">
        <v>0</v>
      </c>
      <c r="Z191">
        <v>0</v>
      </c>
      <c r="AA191">
        <v>0</v>
      </c>
      <c r="AC191">
        <v>0</v>
      </c>
      <c r="AD191">
        <v>0</v>
      </c>
      <c r="AE191">
        <v>0</v>
      </c>
      <c r="AF191">
        <v>0</v>
      </c>
      <c r="AH191">
        <v>0</v>
      </c>
      <c r="AI191">
        <v>0</v>
      </c>
      <c r="AJ191">
        <v>0</v>
      </c>
      <c r="AK191">
        <v>0</v>
      </c>
      <c r="AM191">
        <v>0</v>
      </c>
      <c r="AN191">
        <v>0</v>
      </c>
      <c r="AO191">
        <v>0</v>
      </c>
      <c r="AP191">
        <v>0</v>
      </c>
      <c r="AR191">
        <v>0</v>
      </c>
      <c r="AS191">
        <v>0</v>
      </c>
      <c r="AT191">
        <v>0</v>
      </c>
      <c r="AU191">
        <v>0</v>
      </c>
      <c r="AW191">
        <v>0</v>
      </c>
      <c r="AX191">
        <v>0</v>
      </c>
      <c r="AY191">
        <v>0</v>
      </c>
      <c r="AZ191">
        <v>0</v>
      </c>
      <c r="BB191">
        <v>0</v>
      </c>
      <c r="BC191">
        <v>0</v>
      </c>
      <c r="BD191">
        <v>0</v>
      </c>
      <c r="BE191">
        <v>0</v>
      </c>
      <c r="BG191">
        <v>0</v>
      </c>
      <c r="BH191">
        <v>0</v>
      </c>
      <c r="BI191">
        <v>0</v>
      </c>
      <c r="BJ191">
        <v>0</v>
      </c>
      <c r="BL191">
        <v>0</v>
      </c>
      <c r="BM191">
        <v>0</v>
      </c>
      <c r="BN191">
        <v>0</v>
      </c>
      <c r="BO191">
        <v>0</v>
      </c>
      <c r="BQ191">
        <v>0</v>
      </c>
      <c r="BR191">
        <v>0</v>
      </c>
      <c r="BS191">
        <v>0</v>
      </c>
      <c r="BT191">
        <v>0</v>
      </c>
      <c r="BV191">
        <v>0</v>
      </c>
      <c r="BW191">
        <v>0</v>
      </c>
      <c r="BX191">
        <v>0</v>
      </c>
      <c r="BY191">
        <v>0</v>
      </c>
      <c r="CA191">
        <v>0</v>
      </c>
      <c r="CB191">
        <v>0</v>
      </c>
      <c r="CC191">
        <v>0</v>
      </c>
      <c r="CD191">
        <v>0</v>
      </c>
      <c r="CF191">
        <v>0</v>
      </c>
      <c r="CG191">
        <v>0</v>
      </c>
      <c r="CH191">
        <v>0</v>
      </c>
      <c r="CI191">
        <v>0</v>
      </c>
      <c r="CK191">
        <v>0</v>
      </c>
      <c r="CL191">
        <v>0</v>
      </c>
      <c r="CM191">
        <v>0</v>
      </c>
      <c r="CN191">
        <v>0</v>
      </c>
      <c r="CP191">
        <v>0</v>
      </c>
      <c r="CQ191">
        <v>0</v>
      </c>
      <c r="CR191">
        <v>0</v>
      </c>
      <c r="CS191">
        <v>0</v>
      </c>
      <c r="CU191">
        <v>0</v>
      </c>
      <c r="CV191">
        <v>0</v>
      </c>
      <c r="CW191">
        <v>0</v>
      </c>
      <c r="CX191">
        <v>0</v>
      </c>
      <c r="CZ191">
        <v>1.6639999999989996E-3</v>
      </c>
      <c r="DA191">
        <v>1.000000000139778E-6</v>
      </c>
      <c r="DB191">
        <v>-1.6629999999988598E-3</v>
      </c>
      <c r="DC191">
        <v>0</v>
      </c>
      <c r="DE191">
        <v>0</v>
      </c>
      <c r="DF191">
        <v>0</v>
      </c>
      <c r="DG191">
        <v>0</v>
      </c>
      <c r="DH191">
        <v>0</v>
      </c>
      <c r="DJ191">
        <v>9.9999999925159955E-7</v>
      </c>
      <c r="DK191">
        <v>-5.0880000000042003E-3</v>
      </c>
      <c r="DL191">
        <v>-2.7131999999998158E-2</v>
      </c>
      <c r="DM191">
        <v>-3.5611999999998645E-2</v>
      </c>
      <c r="DO191">
        <v>0</v>
      </c>
      <c r="DP191">
        <v>0</v>
      </c>
      <c r="DQ191">
        <v>0</v>
      </c>
      <c r="DR191">
        <v>0</v>
      </c>
      <c r="DT191">
        <v>0</v>
      </c>
      <c r="DU191">
        <v>0</v>
      </c>
      <c r="DV191">
        <v>0</v>
      </c>
      <c r="DW191">
        <v>0</v>
      </c>
      <c r="DY191">
        <v>0</v>
      </c>
      <c r="DZ191">
        <v>0</v>
      </c>
      <c r="EA191">
        <v>0</v>
      </c>
      <c r="EB191">
        <v>0</v>
      </c>
      <c r="ED191">
        <v>-4.9718471046009682E-3</v>
      </c>
      <c r="EE191">
        <v>-1.3258258945601398E-2</v>
      </c>
      <c r="EF191">
        <v>-1.1600976577400779E-2</v>
      </c>
      <c r="EG191">
        <v>-4.9718471046018564E-3</v>
      </c>
    </row>
    <row r="192" spans="4:137" x14ac:dyDescent="0.3">
      <c r="D192">
        <v>0</v>
      </c>
      <c r="E192">
        <v>0</v>
      </c>
      <c r="F192">
        <v>0</v>
      </c>
      <c r="G192">
        <v>0</v>
      </c>
      <c r="I192">
        <v>0</v>
      </c>
      <c r="J192">
        <v>0</v>
      </c>
      <c r="K192">
        <v>0</v>
      </c>
      <c r="L192">
        <v>0</v>
      </c>
      <c r="N192">
        <v>-4.9663538567186194E-3</v>
      </c>
      <c r="O192">
        <v>-8.2772564278634775E-3</v>
      </c>
      <c r="P192">
        <v>-1.1588158999009224E-2</v>
      </c>
      <c r="Q192">
        <v>-9.9327077134363506E-3</v>
      </c>
      <c r="S192">
        <v>0</v>
      </c>
      <c r="T192">
        <v>0</v>
      </c>
      <c r="U192">
        <v>0</v>
      </c>
      <c r="V192">
        <v>0</v>
      </c>
      <c r="X192">
        <v>0</v>
      </c>
      <c r="Y192">
        <v>0</v>
      </c>
      <c r="Z192">
        <v>0</v>
      </c>
      <c r="AA192">
        <v>0</v>
      </c>
      <c r="AC192">
        <v>0</v>
      </c>
      <c r="AD192">
        <v>0</v>
      </c>
      <c r="AE192">
        <v>0</v>
      </c>
      <c r="AF192">
        <v>0</v>
      </c>
      <c r="AH192">
        <v>0</v>
      </c>
      <c r="AI192">
        <v>0</v>
      </c>
      <c r="AJ192">
        <v>0</v>
      </c>
      <c r="AK192">
        <v>0</v>
      </c>
      <c r="AM192">
        <v>0</v>
      </c>
      <c r="AN192">
        <v>0</v>
      </c>
      <c r="AO192">
        <v>0</v>
      </c>
      <c r="AP192">
        <v>0</v>
      </c>
      <c r="AR192">
        <v>0</v>
      </c>
      <c r="AS192">
        <v>0</v>
      </c>
      <c r="AT192">
        <v>0</v>
      </c>
      <c r="AU192">
        <v>0</v>
      </c>
      <c r="AW192">
        <v>0</v>
      </c>
      <c r="AX192">
        <v>0</v>
      </c>
      <c r="AY192">
        <v>0</v>
      </c>
      <c r="AZ192">
        <v>0</v>
      </c>
      <c r="BB192">
        <v>0</v>
      </c>
      <c r="BC192">
        <v>0</v>
      </c>
      <c r="BD192">
        <v>0</v>
      </c>
      <c r="BE192">
        <v>0</v>
      </c>
      <c r="BG192">
        <v>0</v>
      </c>
      <c r="BH192">
        <v>0</v>
      </c>
      <c r="BI192">
        <v>0</v>
      </c>
      <c r="BJ192">
        <v>0</v>
      </c>
      <c r="BL192">
        <v>0</v>
      </c>
      <c r="BM192">
        <v>0</v>
      </c>
      <c r="BN192">
        <v>0</v>
      </c>
      <c r="BO192">
        <v>0</v>
      </c>
      <c r="BQ192">
        <v>0</v>
      </c>
      <c r="BR192">
        <v>0</v>
      </c>
      <c r="BS192">
        <v>0</v>
      </c>
      <c r="BT192">
        <v>0</v>
      </c>
      <c r="BV192">
        <v>0</v>
      </c>
      <c r="BW192">
        <v>0</v>
      </c>
      <c r="BX192">
        <v>0</v>
      </c>
      <c r="BY192">
        <v>0</v>
      </c>
      <c r="CA192">
        <v>0</v>
      </c>
      <c r="CB192">
        <v>0</v>
      </c>
      <c r="CC192">
        <v>0</v>
      </c>
      <c r="CD192">
        <v>0</v>
      </c>
      <c r="CF192">
        <v>0</v>
      </c>
      <c r="CG192">
        <v>0</v>
      </c>
      <c r="CH192">
        <v>0</v>
      </c>
      <c r="CI192">
        <v>0</v>
      </c>
      <c r="CK192">
        <v>0</v>
      </c>
      <c r="CL192">
        <v>0</v>
      </c>
      <c r="CM192">
        <v>0</v>
      </c>
      <c r="CN192">
        <v>0</v>
      </c>
      <c r="CP192">
        <v>0</v>
      </c>
      <c r="CQ192">
        <v>0</v>
      </c>
      <c r="CR192">
        <v>0</v>
      </c>
      <c r="CS192">
        <v>0</v>
      </c>
      <c r="CU192">
        <v>0</v>
      </c>
      <c r="CV192">
        <v>0</v>
      </c>
      <c r="CW192">
        <v>0</v>
      </c>
      <c r="CX192">
        <v>0</v>
      </c>
      <c r="CZ192">
        <v>-9.9999999925159955E-7</v>
      </c>
      <c r="DA192">
        <v>1.6620000000004964E-3</v>
      </c>
      <c r="DB192">
        <v>1.6639999999998878E-3</v>
      </c>
      <c r="DC192">
        <v>1.6639999999989996E-3</v>
      </c>
      <c r="DE192">
        <v>0</v>
      </c>
      <c r="DF192">
        <v>0</v>
      </c>
      <c r="DG192">
        <v>0</v>
      </c>
      <c r="DH192">
        <v>0</v>
      </c>
      <c r="DJ192">
        <v>-2.7133000000000962E-2</v>
      </c>
      <c r="DK192">
        <v>-2.5435999999995573E-2</v>
      </c>
      <c r="DL192">
        <v>-2.7131000000000682E-2</v>
      </c>
      <c r="DM192">
        <v>-2.5435000000001651E-2</v>
      </c>
      <c r="DO192">
        <v>0</v>
      </c>
      <c r="DP192">
        <v>0</v>
      </c>
      <c r="DQ192">
        <v>0</v>
      </c>
      <c r="DR192">
        <v>0</v>
      </c>
      <c r="DT192">
        <v>0</v>
      </c>
      <c r="DU192">
        <v>0</v>
      </c>
      <c r="DV192">
        <v>0</v>
      </c>
      <c r="DW192">
        <v>0</v>
      </c>
      <c r="DY192">
        <v>0</v>
      </c>
      <c r="DZ192">
        <v>0</v>
      </c>
      <c r="EA192">
        <v>0</v>
      </c>
      <c r="EB192">
        <v>0</v>
      </c>
      <c r="ED192">
        <v>3.3145647364012376E-3</v>
      </c>
      <c r="EE192">
        <v>1.6572823681997306E-3</v>
      </c>
      <c r="EF192">
        <v>3.3145647364003494E-3</v>
      </c>
      <c r="EG192">
        <v>1.657282368201507E-3</v>
      </c>
    </row>
    <row r="193" spans="4:137" x14ac:dyDescent="0.3">
      <c r="D193">
        <v>0</v>
      </c>
      <c r="E193">
        <v>0</v>
      </c>
      <c r="F193">
        <v>0</v>
      </c>
      <c r="G193">
        <v>0</v>
      </c>
      <c r="I193">
        <v>0</v>
      </c>
      <c r="J193">
        <v>0</v>
      </c>
      <c r="K193">
        <v>0</v>
      </c>
      <c r="L193">
        <v>0</v>
      </c>
      <c r="N193">
        <v>3.3109025711466344E-3</v>
      </c>
      <c r="O193">
        <v>6.6218051422906044E-3</v>
      </c>
      <c r="P193">
        <v>9.9327077134363506E-3</v>
      </c>
      <c r="Q193">
        <v>4.9663538567186194E-3</v>
      </c>
      <c r="S193">
        <v>0</v>
      </c>
      <c r="T193">
        <v>0</v>
      </c>
      <c r="U193">
        <v>0</v>
      </c>
      <c r="V193">
        <v>0</v>
      </c>
      <c r="X193">
        <v>0</v>
      </c>
      <c r="Y193">
        <v>0</v>
      </c>
      <c r="Z193">
        <v>0</v>
      </c>
      <c r="AA193">
        <v>0</v>
      </c>
      <c r="AC193">
        <v>0</v>
      </c>
      <c r="AD193">
        <v>0</v>
      </c>
      <c r="AE193">
        <v>0</v>
      </c>
      <c r="AF193">
        <v>0</v>
      </c>
      <c r="AH193">
        <v>0</v>
      </c>
      <c r="AI193">
        <v>0</v>
      </c>
      <c r="AJ193">
        <v>0</v>
      </c>
      <c r="AK193">
        <v>0</v>
      </c>
      <c r="AM193">
        <v>0</v>
      </c>
      <c r="AN193">
        <v>0</v>
      </c>
      <c r="AO193">
        <v>0</v>
      </c>
      <c r="AP193">
        <v>0</v>
      </c>
      <c r="AR193">
        <v>0</v>
      </c>
      <c r="AS193">
        <v>0</v>
      </c>
      <c r="AT193">
        <v>0</v>
      </c>
      <c r="AU193">
        <v>0</v>
      </c>
      <c r="AW193">
        <v>0</v>
      </c>
      <c r="AX193">
        <v>0</v>
      </c>
      <c r="AY193">
        <v>0</v>
      </c>
      <c r="AZ193">
        <v>0</v>
      </c>
      <c r="BB193">
        <v>0</v>
      </c>
      <c r="BC193">
        <v>0</v>
      </c>
      <c r="BD193">
        <v>0</v>
      </c>
      <c r="BE193">
        <v>0</v>
      </c>
      <c r="BG193">
        <v>0</v>
      </c>
      <c r="BH193">
        <v>0</v>
      </c>
      <c r="BI193">
        <v>0</v>
      </c>
      <c r="BJ193">
        <v>0</v>
      </c>
      <c r="BL193">
        <v>0</v>
      </c>
      <c r="BM193">
        <v>0</v>
      </c>
      <c r="BN193">
        <v>0</v>
      </c>
      <c r="BO193">
        <v>0</v>
      </c>
      <c r="BQ193">
        <v>0</v>
      </c>
      <c r="BR193">
        <v>0</v>
      </c>
      <c r="BS193">
        <v>0</v>
      </c>
      <c r="BT193">
        <v>0</v>
      </c>
      <c r="BV193">
        <v>0</v>
      </c>
      <c r="BW193">
        <v>0</v>
      </c>
      <c r="BX193">
        <v>0</v>
      </c>
      <c r="BY193">
        <v>0</v>
      </c>
      <c r="CA193">
        <v>0</v>
      </c>
      <c r="CB193">
        <v>0</v>
      </c>
      <c r="CC193">
        <v>0</v>
      </c>
      <c r="CD193">
        <v>0</v>
      </c>
      <c r="CF193">
        <v>0</v>
      </c>
      <c r="CG193">
        <v>0</v>
      </c>
      <c r="CH193">
        <v>0</v>
      </c>
      <c r="CI193">
        <v>0</v>
      </c>
      <c r="CK193">
        <v>0</v>
      </c>
      <c r="CL193">
        <v>0</v>
      </c>
      <c r="CM193">
        <v>0</v>
      </c>
      <c r="CN193">
        <v>0</v>
      </c>
      <c r="CP193">
        <v>0</v>
      </c>
      <c r="CQ193">
        <v>0</v>
      </c>
      <c r="CR193">
        <v>0</v>
      </c>
      <c r="CS193">
        <v>0</v>
      </c>
      <c r="CU193">
        <v>0</v>
      </c>
      <c r="CV193">
        <v>0</v>
      </c>
      <c r="CW193">
        <v>0</v>
      </c>
      <c r="CX193">
        <v>0</v>
      </c>
      <c r="CZ193">
        <v>4.9890000000001322E-3</v>
      </c>
      <c r="DA193">
        <v>3.325999999999496E-3</v>
      </c>
      <c r="DB193">
        <v>4.9879999999991043E-3</v>
      </c>
      <c r="DC193">
        <v>1.6620000000004964E-3</v>
      </c>
      <c r="DE193">
        <v>0</v>
      </c>
      <c r="DF193">
        <v>0</v>
      </c>
      <c r="DG193">
        <v>0</v>
      </c>
      <c r="DH193">
        <v>0</v>
      </c>
      <c r="DJ193">
        <v>1.6970000000018359E-3</v>
      </c>
      <c r="DK193">
        <v>1.1869999999994718E-2</v>
      </c>
      <c r="DL193">
        <v>3.3909999999988116E-3</v>
      </c>
      <c r="DM193">
        <v>-8.4789999999994592E-3</v>
      </c>
      <c r="DO193">
        <v>0</v>
      </c>
      <c r="DP193">
        <v>0</v>
      </c>
      <c r="DQ193">
        <v>0</v>
      </c>
      <c r="DR193">
        <v>0</v>
      </c>
      <c r="DT193">
        <v>0</v>
      </c>
      <c r="DU193">
        <v>0</v>
      </c>
      <c r="DV193">
        <v>0</v>
      </c>
      <c r="DW193">
        <v>0</v>
      </c>
      <c r="DY193">
        <v>0</v>
      </c>
      <c r="DZ193">
        <v>0</v>
      </c>
      <c r="EA193">
        <v>0</v>
      </c>
      <c r="EB193">
        <v>0</v>
      </c>
      <c r="ED193">
        <v>1.6572823681988424E-3</v>
      </c>
      <c r="EE193">
        <v>0</v>
      </c>
      <c r="EF193">
        <v>3.3145647364003494E-3</v>
      </c>
      <c r="EG193">
        <v>9.9436942092001601E-3</v>
      </c>
    </row>
    <row r="194" spans="4:137" x14ac:dyDescent="0.3">
      <c r="D194">
        <v>0</v>
      </c>
      <c r="E194">
        <v>0</v>
      </c>
      <c r="F194">
        <v>0</v>
      </c>
      <c r="G194">
        <v>0</v>
      </c>
      <c r="I194">
        <v>0</v>
      </c>
      <c r="J194">
        <v>0</v>
      </c>
      <c r="K194">
        <v>0</v>
      </c>
      <c r="L194">
        <v>0</v>
      </c>
      <c r="N194">
        <v>1.655451285571985E-3</v>
      </c>
      <c r="O194">
        <v>0</v>
      </c>
      <c r="P194">
        <v>-8.8817841970012523E-16</v>
      </c>
      <c r="Q194">
        <v>4.966353856716843E-3</v>
      </c>
      <c r="S194">
        <v>0</v>
      </c>
      <c r="T194">
        <v>0</v>
      </c>
      <c r="U194">
        <v>0</v>
      </c>
      <c r="V194">
        <v>0</v>
      </c>
      <c r="X194">
        <v>0</v>
      </c>
      <c r="Y194">
        <v>0</v>
      </c>
      <c r="Z194">
        <v>0</v>
      </c>
      <c r="AA194">
        <v>0</v>
      </c>
      <c r="AC194">
        <v>0</v>
      </c>
      <c r="AD194">
        <v>0</v>
      </c>
      <c r="AE194">
        <v>0</v>
      </c>
      <c r="AF194">
        <v>0</v>
      </c>
      <c r="AH194">
        <v>0</v>
      </c>
      <c r="AI194">
        <v>0</v>
      </c>
      <c r="AJ194">
        <v>0</v>
      </c>
      <c r="AK194">
        <v>0</v>
      </c>
      <c r="AM194">
        <v>0</v>
      </c>
      <c r="AN194">
        <v>0</v>
      </c>
      <c r="AO194">
        <v>0</v>
      </c>
      <c r="AP194">
        <v>0</v>
      </c>
      <c r="AR194">
        <v>0</v>
      </c>
      <c r="AS194">
        <v>0</v>
      </c>
      <c r="AT194">
        <v>0</v>
      </c>
      <c r="AU194">
        <v>0</v>
      </c>
      <c r="AW194">
        <v>0</v>
      </c>
      <c r="AX194">
        <v>0</v>
      </c>
      <c r="AY194">
        <v>0</v>
      </c>
      <c r="AZ194">
        <v>0</v>
      </c>
      <c r="BB194">
        <v>0</v>
      </c>
      <c r="BC194">
        <v>0</v>
      </c>
      <c r="BD194">
        <v>0</v>
      </c>
      <c r="BE194">
        <v>0</v>
      </c>
      <c r="BG194">
        <v>0</v>
      </c>
      <c r="BH194">
        <v>0</v>
      </c>
      <c r="BI194">
        <v>0</v>
      </c>
      <c r="BJ194">
        <v>0</v>
      </c>
      <c r="BL194">
        <v>0</v>
      </c>
      <c r="BM194">
        <v>0</v>
      </c>
      <c r="BN194">
        <v>0</v>
      </c>
      <c r="BO194">
        <v>0</v>
      </c>
      <c r="BQ194">
        <v>0</v>
      </c>
      <c r="BR194">
        <v>0</v>
      </c>
      <c r="BS194">
        <v>0</v>
      </c>
      <c r="BT194">
        <v>0</v>
      </c>
      <c r="BV194">
        <v>0</v>
      </c>
      <c r="BW194">
        <v>0</v>
      </c>
      <c r="BX194">
        <v>0</v>
      </c>
      <c r="BY194">
        <v>0</v>
      </c>
      <c r="CA194">
        <v>0</v>
      </c>
      <c r="CB194">
        <v>0</v>
      </c>
      <c r="CC194">
        <v>0</v>
      </c>
      <c r="CD194">
        <v>0</v>
      </c>
      <c r="CF194">
        <v>0</v>
      </c>
      <c r="CG194">
        <v>0</v>
      </c>
      <c r="CH194">
        <v>0</v>
      </c>
      <c r="CI194">
        <v>0</v>
      </c>
      <c r="CK194">
        <v>0</v>
      </c>
      <c r="CL194">
        <v>0</v>
      </c>
      <c r="CM194">
        <v>0</v>
      </c>
      <c r="CN194">
        <v>0</v>
      </c>
      <c r="CP194">
        <v>0</v>
      </c>
      <c r="CQ194">
        <v>0</v>
      </c>
      <c r="CR194">
        <v>0</v>
      </c>
      <c r="CS194">
        <v>0</v>
      </c>
      <c r="CU194">
        <v>0</v>
      </c>
      <c r="CV194">
        <v>0</v>
      </c>
      <c r="CW194">
        <v>0</v>
      </c>
      <c r="CX194">
        <v>0</v>
      </c>
      <c r="CZ194">
        <v>0</v>
      </c>
      <c r="DA194">
        <v>-1.6630000000006362E-3</v>
      </c>
      <c r="DB194">
        <v>8.8817841970012523E-16</v>
      </c>
      <c r="DC194">
        <v>1.6630000000006362E-3</v>
      </c>
      <c r="DE194">
        <v>0</v>
      </c>
      <c r="DF194">
        <v>0</v>
      </c>
      <c r="DG194">
        <v>0</v>
      </c>
      <c r="DH194">
        <v>0</v>
      </c>
      <c r="DJ194">
        <v>-2.713200000000171E-2</v>
      </c>
      <c r="DK194">
        <v>-1.6956999999994338E-2</v>
      </c>
      <c r="DL194">
        <v>-2.3740999999999346E-2</v>
      </c>
      <c r="DM194">
        <v>-1.8653000000000475E-2</v>
      </c>
      <c r="DO194">
        <v>0</v>
      </c>
      <c r="DP194">
        <v>0</v>
      </c>
      <c r="DQ194">
        <v>0</v>
      </c>
      <c r="DR194">
        <v>0</v>
      </c>
      <c r="DT194">
        <v>0</v>
      </c>
      <c r="DU194">
        <v>0</v>
      </c>
      <c r="DV194">
        <v>0</v>
      </c>
      <c r="DW194">
        <v>0</v>
      </c>
      <c r="DY194">
        <v>0</v>
      </c>
      <c r="DZ194">
        <v>0</v>
      </c>
      <c r="EA194">
        <v>0</v>
      </c>
      <c r="EB194">
        <v>0</v>
      </c>
      <c r="ED194">
        <v>3.3145647364012376E-3</v>
      </c>
      <c r="EE194">
        <v>1.6572823682006188E-3</v>
      </c>
      <c r="EF194">
        <v>0</v>
      </c>
      <c r="EG194">
        <v>8.8817841970012523E-16</v>
      </c>
    </row>
    <row r="195" spans="4:137" x14ac:dyDescent="0.3">
      <c r="D195">
        <v>0</v>
      </c>
      <c r="E195">
        <v>0</v>
      </c>
      <c r="F195">
        <v>0</v>
      </c>
      <c r="G195">
        <v>0</v>
      </c>
      <c r="I195">
        <v>0</v>
      </c>
      <c r="J195">
        <v>0</v>
      </c>
      <c r="K195">
        <v>0</v>
      </c>
      <c r="L195">
        <v>0</v>
      </c>
      <c r="N195">
        <v>1.6554512855728731E-3</v>
      </c>
      <c r="O195">
        <v>-3.3109025711457463E-3</v>
      </c>
      <c r="P195">
        <v>3.3109025711457463E-3</v>
      </c>
      <c r="Q195">
        <v>-4.966353856716843E-3</v>
      </c>
      <c r="S195">
        <v>0</v>
      </c>
      <c r="T195">
        <v>0</v>
      </c>
      <c r="U195">
        <v>0</v>
      </c>
      <c r="V195">
        <v>0</v>
      </c>
      <c r="X195">
        <v>0</v>
      </c>
      <c r="Y195">
        <v>0</v>
      </c>
      <c r="Z195">
        <v>0</v>
      </c>
      <c r="AA195">
        <v>0</v>
      </c>
      <c r="AC195">
        <v>0</v>
      </c>
      <c r="AD195">
        <v>0</v>
      </c>
      <c r="AE195">
        <v>0</v>
      </c>
      <c r="AF195">
        <v>0</v>
      </c>
      <c r="AH195">
        <v>0</v>
      </c>
      <c r="AI195">
        <v>0</v>
      </c>
      <c r="AJ195">
        <v>0</v>
      </c>
      <c r="AK195">
        <v>0</v>
      </c>
      <c r="AM195">
        <v>0</v>
      </c>
      <c r="AN195">
        <v>0</v>
      </c>
      <c r="AO195">
        <v>0</v>
      </c>
      <c r="AP195">
        <v>0</v>
      </c>
      <c r="AR195">
        <v>0</v>
      </c>
      <c r="AS195">
        <v>0</v>
      </c>
      <c r="AT195">
        <v>0</v>
      </c>
      <c r="AU195">
        <v>0</v>
      </c>
      <c r="AW195">
        <v>0</v>
      </c>
      <c r="AX195">
        <v>0</v>
      </c>
      <c r="AY195">
        <v>0</v>
      </c>
      <c r="AZ195">
        <v>0</v>
      </c>
      <c r="BB195">
        <v>0</v>
      </c>
      <c r="BC195">
        <v>0</v>
      </c>
      <c r="BD195">
        <v>0</v>
      </c>
      <c r="BE195">
        <v>0</v>
      </c>
      <c r="BG195">
        <v>0</v>
      </c>
      <c r="BH195">
        <v>0</v>
      </c>
      <c r="BI195">
        <v>0</v>
      </c>
      <c r="BJ195">
        <v>0</v>
      </c>
      <c r="BL195">
        <v>0</v>
      </c>
      <c r="BM195">
        <v>0</v>
      </c>
      <c r="BN195">
        <v>0</v>
      </c>
      <c r="BO195">
        <v>0</v>
      </c>
      <c r="BQ195">
        <v>0</v>
      </c>
      <c r="BR195">
        <v>0</v>
      </c>
      <c r="BS195">
        <v>0</v>
      </c>
      <c r="BT195">
        <v>0</v>
      </c>
      <c r="BV195">
        <v>0</v>
      </c>
      <c r="BW195">
        <v>0</v>
      </c>
      <c r="BX195">
        <v>0</v>
      </c>
      <c r="BY195">
        <v>0</v>
      </c>
      <c r="CA195">
        <v>0</v>
      </c>
      <c r="CB195">
        <v>0</v>
      </c>
      <c r="CC195">
        <v>0</v>
      </c>
      <c r="CD195">
        <v>0</v>
      </c>
      <c r="CF195">
        <v>0</v>
      </c>
      <c r="CG195">
        <v>0</v>
      </c>
      <c r="CH195">
        <v>0</v>
      </c>
      <c r="CI195">
        <v>0</v>
      </c>
      <c r="CK195">
        <v>0</v>
      </c>
      <c r="CL195">
        <v>0</v>
      </c>
      <c r="CM195">
        <v>0</v>
      </c>
      <c r="CN195">
        <v>0</v>
      </c>
      <c r="CP195">
        <v>0</v>
      </c>
      <c r="CQ195">
        <v>0</v>
      </c>
      <c r="CR195">
        <v>0</v>
      </c>
      <c r="CS195">
        <v>0</v>
      </c>
      <c r="CU195">
        <v>0</v>
      </c>
      <c r="CV195">
        <v>0</v>
      </c>
      <c r="CW195">
        <v>0</v>
      </c>
      <c r="CX195">
        <v>0</v>
      </c>
      <c r="CZ195">
        <v>1.662999999999748E-3</v>
      </c>
      <c r="DA195">
        <v>8.8817841970012523E-16</v>
      </c>
      <c r="DB195">
        <v>-3.3260000000003842E-3</v>
      </c>
      <c r="DC195">
        <v>-1.6630000000006362E-3</v>
      </c>
      <c r="DE195">
        <v>0</v>
      </c>
      <c r="DF195">
        <v>0</v>
      </c>
      <c r="DG195">
        <v>0</v>
      </c>
      <c r="DH195">
        <v>0</v>
      </c>
      <c r="DJ195">
        <v>-2.2044999999998538E-2</v>
      </c>
      <c r="DK195">
        <v>-1.6960000000025843E-3</v>
      </c>
      <c r="DL195">
        <v>-1.69499999999978E-3</v>
      </c>
      <c r="DM195">
        <v>-8.4780000000002076E-3</v>
      </c>
      <c r="DO195">
        <v>0</v>
      </c>
      <c r="DP195">
        <v>0</v>
      </c>
      <c r="DQ195">
        <v>0</v>
      </c>
      <c r="DR195">
        <v>0</v>
      </c>
      <c r="DT195">
        <v>0</v>
      </c>
      <c r="DU195">
        <v>0</v>
      </c>
      <c r="DV195">
        <v>0</v>
      </c>
      <c r="DW195">
        <v>0</v>
      </c>
      <c r="DY195">
        <v>0</v>
      </c>
      <c r="DZ195">
        <v>0</v>
      </c>
      <c r="EA195">
        <v>0</v>
      </c>
      <c r="EB195">
        <v>0</v>
      </c>
      <c r="ED195">
        <v>-9.9436942092019365E-3</v>
      </c>
      <c r="EE195">
        <v>-6.6291294728006989E-3</v>
      </c>
      <c r="EF195">
        <v>-8.2864118410022058E-3</v>
      </c>
      <c r="EG195">
        <v>-8.2864118410013177E-3</v>
      </c>
    </row>
    <row r="196" spans="4:137" x14ac:dyDescent="0.3">
      <c r="D196">
        <v>0</v>
      </c>
      <c r="E196">
        <v>0</v>
      </c>
      <c r="F196">
        <v>0</v>
      </c>
      <c r="G196">
        <v>0</v>
      </c>
      <c r="I196">
        <v>0</v>
      </c>
      <c r="J196">
        <v>0</v>
      </c>
      <c r="K196">
        <v>0</v>
      </c>
      <c r="L196">
        <v>0</v>
      </c>
      <c r="N196">
        <v>1.6554512855728731E-3</v>
      </c>
      <c r="O196">
        <v>6.6218051422914925E-3</v>
      </c>
      <c r="P196">
        <v>8.2772564278634775E-3</v>
      </c>
      <c r="Q196">
        <v>1.1588158999007447E-2</v>
      </c>
      <c r="S196">
        <v>0</v>
      </c>
      <c r="T196">
        <v>0</v>
      </c>
      <c r="U196">
        <v>0</v>
      </c>
      <c r="V196">
        <v>0</v>
      </c>
      <c r="X196">
        <v>0</v>
      </c>
      <c r="Y196">
        <v>0</v>
      </c>
      <c r="Z196">
        <v>0</v>
      </c>
      <c r="AA196">
        <v>0</v>
      </c>
      <c r="AC196">
        <v>0</v>
      </c>
      <c r="AD196">
        <v>0</v>
      </c>
      <c r="AE196">
        <v>0</v>
      </c>
      <c r="AF196">
        <v>0</v>
      </c>
      <c r="AH196">
        <v>0</v>
      </c>
      <c r="AI196">
        <v>0</v>
      </c>
      <c r="AJ196">
        <v>0</v>
      </c>
      <c r="AK196">
        <v>0</v>
      </c>
      <c r="AM196">
        <v>0</v>
      </c>
      <c r="AN196">
        <v>0</v>
      </c>
      <c r="AO196">
        <v>0</v>
      </c>
      <c r="AP196">
        <v>0</v>
      </c>
      <c r="AR196">
        <v>0</v>
      </c>
      <c r="AS196">
        <v>0</v>
      </c>
      <c r="AT196">
        <v>0</v>
      </c>
      <c r="AU196">
        <v>0</v>
      </c>
      <c r="AW196">
        <v>0</v>
      </c>
      <c r="AX196">
        <v>0</v>
      </c>
      <c r="AY196">
        <v>0</v>
      </c>
      <c r="AZ196">
        <v>0</v>
      </c>
      <c r="BB196">
        <v>0</v>
      </c>
      <c r="BC196">
        <v>0</v>
      </c>
      <c r="BD196">
        <v>0</v>
      </c>
      <c r="BE196">
        <v>0</v>
      </c>
      <c r="BG196">
        <v>0</v>
      </c>
      <c r="BH196">
        <v>0</v>
      </c>
      <c r="BI196">
        <v>0</v>
      </c>
      <c r="BJ196">
        <v>0</v>
      </c>
      <c r="BL196">
        <v>0</v>
      </c>
      <c r="BM196">
        <v>0</v>
      </c>
      <c r="BN196">
        <v>0</v>
      </c>
      <c r="BO196">
        <v>0</v>
      </c>
      <c r="BQ196">
        <v>0</v>
      </c>
      <c r="BR196">
        <v>0</v>
      </c>
      <c r="BS196">
        <v>0</v>
      </c>
      <c r="BT196">
        <v>0</v>
      </c>
      <c r="BV196">
        <v>0</v>
      </c>
      <c r="BW196">
        <v>0</v>
      </c>
      <c r="BX196">
        <v>0</v>
      </c>
      <c r="BY196">
        <v>0</v>
      </c>
      <c r="CA196">
        <v>0</v>
      </c>
      <c r="CB196">
        <v>0</v>
      </c>
      <c r="CC196">
        <v>0</v>
      </c>
      <c r="CD196">
        <v>0</v>
      </c>
      <c r="CF196">
        <v>0</v>
      </c>
      <c r="CG196">
        <v>0</v>
      </c>
      <c r="CH196">
        <v>0</v>
      </c>
      <c r="CI196">
        <v>0</v>
      </c>
      <c r="CK196">
        <v>0</v>
      </c>
      <c r="CL196">
        <v>0</v>
      </c>
      <c r="CM196">
        <v>0</v>
      </c>
      <c r="CN196">
        <v>0</v>
      </c>
      <c r="CP196">
        <v>0</v>
      </c>
      <c r="CQ196">
        <v>0</v>
      </c>
      <c r="CR196">
        <v>0</v>
      </c>
      <c r="CS196">
        <v>0</v>
      </c>
      <c r="CU196">
        <v>0</v>
      </c>
      <c r="CV196">
        <v>0</v>
      </c>
      <c r="CW196">
        <v>0</v>
      </c>
      <c r="CX196">
        <v>0</v>
      </c>
      <c r="CZ196">
        <v>3.325999999999496E-3</v>
      </c>
      <c r="DA196">
        <v>3.325999999999496E-3</v>
      </c>
      <c r="DB196">
        <v>4.9890000000001322E-3</v>
      </c>
      <c r="DC196">
        <v>4.9890000000001322E-3</v>
      </c>
      <c r="DE196">
        <v>0</v>
      </c>
      <c r="DF196">
        <v>0</v>
      </c>
      <c r="DG196">
        <v>0</v>
      </c>
      <c r="DH196">
        <v>0</v>
      </c>
      <c r="DJ196">
        <v>-1.1870000000000047E-2</v>
      </c>
      <c r="DK196">
        <v>0</v>
      </c>
      <c r="DL196">
        <v>-8.4789999999994592E-3</v>
      </c>
      <c r="DM196">
        <v>-5.0879999999988712E-3</v>
      </c>
      <c r="DO196">
        <v>0</v>
      </c>
      <c r="DP196">
        <v>0</v>
      </c>
      <c r="DQ196">
        <v>0</v>
      </c>
      <c r="DR196">
        <v>0</v>
      </c>
      <c r="DT196">
        <v>0</v>
      </c>
      <c r="DU196">
        <v>0</v>
      </c>
      <c r="DV196">
        <v>0</v>
      </c>
      <c r="DW196">
        <v>0</v>
      </c>
      <c r="DY196">
        <v>0</v>
      </c>
      <c r="DZ196">
        <v>0</v>
      </c>
      <c r="EA196">
        <v>0</v>
      </c>
      <c r="EB196">
        <v>0</v>
      </c>
      <c r="ED196">
        <v>1.3258258945602286E-2</v>
      </c>
      <c r="EE196">
        <v>1.1600976577401667E-2</v>
      </c>
      <c r="EF196">
        <v>1.1600976577402555E-2</v>
      </c>
      <c r="EG196">
        <v>4.9718471046000801E-3</v>
      </c>
    </row>
    <row r="197" spans="4:137" x14ac:dyDescent="0.3">
      <c r="D197">
        <v>0</v>
      </c>
      <c r="E197">
        <v>0</v>
      </c>
      <c r="F197">
        <v>0</v>
      </c>
      <c r="G197">
        <v>0</v>
      </c>
      <c r="I197">
        <v>0</v>
      </c>
      <c r="J197">
        <v>0</v>
      </c>
      <c r="K197">
        <v>0</v>
      </c>
      <c r="L197">
        <v>0</v>
      </c>
      <c r="N197">
        <v>3.3109025711448581E-3</v>
      </c>
      <c r="O197">
        <v>1.655451285571985E-3</v>
      </c>
      <c r="P197">
        <v>-1.6554512855737613E-3</v>
      </c>
      <c r="Q197">
        <v>-9.9327077134345743E-3</v>
      </c>
      <c r="S197">
        <v>0</v>
      </c>
      <c r="T197">
        <v>0</v>
      </c>
      <c r="U197">
        <v>0</v>
      </c>
      <c r="V197">
        <v>0</v>
      </c>
      <c r="X197">
        <v>0</v>
      </c>
      <c r="Y197">
        <v>0</v>
      </c>
      <c r="Z197">
        <v>0</v>
      </c>
      <c r="AA197">
        <v>0</v>
      </c>
      <c r="AC197">
        <v>0</v>
      </c>
      <c r="AD197">
        <v>0</v>
      </c>
      <c r="AE197">
        <v>0</v>
      </c>
      <c r="AF197">
        <v>0</v>
      </c>
      <c r="AH197">
        <v>0</v>
      </c>
      <c r="AI197">
        <v>0</v>
      </c>
      <c r="AJ197">
        <v>0</v>
      </c>
      <c r="AK197">
        <v>0</v>
      </c>
      <c r="AM197">
        <v>0</v>
      </c>
      <c r="AN197">
        <v>0</v>
      </c>
      <c r="AO197">
        <v>0</v>
      </c>
      <c r="AP197">
        <v>0</v>
      </c>
      <c r="AR197">
        <v>0</v>
      </c>
      <c r="AS197">
        <v>0</v>
      </c>
      <c r="AT197">
        <v>0</v>
      </c>
      <c r="AU197">
        <v>0</v>
      </c>
      <c r="AW197">
        <v>0</v>
      </c>
      <c r="AX197">
        <v>0</v>
      </c>
      <c r="AY197">
        <v>0</v>
      </c>
      <c r="AZ197">
        <v>0</v>
      </c>
      <c r="BB197">
        <v>0</v>
      </c>
      <c r="BC197">
        <v>0</v>
      </c>
      <c r="BD197">
        <v>0</v>
      </c>
      <c r="BE197">
        <v>0</v>
      </c>
      <c r="BG197">
        <v>0</v>
      </c>
      <c r="BH197">
        <v>0</v>
      </c>
      <c r="BI197">
        <v>0</v>
      </c>
      <c r="BJ197">
        <v>0</v>
      </c>
      <c r="BL197">
        <v>0</v>
      </c>
      <c r="BM197">
        <v>0</v>
      </c>
      <c r="BN197">
        <v>0</v>
      </c>
      <c r="BO197">
        <v>0</v>
      </c>
      <c r="BQ197">
        <v>0</v>
      </c>
      <c r="BR197">
        <v>0</v>
      </c>
      <c r="BS197">
        <v>0</v>
      </c>
      <c r="BT197">
        <v>0</v>
      </c>
      <c r="BV197">
        <v>0</v>
      </c>
      <c r="BW197">
        <v>0</v>
      </c>
      <c r="BX197">
        <v>0</v>
      </c>
      <c r="BY197">
        <v>0</v>
      </c>
      <c r="CA197">
        <v>0</v>
      </c>
      <c r="CB197">
        <v>0</v>
      </c>
      <c r="CC197">
        <v>0</v>
      </c>
      <c r="CD197">
        <v>0</v>
      </c>
      <c r="CF197">
        <v>0</v>
      </c>
      <c r="CG197">
        <v>0</v>
      </c>
      <c r="CH197">
        <v>0</v>
      </c>
      <c r="CI197">
        <v>0</v>
      </c>
      <c r="CK197">
        <v>0</v>
      </c>
      <c r="CL197">
        <v>0</v>
      </c>
      <c r="CM197">
        <v>0</v>
      </c>
      <c r="CN197">
        <v>0</v>
      </c>
      <c r="CP197">
        <v>0</v>
      </c>
      <c r="CQ197">
        <v>0</v>
      </c>
      <c r="CR197">
        <v>0</v>
      </c>
      <c r="CS197">
        <v>0</v>
      </c>
      <c r="CU197">
        <v>0</v>
      </c>
      <c r="CV197">
        <v>0</v>
      </c>
      <c r="CW197">
        <v>0</v>
      </c>
      <c r="CX197">
        <v>0</v>
      </c>
      <c r="CZ197">
        <v>-4.988999999999244E-3</v>
      </c>
      <c r="DA197">
        <v>-4.988999999999244E-3</v>
      </c>
      <c r="DB197">
        <v>-3.325999999999496E-3</v>
      </c>
      <c r="DC197">
        <v>-3.3260000000003842E-3</v>
      </c>
      <c r="DE197">
        <v>0</v>
      </c>
      <c r="DF197">
        <v>0</v>
      </c>
      <c r="DG197">
        <v>0</v>
      </c>
      <c r="DH197">
        <v>0</v>
      </c>
      <c r="DJ197">
        <v>3.3909999999988116E-3</v>
      </c>
      <c r="DK197">
        <v>5.0869999999996196E-3</v>
      </c>
      <c r="DL197">
        <v>-1.69499999999978E-3</v>
      </c>
      <c r="DM197">
        <v>0</v>
      </c>
      <c r="DO197">
        <v>0</v>
      </c>
      <c r="DP197">
        <v>0</v>
      </c>
      <c r="DQ197">
        <v>0</v>
      </c>
      <c r="DR197">
        <v>0</v>
      </c>
      <c r="DT197">
        <v>0</v>
      </c>
      <c r="DU197">
        <v>0</v>
      </c>
      <c r="DV197">
        <v>0</v>
      </c>
      <c r="DW197">
        <v>0</v>
      </c>
      <c r="DY197">
        <v>0</v>
      </c>
      <c r="DZ197">
        <v>0</v>
      </c>
      <c r="EA197">
        <v>0</v>
      </c>
      <c r="EB197">
        <v>0</v>
      </c>
      <c r="ED197">
        <v>-3.3145647364003494E-3</v>
      </c>
      <c r="EE197">
        <v>-4.9718471046009682E-3</v>
      </c>
      <c r="EF197">
        <v>-3.3145647364003494E-3</v>
      </c>
      <c r="EG197">
        <v>4.9718471046009682E-3</v>
      </c>
    </row>
    <row r="198" spans="4:137" x14ac:dyDescent="0.3">
      <c r="D198">
        <v>0</v>
      </c>
      <c r="E198">
        <v>0</v>
      </c>
      <c r="F198">
        <v>0</v>
      </c>
      <c r="G198">
        <v>0</v>
      </c>
      <c r="I198">
        <v>0</v>
      </c>
      <c r="J198">
        <v>0</v>
      </c>
      <c r="K198">
        <v>0</v>
      </c>
      <c r="L198">
        <v>0</v>
      </c>
      <c r="N198">
        <v>0</v>
      </c>
      <c r="O198">
        <v>-1.6554512855728731E-3</v>
      </c>
      <c r="P198">
        <v>8.8817841970012523E-16</v>
      </c>
      <c r="Q198">
        <v>3.3109025711439699E-3</v>
      </c>
      <c r="S198">
        <v>0</v>
      </c>
      <c r="T198">
        <v>0</v>
      </c>
      <c r="U198">
        <v>0</v>
      </c>
      <c r="V198">
        <v>0</v>
      </c>
      <c r="X198">
        <v>0</v>
      </c>
      <c r="Y198">
        <v>0</v>
      </c>
      <c r="Z198">
        <v>0</v>
      </c>
      <c r="AA198">
        <v>0</v>
      </c>
      <c r="AC198">
        <v>0</v>
      </c>
      <c r="AD198">
        <v>0</v>
      </c>
      <c r="AE198">
        <v>0</v>
      </c>
      <c r="AF198">
        <v>0</v>
      </c>
      <c r="AH198">
        <v>0</v>
      </c>
      <c r="AI198">
        <v>0</v>
      </c>
      <c r="AJ198">
        <v>0</v>
      </c>
      <c r="AK198">
        <v>0</v>
      </c>
      <c r="AM198">
        <v>0</v>
      </c>
      <c r="AN198">
        <v>0</v>
      </c>
      <c r="AO198">
        <v>0</v>
      </c>
      <c r="AP198">
        <v>0</v>
      </c>
      <c r="AR198">
        <v>0</v>
      </c>
      <c r="AS198">
        <v>0</v>
      </c>
      <c r="AT198">
        <v>0</v>
      </c>
      <c r="AU198">
        <v>0</v>
      </c>
      <c r="AW198">
        <v>0</v>
      </c>
      <c r="AX198">
        <v>0</v>
      </c>
      <c r="AY198">
        <v>0</v>
      </c>
      <c r="AZ198">
        <v>0</v>
      </c>
      <c r="BB198">
        <v>0</v>
      </c>
      <c r="BC198">
        <v>0</v>
      </c>
      <c r="BD198">
        <v>0</v>
      </c>
      <c r="BE198">
        <v>0</v>
      </c>
      <c r="BG198">
        <v>0</v>
      </c>
      <c r="BH198">
        <v>0</v>
      </c>
      <c r="BI198">
        <v>0</v>
      </c>
      <c r="BJ198">
        <v>0</v>
      </c>
      <c r="BL198">
        <v>0</v>
      </c>
      <c r="BM198">
        <v>0</v>
      </c>
      <c r="BN198">
        <v>0</v>
      </c>
      <c r="BO198">
        <v>0</v>
      </c>
      <c r="BQ198">
        <v>0</v>
      </c>
      <c r="BR198">
        <v>0</v>
      </c>
      <c r="BS198">
        <v>0</v>
      </c>
      <c r="BT198">
        <v>0</v>
      </c>
      <c r="BV198">
        <v>0</v>
      </c>
      <c r="BW198">
        <v>0</v>
      </c>
      <c r="BX198">
        <v>0</v>
      </c>
      <c r="BY198">
        <v>0</v>
      </c>
      <c r="CA198">
        <v>0</v>
      </c>
      <c r="CB198">
        <v>0</v>
      </c>
      <c r="CC198">
        <v>0</v>
      </c>
      <c r="CD198">
        <v>0</v>
      </c>
      <c r="CF198">
        <v>0</v>
      </c>
      <c r="CG198">
        <v>0</v>
      </c>
      <c r="CH198">
        <v>0</v>
      </c>
      <c r="CI198">
        <v>0</v>
      </c>
      <c r="CK198">
        <v>0</v>
      </c>
      <c r="CL198">
        <v>0</v>
      </c>
      <c r="CM198">
        <v>0</v>
      </c>
      <c r="CN198">
        <v>0</v>
      </c>
      <c r="CP198">
        <v>0</v>
      </c>
      <c r="CQ198">
        <v>0</v>
      </c>
      <c r="CR198">
        <v>0</v>
      </c>
      <c r="CS198">
        <v>0</v>
      </c>
      <c r="CU198">
        <v>0</v>
      </c>
      <c r="CV198">
        <v>0</v>
      </c>
      <c r="CW198">
        <v>0</v>
      </c>
      <c r="CX198">
        <v>0</v>
      </c>
      <c r="CZ198">
        <v>9.9779999999993763E-3</v>
      </c>
      <c r="DA198">
        <v>4.988999999999244E-3</v>
      </c>
      <c r="DB198">
        <v>6.6519999999989921E-3</v>
      </c>
      <c r="DC198">
        <v>6.6520000000007684E-3</v>
      </c>
      <c r="DE198">
        <v>0</v>
      </c>
      <c r="DF198">
        <v>0</v>
      </c>
      <c r="DG198">
        <v>0</v>
      </c>
      <c r="DH198">
        <v>0</v>
      </c>
      <c r="DJ198">
        <v>-1.6949999999980037E-3</v>
      </c>
      <c r="DK198">
        <v>1.6959999999990316E-3</v>
      </c>
      <c r="DL198">
        <v>-3.3920000000016159E-3</v>
      </c>
      <c r="DM198">
        <v>-1.6950000000015564E-3</v>
      </c>
      <c r="DO198">
        <v>0</v>
      </c>
      <c r="DP198">
        <v>0</v>
      </c>
      <c r="DQ198">
        <v>0</v>
      </c>
      <c r="DR198">
        <v>0</v>
      </c>
      <c r="DT198">
        <v>0</v>
      </c>
      <c r="DU198">
        <v>0</v>
      </c>
      <c r="DV198">
        <v>0</v>
      </c>
      <c r="DW198">
        <v>0</v>
      </c>
      <c r="DY198">
        <v>0</v>
      </c>
      <c r="DZ198">
        <v>0</v>
      </c>
      <c r="EA198">
        <v>0</v>
      </c>
      <c r="EB198">
        <v>0</v>
      </c>
      <c r="ED198">
        <v>-1.6572823681997306E-3</v>
      </c>
      <c r="EE198">
        <v>3.3145647364003494E-3</v>
      </c>
      <c r="EF198">
        <v>-3.3145647364003494E-3</v>
      </c>
      <c r="EG198">
        <v>-3.3145647364003494E-3</v>
      </c>
    </row>
    <row r="199" spans="4:137" x14ac:dyDescent="0.3">
      <c r="D199">
        <v>0</v>
      </c>
      <c r="E199">
        <v>0</v>
      </c>
      <c r="F199">
        <v>0</v>
      </c>
      <c r="G199">
        <v>0</v>
      </c>
      <c r="I199">
        <v>0</v>
      </c>
      <c r="J199">
        <v>0</v>
      </c>
      <c r="K199">
        <v>0</v>
      </c>
      <c r="L199">
        <v>0</v>
      </c>
      <c r="N199">
        <v>1.655451285571985E-3</v>
      </c>
      <c r="O199">
        <v>0</v>
      </c>
      <c r="P199">
        <v>4.9663538567177312E-3</v>
      </c>
      <c r="Q199">
        <v>4.9663538567186194E-3</v>
      </c>
      <c r="S199">
        <v>0</v>
      </c>
      <c r="T199">
        <v>0</v>
      </c>
      <c r="U199">
        <v>0</v>
      </c>
      <c r="V199">
        <v>0</v>
      </c>
      <c r="X199">
        <v>0</v>
      </c>
      <c r="Y199">
        <v>0</v>
      </c>
      <c r="Z199">
        <v>0</v>
      </c>
      <c r="AA199">
        <v>0</v>
      </c>
      <c r="AC199">
        <v>0</v>
      </c>
      <c r="AD199">
        <v>0</v>
      </c>
      <c r="AE199">
        <v>0</v>
      </c>
      <c r="AF199">
        <v>0</v>
      </c>
      <c r="AH199">
        <v>0</v>
      </c>
      <c r="AI199">
        <v>0</v>
      </c>
      <c r="AJ199">
        <v>0</v>
      </c>
      <c r="AK199">
        <v>0</v>
      </c>
      <c r="AM199">
        <v>0</v>
      </c>
      <c r="AN199">
        <v>0</v>
      </c>
      <c r="AO199">
        <v>0</v>
      </c>
      <c r="AP199">
        <v>0</v>
      </c>
      <c r="AR199">
        <v>0</v>
      </c>
      <c r="AS199">
        <v>0</v>
      </c>
      <c r="AT199">
        <v>0</v>
      </c>
      <c r="AU199">
        <v>0</v>
      </c>
      <c r="AW199">
        <v>0</v>
      </c>
      <c r="AX199">
        <v>0</v>
      </c>
      <c r="AY199">
        <v>0</v>
      </c>
      <c r="AZ199">
        <v>0</v>
      </c>
      <c r="BB199">
        <v>0</v>
      </c>
      <c r="BC199">
        <v>0</v>
      </c>
      <c r="BD199">
        <v>0</v>
      </c>
      <c r="BE199">
        <v>0</v>
      </c>
      <c r="BG199">
        <v>0</v>
      </c>
      <c r="BH199">
        <v>0</v>
      </c>
      <c r="BI199">
        <v>0</v>
      </c>
      <c r="BJ199">
        <v>0</v>
      </c>
      <c r="BL199">
        <v>0</v>
      </c>
      <c r="BM199">
        <v>0</v>
      </c>
      <c r="BN199">
        <v>0</v>
      </c>
      <c r="BO199">
        <v>0</v>
      </c>
      <c r="BQ199">
        <v>0</v>
      </c>
      <c r="BR199">
        <v>0</v>
      </c>
      <c r="BS199">
        <v>0</v>
      </c>
      <c r="BT199">
        <v>0</v>
      </c>
      <c r="BV199">
        <v>0</v>
      </c>
      <c r="BW199">
        <v>0</v>
      </c>
      <c r="BX199">
        <v>0</v>
      </c>
      <c r="BY199">
        <v>0</v>
      </c>
      <c r="CA199">
        <v>0</v>
      </c>
      <c r="CB199">
        <v>0</v>
      </c>
      <c r="CC199">
        <v>0</v>
      </c>
      <c r="CD199">
        <v>0</v>
      </c>
      <c r="CF199">
        <v>0</v>
      </c>
      <c r="CG199">
        <v>0</v>
      </c>
      <c r="CH199">
        <v>0</v>
      </c>
      <c r="CI199">
        <v>0</v>
      </c>
      <c r="CK199">
        <v>0</v>
      </c>
      <c r="CL199">
        <v>0</v>
      </c>
      <c r="CM199">
        <v>0</v>
      </c>
      <c r="CN199">
        <v>0</v>
      </c>
      <c r="CP199">
        <v>0</v>
      </c>
      <c r="CQ199">
        <v>0</v>
      </c>
      <c r="CR199">
        <v>0</v>
      </c>
      <c r="CS199">
        <v>0</v>
      </c>
      <c r="CU199">
        <v>0</v>
      </c>
      <c r="CV199">
        <v>0</v>
      </c>
      <c r="CW199">
        <v>0</v>
      </c>
      <c r="CX199">
        <v>0</v>
      </c>
      <c r="CZ199">
        <v>-6.6519999999989921E-3</v>
      </c>
      <c r="DA199">
        <v>-1.662999999999748E-3</v>
      </c>
      <c r="DB199">
        <v>-3.325999999999496E-3</v>
      </c>
      <c r="DC199">
        <v>0</v>
      </c>
      <c r="DE199">
        <v>0</v>
      </c>
      <c r="DF199">
        <v>0</v>
      </c>
      <c r="DG199">
        <v>0</v>
      </c>
      <c r="DH199">
        <v>0</v>
      </c>
      <c r="DJ199">
        <v>1.0173999999997463E-2</v>
      </c>
      <c r="DK199">
        <v>6.7830000000022039E-3</v>
      </c>
      <c r="DL199">
        <v>1.1870000000001824E-2</v>
      </c>
      <c r="DM199">
        <v>-9.9999999747524271E-7</v>
      </c>
      <c r="DO199">
        <v>0</v>
      </c>
      <c r="DP199">
        <v>0</v>
      </c>
      <c r="DQ199">
        <v>0</v>
      </c>
      <c r="DR199">
        <v>0</v>
      </c>
      <c r="DT199">
        <v>0</v>
      </c>
      <c r="DU199">
        <v>0</v>
      </c>
      <c r="DV199">
        <v>0</v>
      </c>
      <c r="DW199">
        <v>0</v>
      </c>
      <c r="DY199">
        <v>0</v>
      </c>
      <c r="DZ199">
        <v>0</v>
      </c>
      <c r="EA199">
        <v>0</v>
      </c>
      <c r="EB199">
        <v>0</v>
      </c>
      <c r="ED199">
        <v>-3.3145647364012376E-3</v>
      </c>
      <c r="EE199">
        <v>-3.3145647364003494E-3</v>
      </c>
      <c r="EF199">
        <v>3.3145647364003494E-3</v>
      </c>
      <c r="EG199">
        <v>1.6572823682006188E-3</v>
      </c>
    </row>
    <row r="200" spans="4:137" x14ac:dyDescent="0.3">
      <c r="D200">
        <v>0</v>
      </c>
      <c r="E200">
        <v>0</v>
      </c>
      <c r="F200">
        <v>0</v>
      </c>
      <c r="G200">
        <v>0</v>
      </c>
      <c r="I200">
        <v>0</v>
      </c>
      <c r="J200">
        <v>0</v>
      </c>
      <c r="K200">
        <v>0</v>
      </c>
      <c r="L200">
        <v>0</v>
      </c>
      <c r="N200">
        <v>-4.966353856716843E-3</v>
      </c>
      <c r="O200">
        <v>-1.655451285571985E-3</v>
      </c>
      <c r="P200">
        <v>-6.6218051422906044E-3</v>
      </c>
      <c r="Q200">
        <v>-3.3109025711457463E-3</v>
      </c>
      <c r="S200">
        <v>0</v>
      </c>
      <c r="T200">
        <v>0</v>
      </c>
      <c r="U200">
        <v>0</v>
      </c>
      <c r="V200">
        <v>0</v>
      </c>
      <c r="X200">
        <v>0</v>
      </c>
      <c r="Y200">
        <v>0</v>
      </c>
      <c r="Z200">
        <v>0</v>
      </c>
      <c r="AA200">
        <v>0</v>
      </c>
      <c r="AC200">
        <v>0</v>
      </c>
      <c r="AD200">
        <v>0</v>
      </c>
      <c r="AE200">
        <v>0</v>
      </c>
      <c r="AF200">
        <v>0</v>
      </c>
      <c r="AH200">
        <v>0</v>
      </c>
      <c r="AI200">
        <v>0</v>
      </c>
      <c r="AJ200">
        <v>0</v>
      </c>
      <c r="AK200">
        <v>0</v>
      </c>
      <c r="AM200">
        <v>0</v>
      </c>
      <c r="AN200">
        <v>0</v>
      </c>
      <c r="AO200">
        <v>0</v>
      </c>
      <c r="AP200">
        <v>0</v>
      </c>
      <c r="AR200">
        <v>0</v>
      </c>
      <c r="AS200">
        <v>0</v>
      </c>
      <c r="AT200">
        <v>0</v>
      </c>
      <c r="AU200">
        <v>0</v>
      </c>
      <c r="AW200">
        <v>0</v>
      </c>
      <c r="AX200">
        <v>0</v>
      </c>
      <c r="AY200">
        <v>0</v>
      </c>
      <c r="AZ200">
        <v>0</v>
      </c>
      <c r="BB200">
        <v>0</v>
      </c>
      <c r="BC200">
        <v>0</v>
      </c>
      <c r="BD200">
        <v>0</v>
      </c>
      <c r="BE200">
        <v>0</v>
      </c>
      <c r="BG200">
        <v>0</v>
      </c>
      <c r="BH200">
        <v>0</v>
      </c>
      <c r="BI200">
        <v>0</v>
      </c>
      <c r="BJ200">
        <v>0</v>
      </c>
      <c r="BL200">
        <v>0</v>
      </c>
      <c r="BM200">
        <v>0</v>
      </c>
      <c r="BN200">
        <v>0</v>
      </c>
      <c r="BO200">
        <v>0</v>
      </c>
      <c r="BQ200">
        <v>0</v>
      </c>
      <c r="BR200">
        <v>0</v>
      </c>
      <c r="BS200">
        <v>0</v>
      </c>
      <c r="BT200">
        <v>0</v>
      </c>
      <c r="BV200">
        <v>0</v>
      </c>
      <c r="BW200">
        <v>0</v>
      </c>
      <c r="BX200">
        <v>0</v>
      </c>
      <c r="BY200">
        <v>0</v>
      </c>
      <c r="CA200">
        <v>0</v>
      </c>
      <c r="CB200">
        <v>0</v>
      </c>
      <c r="CC200">
        <v>0</v>
      </c>
      <c r="CD200">
        <v>0</v>
      </c>
      <c r="CF200">
        <v>0</v>
      </c>
      <c r="CG200">
        <v>0</v>
      </c>
      <c r="CH200">
        <v>0</v>
      </c>
      <c r="CI200">
        <v>0</v>
      </c>
      <c r="CK200">
        <v>0</v>
      </c>
      <c r="CL200">
        <v>0</v>
      </c>
      <c r="CM200">
        <v>0</v>
      </c>
      <c r="CN200">
        <v>0</v>
      </c>
      <c r="CP200">
        <v>0</v>
      </c>
      <c r="CQ200">
        <v>0</v>
      </c>
      <c r="CR200">
        <v>0</v>
      </c>
      <c r="CS200">
        <v>0</v>
      </c>
      <c r="CU200">
        <v>0</v>
      </c>
      <c r="CV200">
        <v>0</v>
      </c>
      <c r="CW200">
        <v>0</v>
      </c>
      <c r="CX200">
        <v>0</v>
      </c>
      <c r="CZ200">
        <v>8.3139999999994885E-3</v>
      </c>
      <c r="DA200">
        <v>4.9890000000001322E-3</v>
      </c>
      <c r="DB200">
        <v>1.6630000000006362E-3</v>
      </c>
      <c r="DC200">
        <v>3.325999999999496E-3</v>
      </c>
      <c r="DE200">
        <v>0</v>
      </c>
      <c r="DF200">
        <v>0</v>
      </c>
      <c r="DG200">
        <v>0</v>
      </c>
      <c r="DH200">
        <v>0</v>
      </c>
      <c r="DJ200">
        <v>3.3920000000016159E-3</v>
      </c>
      <c r="DK200">
        <v>-1.6950000000015564E-3</v>
      </c>
      <c r="DL200">
        <v>-1.8653000000002251E-2</v>
      </c>
      <c r="DM200">
        <v>-1.1870000000001824E-2</v>
      </c>
      <c r="DO200">
        <v>0</v>
      </c>
      <c r="DP200">
        <v>0</v>
      </c>
      <c r="DQ200">
        <v>0</v>
      </c>
      <c r="DR200">
        <v>0</v>
      </c>
      <c r="DT200">
        <v>0</v>
      </c>
      <c r="DU200">
        <v>0</v>
      </c>
      <c r="DV200">
        <v>0</v>
      </c>
      <c r="DW200">
        <v>0</v>
      </c>
      <c r="DY200">
        <v>0</v>
      </c>
      <c r="DZ200">
        <v>0</v>
      </c>
      <c r="EA200">
        <v>0</v>
      </c>
      <c r="EB200">
        <v>0</v>
      </c>
      <c r="ED200">
        <v>6.6291294728006989E-3</v>
      </c>
      <c r="EE200">
        <v>3.3145647363994613E-3</v>
      </c>
      <c r="EF200">
        <v>-3.3145647364003494E-3</v>
      </c>
      <c r="EG200">
        <v>8.2864118410004295E-3</v>
      </c>
    </row>
    <row r="201" spans="4:137" x14ac:dyDescent="0.3">
      <c r="D201">
        <v>0</v>
      </c>
      <c r="E201">
        <v>0</v>
      </c>
      <c r="F201">
        <v>0</v>
      </c>
      <c r="G201">
        <v>0</v>
      </c>
      <c r="I201">
        <v>0</v>
      </c>
      <c r="J201">
        <v>0</v>
      </c>
      <c r="K201">
        <v>0</v>
      </c>
      <c r="L201">
        <v>0</v>
      </c>
      <c r="N201">
        <v>0</v>
      </c>
      <c r="O201">
        <v>0</v>
      </c>
      <c r="P201">
        <v>0</v>
      </c>
      <c r="Q201">
        <v>0</v>
      </c>
      <c r="S201">
        <v>0</v>
      </c>
      <c r="T201">
        <v>0</v>
      </c>
      <c r="U201">
        <v>0</v>
      </c>
      <c r="V201">
        <v>0</v>
      </c>
      <c r="X201">
        <v>0</v>
      </c>
      <c r="Y201">
        <v>0</v>
      </c>
      <c r="Z201">
        <v>0</v>
      </c>
      <c r="AA201">
        <v>0</v>
      </c>
      <c r="AC201">
        <v>0</v>
      </c>
      <c r="AD201">
        <v>0</v>
      </c>
      <c r="AE201">
        <v>0</v>
      </c>
      <c r="AF201">
        <v>0</v>
      </c>
      <c r="AH201">
        <v>0</v>
      </c>
      <c r="AI201">
        <v>0</v>
      </c>
      <c r="AJ201">
        <v>0</v>
      </c>
      <c r="AK201">
        <v>0</v>
      </c>
      <c r="AM201">
        <v>0</v>
      </c>
      <c r="AN201">
        <v>0</v>
      </c>
      <c r="AO201">
        <v>0</v>
      </c>
      <c r="AP201">
        <v>0</v>
      </c>
      <c r="AR201">
        <v>0</v>
      </c>
      <c r="AS201">
        <v>0</v>
      </c>
      <c r="AT201">
        <v>0</v>
      </c>
      <c r="AU201">
        <v>0</v>
      </c>
      <c r="AW201">
        <v>0</v>
      </c>
      <c r="AX201">
        <v>0</v>
      </c>
      <c r="AY201">
        <v>0</v>
      </c>
      <c r="AZ201">
        <v>0</v>
      </c>
      <c r="BB201">
        <v>0</v>
      </c>
      <c r="BC201">
        <v>0</v>
      </c>
      <c r="BD201">
        <v>0</v>
      </c>
      <c r="BE201">
        <v>0</v>
      </c>
      <c r="BG201">
        <v>0</v>
      </c>
      <c r="BH201">
        <v>0</v>
      </c>
      <c r="BI201">
        <v>0</v>
      </c>
      <c r="BJ201">
        <v>0</v>
      </c>
      <c r="BL201">
        <v>0</v>
      </c>
      <c r="BM201">
        <v>0</v>
      </c>
      <c r="BN201">
        <v>0</v>
      </c>
      <c r="BO201">
        <v>0</v>
      </c>
      <c r="BQ201">
        <v>0</v>
      </c>
      <c r="BR201">
        <v>0</v>
      </c>
      <c r="BS201">
        <v>0</v>
      </c>
      <c r="BT201">
        <v>0</v>
      </c>
      <c r="BV201">
        <v>0</v>
      </c>
      <c r="BW201">
        <v>0</v>
      </c>
      <c r="BX201">
        <v>0</v>
      </c>
      <c r="BY201">
        <v>0</v>
      </c>
      <c r="CA201">
        <v>0</v>
      </c>
      <c r="CB201">
        <v>0</v>
      </c>
      <c r="CC201">
        <v>0</v>
      </c>
      <c r="CD201">
        <v>0</v>
      </c>
      <c r="CF201">
        <v>0</v>
      </c>
      <c r="CG201">
        <v>0</v>
      </c>
      <c r="CH201">
        <v>0</v>
      </c>
      <c r="CI201">
        <v>0</v>
      </c>
      <c r="CK201">
        <v>0</v>
      </c>
      <c r="CL201">
        <v>0</v>
      </c>
      <c r="CM201">
        <v>0</v>
      </c>
      <c r="CN201">
        <v>0</v>
      </c>
      <c r="CP201">
        <v>0</v>
      </c>
      <c r="CQ201">
        <v>0</v>
      </c>
      <c r="CR201">
        <v>0</v>
      </c>
      <c r="CS201">
        <v>0</v>
      </c>
      <c r="CU201">
        <v>0</v>
      </c>
      <c r="CV201">
        <v>0</v>
      </c>
      <c r="CW201">
        <v>0</v>
      </c>
      <c r="CX201">
        <v>0</v>
      </c>
      <c r="CZ201">
        <v>0</v>
      </c>
      <c r="DA201">
        <v>0</v>
      </c>
      <c r="DB201">
        <v>0</v>
      </c>
      <c r="DC201">
        <v>0</v>
      </c>
      <c r="DE201">
        <v>0</v>
      </c>
      <c r="DF201">
        <v>0</v>
      </c>
      <c r="DG201">
        <v>0</v>
      </c>
      <c r="DH201">
        <v>0</v>
      </c>
      <c r="DJ201">
        <v>0</v>
      </c>
      <c r="DK201">
        <v>0</v>
      </c>
      <c r="DL201">
        <v>0</v>
      </c>
      <c r="DM201">
        <v>0</v>
      </c>
      <c r="DO201">
        <v>0</v>
      </c>
      <c r="DP201">
        <v>0</v>
      </c>
      <c r="DQ201">
        <v>0</v>
      </c>
      <c r="DR201">
        <v>0</v>
      </c>
      <c r="DT201">
        <v>0</v>
      </c>
      <c r="DU201">
        <v>0</v>
      </c>
      <c r="DV201">
        <v>0</v>
      </c>
      <c r="DW201">
        <v>0</v>
      </c>
      <c r="DY201">
        <v>0</v>
      </c>
      <c r="DZ201">
        <v>0</v>
      </c>
      <c r="EA201">
        <v>0</v>
      </c>
      <c r="EB201">
        <v>0</v>
      </c>
      <c r="ED201">
        <v>0</v>
      </c>
      <c r="EE201">
        <v>0</v>
      </c>
      <c r="EF201">
        <v>0</v>
      </c>
      <c r="EG201">
        <v>0</v>
      </c>
    </row>
    <row r="203" spans="4:137" x14ac:dyDescent="0.3">
      <c r="D203">
        <v>5.7155718318455229E-2</v>
      </c>
      <c r="E203">
        <v>5.8788738841840438E-2</v>
      </c>
      <c r="F203">
        <v>6.36878004119934E-2</v>
      </c>
      <c r="G203">
        <v>5.3889677271687031E-2</v>
      </c>
      <c r="I203">
        <v>0.11160021362630523</v>
      </c>
      <c r="J203">
        <v>0.13991668574044347</v>
      </c>
      <c r="K203">
        <v>0.10327183947508978</v>
      </c>
      <c r="L203">
        <v>0.11826291294728097</v>
      </c>
      <c r="N203">
        <v>7.1184405279622887E-2</v>
      </c>
      <c r="O203">
        <v>6.9528953994050013E-2</v>
      </c>
      <c r="P203">
        <v>8.6083466849775192E-2</v>
      </c>
      <c r="Q203">
        <v>5.9596246280614551E-2</v>
      </c>
      <c r="S203">
        <v>0.16169192034790569</v>
      </c>
      <c r="T203">
        <v>0.1583233386739904</v>
      </c>
      <c r="U203">
        <v>0.1852719920653092</v>
      </c>
      <c r="V203">
        <v>0.23074784466315634</v>
      </c>
      <c r="X203">
        <v>6.7881895170519346E-2</v>
      </c>
      <c r="Y203">
        <v>7.9195544365606274E-2</v>
      </c>
      <c r="Z203">
        <v>6.9498130769817035E-2</v>
      </c>
      <c r="AA203">
        <v>7.1114366369115611E-2</v>
      </c>
      <c r="AC203">
        <v>9.8012999999999018E-2</v>
      </c>
      <c r="AD203">
        <v>6.9091000000000236E-2</v>
      </c>
      <c r="AE203">
        <v>6.7483999999998989E-2</v>
      </c>
      <c r="AF203">
        <v>9.6406999999998799E-2</v>
      </c>
      <c r="AH203">
        <v>0.11538099999999929</v>
      </c>
      <c r="AI203">
        <v>4.5503999999999323E-2</v>
      </c>
      <c r="AJ203">
        <v>0.10888100000000023</v>
      </c>
      <c r="AK203">
        <v>0.10562899999999953</v>
      </c>
      <c r="AM203">
        <v>9.5671999999999535E-2</v>
      </c>
      <c r="AN203">
        <v>6.4863000000000781E-2</v>
      </c>
      <c r="AO203">
        <v>0.10864600000000024</v>
      </c>
      <c r="AP203">
        <v>8.2701000000000136E-2</v>
      </c>
      <c r="AR203">
        <v>8.9186999999999905E-2</v>
      </c>
      <c r="AS203">
        <v>0.136212</v>
      </c>
      <c r="AT203">
        <v>9.0809000000001028E-2</v>
      </c>
      <c r="AU203">
        <v>0.16215799999999936</v>
      </c>
      <c r="AW203">
        <v>0.15981689173724067</v>
      </c>
      <c r="AX203">
        <v>0.13484550240329707</v>
      </c>
      <c r="AY203">
        <v>0.1281864652475786</v>
      </c>
      <c r="AZ203">
        <v>0.15149309529259192</v>
      </c>
      <c r="BB203">
        <v>0.13318074311436501</v>
      </c>
      <c r="BC203">
        <v>0.12319218738078952</v>
      </c>
      <c r="BD203">
        <v>0.16814068818188677</v>
      </c>
      <c r="BE203">
        <v>0.12319218738078908</v>
      </c>
      <c r="BG203">
        <v>0.41074300000000008</v>
      </c>
      <c r="BH203">
        <v>0.4006419999999995</v>
      </c>
      <c r="BI203">
        <v>0.31142499999999984</v>
      </c>
      <c r="BJ203">
        <v>0.40401000000000131</v>
      </c>
      <c r="BL203">
        <v>0.12740535591668678</v>
      </c>
      <c r="BM203">
        <v>0.10321446555275937</v>
      </c>
      <c r="BN203">
        <v>0.23223254749370348</v>
      </c>
      <c r="BO203">
        <v>0.17578713664454071</v>
      </c>
      <c r="BQ203">
        <v>0.17022899999999908</v>
      </c>
      <c r="BR203">
        <v>0.2363369999999998</v>
      </c>
      <c r="BS203">
        <v>0.18675599999999992</v>
      </c>
      <c r="BT203">
        <v>0.1322170000000007</v>
      </c>
      <c r="BV203">
        <v>8.7754634927901698E-2</v>
      </c>
      <c r="BW203">
        <v>9.588006408789207E-2</v>
      </c>
      <c r="BX203">
        <v>0.17875944151979928</v>
      </c>
      <c r="BY203">
        <v>7.3128862439917786E-2</v>
      </c>
      <c r="CA203">
        <v>0.19832499999999964</v>
      </c>
      <c r="CB203">
        <v>0.2826120000000012</v>
      </c>
      <c r="CC203">
        <v>0.18345099999999981</v>
      </c>
      <c r="CD203">
        <v>0.25782200000000088</v>
      </c>
      <c r="CF203">
        <v>0.1186312657358668</v>
      </c>
      <c r="CG203">
        <v>8.4504463263904483E-2</v>
      </c>
      <c r="CH203">
        <v>4.8752574959946671E-2</v>
      </c>
      <c r="CI203">
        <v>6.3378347447928363E-2</v>
      </c>
      <c r="CK203">
        <v>5.4631999999998904E-2</v>
      </c>
      <c r="CL203">
        <v>6.5878000000000547E-2</v>
      </c>
      <c r="CM203">
        <v>6.2662999999999691E-2</v>
      </c>
      <c r="CN203">
        <v>9.4801000000000357E-2</v>
      </c>
      <c r="CP203">
        <v>8.9980000000000171E-2</v>
      </c>
      <c r="CQ203">
        <v>6.7484999999999573E-2</v>
      </c>
      <c r="CR203">
        <v>6.2665999999999666E-2</v>
      </c>
      <c r="CS203">
        <v>9.8013999999999601E-2</v>
      </c>
      <c r="CU203">
        <v>8.5159000000000429E-2</v>
      </c>
      <c r="CV203">
        <v>6.1057000000000805E-2</v>
      </c>
      <c r="CW203">
        <v>6.5878000000000547E-2</v>
      </c>
      <c r="CX203">
        <v>0.11729500000000082</v>
      </c>
      <c r="CZ203">
        <v>3.8246000000000002E-2</v>
      </c>
      <c r="DA203">
        <v>4.8224999999999962E-2</v>
      </c>
      <c r="DB203">
        <v>4.4899999999999718E-2</v>
      </c>
      <c r="DC203">
        <v>4.6561000000000075E-2</v>
      </c>
      <c r="DE203">
        <v>2.9897001602197548E-2</v>
      </c>
      <c r="DF203">
        <v>0.14450217441061985</v>
      </c>
      <c r="DG203">
        <v>2.6575112535287104E-2</v>
      </c>
      <c r="DH203">
        <v>5.4811169604028098E-2</v>
      </c>
      <c r="DJ203">
        <v>0.21366300000000038</v>
      </c>
      <c r="DK203">
        <v>0.20009799999999967</v>
      </c>
      <c r="DL203">
        <v>0.21874900000000075</v>
      </c>
      <c r="DM203">
        <v>0.12548500000000029</v>
      </c>
      <c r="DO203">
        <v>9.4673838406957422E-2</v>
      </c>
      <c r="DP203">
        <v>7.1420614938584315E-2</v>
      </c>
      <c r="DQ203">
        <v>8.6369115739683089E-2</v>
      </c>
      <c r="DR203">
        <v>7.8064393072405203E-2</v>
      </c>
      <c r="DT203">
        <v>9.4673838406958311E-2</v>
      </c>
      <c r="DU203">
        <v>8.4708171206225202E-2</v>
      </c>
      <c r="DV203">
        <v>0.10630045014114575</v>
      </c>
      <c r="DW203">
        <v>6.4776836804760762E-2</v>
      </c>
      <c r="DY203">
        <v>0.1604180971999698</v>
      </c>
      <c r="DZ203">
        <v>0.12191775387197534</v>
      </c>
      <c r="EA203">
        <v>0.10266758220798256</v>
      </c>
      <c r="EB203">
        <v>8.6625772487983532E-2</v>
      </c>
      <c r="ED203">
        <v>6.9605859464408226E-2</v>
      </c>
      <c r="EE203">
        <v>7.2920424200809464E-2</v>
      </c>
      <c r="EF203">
        <v>6.1319447623406909E-2</v>
      </c>
      <c r="EG203">
        <v>7.7892271305409544E-2</v>
      </c>
    </row>
    <row r="204" spans="4:137" x14ac:dyDescent="0.3">
      <c r="D204">
        <v>4.409155413138155E-2</v>
      </c>
      <c r="E204">
        <v>5.0623636224918833E-2</v>
      </c>
      <c r="F204">
        <v>5.552269779507224E-2</v>
      </c>
      <c r="G204">
        <v>3.9192492561227255E-2</v>
      </c>
      <c r="I204">
        <v>7.8286717021438079E-2</v>
      </c>
      <c r="J204">
        <v>0.10826886396581958</v>
      </c>
      <c r="K204">
        <v>0.13325398641947039</v>
      </c>
      <c r="L204">
        <v>8.6615091172657088E-2</v>
      </c>
      <c r="N204">
        <v>7.283985656519576E-2</v>
      </c>
      <c r="O204">
        <v>6.1251697566187424E-2</v>
      </c>
      <c r="P204">
        <v>7.2839856565194872E-2</v>
      </c>
      <c r="Q204">
        <v>4.6352635996033342E-2</v>
      </c>
      <c r="S204">
        <v>0.15832333867398951</v>
      </c>
      <c r="T204">
        <v>0.1128474860761397</v>
      </c>
      <c r="U204">
        <v>9.4320286869612247E-2</v>
      </c>
      <c r="V204">
        <v>0.13979613946746028</v>
      </c>
      <c r="X204">
        <v>5.656824597543153E-2</v>
      </c>
      <c r="Y204">
        <v>6.7881895170518902E-2</v>
      </c>
      <c r="Z204">
        <v>6.1416952773326372E-2</v>
      </c>
      <c r="AA204">
        <v>6.141695277332726E-2</v>
      </c>
      <c r="AC204">
        <v>9.640600000000088E-2</v>
      </c>
      <c r="AD204">
        <v>7.0698000000001038E-2</v>
      </c>
      <c r="AE204">
        <v>5.4629000000000261E-2</v>
      </c>
      <c r="AF204">
        <v>9.3191999999999275E-2</v>
      </c>
      <c r="AH204">
        <v>8.1253000000000242E-2</v>
      </c>
      <c r="AI204">
        <v>5.5252000000000301E-2</v>
      </c>
      <c r="AJ204">
        <v>7.8004999999999214E-2</v>
      </c>
      <c r="AK204">
        <v>0.10563099999999981</v>
      </c>
      <c r="AM204">
        <v>8.432300000000037E-2</v>
      </c>
      <c r="AN204">
        <v>6.9728999999999708E-2</v>
      </c>
      <c r="AO204">
        <v>0.10053600000000085</v>
      </c>
      <c r="AP204">
        <v>0.10540199999999977</v>
      </c>
      <c r="AR204">
        <v>8.1078999999999901E-2</v>
      </c>
      <c r="AS204">
        <v>0.11837600000000048</v>
      </c>
      <c r="AT204">
        <v>8.2699999999999108E-2</v>
      </c>
      <c r="AU204">
        <v>0.13296999999999937</v>
      </c>
      <c r="AW204">
        <v>0.13983978027008348</v>
      </c>
      <c r="AX204">
        <v>0.1298512245365071</v>
      </c>
      <c r="AY204">
        <v>0.10654459449149289</v>
      </c>
      <c r="AZ204">
        <v>0.13151598382543561</v>
      </c>
      <c r="BB204">
        <v>0.12152742809185746</v>
      </c>
      <c r="BC204">
        <v>9.4891279468987122E-2</v>
      </c>
      <c r="BD204">
        <v>0.14150453955901554</v>
      </c>
      <c r="BE204">
        <v>0.11819790951399956</v>
      </c>
      <c r="BG204">
        <v>0.35519300000000165</v>
      </c>
      <c r="BH204">
        <v>0.35350799999999793</v>
      </c>
      <c r="BI204">
        <v>0.29795699999999847</v>
      </c>
      <c r="BJ204">
        <v>0.35014199999999995</v>
      </c>
      <c r="BL204">
        <v>0.1306308079652112</v>
      </c>
      <c r="BM204">
        <v>0.10160173952849583</v>
      </c>
      <c r="BN204">
        <v>0.18223804074158778</v>
      </c>
      <c r="BO204">
        <v>0.14030716411078181</v>
      </c>
      <c r="BQ204">
        <v>0.14378499999999939</v>
      </c>
      <c r="BR204">
        <v>0.15369999999999884</v>
      </c>
      <c r="BS204">
        <v>0.14378400000000191</v>
      </c>
      <c r="BT204">
        <v>0.13882699999999915</v>
      </c>
      <c r="BV204">
        <v>0.10888075074387782</v>
      </c>
      <c r="BW204">
        <v>8.287937743190632E-2</v>
      </c>
      <c r="BX204">
        <v>0.16575875486381353</v>
      </c>
      <c r="BY204">
        <v>7.8004119935911831E-2</v>
      </c>
      <c r="CA204">
        <v>0.16527099999999884</v>
      </c>
      <c r="CB204">
        <v>0.27104399999999806</v>
      </c>
      <c r="CC204">
        <v>0.13882599999999989</v>
      </c>
      <c r="CD204">
        <v>0.13717500000000094</v>
      </c>
      <c r="CF204">
        <v>9.1004806591898024E-2</v>
      </c>
      <c r="CG204">
        <v>5.2002746623941221E-2</v>
      </c>
      <c r="CH204">
        <v>6.6628519111924689E-2</v>
      </c>
      <c r="CI204">
        <v>7.3128862439917341E-2</v>
      </c>
      <c r="CK204">
        <v>6.1057999999999168E-2</v>
      </c>
      <c r="CL204">
        <v>6.4269999999999605E-2</v>
      </c>
      <c r="CM204">
        <v>5.9450999999999254E-2</v>
      </c>
      <c r="CN204">
        <v>8.3552000000000071E-2</v>
      </c>
      <c r="CP204">
        <v>7.7124000000000414E-2</v>
      </c>
      <c r="CQ204">
        <v>6.1058000000000057E-2</v>
      </c>
      <c r="CR204">
        <v>5.9451000000000143E-2</v>
      </c>
      <c r="CS204">
        <v>8.1945000000000157E-2</v>
      </c>
      <c r="CU204">
        <v>6.7485000000000461E-2</v>
      </c>
      <c r="CV204">
        <v>5.1416999999999824E-2</v>
      </c>
      <c r="CW204">
        <v>7.0696999999999122E-2</v>
      </c>
      <c r="CX204">
        <v>9.9620000000000708E-2</v>
      </c>
      <c r="CZ204">
        <v>3.4921999999999898E-2</v>
      </c>
      <c r="DA204">
        <v>3.6585000000000534E-2</v>
      </c>
      <c r="DB204">
        <v>3.4921000000000646E-2</v>
      </c>
      <c r="DC204">
        <v>3.990999999999989E-2</v>
      </c>
      <c r="DE204">
        <v>4.4845502403296322E-2</v>
      </c>
      <c r="DF204">
        <v>9.6334782940414421E-2</v>
      </c>
      <c r="DG204">
        <v>5.6472114137483764E-2</v>
      </c>
      <c r="DH204">
        <v>8.1386282139315647E-2</v>
      </c>
      <c r="DJ204">
        <v>0.19501000000000168</v>
      </c>
      <c r="DK204">
        <v>7.8004999999999214E-2</v>
      </c>
      <c r="DL204">
        <v>0.10513699999999737</v>
      </c>
      <c r="DM204">
        <v>0.10344000000000086</v>
      </c>
      <c r="DO204">
        <v>7.142061493858165E-2</v>
      </c>
      <c r="DP204">
        <v>7.4742504005492982E-2</v>
      </c>
      <c r="DQ204">
        <v>8.6369115739681313E-2</v>
      </c>
      <c r="DR204">
        <v>9.1351949340046978E-2</v>
      </c>
      <c r="DT204">
        <v>7.1420614938583427E-2</v>
      </c>
      <c r="DU204">
        <v>7.142061493858165E-2</v>
      </c>
      <c r="DV204">
        <v>7.4742504005492094E-2</v>
      </c>
      <c r="DW204">
        <v>5.9794003204395096E-2</v>
      </c>
      <c r="DY204">
        <v>0.13795956359197437</v>
      </c>
      <c r="DZ204">
        <v>7.700068665598625E-2</v>
      </c>
      <c r="EA204">
        <v>7.2188143739986721E-2</v>
      </c>
      <c r="EB204">
        <v>8.6625772487983532E-2</v>
      </c>
      <c r="ED204">
        <v>6.4634012359808146E-2</v>
      </c>
      <c r="EE204">
        <v>7.4577706569010083E-2</v>
      </c>
      <c r="EF204">
        <v>5.9662165255205402E-2</v>
      </c>
      <c r="EG204">
        <v>5.4690318150607986E-2</v>
      </c>
    </row>
    <row r="205" spans="4:137" x14ac:dyDescent="0.3">
      <c r="D205">
        <v>1</v>
      </c>
      <c r="E205">
        <v>1</v>
      </c>
      <c r="F205">
        <v>1</v>
      </c>
      <c r="G205">
        <v>1</v>
      </c>
      <c r="I205">
        <v>1</v>
      </c>
      <c r="J205">
        <v>1</v>
      </c>
      <c r="K205">
        <v>1</v>
      </c>
      <c r="L205">
        <v>1</v>
      </c>
      <c r="N205">
        <v>1</v>
      </c>
      <c r="O205">
        <v>1</v>
      </c>
      <c r="P205">
        <v>1</v>
      </c>
      <c r="Q205">
        <v>1</v>
      </c>
      <c r="S205">
        <v>1</v>
      </c>
      <c r="T205">
        <v>1</v>
      </c>
      <c r="U205">
        <v>1</v>
      </c>
      <c r="V205">
        <v>1</v>
      </c>
      <c r="X205">
        <v>1</v>
      </c>
      <c r="Y205">
        <v>1</v>
      </c>
      <c r="Z205">
        <v>1</v>
      </c>
      <c r="AA205">
        <v>1</v>
      </c>
      <c r="AC205">
        <v>1</v>
      </c>
      <c r="AD205">
        <v>1</v>
      </c>
      <c r="AE205">
        <v>1</v>
      </c>
      <c r="AF205">
        <v>1</v>
      </c>
      <c r="AH205">
        <v>1</v>
      </c>
      <c r="AI205">
        <v>1</v>
      </c>
      <c r="AJ205">
        <v>1</v>
      </c>
      <c r="AK205">
        <v>1</v>
      </c>
      <c r="AM205">
        <v>1</v>
      </c>
      <c r="AN205">
        <v>1</v>
      </c>
      <c r="AO205">
        <v>1</v>
      </c>
      <c r="AP205">
        <v>1</v>
      </c>
      <c r="AR205">
        <v>1</v>
      </c>
      <c r="AS205">
        <v>1</v>
      </c>
      <c r="AT205">
        <v>1</v>
      </c>
      <c r="AU205">
        <v>1</v>
      </c>
      <c r="AW205">
        <v>1</v>
      </c>
      <c r="AX205">
        <v>1</v>
      </c>
      <c r="AY205">
        <v>1</v>
      </c>
      <c r="AZ205">
        <v>1</v>
      </c>
      <c r="BB205">
        <v>1</v>
      </c>
      <c r="BC205">
        <v>1</v>
      </c>
      <c r="BD205">
        <v>1</v>
      </c>
      <c r="BE205">
        <v>1</v>
      </c>
      <c r="BG205">
        <v>1</v>
      </c>
      <c r="BH205">
        <v>1</v>
      </c>
      <c r="BI205">
        <v>1</v>
      </c>
      <c r="BJ205">
        <v>1</v>
      </c>
      <c r="BL205">
        <v>1</v>
      </c>
      <c r="BM205">
        <v>1</v>
      </c>
      <c r="BN205">
        <v>1</v>
      </c>
      <c r="BO205">
        <v>1</v>
      </c>
      <c r="BQ205">
        <v>1</v>
      </c>
      <c r="BR205">
        <v>1</v>
      </c>
      <c r="BS205">
        <v>1</v>
      </c>
      <c r="BT205">
        <v>1</v>
      </c>
      <c r="BV205">
        <v>1</v>
      </c>
      <c r="BW205">
        <v>1</v>
      </c>
      <c r="BX205">
        <v>1</v>
      </c>
      <c r="BY205">
        <v>1</v>
      </c>
      <c r="CA205">
        <v>1</v>
      </c>
      <c r="CB205">
        <v>1</v>
      </c>
      <c r="CC205">
        <v>1</v>
      </c>
      <c r="CD205">
        <v>1</v>
      </c>
      <c r="CF205">
        <v>1</v>
      </c>
      <c r="CG205">
        <v>1</v>
      </c>
      <c r="CH205">
        <v>1</v>
      </c>
      <c r="CI205">
        <v>1</v>
      </c>
      <c r="CK205">
        <v>1</v>
      </c>
      <c r="CL205">
        <v>1</v>
      </c>
      <c r="CM205">
        <v>1</v>
      </c>
      <c r="CN205">
        <v>1</v>
      </c>
      <c r="CP205">
        <v>1</v>
      </c>
      <c r="CQ205">
        <v>1</v>
      </c>
      <c r="CR205">
        <v>1</v>
      </c>
      <c r="CS205">
        <v>1</v>
      </c>
      <c r="CU205">
        <v>1</v>
      </c>
      <c r="CV205">
        <v>1</v>
      </c>
      <c r="CW205">
        <v>1</v>
      </c>
      <c r="CX205">
        <v>1</v>
      </c>
      <c r="CZ205">
        <v>1</v>
      </c>
      <c r="DA205">
        <v>1</v>
      </c>
      <c r="DB205">
        <v>1</v>
      </c>
      <c r="DC205">
        <v>1</v>
      </c>
      <c r="DE205">
        <v>1</v>
      </c>
      <c r="DF205">
        <v>1</v>
      </c>
      <c r="DG205">
        <v>0</v>
      </c>
      <c r="DH205">
        <v>1</v>
      </c>
      <c r="DJ205">
        <v>1</v>
      </c>
      <c r="DK205">
        <v>1</v>
      </c>
      <c r="DL205">
        <v>1</v>
      </c>
      <c r="DM205">
        <v>1</v>
      </c>
      <c r="DO205">
        <v>1</v>
      </c>
      <c r="DP205">
        <v>1</v>
      </c>
      <c r="DQ205">
        <v>1</v>
      </c>
      <c r="DR205">
        <v>1</v>
      </c>
      <c r="DT205">
        <v>1</v>
      </c>
      <c r="DU205">
        <v>1</v>
      </c>
      <c r="DV205">
        <v>1</v>
      </c>
      <c r="DW205">
        <v>1</v>
      </c>
      <c r="DY205">
        <v>1</v>
      </c>
      <c r="DZ205">
        <v>1</v>
      </c>
      <c r="EA205">
        <v>1</v>
      </c>
      <c r="EB205">
        <v>1</v>
      </c>
      <c r="ED205">
        <v>1</v>
      </c>
      <c r="EE205">
        <v>1</v>
      </c>
      <c r="EF205">
        <v>1</v>
      </c>
      <c r="EG205">
        <v>1</v>
      </c>
    </row>
    <row r="210" spans="4:137" x14ac:dyDescent="0.3">
      <c r="D210">
        <v>0</v>
      </c>
      <c r="E210">
        <v>0</v>
      </c>
      <c r="F210">
        <v>0</v>
      </c>
      <c r="G210">
        <v>0</v>
      </c>
      <c r="I210" t="b">
        <v>0</v>
      </c>
      <c r="J210" t="b">
        <v>0</v>
      </c>
      <c r="K210" t="b">
        <v>0</v>
      </c>
      <c r="L210">
        <v>4</v>
      </c>
      <c r="N210">
        <v>0</v>
      </c>
      <c r="O210">
        <v>0</v>
      </c>
      <c r="P210">
        <v>0</v>
      </c>
      <c r="Q210">
        <v>0</v>
      </c>
      <c r="S210">
        <v>0</v>
      </c>
      <c r="T210">
        <v>0</v>
      </c>
      <c r="U210">
        <v>0</v>
      </c>
      <c r="V210">
        <v>0</v>
      </c>
      <c r="X210">
        <v>0</v>
      </c>
      <c r="Y210">
        <v>0</v>
      </c>
      <c r="Z210">
        <v>0</v>
      </c>
      <c r="AA210">
        <v>0</v>
      </c>
      <c r="AC210">
        <v>0</v>
      </c>
      <c r="AD210">
        <v>0</v>
      </c>
      <c r="AE210">
        <v>0</v>
      </c>
      <c r="AF210">
        <v>0</v>
      </c>
      <c r="AH210" t="b">
        <v>0</v>
      </c>
      <c r="AI210" t="b">
        <v>0</v>
      </c>
      <c r="AJ210" t="b">
        <v>0</v>
      </c>
      <c r="AK210">
        <v>4</v>
      </c>
      <c r="AM210" t="b">
        <v>0</v>
      </c>
      <c r="AN210">
        <v>4</v>
      </c>
      <c r="AO210" t="b">
        <v>0</v>
      </c>
      <c r="AP210">
        <v>4</v>
      </c>
      <c r="AR210">
        <v>0</v>
      </c>
      <c r="AS210">
        <v>0</v>
      </c>
      <c r="AT210">
        <v>0</v>
      </c>
      <c r="AU210">
        <v>0</v>
      </c>
      <c r="AW210">
        <v>0</v>
      </c>
      <c r="AX210">
        <v>0</v>
      </c>
      <c r="AY210">
        <v>0</v>
      </c>
      <c r="AZ210">
        <v>0</v>
      </c>
      <c r="BB210">
        <v>0</v>
      </c>
      <c r="BC210">
        <v>0</v>
      </c>
      <c r="BD210">
        <v>0</v>
      </c>
      <c r="BE210">
        <v>0</v>
      </c>
      <c r="BG210">
        <v>0</v>
      </c>
      <c r="BH210">
        <v>0</v>
      </c>
      <c r="BI210">
        <v>0</v>
      </c>
      <c r="BJ210">
        <v>0</v>
      </c>
      <c r="BL210">
        <v>0</v>
      </c>
      <c r="BM210">
        <v>0</v>
      </c>
      <c r="BN210">
        <v>0</v>
      </c>
      <c r="BO210">
        <v>0</v>
      </c>
      <c r="BQ210" t="b">
        <v>0</v>
      </c>
      <c r="BR210" t="b">
        <v>0</v>
      </c>
      <c r="BS210" t="b">
        <v>0</v>
      </c>
      <c r="BT210">
        <v>4</v>
      </c>
      <c r="BV210" t="b">
        <v>0</v>
      </c>
      <c r="BW210" t="b">
        <v>0</v>
      </c>
      <c r="BX210" t="b">
        <v>0</v>
      </c>
      <c r="BY210">
        <v>4</v>
      </c>
      <c r="CA210" t="b">
        <v>0</v>
      </c>
      <c r="CB210" t="b">
        <v>0</v>
      </c>
      <c r="CC210">
        <v>4</v>
      </c>
      <c r="CD210">
        <v>4</v>
      </c>
      <c r="CF210" t="b">
        <v>0</v>
      </c>
      <c r="CG210" t="b">
        <v>0</v>
      </c>
      <c r="CH210" t="b">
        <v>0</v>
      </c>
      <c r="CI210">
        <v>4</v>
      </c>
      <c r="CK210" t="b">
        <v>0</v>
      </c>
      <c r="CL210" t="b">
        <v>0</v>
      </c>
      <c r="CM210" t="b">
        <v>0</v>
      </c>
      <c r="CN210">
        <v>4</v>
      </c>
      <c r="CP210">
        <v>0</v>
      </c>
      <c r="CQ210">
        <v>0</v>
      </c>
      <c r="CR210">
        <v>0</v>
      </c>
      <c r="CS210">
        <v>0</v>
      </c>
      <c r="CU210" t="b">
        <v>0</v>
      </c>
      <c r="CV210" t="b">
        <v>0</v>
      </c>
      <c r="CW210" t="b">
        <v>0</v>
      </c>
      <c r="CX210">
        <v>4</v>
      </c>
      <c r="CZ210" t="b">
        <v>0</v>
      </c>
      <c r="DA210" t="b">
        <v>0</v>
      </c>
      <c r="DB210" t="b">
        <v>0</v>
      </c>
      <c r="DC210">
        <v>4</v>
      </c>
      <c r="DE210" t="b">
        <v>0</v>
      </c>
      <c r="DF210" t="b">
        <v>0</v>
      </c>
      <c r="DG210" t="b">
        <v>0</v>
      </c>
      <c r="DH210">
        <v>4</v>
      </c>
      <c r="DJ210" t="b">
        <v>0</v>
      </c>
      <c r="DK210" t="b">
        <v>0</v>
      </c>
      <c r="DL210" t="b">
        <v>0</v>
      </c>
      <c r="DM210">
        <v>4</v>
      </c>
      <c r="DO210">
        <v>0</v>
      </c>
      <c r="DP210">
        <v>0</v>
      </c>
      <c r="DQ210">
        <v>0</v>
      </c>
      <c r="DR210">
        <v>0</v>
      </c>
      <c r="DT210" t="b">
        <v>0</v>
      </c>
      <c r="DU210" t="b">
        <v>0</v>
      </c>
      <c r="DV210" t="b">
        <v>0</v>
      </c>
      <c r="DW210">
        <v>4</v>
      </c>
      <c r="DY210">
        <v>0</v>
      </c>
      <c r="DZ210">
        <v>0</v>
      </c>
      <c r="EA210">
        <v>0</v>
      </c>
      <c r="EB210">
        <v>0</v>
      </c>
      <c r="ED210" t="b">
        <v>0</v>
      </c>
      <c r="EE210" t="b">
        <v>0</v>
      </c>
      <c r="EF210" t="b">
        <v>0</v>
      </c>
      <c r="EG210">
        <v>4</v>
      </c>
    </row>
    <row r="211" spans="4:137" x14ac:dyDescent="0.3">
      <c r="D211">
        <v>0</v>
      </c>
      <c r="E211">
        <v>0</v>
      </c>
      <c r="F211">
        <v>0</v>
      </c>
      <c r="G211">
        <v>0</v>
      </c>
      <c r="I211" t="b">
        <v>0</v>
      </c>
      <c r="J211" t="b">
        <v>0</v>
      </c>
      <c r="K211">
        <v>4</v>
      </c>
      <c r="L211" t="b">
        <v>0</v>
      </c>
      <c r="N211">
        <v>0</v>
      </c>
      <c r="O211">
        <v>0</v>
      </c>
      <c r="P211">
        <v>0</v>
      </c>
      <c r="Q211">
        <v>0</v>
      </c>
      <c r="S211">
        <v>0</v>
      </c>
      <c r="T211">
        <v>0</v>
      </c>
      <c r="U211">
        <v>0</v>
      </c>
      <c r="V211">
        <v>0</v>
      </c>
      <c r="X211">
        <v>0</v>
      </c>
      <c r="Y211">
        <v>0</v>
      </c>
      <c r="Z211">
        <v>0</v>
      </c>
      <c r="AA211">
        <v>0</v>
      </c>
      <c r="AC211">
        <v>0</v>
      </c>
      <c r="AD211">
        <v>0</v>
      </c>
      <c r="AE211">
        <v>0</v>
      </c>
      <c r="AF211">
        <v>0</v>
      </c>
      <c r="AH211" t="b">
        <v>0</v>
      </c>
      <c r="AI211" t="b">
        <v>0</v>
      </c>
      <c r="AJ211">
        <v>4</v>
      </c>
      <c r="AK211" t="b">
        <v>0</v>
      </c>
      <c r="AM211">
        <v>4</v>
      </c>
      <c r="AN211" t="b">
        <v>0</v>
      </c>
      <c r="AO211">
        <v>4</v>
      </c>
      <c r="AP211" t="b">
        <v>0</v>
      </c>
      <c r="AR211">
        <v>0</v>
      </c>
      <c r="AS211">
        <v>0</v>
      </c>
      <c r="AT211">
        <v>0</v>
      </c>
      <c r="AU211">
        <v>0</v>
      </c>
      <c r="AW211">
        <v>0</v>
      </c>
      <c r="AX211">
        <v>0</v>
      </c>
      <c r="AY211">
        <v>0</v>
      </c>
      <c r="AZ211">
        <v>0</v>
      </c>
      <c r="BB211">
        <v>0</v>
      </c>
      <c r="BC211">
        <v>0</v>
      </c>
      <c r="BD211">
        <v>0</v>
      </c>
      <c r="BE211">
        <v>0</v>
      </c>
      <c r="BG211">
        <v>0</v>
      </c>
      <c r="BH211">
        <v>0</v>
      </c>
      <c r="BI211">
        <v>0</v>
      </c>
      <c r="BJ211">
        <v>0</v>
      </c>
      <c r="BL211">
        <v>0</v>
      </c>
      <c r="BM211">
        <v>0</v>
      </c>
      <c r="BN211">
        <v>0</v>
      </c>
      <c r="BO211">
        <v>0</v>
      </c>
      <c r="BQ211" t="b">
        <v>0</v>
      </c>
      <c r="BR211" t="b">
        <v>0</v>
      </c>
      <c r="BS211">
        <v>4</v>
      </c>
      <c r="BT211" t="b">
        <v>0</v>
      </c>
      <c r="BV211" t="b">
        <v>0</v>
      </c>
      <c r="BW211" t="b">
        <v>0</v>
      </c>
      <c r="BX211">
        <v>4</v>
      </c>
      <c r="BY211" t="b">
        <v>0</v>
      </c>
      <c r="CA211" t="b">
        <v>0</v>
      </c>
      <c r="CB211">
        <v>4</v>
      </c>
      <c r="CC211">
        <v>4</v>
      </c>
      <c r="CD211" t="b">
        <v>0</v>
      </c>
      <c r="CF211" t="b">
        <v>0</v>
      </c>
      <c r="CG211" t="b">
        <v>0</v>
      </c>
      <c r="CH211">
        <v>4</v>
      </c>
      <c r="CI211" t="b">
        <v>0</v>
      </c>
      <c r="CK211" t="b">
        <v>0</v>
      </c>
      <c r="CL211" t="b">
        <v>0</v>
      </c>
      <c r="CM211">
        <v>4</v>
      </c>
      <c r="CN211">
        <v>4</v>
      </c>
      <c r="CP211">
        <v>0</v>
      </c>
      <c r="CQ211">
        <v>0</v>
      </c>
      <c r="CR211">
        <v>0</v>
      </c>
      <c r="CS211">
        <v>0</v>
      </c>
      <c r="CU211" t="b">
        <v>0</v>
      </c>
      <c r="CV211" t="b">
        <v>0</v>
      </c>
      <c r="CW211">
        <v>4</v>
      </c>
      <c r="CX211" t="b">
        <v>0</v>
      </c>
      <c r="CZ211" t="b">
        <v>0</v>
      </c>
      <c r="DA211" t="b">
        <v>0</v>
      </c>
      <c r="DB211">
        <v>4</v>
      </c>
      <c r="DC211" t="b">
        <v>0</v>
      </c>
      <c r="DE211" t="b">
        <v>0</v>
      </c>
      <c r="DF211" t="b">
        <v>0</v>
      </c>
      <c r="DG211">
        <v>4</v>
      </c>
      <c r="DH211" t="b">
        <v>0</v>
      </c>
      <c r="DJ211" t="b">
        <v>0</v>
      </c>
      <c r="DK211" t="b">
        <v>0</v>
      </c>
      <c r="DL211">
        <v>4</v>
      </c>
      <c r="DM211" t="b">
        <v>0</v>
      </c>
      <c r="DO211">
        <v>0</v>
      </c>
      <c r="DP211">
        <v>0</v>
      </c>
      <c r="DQ211">
        <v>0</v>
      </c>
      <c r="DR211">
        <v>0</v>
      </c>
      <c r="DT211" t="b">
        <v>0</v>
      </c>
      <c r="DU211" t="b">
        <v>0</v>
      </c>
      <c r="DV211">
        <v>4</v>
      </c>
      <c r="DW211" t="b">
        <v>0</v>
      </c>
      <c r="DY211">
        <v>0</v>
      </c>
      <c r="DZ211">
        <v>0</v>
      </c>
      <c r="EA211">
        <v>0</v>
      </c>
      <c r="EB211">
        <v>0</v>
      </c>
      <c r="ED211" t="b">
        <v>0</v>
      </c>
      <c r="EE211" t="b">
        <v>0</v>
      </c>
      <c r="EF211">
        <v>4</v>
      </c>
      <c r="EG211" t="b">
        <v>0</v>
      </c>
    </row>
    <row r="212" spans="4:137" x14ac:dyDescent="0.3">
      <c r="D212">
        <v>0</v>
      </c>
      <c r="E212">
        <v>0</v>
      </c>
      <c r="F212">
        <v>0</v>
      </c>
      <c r="G212">
        <v>0</v>
      </c>
      <c r="I212" t="b">
        <v>0</v>
      </c>
      <c r="J212">
        <v>4</v>
      </c>
      <c r="K212" t="b">
        <v>0</v>
      </c>
      <c r="L212" t="b">
        <v>0</v>
      </c>
      <c r="N212">
        <v>0</v>
      </c>
      <c r="O212">
        <v>0</v>
      </c>
      <c r="P212">
        <v>0</v>
      </c>
      <c r="Q212">
        <v>0</v>
      </c>
      <c r="S212">
        <v>0</v>
      </c>
      <c r="T212">
        <v>0</v>
      </c>
      <c r="U212">
        <v>0</v>
      </c>
      <c r="V212">
        <v>0</v>
      </c>
      <c r="X212">
        <v>0</v>
      </c>
      <c r="Y212">
        <v>0</v>
      </c>
      <c r="Z212">
        <v>0</v>
      </c>
      <c r="AA212">
        <v>0</v>
      </c>
      <c r="AC212">
        <v>0</v>
      </c>
      <c r="AD212">
        <v>0</v>
      </c>
      <c r="AE212">
        <v>0</v>
      </c>
      <c r="AF212">
        <v>0</v>
      </c>
      <c r="AH212" t="b">
        <v>0</v>
      </c>
      <c r="AI212">
        <v>4</v>
      </c>
      <c r="AJ212" t="b">
        <v>0</v>
      </c>
      <c r="AK212" t="b">
        <v>0</v>
      </c>
      <c r="AM212" t="b">
        <v>0</v>
      </c>
      <c r="AN212">
        <v>4</v>
      </c>
      <c r="AO212" t="b">
        <v>0</v>
      </c>
      <c r="AP212" t="b">
        <v>0</v>
      </c>
      <c r="AR212">
        <v>0</v>
      </c>
      <c r="AS212">
        <v>0</v>
      </c>
      <c r="AT212">
        <v>0</v>
      </c>
      <c r="AU212">
        <v>0</v>
      </c>
      <c r="AW212">
        <v>0</v>
      </c>
      <c r="AX212">
        <v>0</v>
      </c>
      <c r="AY212">
        <v>0</v>
      </c>
      <c r="AZ212">
        <v>0</v>
      </c>
      <c r="BB212">
        <v>0</v>
      </c>
      <c r="BC212">
        <v>0</v>
      </c>
      <c r="BD212">
        <v>0</v>
      </c>
      <c r="BE212">
        <v>0</v>
      </c>
      <c r="BG212">
        <v>0</v>
      </c>
      <c r="BH212">
        <v>0</v>
      </c>
      <c r="BI212">
        <v>0</v>
      </c>
      <c r="BJ212">
        <v>0</v>
      </c>
      <c r="BL212">
        <v>0</v>
      </c>
      <c r="BM212">
        <v>0</v>
      </c>
      <c r="BN212">
        <v>0</v>
      </c>
      <c r="BO212">
        <v>0</v>
      </c>
      <c r="BQ212" t="b">
        <v>0</v>
      </c>
      <c r="BR212">
        <v>4</v>
      </c>
      <c r="BS212" t="b">
        <v>0</v>
      </c>
      <c r="BT212" t="b">
        <v>0</v>
      </c>
      <c r="BV212" t="b">
        <v>0</v>
      </c>
      <c r="BW212">
        <v>4</v>
      </c>
      <c r="BX212" t="b">
        <v>0</v>
      </c>
      <c r="BY212" t="b">
        <v>0</v>
      </c>
      <c r="CA212">
        <v>4</v>
      </c>
      <c r="CB212">
        <v>4</v>
      </c>
      <c r="CC212" t="b">
        <v>0</v>
      </c>
      <c r="CD212" t="b">
        <v>0</v>
      </c>
      <c r="CF212" t="b">
        <v>0</v>
      </c>
      <c r="CG212">
        <v>4</v>
      </c>
      <c r="CH212" t="b">
        <v>0</v>
      </c>
      <c r="CI212" t="b">
        <v>0</v>
      </c>
      <c r="CK212" t="b">
        <v>0</v>
      </c>
      <c r="CL212">
        <v>4</v>
      </c>
      <c r="CM212">
        <v>4</v>
      </c>
      <c r="CN212" t="b">
        <v>0</v>
      </c>
      <c r="CP212">
        <v>0</v>
      </c>
      <c r="CQ212">
        <v>0</v>
      </c>
      <c r="CR212">
        <v>0</v>
      </c>
      <c r="CS212">
        <v>0</v>
      </c>
      <c r="CU212" t="b">
        <v>0</v>
      </c>
      <c r="CV212">
        <v>4</v>
      </c>
      <c r="CW212" t="b">
        <v>0</v>
      </c>
      <c r="CX212" t="b">
        <v>0</v>
      </c>
      <c r="CZ212" t="b">
        <v>0</v>
      </c>
      <c r="DA212">
        <v>4</v>
      </c>
      <c r="DB212" t="b">
        <v>0</v>
      </c>
      <c r="DC212" t="b">
        <v>0</v>
      </c>
      <c r="DE212" t="b">
        <v>0</v>
      </c>
      <c r="DF212">
        <v>4</v>
      </c>
      <c r="DG212" t="b">
        <v>0</v>
      </c>
      <c r="DH212" t="b">
        <v>0</v>
      </c>
      <c r="DJ212" t="b">
        <v>0</v>
      </c>
      <c r="DK212">
        <v>4</v>
      </c>
      <c r="DL212" t="b">
        <v>0</v>
      </c>
      <c r="DM212" t="b">
        <v>0</v>
      </c>
      <c r="DO212">
        <v>0</v>
      </c>
      <c r="DP212">
        <v>0</v>
      </c>
      <c r="DQ212">
        <v>0</v>
      </c>
      <c r="DR212">
        <v>0</v>
      </c>
      <c r="DT212" t="b">
        <v>0</v>
      </c>
      <c r="DU212">
        <v>4</v>
      </c>
      <c r="DV212" t="b">
        <v>0</v>
      </c>
      <c r="DW212" t="b">
        <v>0</v>
      </c>
      <c r="DY212">
        <v>0</v>
      </c>
      <c r="DZ212">
        <v>0</v>
      </c>
      <c r="EA212">
        <v>0</v>
      </c>
      <c r="EB212">
        <v>0</v>
      </c>
      <c r="ED212" t="b">
        <v>0</v>
      </c>
      <c r="EE212">
        <v>4</v>
      </c>
      <c r="EF212" t="b">
        <v>0</v>
      </c>
      <c r="EG212" t="b">
        <v>0</v>
      </c>
    </row>
    <row r="213" spans="4:137" x14ac:dyDescent="0.3">
      <c r="D213">
        <v>0</v>
      </c>
      <c r="E213">
        <v>0</v>
      </c>
      <c r="F213">
        <v>0</v>
      </c>
      <c r="G213">
        <v>0</v>
      </c>
      <c r="I213">
        <v>4</v>
      </c>
      <c r="J213">
        <v>0</v>
      </c>
      <c r="K213">
        <v>0</v>
      </c>
      <c r="L213">
        <v>0</v>
      </c>
      <c r="N213">
        <v>0</v>
      </c>
      <c r="O213">
        <v>0</v>
      </c>
      <c r="P213">
        <v>0</v>
      </c>
      <c r="Q213">
        <v>0</v>
      </c>
      <c r="S213">
        <v>0</v>
      </c>
      <c r="T213">
        <v>0</v>
      </c>
      <c r="U213">
        <v>0</v>
      </c>
      <c r="V213">
        <v>0</v>
      </c>
      <c r="X213">
        <v>0</v>
      </c>
      <c r="Y213">
        <v>0</v>
      </c>
      <c r="Z213">
        <v>0</v>
      </c>
      <c r="AA213">
        <v>0</v>
      </c>
      <c r="AC213">
        <v>0</v>
      </c>
      <c r="AD213">
        <v>0</v>
      </c>
      <c r="AE213">
        <v>0</v>
      </c>
      <c r="AF213">
        <v>0</v>
      </c>
      <c r="AH213">
        <v>4</v>
      </c>
      <c r="AI213">
        <v>0</v>
      </c>
      <c r="AJ213">
        <v>0</v>
      </c>
      <c r="AK213">
        <v>0</v>
      </c>
      <c r="AM213">
        <v>4</v>
      </c>
      <c r="AN213">
        <v>0</v>
      </c>
      <c r="AO213">
        <v>0</v>
      </c>
      <c r="AP213">
        <v>0</v>
      </c>
      <c r="AR213">
        <v>0</v>
      </c>
      <c r="AS213">
        <v>0</v>
      </c>
      <c r="AT213">
        <v>0</v>
      </c>
      <c r="AU213">
        <v>0</v>
      </c>
      <c r="AW213">
        <v>0</v>
      </c>
      <c r="AX213">
        <v>0</v>
      </c>
      <c r="AY213">
        <v>0</v>
      </c>
      <c r="AZ213">
        <v>0</v>
      </c>
      <c r="BB213">
        <v>0</v>
      </c>
      <c r="BC213">
        <v>0</v>
      </c>
      <c r="BD213">
        <v>0</v>
      </c>
      <c r="BE213">
        <v>0</v>
      </c>
      <c r="BG213">
        <v>0</v>
      </c>
      <c r="BH213">
        <v>0</v>
      </c>
      <c r="BI213">
        <v>0</v>
      </c>
      <c r="BJ213">
        <v>0</v>
      </c>
      <c r="BL213">
        <v>0</v>
      </c>
      <c r="BM213">
        <v>0</v>
      </c>
      <c r="BN213">
        <v>0</v>
      </c>
      <c r="BO213">
        <v>0</v>
      </c>
      <c r="BQ213">
        <v>4</v>
      </c>
      <c r="BR213">
        <v>0</v>
      </c>
      <c r="BS213">
        <v>0</v>
      </c>
      <c r="BT213">
        <v>0</v>
      </c>
      <c r="BV213">
        <v>4</v>
      </c>
      <c r="BW213">
        <v>0</v>
      </c>
      <c r="BX213">
        <v>0</v>
      </c>
      <c r="BY213">
        <v>0</v>
      </c>
      <c r="CA213">
        <v>4</v>
      </c>
      <c r="CB213">
        <v>0</v>
      </c>
      <c r="CC213">
        <v>0</v>
      </c>
      <c r="CD213">
        <v>0</v>
      </c>
      <c r="CF213">
        <v>4</v>
      </c>
      <c r="CG213">
        <v>0</v>
      </c>
      <c r="CH213">
        <v>0</v>
      </c>
      <c r="CI213">
        <v>0</v>
      </c>
      <c r="CK213">
        <v>4</v>
      </c>
      <c r="CL213">
        <v>4</v>
      </c>
      <c r="CM213">
        <v>0</v>
      </c>
      <c r="CN213">
        <v>0</v>
      </c>
      <c r="CP213">
        <v>0</v>
      </c>
      <c r="CQ213">
        <v>0</v>
      </c>
      <c r="CR213">
        <v>0</v>
      </c>
      <c r="CS213">
        <v>0</v>
      </c>
      <c r="CU213">
        <v>4</v>
      </c>
      <c r="CV213">
        <v>0</v>
      </c>
      <c r="CW213">
        <v>0</v>
      </c>
      <c r="CX213">
        <v>0</v>
      </c>
      <c r="CZ213">
        <v>4</v>
      </c>
      <c r="DA213">
        <v>0</v>
      </c>
      <c r="DB213">
        <v>0</v>
      </c>
      <c r="DC213">
        <v>0</v>
      </c>
      <c r="DE213">
        <v>4</v>
      </c>
      <c r="DF213">
        <v>0</v>
      </c>
      <c r="DG213">
        <v>0</v>
      </c>
      <c r="DH213">
        <v>0</v>
      </c>
      <c r="DJ213">
        <v>4</v>
      </c>
      <c r="DK213">
        <v>0</v>
      </c>
      <c r="DL213">
        <v>0</v>
      </c>
      <c r="DM213">
        <v>0</v>
      </c>
      <c r="DO213">
        <v>0</v>
      </c>
      <c r="DP213">
        <v>0</v>
      </c>
      <c r="DQ213">
        <v>0</v>
      </c>
      <c r="DR213">
        <v>0</v>
      </c>
      <c r="DT213">
        <v>4</v>
      </c>
      <c r="DU213">
        <v>0</v>
      </c>
      <c r="DV213">
        <v>0</v>
      </c>
      <c r="DW213">
        <v>0</v>
      </c>
      <c r="DY213">
        <v>0</v>
      </c>
      <c r="DZ213">
        <v>0</v>
      </c>
      <c r="EA213">
        <v>0</v>
      </c>
      <c r="EB213">
        <v>0</v>
      </c>
      <c r="ED213">
        <v>4</v>
      </c>
      <c r="EE213">
        <v>0</v>
      </c>
      <c r="EF213">
        <v>0</v>
      </c>
      <c r="EG213">
        <v>0</v>
      </c>
    </row>
    <row r="215" spans="4:137" x14ac:dyDescent="0.3">
      <c r="D215">
        <v>0</v>
      </c>
      <c r="E215">
        <v>0</v>
      </c>
      <c r="F215">
        <v>0</v>
      </c>
      <c r="G215">
        <v>0</v>
      </c>
      <c r="I215">
        <v>0</v>
      </c>
      <c r="J215">
        <v>0</v>
      </c>
      <c r="K215">
        <v>0</v>
      </c>
      <c r="L215">
        <v>4</v>
      </c>
      <c r="N215">
        <v>0</v>
      </c>
      <c r="O215">
        <v>0</v>
      </c>
      <c r="P215">
        <v>0</v>
      </c>
      <c r="Q215">
        <v>0</v>
      </c>
      <c r="S215">
        <v>0</v>
      </c>
      <c r="T215">
        <v>0</v>
      </c>
      <c r="U215">
        <v>0</v>
      </c>
      <c r="V215">
        <v>0</v>
      </c>
      <c r="X215">
        <v>0</v>
      </c>
      <c r="Y215">
        <v>0</v>
      </c>
      <c r="Z215">
        <v>0</v>
      </c>
      <c r="AA215">
        <v>0</v>
      </c>
      <c r="AC215">
        <v>0</v>
      </c>
      <c r="AD215">
        <v>0</v>
      </c>
      <c r="AE215">
        <v>0</v>
      </c>
      <c r="AF215">
        <v>0</v>
      </c>
      <c r="AH215">
        <v>0</v>
      </c>
      <c r="AI215">
        <v>0</v>
      </c>
      <c r="AJ215">
        <v>0</v>
      </c>
      <c r="AK215">
        <v>0</v>
      </c>
      <c r="AM215">
        <v>0</v>
      </c>
      <c r="AN215">
        <v>0</v>
      </c>
      <c r="AO215">
        <v>0</v>
      </c>
      <c r="AP215">
        <v>3</v>
      </c>
      <c r="AR215">
        <v>0</v>
      </c>
      <c r="AS215">
        <v>0</v>
      </c>
      <c r="AT215">
        <v>0</v>
      </c>
      <c r="AU215">
        <v>0</v>
      </c>
      <c r="AW215">
        <v>0</v>
      </c>
      <c r="AX215">
        <v>0</v>
      </c>
      <c r="AY215">
        <v>0</v>
      </c>
      <c r="AZ215">
        <v>0</v>
      </c>
      <c r="BB215">
        <v>0</v>
      </c>
      <c r="BC215">
        <v>0</v>
      </c>
      <c r="BD215">
        <v>0</v>
      </c>
      <c r="BE215">
        <v>0</v>
      </c>
      <c r="BG215">
        <v>0</v>
      </c>
      <c r="BH215">
        <v>0</v>
      </c>
      <c r="BI215">
        <v>0</v>
      </c>
      <c r="BJ215">
        <v>0</v>
      </c>
      <c r="BL215">
        <v>0</v>
      </c>
      <c r="BM215">
        <v>0</v>
      </c>
      <c r="BN215">
        <v>0</v>
      </c>
      <c r="BO215">
        <v>0</v>
      </c>
      <c r="BQ215">
        <v>0</v>
      </c>
      <c r="BR215">
        <v>0</v>
      </c>
      <c r="BS215">
        <v>0</v>
      </c>
      <c r="BT215">
        <v>2</v>
      </c>
      <c r="BV215">
        <v>0</v>
      </c>
      <c r="BW215">
        <v>0</v>
      </c>
      <c r="BX215">
        <v>0</v>
      </c>
      <c r="BY215">
        <v>0</v>
      </c>
      <c r="CA215">
        <v>0</v>
      </c>
      <c r="CB215">
        <v>0</v>
      </c>
      <c r="CC215">
        <v>0</v>
      </c>
      <c r="CD215">
        <v>0</v>
      </c>
      <c r="CF215">
        <v>0</v>
      </c>
      <c r="CG215">
        <v>0</v>
      </c>
      <c r="CH215">
        <v>0</v>
      </c>
      <c r="CI215">
        <v>0</v>
      </c>
      <c r="CK215">
        <v>0</v>
      </c>
      <c r="CL215">
        <v>0</v>
      </c>
      <c r="CM215">
        <v>0</v>
      </c>
      <c r="CN215">
        <v>0</v>
      </c>
      <c r="CP215">
        <v>0</v>
      </c>
      <c r="CQ215">
        <v>0</v>
      </c>
      <c r="CR215">
        <v>0</v>
      </c>
      <c r="CS215">
        <v>0</v>
      </c>
      <c r="CU215">
        <v>0</v>
      </c>
      <c r="CV215">
        <v>0</v>
      </c>
      <c r="CW215">
        <v>0</v>
      </c>
      <c r="CX215">
        <v>0</v>
      </c>
      <c r="CZ215">
        <v>0</v>
      </c>
      <c r="DA215">
        <v>0</v>
      </c>
      <c r="DB215">
        <v>0</v>
      </c>
      <c r="DC215">
        <v>0</v>
      </c>
      <c r="DE215">
        <v>0</v>
      </c>
      <c r="DF215">
        <v>0</v>
      </c>
      <c r="DG215">
        <v>0</v>
      </c>
      <c r="DH215">
        <v>0</v>
      </c>
      <c r="DJ215">
        <v>0</v>
      </c>
      <c r="DK215">
        <v>0</v>
      </c>
      <c r="DL215">
        <v>0</v>
      </c>
      <c r="DM215">
        <v>0</v>
      </c>
      <c r="DO215">
        <v>0</v>
      </c>
      <c r="DP215">
        <v>0</v>
      </c>
      <c r="DQ215">
        <v>0</v>
      </c>
      <c r="DR215">
        <v>0</v>
      </c>
      <c r="DT215">
        <v>0</v>
      </c>
      <c r="DU215">
        <v>0</v>
      </c>
      <c r="DV215">
        <v>0</v>
      </c>
      <c r="DW215">
        <v>4</v>
      </c>
      <c r="DY215">
        <v>0</v>
      </c>
      <c r="DZ215">
        <v>0</v>
      </c>
      <c r="EA215">
        <v>0</v>
      </c>
      <c r="EB215">
        <v>0</v>
      </c>
      <c r="ED215">
        <v>0</v>
      </c>
      <c r="EE215">
        <v>0</v>
      </c>
      <c r="EF215">
        <v>0</v>
      </c>
      <c r="EG215">
        <v>0</v>
      </c>
    </row>
    <row r="216" spans="4:137" x14ac:dyDescent="0.3">
      <c r="D216">
        <v>0</v>
      </c>
      <c r="E216">
        <v>0</v>
      </c>
      <c r="F216">
        <v>0</v>
      </c>
      <c r="G216">
        <v>0</v>
      </c>
      <c r="I216">
        <v>0</v>
      </c>
      <c r="J216">
        <v>0</v>
      </c>
      <c r="K216">
        <v>4</v>
      </c>
      <c r="L216">
        <v>0</v>
      </c>
      <c r="N216">
        <v>0</v>
      </c>
      <c r="O216">
        <v>0</v>
      </c>
      <c r="P216">
        <v>0</v>
      </c>
      <c r="Q216">
        <v>0</v>
      </c>
      <c r="S216">
        <v>0</v>
      </c>
      <c r="T216">
        <v>0</v>
      </c>
      <c r="U216">
        <v>0</v>
      </c>
      <c r="V216">
        <v>0</v>
      </c>
      <c r="X216">
        <v>0</v>
      </c>
      <c r="Y216">
        <v>0</v>
      </c>
      <c r="Z216">
        <v>0</v>
      </c>
      <c r="AA216">
        <v>0</v>
      </c>
      <c r="AC216">
        <v>0</v>
      </c>
      <c r="AD216">
        <v>0</v>
      </c>
      <c r="AE216">
        <v>0</v>
      </c>
      <c r="AF216">
        <v>0</v>
      </c>
      <c r="AH216">
        <v>0</v>
      </c>
      <c r="AI216">
        <v>0</v>
      </c>
      <c r="AJ216">
        <v>0</v>
      </c>
      <c r="AK216">
        <v>0</v>
      </c>
      <c r="AM216">
        <v>0</v>
      </c>
      <c r="AN216">
        <v>0</v>
      </c>
      <c r="AO216">
        <v>3</v>
      </c>
      <c r="AP216">
        <v>0</v>
      </c>
      <c r="AR216">
        <v>0</v>
      </c>
      <c r="AS216">
        <v>0</v>
      </c>
      <c r="AT216">
        <v>0</v>
      </c>
      <c r="AU216">
        <v>0</v>
      </c>
      <c r="AW216">
        <v>0</v>
      </c>
      <c r="AX216">
        <v>0</v>
      </c>
      <c r="AY216">
        <v>0</v>
      </c>
      <c r="AZ216">
        <v>0</v>
      </c>
      <c r="BB216">
        <v>0</v>
      </c>
      <c r="BC216">
        <v>0</v>
      </c>
      <c r="BD216">
        <v>0</v>
      </c>
      <c r="BE216">
        <v>0</v>
      </c>
      <c r="BG216">
        <v>0</v>
      </c>
      <c r="BH216">
        <v>0</v>
      </c>
      <c r="BI216">
        <v>0</v>
      </c>
      <c r="BJ216">
        <v>0</v>
      </c>
      <c r="BL216">
        <v>0</v>
      </c>
      <c r="BM216">
        <v>0</v>
      </c>
      <c r="BN216">
        <v>0</v>
      </c>
      <c r="BO216">
        <v>0</v>
      </c>
      <c r="BQ216">
        <v>0</v>
      </c>
      <c r="BR216">
        <v>0</v>
      </c>
      <c r="BS216">
        <v>2</v>
      </c>
      <c r="BT216">
        <v>0</v>
      </c>
      <c r="BV216">
        <v>0</v>
      </c>
      <c r="BW216">
        <v>0</v>
      </c>
      <c r="BX216">
        <v>0</v>
      </c>
      <c r="BY216">
        <v>0</v>
      </c>
      <c r="CA216">
        <v>0</v>
      </c>
      <c r="CB216">
        <v>0</v>
      </c>
      <c r="CC216">
        <v>0</v>
      </c>
      <c r="CD216">
        <v>0</v>
      </c>
      <c r="CF216">
        <v>0</v>
      </c>
      <c r="CG216">
        <v>0</v>
      </c>
      <c r="CH216">
        <v>0</v>
      </c>
      <c r="CI216">
        <v>0</v>
      </c>
      <c r="CK216">
        <v>0</v>
      </c>
      <c r="CL216">
        <v>0</v>
      </c>
      <c r="CM216">
        <v>0</v>
      </c>
      <c r="CN216">
        <v>0</v>
      </c>
      <c r="CP216">
        <v>0</v>
      </c>
      <c r="CQ216">
        <v>0</v>
      </c>
      <c r="CR216">
        <v>0</v>
      </c>
      <c r="CS216">
        <v>0</v>
      </c>
      <c r="CU216">
        <v>0</v>
      </c>
      <c r="CV216">
        <v>0</v>
      </c>
      <c r="CW216">
        <v>0</v>
      </c>
      <c r="CX216">
        <v>0</v>
      </c>
      <c r="CZ216">
        <v>0</v>
      </c>
      <c r="DA216">
        <v>0</v>
      </c>
      <c r="DB216">
        <v>0</v>
      </c>
      <c r="DC216">
        <v>0</v>
      </c>
      <c r="DE216">
        <v>0</v>
      </c>
      <c r="DF216">
        <v>0</v>
      </c>
      <c r="DG216">
        <v>0</v>
      </c>
      <c r="DH216">
        <v>0</v>
      </c>
      <c r="DJ216">
        <v>0</v>
      </c>
      <c r="DK216">
        <v>0</v>
      </c>
      <c r="DL216">
        <v>0</v>
      </c>
      <c r="DM216">
        <v>0</v>
      </c>
      <c r="DO216">
        <v>0</v>
      </c>
      <c r="DP216">
        <v>0</v>
      </c>
      <c r="DQ216">
        <v>0</v>
      </c>
      <c r="DR216">
        <v>0</v>
      </c>
      <c r="DT216">
        <v>0</v>
      </c>
      <c r="DU216">
        <v>0</v>
      </c>
      <c r="DV216">
        <v>4</v>
      </c>
      <c r="DW216">
        <v>0</v>
      </c>
      <c r="DY216">
        <v>0</v>
      </c>
      <c r="DZ216">
        <v>0</v>
      </c>
      <c r="EA216">
        <v>0</v>
      </c>
      <c r="EB216">
        <v>0</v>
      </c>
      <c r="ED216">
        <v>0</v>
      </c>
      <c r="EE216">
        <v>0</v>
      </c>
      <c r="EF216">
        <v>0</v>
      </c>
      <c r="EG216">
        <v>0</v>
      </c>
    </row>
    <row r="217" spans="4:137" x14ac:dyDescent="0.3">
      <c r="D217">
        <v>0</v>
      </c>
      <c r="E217">
        <v>0</v>
      </c>
      <c r="F217">
        <v>0</v>
      </c>
      <c r="G217">
        <v>0</v>
      </c>
      <c r="I217">
        <v>0</v>
      </c>
      <c r="J217">
        <v>4</v>
      </c>
      <c r="K217">
        <v>0</v>
      </c>
      <c r="L217">
        <v>0</v>
      </c>
      <c r="N217">
        <v>0</v>
      </c>
      <c r="O217">
        <v>0</v>
      </c>
      <c r="P217">
        <v>0</v>
      </c>
      <c r="Q217">
        <v>0</v>
      </c>
      <c r="S217">
        <v>0</v>
      </c>
      <c r="T217">
        <v>0</v>
      </c>
      <c r="U217">
        <v>0</v>
      </c>
      <c r="V217">
        <v>0</v>
      </c>
      <c r="X217">
        <v>0</v>
      </c>
      <c r="Y217">
        <v>0</v>
      </c>
      <c r="Z217">
        <v>0</v>
      </c>
      <c r="AA217">
        <v>0</v>
      </c>
      <c r="AC217">
        <v>0</v>
      </c>
      <c r="AD217">
        <v>0</v>
      </c>
      <c r="AE217">
        <v>0</v>
      </c>
      <c r="AF217">
        <v>0</v>
      </c>
      <c r="AH217">
        <v>0</v>
      </c>
      <c r="AI217">
        <v>0</v>
      </c>
      <c r="AJ217">
        <v>0</v>
      </c>
      <c r="AK217">
        <v>0</v>
      </c>
      <c r="AM217">
        <v>0</v>
      </c>
      <c r="AN217">
        <v>3</v>
      </c>
      <c r="AO217">
        <v>0</v>
      </c>
      <c r="AP217">
        <v>0</v>
      </c>
      <c r="AR217">
        <v>0</v>
      </c>
      <c r="AS217">
        <v>0</v>
      </c>
      <c r="AT217">
        <v>0</v>
      </c>
      <c r="AU217">
        <v>0</v>
      </c>
      <c r="AW217">
        <v>0</v>
      </c>
      <c r="AX217">
        <v>0</v>
      </c>
      <c r="AY217">
        <v>0</v>
      </c>
      <c r="AZ217">
        <v>0</v>
      </c>
      <c r="BB217">
        <v>0</v>
      </c>
      <c r="BC217">
        <v>0</v>
      </c>
      <c r="BD217">
        <v>0</v>
      </c>
      <c r="BE217">
        <v>0</v>
      </c>
      <c r="BG217">
        <v>0</v>
      </c>
      <c r="BH217">
        <v>0</v>
      </c>
      <c r="BI217">
        <v>0</v>
      </c>
      <c r="BJ217">
        <v>0</v>
      </c>
      <c r="BL217">
        <v>0</v>
      </c>
      <c r="BM217">
        <v>0</v>
      </c>
      <c r="BN217">
        <v>0</v>
      </c>
      <c r="BO217">
        <v>0</v>
      </c>
      <c r="BQ217">
        <v>0</v>
      </c>
      <c r="BR217">
        <v>2</v>
      </c>
      <c r="BS217">
        <v>0</v>
      </c>
      <c r="BT217">
        <v>0</v>
      </c>
      <c r="BV217">
        <v>0</v>
      </c>
      <c r="BW217">
        <v>0</v>
      </c>
      <c r="BX217">
        <v>0</v>
      </c>
      <c r="BY217">
        <v>0</v>
      </c>
      <c r="CA217">
        <v>0</v>
      </c>
      <c r="CB217">
        <v>0</v>
      </c>
      <c r="CC217">
        <v>0</v>
      </c>
      <c r="CD217">
        <v>0</v>
      </c>
      <c r="CF217">
        <v>0</v>
      </c>
      <c r="CG217">
        <v>0</v>
      </c>
      <c r="CH217">
        <v>0</v>
      </c>
      <c r="CI217">
        <v>0</v>
      </c>
      <c r="CK217">
        <v>0</v>
      </c>
      <c r="CL217">
        <v>0</v>
      </c>
      <c r="CM217">
        <v>0</v>
      </c>
      <c r="CN217">
        <v>0</v>
      </c>
      <c r="CP217">
        <v>0</v>
      </c>
      <c r="CQ217">
        <v>0</v>
      </c>
      <c r="CR217">
        <v>0</v>
      </c>
      <c r="CS217">
        <v>0</v>
      </c>
      <c r="CU217">
        <v>0</v>
      </c>
      <c r="CV217">
        <v>0</v>
      </c>
      <c r="CW217">
        <v>0</v>
      </c>
      <c r="CX217">
        <v>0</v>
      </c>
      <c r="CZ217">
        <v>0</v>
      </c>
      <c r="DA217">
        <v>0</v>
      </c>
      <c r="DB217">
        <v>0</v>
      </c>
      <c r="DC217">
        <v>0</v>
      </c>
      <c r="DE217">
        <v>0</v>
      </c>
      <c r="DF217">
        <v>0</v>
      </c>
      <c r="DG217">
        <v>0</v>
      </c>
      <c r="DH217">
        <v>0</v>
      </c>
      <c r="DJ217">
        <v>0</v>
      </c>
      <c r="DK217">
        <v>0</v>
      </c>
      <c r="DL217">
        <v>0</v>
      </c>
      <c r="DM217">
        <v>0</v>
      </c>
      <c r="DO217">
        <v>0</v>
      </c>
      <c r="DP217">
        <v>0</v>
      </c>
      <c r="DQ217">
        <v>0</v>
      </c>
      <c r="DR217">
        <v>0</v>
      </c>
      <c r="DT217">
        <v>0</v>
      </c>
      <c r="DU217">
        <v>4</v>
      </c>
      <c r="DV217">
        <v>0</v>
      </c>
      <c r="DW217">
        <v>0</v>
      </c>
      <c r="DY217">
        <v>0</v>
      </c>
      <c r="DZ217">
        <v>0</v>
      </c>
      <c r="EA217">
        <v>0</v>
      </c>
      <c r="EB217">
        <v>0</v>
      </c>
      <c r="ED217">
        <v>0</v>
      </c>
      <c r="EE217">
        <v>0</v>
      </c>
      <c r="EF217">
        <v>0</v>
      </c>
      <c r="EG217">
        <v>0</v>
      </c>
    </row>
    <row r="218" spans="4:137" x14ac:dyDescent="0.3">
      <c r="D218">
        <v>0</v>
      </c>
      <c r="E218">
        <v>0</v>
      </c>
      <c r="F218">
        <v>0</v>
      </c>
      <c r="G218">
        <v>0</v>
      </c>
      <c r="I218">
        <v>4</v>
      </c>
      <c r="J218">
        <v>0</v>
      </c>
      <c r="K218">
        <v>0</v>
      </c>
      <c r="L218">
        <v>0</v>
      </c>
      <c r="N218">
        <v>0</v>
      </c>
      <c r="O218">
        <v>0</v>
      </c>
      <c r="P218">
        <v>0</v>
      </c>
      <c r="Q218">
        <v>0</v>
      </c>
      <c r="S218">
        <v>0</v>
      </c>
      <c r="T218">
        <v>0</v>
      </c>
      <c r="U218">
        <v>0</v>
      </c>
      <c r="V218">
        <v>0</v>
      </c>
      <c r="X218">
        <v>0</v>
      </c>
      <c r="Y218">
        <v>0</v>
      </c>
      <c r="Z218">
        <v>0</v>
      </c>
      <c r="AA218">
        <v>0</v>
      </c>
      <c r="AC218">
        <v>0</v>
      </c>
      <c r="AD218">
        <v>0</v>
      </c>
      <c r="AE218">
        <v>0</v>
      </c>
      <c r="AF218">
        <v>0</v>
      </c>
      <c r="AH218">
        <v>0</v>
      </c>
      <c r="AI218">
        <v>0</v>
      </c>
      <c r="AJ218">
        <v>0</v>
      </c>
      <c r="AK218">
        <v>0</v>
      </c>
      <c r="AM218">
        <v>3</v>
      </c>
      <c r="AN218">
        <v>0</v>
      </c>
      <c r="AO218">
        <v>0</v>
      </c>
      <c r="AP218">
        <v>0</v>
      </c>
      <c r="AR218">
        <v>0</v>
      </c>
      <c r="AS218">
        <v>0</v>
      </c>
      <c r="AT218">
        <v>0</v>
      </c>
      <c r="AU218">
        <v>0</v>
      </c>
      <c r="AW218">
        <v>0</v>
      </c>
      <c r="AX218">
        <v>0</v>
      </c>
      <c r="AY218">
        <v>0</v>
      </c>
      <c r="AZ218">
        <v>0</v>
      </c>
      <c r="BB218">
        <v>0</v>
      </c>
      <c r="BC218">
        <v>0</v>
      </c>
      <c r="BD218">
        <v>0</v>
      </c>
      <c r="BE218">
        <v>0</v>
      </c>
      <c r="BG218">
        <v>0</v>
      </c>
      <c r="BH218">
        <v>0</v>
      </c>
      <c r="BI218">
        <v>0</v>
      </c>
      <c r="BJ218">
        <v>0</v>
      </c>
      <c r="BL218">
        <v>0</v>
      </c>
      <c r="BM218">
        <v>0</v>
      </c>
      <c r="BN218">
        <v>0</v>
      </c>
      <c r="BO218">
        <v>0</v>
      </c>
      <c r="BQ218">
        <v>2</v>
      </c>
      <c r="BR218">
        <v>0</v>
      </c>
      <c r="BS218">
        <v>0</v>
      </c>
      <c r="BT218">
        <v>0</v>
      </c>
      <c r="BV218">
        <v>0</v>
      </c>
      <c r="BW218">
        <v>0</v>
      </c>
      <c r="BX218">
        <v>0</v>
      </c>
      <c r="BY218">
        <v>0</v>
      </c>
      <c r="CA218">
        <v>0</v>
      </c>
      <c r="CB218">
        <v>0</v>
      </c>
      <c r="CC218">
        <v>0</v>
      </c>
      <c r="CD218">
        <v>0</v>
      </c>
      <c r="CF218">
        <v>0</v>
      </c>
      <c r="CG218">
        <v>0</v>
      </c>
      <c r="CH218">
        <v>0</v>
      </c>
      <c r="CI218">
        <v>0</v>
      </c>
      <c r="CK218">
        <v>0</v>
      </c>
      <c r="CL218">
        <v>0</v>
      </c>
      <c r="CM218">
        <v>0</v>
      </c>
      <c r="CN218">
        <v>0</v>
      </c>
      <c r="CP218">
        <v>0</v>
      </c>
      <c r="CQ218">
        <v>0</v>
      </c>
      <c r="CR218">
        <v>0</v>
      </c>
      <c r="CS218">
        <v>0</v>
      </c>
      <c r="CU218">
        <v>0</v>
      </c>
      <c r="CV218">
        <v>0</v>
      </c>
      <c r="CW218">
        <v>0</v>
      </c>
      <c r="CX218">
        <v>0</v>
      </c>
      <c r="CZ218">
        <v>0</v>
      </c>
      <c r="DA218">
        <v>0</v>
      </c>
      <c r="DB218">
        <v>0</v>
      </c>
      <c r="DC218">
        <v>0</v>
      </c>
      <c r="DE218">
        <v>0</v>
      </c>
      <c r="DF218">
        <v>0</v>
      </c>
      <c r="DG218">
        <v>0</v>
      </c>
      <c r="DH218">
        <v>0</v>
      </c>
      <c r="DJ218">
        <v>0</v>
      </c>
      <c r="DK218">
        <v>0</v>
      </c>
      <c r="DL218">
        <v>0</v>
      </c>
      <c r="DM218">
        <v>0</v>
      </c>
      <c r="DO218">
        <v>0</v>
      </c>
      <c r="DP218">
        <v>0</v>
      </c>
      <c r="DQ218">
        <v>0</v>
      </c>
      <c r="DR218">
        <v>0</v>
      </c>
      <c r="DT218">
        <v>4</v>
      </c>
      <c r="DU218">
        <v>0</v>
      </c>
      <c r="DV218">
        <v>0</v>
      </c>
      <c r="DW218">
        <v>0</v>
      </c>
      <c r="DY218">
        <v>0</v>
      </c>
      <c r="DZ218">
        <v>0</v>
      </c>
      <c r="EA218">
        <v>0</v>
      </c>
      <c r="EB218">
        <v>0</v>
      </c>
      <c r="ED218">
        <v>0</v>
      </c>
      <c r="EE218">
        <v>0</v>
      </c>
      <c r="EF218">
        <v>0</v>
      </c>
      <c r="EG218">
        <v>0</v>
      </c>
    </row>
    <row r="220" spans="4:137" x14ac:dyDescent="0.3">
      <c r="D220">
        <v>0</v>
      </c>
      <c r="E220">
        <v>0</v>
      </c>
      <c r="F220">
        <v>0</v>
      </c>
      <c r="G220">
        <v>0</v>
      </c>
      <c r="I220">
        <v>0</v>
      </c>
      <c r="J220">
        <v>0</v>
      </c>
      <c r="K220">
        <v>0</v>
      </c>
      <c r="L220">
        <v>0</v>
      </c>
      <c r="N220">
        <v>0</v>
      </c>
      <c r="O220">
        <v>0</v>
      </c>
      <c r="P220">
        <v>0</v>
      </c>
      <c r="Q220">
        <v>0</v>
      </c>
      <c r="S220">
        <v>0</v>
      </c>
      <c r="T220">
        <v>0</v>
      </c>
      <c r="U220">
        <v>0</v>
      </c>
      <c r="V220">
        <v>0</v>
      </c>
      <c r="X220">
        <v>0</v>
      </c>
      <c r="Y220">
        <v>0</v>
      </c>
      <c r="Z220">
        <v>0</v>
      </c>
      <c r="AA220">
        <v>0</v>
      </c>
      <c r="AC220">
        <v>0</v>
      </c>
      <c r="AD220">
        <v>0</v>
      </c>
      <c r="AE220">
        <v>0</v>
      </c>
      <c r="AF220">
        <v>0</v>
      </c>
      <c r="AH220">
        <v>0</v>
      </c>
      <c r="AI220">
        <v>0</v>
      </c>
      <c r="AJ220">
        <v>0</v>
      </c>
      <c r="AK220">
        <v>0</v>
      </c>
      <c r="AM220">
        <v>0</v>
      </c>
      <c r="AN220">
        <v>0</v>
      </c>
      <c r="AO220">
        <v>0</v>
      </c>
      <c r="AP220">
        <v>0</v>
      </c>
      <c r="AR220">
        <v>0</v>
      </c>
      <c r="AS220">
        <v>0</v>
      </c>
      <c r="AT220">
        <v>0</v>
      </c>
      <c r="AU220">
        <v>0</v>
      </c>
      <c r="AW220">
        <v>0</v>
      </c>
      <c r="AX220">
        <v>0</v>
      </c>
      <c r="AY220">
        <v>0</v>
      </c>
      <c r="AZ220">
        <v>0</v>
      </c>
      <c r="BB220">
        <v>0</v>
      </c>
      <c r="BC220">
        <v>0</v>
      </c>
      <c r="BD220">
        <v>0</v>
      </c>
      <c r="BE220">
        <v>0</v>
      </c>
      <c r="BG220">
        <v>0</v>
      </c>
      <c r="BH220">
        <v>0</v>
      </c>
      <c r="BI220">
        <v>0</v>
      </c>
      <c r="BJ220">
        <v>0</v>
      </c>
      <c r="BL220">
        <v>0</v>
      </c>
      <c r="BM220">
        <v>0</v>
      </c>
      <c r="BN220">
        <v>0</v>
      </c>
      <c r="BO220">
        <v>0</v>
      </c>
      <c r="BQ220">
        <v>0</v>
      </c>
      <c r="BR220">
        <v>0</v>
      </c>
      <c r="BS220">
        <v>0</v>
      </c>
      <c r="BT220">
        <v>0</v>
      </c>
      <c r="BV220">
        <v>0</v>
      </c>
      <c r="BW220">
        <v>0</v>
      </c>
      <c r="BX220">
        <v>0</v>
      </c>
      <c r="BY220">
        <v>0</v>
      </c>
      <c r="CA220">
        <v>0</v>
      </c>
      <c r="CB220">
        <v>0</v>
      </c>
      <c r="CC220">
        <v>0</v>
      </c>
      <c r="CD220">
        <v>0</v>
      </c>
      <c r="CF220">
        <v>0</v>
      </c>
      <c r="CG220">
        <v>0</v>
      </c>
      <c r="CH220">
        <v>0</v>
      </c>
      <c r="CI220">
        <v>0</v>
      </c>
      <c r="CK220">
        <v>0</v>
      </c>
      <c r="CL220">
        <v>0</v>
      </c>
      <c r="CM220">
        <v>0</v>
      </c>
      <c r="CN220">
        <v>0</v>
      </c>
      <c r="CP220">
        <v>0</v>
      </c>
      <c r="CQ220">
        <v>0</v>
      </c>
      <c r="CR220">
        <v>0</v>
      </c>
      <c r="CS220">
        <v>0</v>
      </c>
      <c r="CU220">
        <v>0</v>
      </c>
      <c r="CV220">
        <v>0</v>
      </c>
      <c r="CW220">
        <v>0</v>
      </c>
      <c r="CX220">
        <v>0</v>
      </c>
      <c r="CZ220">
        <v>0</v>
      </c>
      <c r="DA220">
        <v>0</v>
      </c>
      <c r="DB220">
        <v>0</v>
      </c>
      <c r="DC220">
        <v>0</v>
      </c>
      <c r="DE220">
        <v>0</v>
      </c>
      <c r="DF220">
        <v>0</v>
      </c>
      <c r="DG220">
        <v>0</v>
      </c>
      <c r="DH220">
        <v>0</v>
      </c>
      <c r="DJ220">
        <v>0</v>
      </c>
      <c r="DK220">
        <v>0</v>
      </c>
      <c r="DL220">
        <v>0</v>
      </c>
      <c r="DM220">
        <v>0</v>
      </c>
      <c r="DO220">
        <v>0</v>
      </c>
      <c r="DP220">
        <v>0</v>
      </c>
      <c r="DQ220">
        <v>0</v>
      </c>
      <c r="DR220">
        <v>0</v>
      </c>
      <c r="DT220">
        <v>0</v>
      </c>
      <c r="DU220">
        <v>0</v>
      </c>
      <c r="DV220">
        <v>0</v>
      </c>
      <c r="DW220">
        <v>0</v>
      </c>
      <c r="DY220">
        <v>0</v>
      </c>
      <c r="DZ220">
        <v>0</v>
      </c>
      <c r="EA220">
        <v>0</v>
      </c>
      <c r="EB220">
        <v>0</v>
      </c>
      <c r="ED220">
        <v>0</v>
      </c>
      <c r="EE220">
        <v>0</v>
      </c>
      <c r="EF220">
        <v>0</v>
      </c>
      <c r="EG220">
        <v>0</v>
      </c>
    </row>
    <row r="221" spans="4:137" x14ac:dyDescent="0.3">
      <c r="D221">
        <v>0</v>
      </c>
      <c r="E221">
        <v>0</v>
      </c>
      <c r="F221">
        <v>0</v>
      </c>
      <c r="G221">
        <v>0</v>
      </c>
      <c r="I221">
        <v>0</v>
      </c>
      <c r="J221">
        <v>0</v>
      </c>
      <c r="K221">
        <v>0</v>
      </c>
      <c r="L221">
        <v>0</v>
      </c>
      <c r="N221">
        <v>0</v>
      </c>
      <c r="O221">
        <v>0</v>
      </c>
      <c r="P221">
        <v>0</v>
      </c>
      <c r="Q221">
        <v>0</v>
      </c>
      <c r="S221">
        <v>0</v>
      </c>
      <c r="T221">
        <v>0</v>
      </c>
      <c r="U221">
        <v>0</v>
      </c>
      <c r="V221">
        <v>0</v>
      </c>
      <c r="X221">
        <v>0</v>
      </c>
      <c r="Y221">
        <v>0</v>
      </c>
      <c r="Z221">
        <v>0</v>
      </c>
      <c r="AA221">
        <v>0</v>
      </c>
      <c r="AC221">
        <v>0</v>
      </c>
      <c r="AD221">
        <v>0</v>
      </c>
      <c r="AE221">
        <v>0</v>
      </c>
      <c r="AF221">
        <v>0</v>
      </c>
      <c r="AH221">
        <v>0</v>
      </c>
      <c r="AI221">
        <v>0</v>
      </c>
      <c r="AJ221">
        <v>0</v>
      </c>
      <c r="AK221">
        <v>0</v>
      </c>
      <c r="AM221">
        <v>0</v>
      </c>
      <c r="AN221">
        <v>0</v>
      </c>
      <c r="AO221">
        <v>0</v>
      </c>
      <c r="AP221">
        <v>0</v>
      </c>
      <c r="AR221">
        <v>0</v>
      </c>
      <c r="AS221">
        <v>0</v>
      </c>
      <c r="AT221">
        <v>0</v>
      </c>
      <c r="AU221">
        <v>0</v>
      </c>
      <c r="AW221">
        <v>0</v>
      </c>
      <c r="AX221">
        <v>0</v>
      </c>
      <c r="AY221">
        <v>0</v>
      </c>
      <c r="AZ221">
        <v>0</v>
      </c>
      <c r="BB221">
        <v>0</v>
      </c>
      <c r="BC221">
        <v>0</v>
      </c>
      <c r="BD221">
        <v>0</v>
      </c>
      <c r="BE221">
        <v>0</v>
      </c>
      <c r="BG221">
        <v>0</v>
      </c>
      <c r="BH221">
        <v>0</v>
      </c>
      <c r="BI221">
        <v>0</v>
      </c>
      <c r="BJ221">
        <v>0</v>
      </c>
      <c r="BL221">
        <v>0</v>
      </c>
      <c r="BM221">
        <v>0</v>
      </c>
      <c r="BN221">
        <v>0</v>
      </c>
      <c r="BO221">
        <v>0</v>
      </c>
      <c r="BQ221">
        <v>0</v>
      </c>
      <c r="BR221">
        <v>0</v>
      </c>
      <c r="BS221">
        <v>0</v>
      </c>
      <c r="BT221">
        <v>0</v>
      </c>
      <c r="BV221">
        <v>0</v>
      </c>
      <c r="BW221">
        <v>0</v>
      </c>
      <c r="BX221">
        <v>0</v>
      </c>
      <c r="BY221">
        <v>0</v>
      </c>
      <c r="CA221">
        <v>0</v>
      </c>
      <c r="CB221">
        <v>0</v>
      </c>
      <c r="CC221">
        <v>0</v>
      </c>
      <c r="CD221">
        <v>0</v>
      </c>
      <c r="CF221">
        <v>0</v>
      </c>
      <c r="CG221">
        <v>0</v>
      </c>
      <c r="CH221">
        <v>0</v>
      </c>
      <c r="CI221">
        <v>0</v>
      </c>
      <c r="CK221">
        <v>0</v>
      </c>
      <c r="CL221">
        <v>0</v>
      </c>
      <c r="CM221">
        <v>0</v>
      </c>
      <c r="CN221">
        <v>0</v>
      </c>
      <c r="CP221">
        <v>0</v>
      </c>
      <c r="CQ221">
        <v>0</v>
      </c>
      <c r="CR221">
        <v>0</v>
      </c>
      <c r="CS221">
        <v>0</v>
      </c>
      <c r="CU221">
        <v>0</v>
      </c>
      <c r="CV221">
        <v>0</v>
      </c>
      <c r="CW221">
        <v>0</v>
      </c>
      <c r="CX221">
        <v>0</v>
      </c>
      <c r="CZ221">
        <v>0</v>
      </c>
      <c r="DA221">
        <v>0</v>
      </c>
      <c r="DB221">
        <v>0</v>
      </c>
      <c r="DC221">
        <v>0</v>
      </c>
      <c r="DE221">
        <v>0</v>
      </c>
      <c r="DF221">
        <v>0</v>
      </c>
      <c r="DG221">
        <v>0</v>
      </c>
      <c r="DH221">
        <v>0</v>
      </c>
      <c r="DJ221">
        <v>0</v>
      </c>
      <c r="DK221">
        <v>0</v>
      </c>
      <c r="DL221">
        <v>0</v>
      </c>
      <c r="DM221">
        <v>0</v>
      </c>
      <c r="DO221">
        <v>0</v>
      </c>
      <c r="DP221">
        <v>0</v>
      </c>
      <c r="DQ221">
        <v>0</v>
      </c>
      <c r="DR221">
        <v>0</v>
      </c>
      <c r="DT221">
        <v>0</v>
      </c>
      <c r="DU221">
        <v>0</v>
      </c>
      <c r="DV221">
        <v>0</v>
      </c>
      <c r="DW221">
        <v>0</v>
      </c>
      <c r="DY221">
        <v>0</v>
      </c>
      <c r="DZ221">
        <v>0</v>
      </c>
      <c r="EA221">
        <v>0</v>
      </c>
      <c r="EB221">
        <v>0</v>
      </c>
      <c r="ED221">
        <v>0</v>
      </c>
      <c r="EE221">
        <v>0</v>
      </c>
      <c r="EF221">
        <v>0</v>
      </c>
      <c r="EG221">
        <v>0</v>
      </c>
    </row>
    <row r="222" spans="4:137" x14ac:dyDescent="0.3">
      <c r="D222">
        <v>0</v>
      </c>
      <c r="E222">
        <v>0</v>
      </c>
      <c r="F222">
        <v>0</v>
      </c>
      <c r="G222">
        <v>0</v>
      </c>
      <c r="I222">
        <v>0</v>
      </c>
      <c r="J222">
        <v>0</v>
      </c>
      <c r="K222">
        <v>0</v>
      </c>
      <c r="L222">
        <v>0</v>
      </c>
      <c r="N222">
        <v>0</v>
      </c>
      <c r="O222">
        <v>0</v>
      </c>
      <c r="P222">
        <v>0</v>
      </c>
      <c r="Q222">
        <v>0</v>
      </c>
      <c r="S222">
        <v>0</v>
      </c>
      <c r="T222">
        <v>0</v>
      </c>
      <c r="U222">
        <v>0</v>
      </c>
      <c r="V222">
        <v>0</v>
      </c>
      <c r="X222">
        <v>0</v>
      </c>
      <c r="Y222">
        <v>0</v>
      </c>
      <c r="Z222">
        <v>0</v>
      </c>
      <c r="AA222">
        <v>0</v>
      </c>
      <c r="AC222">
        <v>0</v>
      </c>
      <c r="AD222">
        <v>0</v>
      </c>
      <c r="AE222">
        <v>0</v>
      </c>
      <c r="AF222">
        <v>0</v>
      </c>
      <c r="AH222">
        <v>0</v>
      </c>
      <c r="AI222">
        <v>0</v>
      </c>
      <c r="AJ222">
        <v>0</v>
      </c>
      <c r="AK222">
        <v>0</v>
      </c>
      <c r="AM222">
        <v>0</v>
      </c>
      <c r="AN222">
        <v>0</v>
      </c>
      <c r="AO222">
        <v>0</v>
      </c>
      <c r="AP222">
        <v>0</v>
      </c>
      <c r="AR222">
        <v>0</v>
      </c>
      <c r="AS222">
        <v>0</v>
      </c>
      <c r="AT222">
        <v>0</v>
      </c>
      <c r="AU222">
        <v>0</v>
      </c>
      <c r="AW222">
        <v>0</v>
      </c>
      <c r="AX222">
        <v>0</v>
      </c>
      <c r="AY222">
        <v>0</v>
      </c>
      <c r="AZ222">
        <v>0</v>
      </c>
      <c r="BB222">
        <v>0</v>
      </c>
      <c r="BC222">
        <v>0</v>
      </c>
      <c r="BD222">
        <v>0</v>
      </c>
      <c r="BE222">
        <v>0</v>
      </c>
      <c r="BG222">
        <v>0</v>
      </c>
      <c r="BH222">
        <v>0</v>
      </c>
      <c r="BI222">
        <v>0</v>
      </c>
      <c r="BJ222">
        <v>0</v>
      </c>
      <c r="BL222">
        <v>0</v>
      </c>
      <c r="BM222">
        <v>0</v>
      </c>
      <c r="BN222">
        <v>0</v>
      </c>
      <c r="BO222">
        <v>0</v>
      </c>
      <c r="BQ222">
        <v>0</v>
      </c>
      <c r="BR222">
        <v>0</v>
      </c>
      <c r="BS222">
        <v>0</v>
      </c>
      <c r="BT222">
        <v>0</v>
      </c>
      <c r="BV222">
        <v>0</v>
      </c>
      <c r="BW222">
        <v>0</v>
      </c>
      <c r="BX222">
        <v>0</v>
      </c>
      <c r="BY222">
        <v>0</v>
      </c>
      <c r="CA222">
        <v>0</v>
      </c>
      <c r="CB222">
        <v>0</v>
      </c>
      <c r="CC222">
        <v>0</v>
      </c>
      <c r="CD222">
        <v>0</v>
      </c>
      <c r="CF222">
        <v>0</v>
      </c>
      <c r="CG222">
        <v>0</v>
      </c>
      <c r="CH222">
        <v>0</v>
      </c>
      <c r="CI222">
        <v>0</v>
      </c>
      <c r="CK222">
        <v>0</v>
      </c>
      <c r="CL222">
        <v>0</v>
      </c>
      <c r="CM222">
        <v>0</v>
      </c>
      <c r="CN222">
        <v>0</v>
      </c>
      <c r="CP222">
        <v>0</v>
      </c>
      <c r="CQ222">
        <v>0</v>
      </c>
      <c r="CR222">
        <v>0</v>
      </c>
      <c r="CS222">
        <v>0</v>
      </c>
      <c r="CU222">
        <v>0</v>
      </c>
      <c r="CV222">
        <v>0</v>
      </c>
      <c r="CW222">
        <v>0</v>
      </c>
      <c r="CX222">
        <v>0</v>
      </c>
      <c r="CZ222">
        <v>0</v>
      </c>
      <c r="DA222">
        <v>0</v>
      </c>
      <c r="DB222">
        <v>0</v>
      </c>
      <c r="DC222">
        <v>0</v>
      </c>
      <c r="DE222">
        <v>0</v>
      </c>
      <c r="DF222">
        <v>0</v>
      </c>
      <c r="DG222">
        <v>0</v>
      </c>
      <c r="DH222">
        <v>0</v>
      </c>
      <c r="DJ222">
        <v>0</v>
      </c>
      <c r="DK222">
        <v>0</v>
      </c>
      <c r="DL222">
        <v>0</v>
      </c>
      <c r="DM222">
        <v>0</v>
      </c>
      <c r="DO222">
        <v>0</v>
      </c>
      <c r="DP222">
        <v>0</v>
      </c>
      <c r="DQ222">
        <v>0</v>
      </c>
      <c r="DR222">
        <v>0</v>
      </c>
      <c r="DT222">
        <v>0</v>
      </c>
      <c r="DU222">
        <v>0</v>
      </c>
      <c r="DV222">
        <v>0</v>
      </c>
      <c r="DW222">
        <v>0</v>
      </c>
      <c r="DY222">
        <v>0</v>
      </c>
      <c r="DZ222">
        <v>0</v>
      </c>
      <c r="EA222">
        <v>0</v>
      </c>
      <c r="EB222">
        <v>0</v>
      </c>
      <c r="ED222">
        <v>0</v>
      </c>
      <c r="EE222">
        <v>0</v>
      </c>
      <c r="EF222">
        <v>0</v>
      </c>
      <c r="EG222">
        <v>0</v>
      </c>
    </row>
    <row r="224" spans="4:137" x14ac:dyDescent="0.3">
      <c r="D224">
        <v>0</v>
      </c>
      <c r="E224">
        <v>0</v>
      </c>
      <c r="F224">
        <v>0</v>
      </c>
      <c r="G224">
        <v>0</v>
      </c>
      <c r="I224" t="b">
        <v>0</v>
      </c>
      <c r="J224" t="b">
        <v>0</v>
      </c>
      <c r="K224" t="b">
        <v>0</v>
      </c>
      <c r="L224">
        <v>4</v>
      </c>
      <c r="N224">
        <v>0</v>
      </c>
      <c r="O224">
        <v>0</v>
      </c>
      <c r="P224">
        <v>0</v>
      </c>
      <c r="Q224">
        <v>0</v>
      </c>
      <c r="S224">
        <v>0</v>
      </c>
      <c r="T224">
        <v>0</v>
      </c>
      <c r="U224">
        <v>0</v>
      </c>
      <c r="V224">
        <v>0</v>
      </c>
      <c r="X224">
        <v>0</v>
      </c>
      <c r="Y224">
        <v>0</v>
      </c>
      <c r="Z224">
        <v>0</v>
      </c>
      <c r="AA224">
        <v>0</v>
      </c>
      <c r="AC224">
        <v>0</v>
      </c>
      <c r="AD224">
        <v>0</v>
      </c>
      <c r="AE224">
        <v>0</v>
      </c>
      <c r="AF224">
        <v>0</v>
      </c>
      <c r="AH224" t="b">
        <v>0</v>
      </c>
      <c r="AI224" t="b">
        <v>0</v>
      </c>
      <c r="AJ224" t="b">
        <v>0</v>
      </c>
      <c r="AK224" t="b">
        <v>0</v>
      </c>
      <c r="AM224" t="b">
        <v>0</v>
      </c>
      <c r="AN224" t="b">
        <v>0</v>
      </c>
      <c r="AO224">
        <v>3</v>
      </c>
      <c r="AP224" t="b">
        <v>0</v>
      </c>
      <c r="AR224">
        <v>0</v>
      </c>
      <c r="AS224">
        <v>0</v>
      </c>
      <c r="AT224">
        <v>0</v>
      </c>
      <c r="AU224">
        <v>0</v>
      </c>
      <c r="AW224">
        <v>0</v>
      </c>
      <c r="AX224">
        <v>0</v>
      </c>
      <c r="AY224">
        <v>0</v>
      </c>
      <c r="AZ224">
        <v>0</v>
      </c>
      <c r="BB224">
        <v>0</v>
      </c>
      <c r="BC224">
        <v>0</v>
      </c>
      <c r="BD224">
        <v>0</v>
      </c>
      <c r="BE224">
        <v>0</v>
      </c>
      <c r="BG224">
        <v>0</v>
      </c>
      <c r="BH224">
        <v>0</v>
      </c>
      <c r="BI224">
        <v>0</v>
      </c>
      <c r="BJ224">
        <v>0</v>
      </c>
      <c r="BL224">
        <v>0</v>
      </c>
      <c r="BM224">
        <v>0</v>
      </c>
      <c r="BN224">
        <v>0</v>
      </c>
      <c r="BO224">
        <v>0</v>
      </c>
      <c r="BQ224" t="b">
        <v>0</v>
      </c>
      <c r="BR224">
        <v>2</v>
      </c>
      <c r="BS224" t="b">
        <v>0</v>
      </c>
      <c r="BT224" t="b">
        <v>0</v>
      </c>
      <c r="BV224" t="b">
        <v>0</v>
      </c>
      <c r="BW224" t="b">
        <v>0</v>
      </c>
      <c r="BX224" t="b">
        <v>0</v>
      </c>
      <c r="BY224" t="b">
        <v>0</v>
      </c>
      <c r="CA224" t="b">
        <v>0</v>
      </c>
      <c r="CB224" t="b">
        <v>0</v>
      </c>
      <c r="CC224" t="b">
        <v>0</v>
      </c>
      <c r="CD224" t="b">
        <v>0</v>
      </c>
      <c r="CF224" t="b">
        <v>0</v>
      </c>
      <c r="CG224" t="b">
        <v>0</v>
      </c>
      <c r="CH224" t="b">
        <v>0</v>
      </c>
      <c r="CI224" t="b">
        <v>0</v>
      </c>
      <c r="CK224" t="b">
        <v>0</v>
      </c>
      <c r="CL224" t="b">
        <v>0</v>
      </c>
      <c r="CM224" t="b">
        <v>0</v>
      </c>
      <c r="CN224" t="b">
        <v>0</v>
      </c>
      <c r="CP224">
        <v>0</v>
      </c>
      <c r="CQ224">
        <v>0</v>
      </c>
      <c r="CR224">
        <v>0</v>
      </c>
      <c r="CS224">
        <v>0</v>
      </c>
      <c r="CU224" t="b">
        <v>0</v>
      </c>
      <c r="CV224" t="b">
        <v>0</v>
      </c>
      <c r="CW224" t="b">
        <v>0</v>
      </c>
      <c r="CX224" t="b">
        <v>0</v>
      </c>
      <c r="CZ224" t="b">
        <v>0</v>
      </c>
      <c r="DA224" t="b">
        <v>0</v>
      </c>
      <c r="DB224" t="b">
        <v>0</v>
      </c>
      <c r="DC224" t="b">
        <v>0</v>
      </c>
      <c r="DE224" t="b">
        <v>0</v>
      </c>
      <c r="DF224" t="b">
        <v>0</v>
      </c>
      <c r="DG224" t="b">
        <v>0</v>
      </c>
      <c r="DH224" t="b">
        <v>0</v>
      </c>
      <c r="DJ224" t="b">
        <v>0</v>
      </c>
      <c r="DK224" t="b">
        <v>0</v>
      </c>
      <c r="DL224" t="b">
        <v>0</v>
      </c>
      <c r="DM224" t="b">
        <v>0</v>
      </c>
      <c r="DO224">
        <v>0</v>
      </c>
      <c r="DP224">
        <v>0</v>
      </c>
      <c r="DQ224">
        <v>0</v>
      </c>
      <c r="DR224">
        <v>0</v>
      </c>
      <c r="DT224" t="b">
        <v>0</v>
      </c>
      <c r="DU224" t="b">
        <v>0</v>
      </c>
      <c r="DV224" t="b">
        <v>0</v>
      </c>
      <c r="DW224">
        <v>4</v>
      </c>
      <c r="DY224">
        <v>0</v>
      </c>
      <c r="DZ224">
        <v>0</v>
      </c>
      <c r="EA224">
        <v>0</v>
      </c>
      <c r="EB224">
        <v>0</v>
      </c>
      <c r="ED224" t="b">
        <v>0</v>
      </c>
      <c r="EE224" t="b">
        <v>0</v>
      </c>
      <c r="EF224" t="b">
        <v>0</v>
      </c>
      <c r="EG224" t="b">
        <v>0</v>
      </c>
    </row>
    <row r="225" spans="4:137" x14ac:dyDescent="0.3">
      <c r="D225">
        <v>0</v>
      </c>
      <c r="E225">
        <v>0</v>
      </c>
      <c r="F225">
        <v>0</v>
      </c>
      <c r="G225">
        <v>0</v>
      </c>
      <c r="I225">
        <v>4</v>
      </c>
      <c r="J225">
        <v>4</v>
      </c>
      <c r="K225">
        <v>4</v>
      </c>
      <c r="L225">
        <v>4</v>
      </c>
      <c r="N225">
        <v>0</v>
      </c>
      <c r="O225">
        <v>0</v>
      </c>
      <c r="P225">
        <v>0</v>
      </c>
      <c r="Q225">
        <v>0</v>
      </c>
      <c r="S225">
        <v>0</v>
      </c>
      <c r="T225">
        <v>0</v>
      </c>
      <c r="U225">
        <v>0</v>
      </c>
      <c r="V225">
        <v>0</v>
      </c>
      <c r="X225">
        <v>0</v>
      </c>
      <c r="Y225">
        <v>0</v>
      </c>
      <c r="Z225">
        <v>0</v>
      </c>
      <c r="AA225">
        <v>0</v>
      </c>
      <c r="AC225">
        <v>0</v>
      </c>
      <c r="AD225">
        <v>0</v>
      </c>
      <c r="AE225">
        <v>0</v>
      </c>
      <c r="AF225">
        <v>0</v>
      </c>
      <c r="AH225">
        <v>0</v>
      </c>
      <c r="AI225">
        <v>0</v>
      </c>
      <c r="AJ225">
        <v>0</v>
      </c>
      <c r="AK225">
        <v>0</v>
      </c>
      <c r="AM225">
        <v>3</v>
      </c>
      <c r="AN225">
        <v>3</v>
      </c>
      <c r="AO225">
        <v>3</v>
      </c>
      <c r="AP225">
        <v>3</v>
      </c>
      <c r="AR225">
        <v>0</v>
      </c>
      <c r="AS225">
        <v>0</v>
      </c>
      <c r="AT225">
        <v>0</v>
      </c>
      <c r="AU225">
        <v>0</v>
      </c>
      <c r="AW225">
        <v>0</v>
      </c>
      <c r="AX225">
        <v>0</v>
      </c>
      <c r="AY225">
        <v>0</v>
      </c>
      <c r="AZ225">
        <v>0</v>
      </c>
      <c r="BB225">
        <v>0</v>
      </c>
      <c r="BC225">
        <v>0</v>
      </c>
      <c r="BD225">
        <v>0</v>
      </c>
      <c r="BE225">
        <v>0</v>
      </c>
      <c r="BG225">
        <v>0</v>
      </c>
      <c r="BH225">
        <v>0</v>
      </c>
      <c r="BI225">
        <v>0</v>
      </c>
      <c r="BJ225">
        <v>0</v>
      </c>
      <c r="BL225">
        <v>0</v>
      </c>
      <c r="BM225">
        <v>0</v>
      </c>
      <c r="BN225">
        <v>0</v>
      </c>
      <c r="BO225">
        <v>0</v>
      </c>
      <c r="BQ225">
        <v>2</v>
      </c>
      <c r="BR225">
        <v>2</v>
      </c>
      <c r="BS225">
        <v>2</v>
      </c>
      <c r="BT225">
        <v>2</v>
      </c>
      <c r="BV225">
        <v>0</v>
      </c>
      <c r="BW225">
        <v>0</v>
      </c>
      <c r="BX225">
        <v>0</v>
      </c>
      <c r="BY225">
        <v>0</v>
      </c>
      <c r="CA225">
        <v>0</v>
      </c>
      <c r="CB225">
        <v>0</v>
      </c>
      <c r="CC225">
        <v>0</v>
      </c>
      <c r="CD225">
        <v>0</v>
      </c>
      <c r="CF225">
        <v>0</v>
      </c>
      <c r="CG225">
        <v>0</v>
      </c>
      <c r="CH225">
        <v>0</v>
      </c>
      <c r="CI225">
        <v>0</v>
      </c>
      <c r="CK225">
        <v>0</v>
      </c>
      <c r="CL225">
        <v>0</v>
      </c>
      <c r="CM225">
        <v>0</v>
      </c>
      <c r="CN225">
        <v>0</v>
      </c>
      <c r="CP225">
        <v>0</v>
      </c>
      <c r="CQ225">
        <v>0</v>
      </c>
      <c r="CR225">
        <v>0</v>
      </c>
      <c r="CS225">
        <v>0</v>
      </c>
      <c r="CU225">
        <v>0</v>
      </c>
      <c r="CV225">
        <v>0</v>
      </c>
      <c r="CW225">
        <v>0</v>
      </c>
      <c r="CX225">
        <v>0</v>
      </c>
      <c r="CZ225">
        <v>0</v>
      </c>
      <c r="DA225">
        <v>0</v>
      </c>
      <c r="DB225">
        <v>0</v>
      </c>
      <c r="DC225">
        <v>0</v>
      </c>
      <c r="DE225">
        <v>0</v>
      </c>
      <c r="DF225">
        <v>0</v>
      </c>
      <c r="DG225">
        <v>0</v>
      </c>
      <c r="DH225">
        <v>0</v>
      </c>
      <c r="DJ225">
        <v>0</v>
      </c>
      <c r="DK225">
        <v>0</v>
      </c>
      <c r="DL225">
        <v>0</v>
      </c>
      <c r="DM225">
        <v>0</v>
      </c>
      <c r="DO225">
        <v>0</v>
      </c>
      <c r="DP225">
        <v>0</v>
      </c>
      <c r="DQ225">
        <v>0</v>
      </c>
      <c r="DR225">
        <v>0</v>
      </c>
      <c r="DT225">
        <v>4</v>
      </c>
      <c r="DU225">
        <v>4</v>
      </c>
      <c r="DV225">
        <v>4</v>
      </c>
      <c r="DW225">
        <v>4</v>
      </c>
      <c r="DY225">
        <v>0</v>
      </c>
      <c r="DZ225">
        <v>0</v>
      </c>
      <c r="EA225">
        <v>0</v>
      </c>
      <c r="EB225">
        <v>0</v>
      </c>
      <c r="ED225">
        <v>0</v>
      </c>
      <c r="EE225">
        <v>0</v>
      </c>
      <c r="EF225">
        <v>0</v>
      </c>
      <c r="EG225">
        <v>0</v>
      </c>
    </row>
    <row r="226" spans="4:137" x14ac:dyDescent="0.3">
      <c r="D226">
        <v>0</v>
      </c>
      <c r="E226">
        <v>0</v>
      </c>
      <c r="F226">
        <v>0</v>
      </c>
      <c r="G226">
        <v>0</v>
      </c>
      <c r="I226">
        <v>0</v>
      </c>
      <c r="J226">
        <v>0</v>
      </c>
      <c r="K226">
        <v>0</v>
      </c>
      <c r="L226">
        <v>4</v>
      </c>
      <c r="N226">
        <v>0</v>
      </c>
      <c r="O226">
        <v>0</v>
      </c>
      <c r="P226">
        <v>0</v>
      </c>
      <c r="Q226">
        <v>0</v>
      </c>
      <c r="S226">
        <v>0</v>
      </c>
      <c r="T226">
        <v>0</v>
      </c>
      <c r="U226">
        <v>0</v>
      </c>
      <c r="V226">
        <v>0</v>
      </c>
      <c r="X226">
        <v>0</v>
      </c>
      <c r="Y226">
        <v>0</v>
      </c>
      <c r="Z226">
        <v>0</v>
      </c>
      <c r="AA226">
        <v>0</v>
      </c>
      <c r="AC226">
        <v>0</v>
      </c>
      <c r="AD226">
        <v>0</v>
      </c>
      <c r="AE226">
        <v>0</v>
      </c>
      <c r="AF226">
        <v>0</v>
      </c>
      <c r="AH226">
        <v>0</v>
      </c>
      <c r="AI226">
        <v>0</v>
      </c>
      <c r="AJ226">
        <v>0</v>
      </c>
      <c r="AK226">
        <v>0</v>
      </c>
      <c r="AM226">
        <v>0</v>
      </c>
      <c r="AN226">
        <v>0</v>
      </c>
      <c r="AO226">
        <v>3</v>
      </c>
      <c r="AP226">
        <v>0</v>
      </c>
      <c r="AR226">
        <v>0</v>
      </c>
      <c r="AS226">
        <v>0</v>
      </c>
      <c r="AT226">
        <v>0</v>
      </c>
      <c r="AU226">
        <v>0</v>
      </c>
      <c r="AW226">
        <v>0</v>
      </c>
      <c r="AX226">
        <v>0</v>
      </c>
      <c r="AY226">
        <v>0</v>
      </c>
      <c r="AZ226">
        <v>0</v>
      </c>
      <c r="BB226">
        <v>0</v>
      </c>
      <c r="BC226">
        <v>0</v>
      </c>
      <c r="BD226">
        <v>0</v>
      </c>
      <c r="BE226">
        <v>0</v>
      </c>
      <c r="BG226">
        <v>0</v>
      </c>
      <c r="BH226">
        <v>0</v>
      </c>
      <c r="BI226">
        <v>0</v>
      </c>
      <c r="BJ226">
        <v>0</v>
      </c>
      <c r="BL226">
        <v>0</v>
      </c>
      <c r="BM226">
        <v>0</v>
      </c>
      <c r="BN226">
        <v>0</v>
      </c>
      <c r="BO226">
        <v>0</v>
      </c>
      <c r="BQ226">
        <v>0</v>
      </c>
      <c r="BR226">
        <v>0</v>
      </c>
      <c r="BS226">
        <v>0</v>
      </c>
      <c r="BT226">
        <v>0</v>
      </c>
      <c r="BV226">
        <v>0</v>
      </c>
      <c r="BW226">
        <v>0</v>
      </c>
      <c r="BX226">
        <v>0</v>
      </c>
      <c r="BY226">
        <v>0</v>
      </c>
      <c r="CA226">
        <v>0</v>
      </c>
      <c r="CB226">
        <v>0</v>
      </c>
      <c r="CC226">
        <v>0</v>
      </c>
      <c r="CD226">
        <v>0</v>
      </c>
      <c r="CF226">
        <v>1</v>
      </c>
      <c r="CG226">
        <v>1</v>
      </c>
      <c r="CH226">
        <v>1</v>
      </c>
      <c r="CI226">
        <v>1</v>
      </c>
      <c r="CK226">
        <v>0</v>
      </c>
      <c r="CL226">
        <v>0</v>
      </c>
      <c r="CM226">
        <v>0</v>
      </c>
      <c r="CN226">
        <v>0</v>
      </c>
      <c r="CP226">
        <v>0</v>
      </c>
      <c r="CQ226">
        <v>0</v>
      </c>
      <c r="CR226">
        <v>0</v>
      </c>
      <c r="CS226">
        <v>0</v>
      </c>
      <c r="CU226">
        <v>1</v>
      </c>
      <c r="CV226">
        <v>1</v>
      </c>
      <c r="CW226">
        <v>1</v>
      </c>
      <c r="CX226">
        <v>1</v>
      </c>
      <c r="CZ226">
        <v>0</v>
      </c>
      <c r="DA226">
        <v>0</v>
      </c>
      <c r="DB226">
        <v>0</v>
      </c>
      <c r="DC226">
        <v>0</v>
      </c>
      <c r="DE226">
        <v>0</v>
      </c>
      <c r="DF226">
        <v>0</v>
      </c>
      <c r="DG226">
        <v>0</v>
      </c>
      <c r="DH226">
        <v>0</v>
      </c>
      <c r="DJ226">
        <v>0</v>
      </c>
      <c r="DK226">
        <v>0</v>
      </c>
      <c r="DL226">
        <v>0</v>
      </c>
      <c r="DM226">
        <v>0</v>
      </c>
      <c r="DO226">
        <v>0</v>
      </c>
      <c r="DP226">
        <v>0</v>
      </c>
      <c r="DQ226">
        <v>0</v>
      </c>
      <c r="DR226">
        <v>0</v>
      </c>
      <c r="DT226">
        <v>0</v>
      </c>
      <c r="DU226">
        <v>0</v>
      </c>
      <c r="DV226">
        <v>0</v>
      </c>
      <c r="DW226">
        <v>0</v>
      </c>
      <c r="DY226">
        <v>0</v>
      </c>
      <c r="DZ226">
        <v>0</v>
      </c>
      <c r="EA226">
        <v>0</v>
      </c>
      <c r="EB226">
        <v>0</v>
      </c>
      <c r="ED226">
        <v>0</v>
      </c>
      <c r="EE226">
        <v>0</v>
      </c>
      <c r="EF226">
        <v>0</v>
      </c>
      <c r="EG226">
        <v>0</v>
      </c>
    </row>
    <row r="228" spans="4:137" x14ac:dyDescent="0.3">
      <c r="D228">
        <v>22</v>
      </c>
      <c r="E228">
        <v>22</v>
      </c>
      <c r="F228">
        <v>22</v>
      </c>
      <c r="G228">
        <v>22</v>
      </c>
      <c r="I228">
        <v>26.25</v>
      </c>
      <c r="J228">
        <v>26.25</v>
      </c>
      <c r="K228">
        <v>26.25</v>
      </c>
      <c r="L228">
        <v>26.25</v>
      </c>
      <c r="N228">
        <v>31.5</v>
      </c>
      <c r="O228">
        <v>31.5</v>
      </c>
      <c r="P228">
        <v>31.5</v>
      </c>
      <c r="Q228">
        <v>31.5</v>
      </c>
      <c r="S228">
        <v>29.25</v>
      </c>
      <c r="T228">
        <v>29.25</v>
      </c>
      <c r="U228">
        <v>29.25</v>
      </c>
      <c r="V228">
        <v>29.25</v>
      </c>
      <c r="X228">
        <v>21.25</v>
      </c>
      <c r="Y228">
        <v>21.25</v>
      </c>
      <c r="Z228">
        <v>21.25</v>
      </c>
      <c r="AA228">
        <v>21.25</v>
      </c>
      <c r="AC228">
        <v>30.75</v>
      </c>
      <c r="AD228">
        <v>30.75</v>
      </c>
      <c r="AE228">
        <v>30.75</v>
      </c>
      <c r="AF228">
        <v>30.75</v>
      </c>
      <c r="AH228">
        <v>32.25</v>
      </c>
      <c r="AI228">
        <v>32.25</v>
      </c>
      <c r="AJ228">
        <v>32.25</v>
      </c>
      <c r="AK228">
        <v>32.25</v>
      </c>
      <c r="AM228">
        <v>28.75</v>
      </c>
      <c r="AN228">
        <v>28.75</v>
      </c>
      <c r="AO228">
        <v>28.75</v>
      </c>
      <c r="AP228">
        <v>28.75</v>
      </c>
      <c r="AR228">
        <v>26.5</v>
      </c>
      <c r="AS228">
        <v>26.5</v>
      </c>
      <c r="AT228">
        <v>26.5</v>
      </c>
      <c r="AU228">
        <v>26.5</v>
      </c>
      <c r="AW228">
        <v>25.75</v>
      </c>
      <c r="AX228">
        <v>25.75</v>
      </c>
      <c r="AY228">
        <v>25.75</v>
      </c>
      <c r="AZ228">
        <v>25.75</v>
      </c>
      <c r="BB228">
        <v>28.5</v>
      </c>
      <c r="BC228">
        <v>28.5</v>
      </c>
      <c r="BD228">
        <v>28.5</v>
      </c>
      <c r="BE228">
        <v>28.5</v>
      </c>
      <c r="BG228">
        <v>25.25</v>
      </c>
      <c r="BH228">
        <v>25.25</v>
      </c>
      <c r="BI228">
        <v>25.25</v>
      </c>
      <c r="BJ228">
        <v>25.25</v>
      </c>
      <c r="BL228">
        <v>31</v>
      </c>
      <c r="BM228">
        <v>31</v>
      </c>
      <c r="BN228">
        <v>31</v>
      </c>
      <c r="BO228">
        <v>31</v>
      </c>
      <c r="BQ228">
        <v>33</v>
      </c>
      <c r="BR228">
        <v>33</v>
      </c>
      <c r="BS228">
        <v>33</v>
      </c>
      <c r="BT228">
        <v>33</v>
      </c>
      <c r="BV228">
        <v>32.5</v>
      </c>
      <c r="BW228">
        <v>32.5</v>
      </c>
      <c r="BX228">
        <v>32.5</v>
      </c>
      <c r="BY228">
        <v>32.5</v>
      </c>
      <c r="CA228">
        <v>30.5</v>
      </c>
      <c r="CB228">
        <v>30.5</v>
      </c>
      <c r="CC228">
        <v>30.5</v>
      </c>
      <c r="CD228">
        <v>30.5</v>
      </c>
      <c r="CF228">
        <v>28.25</v>
      </c>
      <c r="CG228">
        <v>28.25</v>
      </c>
      <c r="CH228">
        <v>28.25</v>
      </c>
      <c r="CI228">
        <v>28.25</v>
      </c>
      <c r="CK228">
        <v>28.25</v>
      </c>
      <c r="CL228">
        <v>28.25</v>
      </c>
      <c r="CM228">
        <v>28.25</v>
      </c>
      <c r="CN228">
        <v>28.25</v>
      </c>
      <c r="CP228">
        <v>29</v>
      </c>
      <c r="CQ228">
        <v>29</v>
      </c>
      <c r="CR228">
        <v>29</v>
      </c>
      <c r="CS228">
        <v>29</v>
      </c>
      <c r="CU228">
        <v>26.75</v>
      </c>
      <c r="CV228">
        <v>26.75</v>
      </c>
      <c r="CW228">
        <v>26.75</v>
      </c>
      <c r="CX228">
        <v>26.75</v>
      </c>
      <c r="CZ228">
        <v>28.75</v>
      </c>
      <c r="DA228">
        <v>28.75</v>
      </c>
      <c r="DB228">
        <v>28.75</v>
      </c>
      <c r="DC228">
        <v>28.75</v>
      </c>
      <c r="DE228">
        <v>38</v>
      </c>
      <c r="DF228">
        <v>38</v>
      </c>
      <c r="DG228">
        <v>38</v>
      </c>
      <c r="DH228">
        <v>38</v>
      </c>
      <c r="DJ228">
        <v>35.75</v>
      </c>
      <c r="DK228">
        <v>35.75</v>
      </c>
      <c r="DL228">
        <v>35.75</v>
      </c>
      <c r="DM228">
        <v>35.75</v>
      </c>
      <c r="DO228">
        <v>29</v>
      </c>
      <c r="DP228">
        <v>29</v>
      </c>
      <c r="DQ228">
        <v>29</v>
      </c>
      <c r="DR228">
        <v>29</v>
      </c>
      <c r="DT228">
        <v>28.5</v>
      </c>
      <c r="DU228">
        <v>28.5</v>
      </c>
      <c r="DV228">
        <v>28.5</v>
      </c>
      <c r="DW228">
        <v>28.5</v>
      </c>
      <c r="DY228">
        <v>26</v>
      </c>
      <c r="DZ228">
        <v>26</v>
      </c>
      <c r="EA228">
        <v>26</v>
      </c>
      <c r="EB228">
        <v>26</v>
      </c>
      <c r="ED228">
        <v>33</v>
      </c>
      <c r="EE228">
        <v>33</v>
      </c>
      <c r="EF228">
        <v>33</v>
      </c>
      <c r="EG228">
        <v>33</v>
      </c>
    </row>
    <row r="229" spans="4:137" x14ac:dyDescent="0.3">
      <c r="D229">
        <v>28</v>
      </c>
      <c r="E229">
        <v>28</v>
      </c>
      <c r="F229">
        <v>28</v>
      </c>
      <c r="G229">
        <v>28</v>
      </c>
      <c r="I229">
        <v>30</v>
      </c>
      <c r="J229">
        <v>30</v>
      </c>
      <c r="K229">
        <v>30</v>
      </c>
      <c r="L229">
        <v>30</v>
      </c>
      <c r="N229">
        <v>30</v>
      </c>
      <c r="O229">
        <v>30</v>
      </c>
      <c r="P229">
        <v>30</v>
      </c>
      <c r="Q229">
        <v>30</v>
      </c>
      <c r="S229">
        <v>28</v>
      </c>
      <c r="T229">
        <v>28</v>
      </c>
      <c r="U229">
        <v>28</v>
      </c>
      <c r="V229">
        <v>28</v>
      </c>
      <c r="X229">
        <v>28</v>
      </c>
      <c r="Y229">
        <v>28</v>
      </c>
      <c r="Z229">
        <v>28</v>
      </c>
      <c r="AA229">
        <v>28</v>
      </c>
      <c r="AC229">
        <v>28</v>
      </c>
      <c r="AD229">
        <v>28</v>
      </c>
      <c r="AE229">
        <v>28</v>
      </c>
      <c r="AF229">
        <v>28</v>
      </c>
      <c r="AH229">
        <v>28</v>
      </c>
      <c r="AI229">
        <v>28</v>
      </c>
      <c r="AJ229">
        <v>28</v>
      </c>
      <c r="AK229">
        <v>28</v>
      </c>
      <c r="AM229">
        <v>30</v>
      </c>
      <c r="AN229">
        <v>30</v>
      </c>
      <c r="AO229">
        <v>30</v>
      </c>
      <c r="AP229">
        <v>30</v>
      </c>
      <c r="AR229">
        <v>28</v>
      </c>
      <c r="AS229">
        <v>28</v>
      </c>
      <c r="AT229">
        <v>28</v>
      </c>
      <c r="AU229">
        <v>28</v>
      </c>
      <c r="AW229">
        <v>28</v>
      </c>
      <c r="AX229">
        <v>28</v>
      </c>
      <c r="AY229">
        <v>28</v>
      </c>
      <c r="AZ229">
        <v>28</v>
      </c>
      <c r="BB229">
        <v>28</v>
      </c>
      <c r="BC229">
        <v>28</v>
      </c>
      <c r="BD229">
        <v>28</v>
      </c>
      <c r="BE229">
        <v>28</v>
      </c>
      <c r="BG229">
        <v>28</v>
      </c>
      <c r="BH229">
        <v>28</v>
      </c>
      <c r="BI229">
        <v>28</v>
      </c>
      <c r="BJ229">
        <v>28</v>
      </c>
      <c r="BL229">
        <v>28</v>
      </c>
      <c r="BM229">
        <v>28</v>
      </c>
      <c r="BN229">
        <v>28</v>
      </c>
      <c r="BO229">
        <v>28</v>
      </c>
      <c r="BQ229">
        <v>28</v>
      </c>
      <c r="BR229">
        <v>28</v>
      </c>
      <c r="BS229">
        <v>28</v>
      </c>
      <c r="BT229">
        <v>28</v>
      </c>
      <c r="BV229">
        <v>28</v>
      </c>
      <c r="BW229">
        <v>28</v>
      </c>
      <c r="BX229">
        <v>28</v>
      </c>
      <c r="BY229">
        <v>28</v>
      </c>
      <c r="CA229">
        <v>30</v>
      </c>
      <c r="CB229">
        <v>30</v>
      </c>
      <c r="CC229">
        <v>30</v>
      </c>
      <c r="CD229">
        <v>30</v>
      </c>
      <c r="CF229">
        <v>30</v>
      </c>
      <c r="CG229">
        <v>30</v>
      </c>
      <c r="CH229">
        <v>30</v>
      </c>
      <c r="CI229">
        <v>30</v>
      </c>
      <c r="CK229">
        <v>28</v>
      </c>
      <c r="CL229">
        <v>28</v>
      </c>
      <c r="CM229">
        <v>28</v>
      </c>
      <c r="CN229">
        <v>28</v>
      </c>
      <c r="CP229">
        <v>28</v>
      </c>
      <c r="CQ229">
        <v>28</v>
      </c>
      <c r="CR229">
        <v>28</v>
      </c>
      <c r="CS229">
        <v>28</v>
      </c>
      <c r="CU229">
        <v>28</v>
      </c>
      <c r="CV229">
        <v>28</v>
      </c>
      <c r="CW229">
        <v>28</v>
      </c>
      <c r="CX229">
        <v>28</v>
      </c>
      <c r="CZ229">
        <v>28</v>
      </c>
      <c r="DA229">
        <v>28</v>
      </c>
      <c r="DB229">
        <v>28</v>
      </c>
      <c r="DC229">
        <v>28</v>
      </c>
      <c r="DE229">
        <v>28</v>
      </c>
      <c r="DF229">
        <v>28</v>
      </c>
      <c r="DG229">
        <v>28</v>
      </c>
      <c r="DH229">
        <v>28</v>
      </c>
      <c r="DJ229">
        <v>28</v>
      </c>
      <c r="DK229">
        <v>28</v>
      </c>
      <c r="DL229">
        <v>28</v>
      </c>
      <c r="DM229">
        <v>28</v>
      </c>
      <c r="DO229">
        <v>28</v>
      </c>
      <c r="DP229">
        <v>28</v>
      </c>
      <c r="DQ229">
        <v>28</v>
      </c>
      <c r="DR229">
        <v>28</v>
      </c>
      <c r="DT229">
        <v>28</v>
      </c>
      <c r="DU229">
        <v>28</v>
      </c>
      <c r="DV229">
        <v>28</v>
      </c>
      <c r="DW229">
        <v>28</v>
      </c>
      <c r="DY229">
        <v>28</v>
      </c>
      <c r="DZ229">
        <v>28</v>
      </c>
      <c r="EA229">
        <v>28</v>
      </c>
      <c r="EB229">
        <v>28</v>
      </c>
      <c r="ED229">
        <v>28</v>
      </c>
      <c r="EE229">
        <v>28</v>
      </c>
      <c r="EF229">
        <v>28</v>
      </c>
      <c r="EG229">
        <v>28</v>
      </c>
    </row>
    <row r="230" spans="4:137" x14ac:dyDescent="0.3">
      <c r="D230">
        <v>0</v>
      </c>
      <c r="E230">
        <v>0</v>
      </c>
      <c r="F230">
        <v>0</v>
      </c>
      <c r="G230">
        <v>0</v>
      </c>
      <c r="I230">
        <v>1</v>
      </c>
      <c r="J230">
        <v>1</v>
      </c>
      <c r="K230">
        <v>1</v>
      </c>
      <c r="L230">
        <v>1</v>
      </c>
      <c r="N230">
        <v>0</v>
      </c>
      <c r="O230">
        <v>0</v>
      </c>
      <c r="P230">
        <v>0</v>
      </c>
      <c r="Q230">
        <v>0</v>
      </c>
      <c r="S230">
        <v>0</v>
      </c>
      <c r="T230">
        <v>0</v>
      </c>
      <c r="U230">
        <v>0</v>
      </c>
      <c r="V230">
        <v>0</v>
      </c>
      <c r="X230">
        <v>0</v>
      </c>
      <c r="Y230">
        <v>0</v>
      </c>
      <c r="Z230">
        <v>0</v>
      </c>
      <c r="AA230">
        <v>0</v>
      </c>
      <c r="AC230">
        <v>0</v>
      </c>
      <c r="AD230">
        <v>0</v>
      </c>
      <c r="AE230">
        <v>0</v>
      </c>
      <c r="AF230">
        <v>0</v>
      </c>
      <c r="AH230" t="s">
        <v>11</v>
      </c>
      <c r="AI230" t="s">
        <v>11</v>
      </c>
      <c r="AJ230" t="s">
        <v>11</v>
      </c>
      <c r="AK230" t="s">
        <v>11</v>
      </c>
      <c r="AM230">
        <v>1</v>
      </c>
      <c r="AN230">
        <v>1</v>
      </c>
      <c r="AO230">
        <v>1</v>
      </c>
      <c r="AP230">
        <v>1</v>
      </c>
      <c r="AR230">
        <v>0</v>
      </c>
      <c r="AS230">
        <v>0</v>
      </c>
      <c r="AT230">
        <v>0</v>
      </c>
      <c r="AU230">
        <v>0</v>
      </c>
      <c r="AW230">
        <v>0</v>
      </c>
      <c r="AX230">
        <v>0</v>
      </c>
      <c r="AY230">
        <v>0</v>
      </c>
      <c r="AZ230">
        <v>0</v>
      </c>
      <c r="BB230">
        <v>0</v>
      </c>
      <c r="BC230">
        <v>0</v>
      </c>
      <c r="BD230">
        <v>0</v>
      </c>
      <c r="BE230">
        <v>0</v>
      </c>
      <c r="BG230">
        <v>0</v>
      </c>
      <c r="BH230">
        <v>0</v>
      </c>
      <c r="BI230">
        <v>0</v>
      </c>
      <c r="BJ230">
        <v>0</v>
      </c>
      <c r="BL230">
        <v>0</v>
      </c>
      <c r="BM230">
        <v>0</v>
      </c>
      <c r="BN230">
        <v>0</v>
      </c>
      <c r="BO230">
        <v>0</v>
      </c>
      <c r="BQ230" t="s">
        <v>11</v>
      </c>
      <c r="BR230" t="s">
        <v>11</v>
      </c>
      <c r="BS230" t="s">
        <v>11</v>
      </c>
      <c r="BT230" t="s">
        <v>11</v>
      </c>
      <c r="BV230" t="s">
        <v>11</v>
      </c>
      <c r="BW230" t="s">
        <v>11</v>
      </c>
      <c r="BX230" t="s">
        <v>11</v>
      </c>
      <c r="BY230" t="s">
        <v>11</v>
      </c>
      <c r="CA230" t="s">
        <v>11</v>
      </c>
      <c r="CB230" t="s">
        <v>11</v>
      </c>
      <c r="CC230" t="s">
        <v>11</v>
      </c>
      <c r="CD230" t="s">
        <v>11</v>
      </c>
      <c r="CF230" t="b">
        <v>0</v>
      </c>
      <c r="CG230" t="b">
        <v>0</v>
      </c>
      <c r="CH230" t="b">
        <v>0</v>
      </c>
      <c r="CI230" t="b">
        <v>0</v>
      </c>
      <c r="CK230" t="s">
        <v>11</v>
      </c>
      <c r="CL230" t="s">
        <v>11</v>
      </c>
      <c r="CM230" t="s">
        <v>11</v>
      </c>
      <c r="CN230" t="s">
        <v>11</v>
      </c>
      <c r="CP230">
        <v>0</v>
      </c>
      <c r="CQ230">
        <v>0</v>
      </c>
      <c r="CR230">
        <v>0</v>
      </c>
      <c r="CS230">
        <v>0</v>
      </c>
      <c r="CU230" t="b">
        <v>0</v>
      </c>
      <c r="CV230" t="b">
        <v>0</v>
      </c>
      <c r="CW230" t="b">
        <v>0</v>
      </c>
      <c r="CX230" t="b">
        <v>0</v>
      </c>
      <c r="CZ230" t="s">
        <v>11</v>
      </c>
      <c r="DA230" t="s">
        <v>11</v>
      </c>
      <c r="DB230" t="s">
        <v>11</v>
      </c>
      <c r="DC230" t="s">
        <v>11</v>
      </c>
      <c r="DE230" t="s">
        <v>11</v>
      </c>
      <c r="DF230" t="s">
        <v>11</v>
      </c>
      <c r="DG230" t="s">
        <v>11</v>
      </c>
      <c r="DH230" t="s">
        <v>11</v>
      </c>
      <c r="DJ230" t="s">
        <v>11</v>
      </c>
      <c r="DK230" t="s">
        <v>11</v>
      </c>
      <c r="DL230" t="s">
        <v>11</v>
      </c>
      <c r="DM230" t="s">
        <v>11</v>
      </c>
      <c r="DO230">
        <v>0</v>
      </c>
      <c r="DP230">
        <v>0</v>
      </c>
      <c r="DQ230">
        <v>0</v>
      </c>
      <c r="DR230">
        <v>0</v>
      </c>
      <c r="DT230" t="s">
        <v>11</v>
      </c>
      <c r="DU230" t="s">
        <v>11</v>
      </c>
      <c r="DV230" t="s">
        <v>11</v>
      </c>
      <c r="DW230" t="s">
        <v>11</v>
      </c>
      <c r="DY230">
        <v>0</v>
      </c>
      <c r="DZ230">
        <v>0</v>
      </c>
      <c r="EA230">
        <v>0</v>
      </c>
      <c r="EB230">
        <v>0</v>
      </c>
      <c r="ED230" t="s">
        <v>11</v>
      </c>
      <c r="EE230" t="s">
        <v>11</v>
      </c>
      <c r="EF230" t="s">
        <v>11</v>
      </c>
      <c r="EG23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771B-7636-4020-BDE1-20DB62F77980}">
  <dimension ref="B1:CB230"/>
  <sheetViews>
    <sheetView workbookViewId="0">
      <selection activeCell="BA15" sqref="BA15"/>
    </sheetView>
  </sheetViews>
  <sheetFormatPr defaultRowHeight="14.4" x14ac:dyDescent="0.3"/>
  <cols>
    <col min="2" max="4" width="13.44140625" bestFit="1" customWidth="1"/>
    <col min="6" max="6" width="13.44140625" customWidth="1"/>
    <col min="7" max="9" width="13.44140625" bestFit="1" customWidth="1"/>
    <col min="10" max="10" width="13.44140625" customWidth="1"/>
    <col min="11" max="14" width="13.44140625" bestFit="1" customWidth="1"/>
    <col min="15" max="15" width="13.44140625" customWidth="1"/>
    <col min="16" max="19" width="13.77734375"/>
    <col min="20" max="20" width="13.44140625" customWidth="1"/>
    <col min="21" max="24" width="13.44140625" bestFit="1" customWidth="1"/>
    <col min="26" max="29" width="13.44140625" bestFit="1" customWidth="1"/>
    <col min="30" max="30" width="13.44140625" customWidth="1"/>
    <col min="31" max="34" width="13.44140625" bestFit="1" customWidth="1"/>
    <col min="35" max="35" width="13.44140625" customWidth="1"/>
    <col min="36" max="39" width="15.44140625" customWidth="1"/>
    <col min="41" max="44" width="13.77734375"/>
    <col min="46" max="48" width="13.77734375"/>
    <col min="50" max="53" width="13.77734375"/>
    <col min="55" max="58" width="13.77734375"/>
    <col min="66" max="69" width="13.44140625" bestFit="1" customWidth="1"/>
    <col min="70" max="70" width="13.44140625" customWidth="1"/>
  </cols>
  <sheetData>
    <row r="1" spans="2:80" x14ac:dyDescent="0.3">
      <c r="B1" s="1">
        <v>44719</v>
      </c>
      <c r="C1" s="1">
        <v>44719</v>
      </c>
      <c r="D1" s="1">
        <v>44719</v>
      </c>
      <c r="F1" s="1">
        <v>44712</v>
      </c>
      <c r="G1" s="1">
        <v>44712</v>
      </c>
      <c r="H1" s="1">
        <v>44712</v>
      </c>
      <c r="I1" s="1">
        <v>44712</v>
      </c>
      <c r="J1" s="1"/>
      <c r="K1" s="1">
        <v>44729</v>
      </c>
      <c r="L1" s="1">
        <v>44729</v>
      </c>
      <c r="M1" s="1">
        <v>44729</v>
      </c>
      <c r="N1" s="1">
        <v>44729</v>
      </c>
      <c r="O1" s="1"/>
      <c r="P1" s="1">
        <v>44769</v>
      </c>
      <c r="Q1" s="1">
        <v>44769</v>
      </c>
      <c r="R1" s="1">
        <v>44769</v>
      </c>
      <c r="S1" s="1">
        <v>44769</v>
      </c>
      <c r="T1" s="1"/>
      <c r="U1" s="1">
        <v>44740</v>
      </c>
      <c r="V1" s="1">
        <v>44740</v>
      </c>
      <c r="W1" s="1">
        <v>44740</v>
      </c>
      <c r="X1" s="1">
        <v>44740</v>
      </c>
      <c r="Z1" s="1">
        <v>44771</v>
      </c>
      <c r="AA1" s="1">
        <v>44771</v>
      </c>
      <c r="AB1" s="1">
        <v>44771</v>
      </c>
      <c r="AC1" s="1">
        <v>44771</v>
      </c>
      <c r="AD1" s="1"/>
      <c r="AE1" s="1">
        <v>44770</v>
      </c>
      <c r="AF1" s="1">
        <v>44770</v>
      </c>
      <c r="AG1" s="1">
        <v>44770</v>
      </c>
      <c r="AH1" s="1">
        <v>44770</v>
      </c>
      <c r="AI1" s="1"/>
      <c r="AJ1" s="1">
        <v>44762</v>
      </c>
      <c r="AK1" s="1">
        <v>44762</v>
      </c>
      <c r="AL1" s="1">
        <v>44762</v>
      </c>
      <c r="AM1" s="1">
        <v>44762</v>
      </c>
      <c r="AO1" s="1">
        <v>44762</v>
      </c>
      <c r="AP1" s="1">
        <v>44762</v>
      </c>
      <c r="AQ1" s="1">
        <v>44762</v>
      </c>
      <c r="AR1" s="1">
        <v>44762</v>
      </c>
      <c r="AT1" s="1">
        <v>44783</v>
      </c>
      <c r="AU1" s="1">
        <v>44783</v>
      </c>
      <c r="AV1" s="1">
        <v>44783</v>
      </c>
      <c r="AW1" s="1"/>
      <c r="AX1" s="1">
        <v>44783</v>
      </c>
      <c r="AY1" s="1">
        <v>44783</v>
      </c>
      <c r="AZ1" s="1">
        <v>44783</v>
      </c>
      <c r="BA1" s="1">
        <v>44783</v>
      </c>
      <c r="BB1" s="1"/>
      <c r="BC1" s="1">
        <v>44782</v>
      </c>
      <c r="BD1" s="1">
        <v>44782</v>
      </c>
      <c r="BE1" s="1">
        <v>44782</v>
      </c>
      <c r="BF1" s="1">
        <v>44782</v>
      </c>
      <c r="BI1" s="1">
        <v>44782</v>
      </c>
      <c r="BJ1" s="1">
        <v>44782</v>
      </c>
      <c r="BK1" s="1">
        <v>44782</v>
      </c>
      <c r="BL1" s="1">
        <v>44782</v>
      </c>
      <c r="BM1" s="1"/>
      <c r="BN1" s="1">
        <v>44729</v>
      </c>
      <c r="BO1" s="1">
        <v>44729</v>
      </c>
      <c r="BP1" s="1">
        <v>44729</v>
      </c>
      <c r="BQ1" s="1">
        <v>44729</v>
      </c>
      <c r="BR1" s="1"/>
      <c r="BS1" s="1">
        <v>44782</v>
      </c>
      <c r="BT1" s="1">
        <v>44782</v>
      </c>
      <c r="BU1" s="1">
        <v>44782</v>
      </c>
      <c r="BV1" s="1">
        <v>44782</v>
      </c>
      <c r="BW1" s="1"/>
      <c r="BX1" s="1">
        <v>44782</v>
      </c>
      <c r="BY1" s="1">
        <v>44782</v>
      </c>
      <c r="BZ1" s="1">
        <v>44782</v>
      </c>
      <c r="CA1" s="1">
        <v>44782</v>
      </c>
      <c r="CB1" s="1">
        <v>44783</v>
      </c>
    </row>
    <row r="2" spans="2:80" x14ac:dyDescent="0.3">
      <c r="B2" s="1" t="s">
        <v>86</v>
      </c>
      <c r="C2" s="1" t="s">
        <v>86</v>
      </c>
      <c r="D2" s="1" t="s">
        <v>86</v>
      </c>
      <c r="F2" s="1" t="s">
        <v>86</v>
      </c>
      <c r="G2" s="1" t="s">
        <v>86</v>
      </c>
      <c r="H2" s="1" t="s">
        <v>86</v>
      </c>
      <c r="I2" s="1" t="s">
        <v>86</v>
      </c>
      <c r="J2" s="1"/>
      <c r="K2" s="1" t="s">
        <v>86</v>
      </c>
      <c r="L2" s="1" t="s">
        <v>86</v>
      </c>
      <c r="M2" s="1" t="s">
        <v>86</v>
      </c>
      <c r="N2" s="1" t="s">
        <v>86</v>
      </c>
      <c r="O2" s="1"/>
      <c r="P2" s="1" t="str">
        <f>IF(P1&lt;&gt;"",IF(OR(P3="1-320-1",P3="1-320-2",P3="1-320-3",P3="1-320-4",P3="1-320-11",P3="1-320-12",P3="1-320-13",P3="1-320-14",P3="1-320-15",P3="1-320-21",P3="1-320-22",P3="1-320-23",P3="1-320-24",P3="1-320-25",P3="1-320-41",P3="1-320-42",P3="1-320-43",P3="1-320-44",P3="1-320-45",P3="1-320-46",P3="1-320-47",P3="1-320-48",P3="1-320-49",P3="1-320-50",P3="1-320-56",P3="1-320-57",P3="1-320-58",P3="1-320-59",P3="1-320-60",P3="1-320-66",P3="1-320-67",P3="1-320-68",P3="1-320-69",P3="1-320-70",P3="1-320-71",P3="1-320-72",P3="1-320-73",P3="1-320-74",P3="1-320-75",P3="1-320-76",P3="1-320-77",P3="1-320-78",P3="1-320-79",P3="1-320-80",P3="1-320-91",P3="1-320-92",P3="1-320-93",P3="1-320-94",P3="1-320-95",P3="1-320-101",P3="1-320-102",P3="1-320-103",P3="1-320-104",P3="1-320-105",P3="1-320-109",P3="1-320-115",P3="1-320-116",P3="1-320-117",P3="1-320-118",P3="1-320-119",P3="1-320-120",P3="1-320-121",P3="1-320-123",P3="1-320-127",P3="1-320-143",P3="1-320-144",P3="1-320-145",P3="1-320-146",P3="1-320-147",P3="1-320-148",P3="1-320-149",P3="1-320-150",P3="1-320-151",P3="1-320-152",P3="1-320-153",P3="1-320-154",P3="1-320-155",P3="1-320-156",P3="1-320-157",P3="1-320-158",P3="1-320-159",P3="1-320-160",P3="1-320-161",P3="1-320-162",P3="1-320-163",P3="1-320-164",P3="1-320-165",P3="1-320-166",P3="1-320-167",P3="1-320-168",P3="1-320-169",P3="1-320-170",P3="1-320-171",P3="1-320-172",P3="1-320-173",P3="1-320-174",P3="1-320-175",P3="1-320-176",P3="1-320-177",P3="1-320-178",P3="1-320-179",P3="1-320-180",P3="1-320-181",P3="1-320-208",P3="1-320-209",P3="1-320-210",P3="1-320-211",P3="1-320-212",P3="1-320-213",P3="1-320-214",P3="1-320-215",P3="1-320-216",P3="1-320-217",P3="1-320-218",P3="1-320-219",P3="1-320-220",P3="1-320-221",P3="1-320-222",P3="1-320-223",P3="1-320-224",P3="1-320-225",P3="1-320-226",P3="1-320-227",P3="1-320-228",P3="1-320-229",P3="1-320-230",P3="1-320-231",P3="1-320-232",P3="1-320-233",P3="1-320-234",P3="1-320-235",P3="1-320-236",P3="1-320-237",P3="1-320-238",P3="1-320-239",P3="1-320-240",P3="1-320-241",P3="1-320-242"),"M",IF(OR(P3="1-320-9",P3="1-320-28",P3="1-320-38",P3="1-320-39",P3="1-320-40",P3="1-320-63",P3="1-320-65",P3="1-320-83",P3="1-320-84",P3="1-320-86",P3="1-320-88",P3="1-320-89",P3="1-320-90",P3="1-320-99",P3="1-320-129",P3="1-320-141",P3="1-320-185",P3="1-320-206",P3="1-320-243",P3="1-320-244",P3="1-320-245",P3="1-320-246",P3="1-320-247",P3="1-320-248",P3="1-320-249",P3="1-320-250",P3="1-320-251",P3="1-320-252",P3="1-320-253",P3="1-320-254",P3="1-320-255",P3="1-320-256",P3="1-320-257",P3="1-320-258",P3="1-320-259",P3="1-320-260",P3="1-320-261",P3="1-320-262",P3="1-320-263",P3="1-320-264",P3="1-320-265",P3="1-320-266",P3="1-320-267",P3="1-320-268",P3="1-320-269"),"V",IF(OR(P3="1-320-6",P3="1-320-7",P3="1-320-8",P3="1-320-10",P3="1-320-16",P3="1-320-18",P3="1-320-26",P3="1-320-29",P3="1-320-31",P3="1-320-33",P3="1-320-34",P3="1-320-35",P3="1-320-36",P3="1-320-51",P3="1-320-52",P3="1-320-53",P3="1-320-55",P3="1-320-61",P3="1-320-62",P3="1-320-64",P3="1-320-87",P3="1-320-100",P3="1-320-106",P3="1-320-133",P3="1-320-135",P3="1-320-136",P3="1-320-138",P3="1-320-139",P3="1-320-140",P3="1-320-142",P3="1-320-182",P3="1-320-183",P3="1-320-184",P3="1-320-186",P3="1-320-187",P3="1-320-188",P3="1-320-189",P3="1-320-190",P3="1-320-191",P3="1-320-192",P3="1-320-193",P3="1-320-194",P3="1-320-196",P3="1-320-197",P3="1-320-199",P3="1-320-200",P3="1-320-201",P3="1-320-202",P3="1-320-203",P3="1-320-204",P3="1-320-205"),"HV",IF(OR("1-320-17",P3="1-320-20",P3="1-320-22",P3="1-320-32",P3="1-320-37",P3="1-320-82"),"C",IF(OR("1-320-30",P3="1-320-54",P3="1-320-85",P3="1-320-96",P3="1-320-97",P3="1-320-98",P3="1-320-108",P3="1-320-132",P3="1-320-137",P3="1-320-195",P3="1-320-198",P3="1-320-270",P3="1-320-271",P3="1-320-272",P3="1-320-273",P3="1-320-274",P3="1-320-275",P3="1-320-276",P3="1-320-277",P3="1-320-278",P3="1-320-279",P3="1-320-280",P3="1-320-281",P3="1-320-282",P3="1-320-283",P3="1-320-284",P3="1-320-285",P3="1-320-286",P3="1-320-287",P3="1-320-288",P3="1-320-289",P3="1-320-290",P3="1-320-291"),"EC"))))),"")</f>
        <v>M</v>
      </c>
      <c r="Q2" s="1" t="str">
        <f>IF(Q1&lt;&gt;"",IF(OR(Q3="1-320-1",Q3="1-320-2",Q3="1-320-3",Q3="1-320-4",Q3="1-320-11",Q3="1-320-12",Q3="1-320-13",Q3="1-320-14",Q3="1-320-15",Q3="1-320-21",Q3="1-320-22",Q3="1-320-23",Q3="1-320-24",Q3="1-320-25",Q3="1-320-41",Q3="1-320-42",Q3="1-320-43",Q3="1-320-44",Q3="1-320-45",Q3="1-320-46",Q3="1-320-47",Q3="1-320-48",Q3="1-320-49",Q3="1-320-50",Q3="1-320-56",Q3="1-320-57",Q3="1-320-58",Q3="1-320-59",Q3="1-320-60",Q3="1-320-66",Q3="1-320-67",Q3="1-320-68",Q3="1-320-69",Q3="1-320-70",Q3="1-320-71",Q3="1-320-72",Q3="1-320-73",Q3="1-320-74",Q3="1-320-75",Q3="1-320-76",Q3="1-320-77",Q3="1-320-78",Q3="1-320-79",Q3="1-320-80",Q3="1-320-91",Q3="1-320-92",Q3="1-320-93",Q3="1-320-94",Q3="1-320-95",Q3="1-320-101",Q3="1-320-102",Q3="1-320-103",Q3="1-320-104",Q3="1-320-105",Q3="1-320-109",Q3="1-320-115",Q3="1-320-116",Q3="1-320-117",Q3="1-320-118",Q3="1-320-119",Q3="1-320-120",Q3="1-320-121",Q3="1-320-123",Q3="1-320-127",Q3="1-320-143",Q3="1-320-144",Q3="1-320-145",Q3="1-320-146",Q3="1-320-147",Q3="1-320-148",Q3="1-320-149",Q3="1-320-150",Q3="1-320-151",Q3="1-320-152",Q3="1-320-153",Q3="1-320-154",Q3="1-320-155",Q3="1-320-156",Q3="1-320-157",Q3="1-320-158",Q3="1-320-159",Q3="1-320-160",Q3="1-320-161",Q3="1-320-162",Q3="1-320-163",Q3="1-320-164",Q3="1-320-165",Q3="1-320-166",Q3="1-320-167",Q3="1-320-168",Q3="1-320-169",Q3="1-320-170",Q3="1-320-171",Q3="1-320-172",Q3="1-320-173",Q3="1-320-174",Q3="1-320-175",Q3="1-320-176",Q3="1-320-177",Q3="1-320-178",Q3="1-320-179",Q3="1-320-180",Q3="1-320-181",Q3="1-320-208",Q3="1-320-209",Q3="1-320-210",Q3="1-320-211",Q3="1-320-212",Q3="1-320-213",Q3="1-320-214",Q3="1-320-215",Q3="1-320-216",Q3="1-320-217",Q3="1-320-218",Q3="1-320-219",Q3="1-320-220",Q3="1-320-221",Q3="1-320-222",Q3="1-320-223",Q3="1-320-224",Q3="1-320-225",Q3="1-320-226",Q3="1-320-227",Q3="1-320-228",Q3="1-320-229",Q3="1-320-230",Q3="1-320-231",Q3="1-320-232",Q3="1-320-233",Q3="1-320-234",Q3="1-320-235",Q3="1-320-236",Q3="1-320-237",Q3="1-320-238",Q3="1-320-239",Q3="1-320-240",Q3="1-320-241",Q3="1-320-242"),"M",IF(OR(Q3="1-320-9",Q3="1-320-28",Q3="1-320-38",Q3="1-320-39",Q3="1-320-40",Q3="1-320-63",Q3="1-320-65",Q3="1-320-83",Q3="1-320-84",Q3="1-320-86",Q3="1-320-88",Q3="1-320-89",Q3="1-320-90",Q3="1-320-99",Q3="1-320-129",Q3="1-320-141",Q3="1-320-185",Q3="1-320-206",Q3="1-320-243",Q3="1-320-244",Q3="1-320-245",Q3="1-320-246",Q3="1-320-247",Q3="1-320-248",Q3="1-320-249",Q3="1-320-250",Q3="1-320-251",Q3="1-320-252",Q3="1-320-253",Q3="1-320-254",Q3="1-320-255",Q3="1-320-256",Q3="1-320-257",Q3="1-320-258",Q3="1-320-259",Q3="1-320-260",Q3="1-320-261",Q3="1-320-262",Q3="1-320-263",Q3="1-320-264",Q3="1-320-265",Q3="1-320-266",Q3="1-320-267",Q3="1-320-268",Q3="1-320-269"),"V",IF(OR(Q3="1-320-6",Q3="1-320-7",Q3="1-320-8",Q3="1-320-10",Q3="1-320-16",Q3="1-320-18",Q3="1-320-26",Q3="1-320-29",Q3="1-320-31",Q3="1-320-33",Q3="1-320-34",Q3="1-320-35",Q3="1-320-36",Q3="1-320-51",Q3="1-320-52",Q3="1-320-53",Q3="1-320-55",Q3="1-320-61",Q3="1-320-62",Q3="1-320-64",Q3="1-320-87",Q3="1-320-100",Q3="1-320-106",Q3="1-320-133",Q3="1-320-135",Q3="1-320-136",Q3="1-320-138",Q3="1-320-139",Q3="1-320-140",Q3="1-320-142",Q3="1-320-182",Q3="1-320-183",Q3="1-320-184",Q3="1-320-186",Q3="1-320-187",Q3="1-320-188",Q3="1-320-189",Q3="1-320-190",Q3="1-320-191",Q3="1-320-192",Q3="1-320-193",Q3="1-320-194",Q3="1-320-196",Q3="1-320-197",Q3="1-320-199",Q3="1-320-200",Q3="1-320-201",Q3="1-320-202",Q3="1-320-203",Q3="1-320-204",Q3="1-320-205"),"HV",IF(OR("1-320-17",Q3="1-320-20",Q3="1-320-22",Q3="1-320-32",Q3="1-320-37",Q3="1-320-82"),"C",IF(OR("1-320-30",Q3="1-320-54",Q3="1-320-85",Q3="1-320-96",Q3="1-320-97",Q3="1-320-98",Q3="1-320-108",Q3="1-320-132",Q3="1-320-137",Q3="1-320-195",Q3="1-320-198",Q3="1-320-270",Q3="1-320-271",Q3="1-320-272",Q3="1-320-273",Q3="1-320-274",Q3="1-320-275",Q3="1-320-276",Q3="1-320-277",Q3="1-320-278",Q3="1-320-279",Q3="1-320-280",Q3="1-320-281",Q3="1-320-282",Q3="1-320-283",Q3="1-320-284",Q3="1-320-285",Q3="1-320-286",Q3="1-320-287",Q3="1-320-288",Q3="1-320-289",Q3="1-320-290",Q3="1-320-291"),"EC"))))),"")</f>
        <v>M</v>
      </c>
      <c r="R2" s="1" t="str">
        <f>IF(R1&lt;&gt;"",IF(OR(R3="1-320-1",R3="1-320-2",R3="1-320-3",R3="1-320-4",R3="1-320-11",R3="1-320-12",R3="1-320-13",R3="1-320-14",R3="1-320-15",R3="1-320-21",R3="1-320-22",R3="1-320-23",R3="1-320-24",R3="1-320-25",R3="1-320-41",R3="1-320-42",R3="1-320-43",R3="1-320-44",R3="1-320-45",R3="1-320-46",R3="1-320-47",R3="1-320-48",R3="1-320-49",R3="1-320-50",R3="1-320-56",R3="1-320-57",R3="1-320-58",R3="1-320-59",R3="1-320-60",R3="1-320-66",R3="1-320-67",R3="1-320-68",R3="1-320-69",R3="1-320-70",R3="1-320-71",R3="1-320-72",R3="1-320-73",R3="1-320-74",R3="1-320-75",R3="1-320-76",R3="1-320-77",R3="1-320-78",R3="1-320-79",R3="1-320-80",R3="1-320-91",R3="1-320-92",R3="1-320-93",R3="1-320-94",R3="1-320-95",R3="1-320-101",R3="1-320-102",R3="1-320-103",R3="1-320-104",R3="1-320-105",R3="1-320-109",R3="1-320-115",R3="1-320-116",R3="1-320-117",R3="1-320-118",R3="1-320-119",R3="1-320-120",R3="1-320-121",R3="1-320-123",R3="1-320-127",R3="1-320-143",R3="1-320-144",R3="1-320-145",R3="1-320-146",R3="1-320-147",R3="1-320-148",R3="1-320-149",R3="1-320-150",R3="1-320-151",R3="1-320-152",R3="1-320-153",R3="1-320-154",R3="1-320-155",R3="1-320-156",R3="1-320-157",R3="1-320-158",R3="1-320-159",R3="1-320-160",R3="1-320-161",R3="1-320-162",R3="1-320-163",R3="1-320-164",R3="1-320-165",R3="1-320-166",R3="1-320-167",R3="1-320-168",R3="1-320-169",R3="1-320-170",R3="1-320-171",R3="1-320-172",R3="1-320-173",R3="1-320-174",R3="1-320-175",R3="1-320-176",R3="1-320-177",R3="1-320-178",R3="1-320-179",R3="1-320-180",R3="1-320-181",R3="1-320-208",R3="1-320-209",R3="1-320-210",R3="1-320-211",R3="1-320-212",R3="1-320-213",R3="1-320-214",R3="1-320-215",R3="1-320-216",R3="1-320-217",R3="1-320-218",R3="1-320-219",R3="1-320-220",R3="1-320-221",R3="1-320-222",R3="1-320-223",R3="1-320-224",R3="1-320-225",R3="1-320-226",R3="1-320-227",R3="1-320-228",R3="1-320-229",R3="1-320-230",R3="1-320-231",R3="1-320-232",R3="1-320-233",R3="1-320-234",R3="1-320-235",R3="1-320-236",R3="1-320-237",R3="1-320-238",R3="1-320-239",R3="1-320-240",R3="1-320-241",R3="1-320-242"),"M",IF(OR(R3="1-320-9",R3="1-320-28",R3="1-320-38",R3="1-320-39",R3="1-320-40",R3="1-320-63",R3="1-320-65",R3="1-320-83",R3="1-320-84",R3="1-320-86",R3="1-320-88",R3="1-320-89",R3="1-320-90",R3="1-320-99",R3="1-320-129",R3="1-320-141",R3="1-320-185",R3="1-320-206",R3="1-320-243",R3="1-320-244",R3="1-320-245",R3="1-320-246",R3="1-320-247",R3="1-320-248",R3="1-320-249",R3="1-320-250",R3="1-320-251",R3="1-320-252",R3="1-320-253",R3="1-320-254",R3="1-320-255",R3="1-320-256",R3="1-320-257",R3="1-320-258",R3="1-320-259",R3="1-320-260",R3="1-320-261",R3="1-320-262",R3="1-320-263",R3="1-320-264",R3="1-320-265",R3="1-320-266",R3="1-320-267",R3="1-320-268",R3="1-320-269"),"V",IF(OR(R3="1-320-6",R3="1-320-7",R3="1-320-8",R3="1-320-10",R3="1-320-16",R3="1-320-18",R3="1-320-26",R3="1-320-29",R3="1-320-31",R3="1-320-33",R3="1-320-34",R3="1-320-35",R3="1-320-36",R3="1-320-51",R3="1-320-52",R3="1-320-53",R3="1-320-55",R3="1-320-61",R3="1-320-62",R3="1-320-64",R3="1-320-87",R3="1-320-100",R3="1-320-106",R3="1-320-133",R3="1-320-135",R3="1-320-136",R3="1-320-138",R3="1-320-139",R3="1-320-140",R3="1-320-142",R3="1-320-182",R3="1-320-183",R3="1-320-184",R3="1-320-186",R3="1-320-187",R3="1-320-188",R3="1-320-189",R3="1-320-190",R3="1-320-191",R3="1-320-192",R3="1-320-193",R3="1-320-194",R3="1-320-196",R3="1-320-197",R3="1-320-199",R3="1-320-200",R3="1-320-201",R3="1-320-202",R3="1-320-203",R3="1-320-204",R3="1-320-205"),"HV",IF(OR("1-320-17",R3="1-320-20",R3="1-320-22",R3="1-320-32",R3="1-320-37",R3="1-320-82"),"C",IF(OR("1-320-30",R3="1-320-54",R3="1-320-85",R3="1-320-96",R3="1-320-97",R3="1-320-98",R3="1-320-108",R3="1-320-132",R3="1-320-137",R3="1-320-195",R3="1-320-198",R3="1-320-270",R3="1-320-271",R3="1-320-272",R3="1-320-273",R3="1-320-274",R3="1-320-275",R3="1-320-276",R3="1-320-277",R3="1-320-278",R3="1-320-279",R3="1-320-280",R3="1-320-281",R3="1-320-282",R3="1-320-283",R3="1-320-284",R3="1-320-285",R3="1-320-286",R3="1-320-287",R3="1-320-288",R3="1-320-289",R3="1-320-290",R3="1-320-291"),"EC"))))),"")</f>
        <v>M</v>
      </c>
      <c r="S2" s="1" t="str">
        <f>IF(S1&lt;&gt;"",IF(OR(S3="1-320-1",S3="1-320-2",S3="1-320-3",S3="1-320-4",S3="1-320-11",S3="1-320-12",S3="1-320-13",S3="1-320-14",S3="1-320-15",S3="1-320-21",S3="1-320-22",S3="1-320-23",S3="1-320-24",S3="1-320-25",S3="1-320-41",S3="1-320-42",S3="1-320-43",S3="1-320-44",S3="1-320-45",S3="1-320-46",S3="1-320-47",S3="1-320-48",S3="1-320-49",S3="1-320-50",S3="1-320-56",S3="1-320-57",S3="1-320-58",S3="1-320-59",S3="1-320-60",S3="1-320-66",S3="1-320-67",S3="1-320-68",S3="1-320-69",S3="1-320-70",S3="1-320-71",S3="1-320-72",S3="1-320-73",S3="1-320-74",S3="1-320-75",S3="1-320-76",S3="1-320-77",S3="1-320-78",S3="1-320-79",S3="1-320-80",S3="1-320-91",S3="1-320-92",S3="1-320-93",S3="1-320-94",S3="1-320-95",S3="1-320-101",S3="1-320-102",S3="1-320-103",S3="1-320-104",S3="1-320-105",S3="1-320-109",S3="1-320-115",S3="1-320-116",S3="1-320-117",S3="1-320-118",S3="1-320-119",S3="1-320-120",S3="1-320-121",S3="1-320-123",S3="1-320-127",S3="1-320-143",S3="1-320-144",S3="1-320-145",S3="1-320-146",S3="1-320-147",S3="1-320-148",S3="1-320-149",S3="1-320-150",S3="1-320-151",S3="1-320-152",S3="1-320-153",S3="1-320-154",S3="1-320-155",S3="1-320-156",S3="1-320-157",S3="1-320-158",S3="1-320-159",S3="1-320-160",S3="1-320-161",S3="1-320-162",S3="1-320-163",S3="1-320-164",S3="1-320-165",S3="1-320-166",S3="1-320-167",S3="1-320-168",S3="1-320-169",S3="1-320-170",S3="1-320-171",S3="1-320-172",S3="1-320-173",S3="1-320-174",S3="1-320-175",S3="1-320-176",S3="1-320-177",S3="1-320-178",S3="1-320-179",S3="1-320-180",S3="1-320-181",S3="1-320-208",S3="1-320-209",S3="1-320-210",S3="1-320-211",S3="1-320-212",S3="1-320-213",S3="1-320-214",S3="1-320-215",S3="1-320-216",S3="1-320-217",S3="1-320-218",S3="1-320-219",S3="1-320-220",S3="1-320-221",S3="1-320-222",S3="1-320-223",S3="1-320-224",S3="1-320-225",S3="1-320-226",S3="1-320-227",S3="1-320-228",S3="1-320-229",S3="1-320-230",S3="1-320-231",S3="1-320-232",S3="1-320-233",S3="1-320-234",S3="1-320-235",S3="1-320-236",S3="1-320-237",S3="1-320-238",S3="1-320-239",S3="1-320-240",S3="1-320-241",S3="1-320-242"),"M",IF(OR(S3="1-320-9",S3="1-320-28",S3="1-320-38",S3="1-320-39",S3="1-320-40",S3="1-320-63",S3="1-320-65",S3="1-320-83",S3="1-320-84",S3="1-320-86",S3="1-320-88",S3="1-320-89",S3="1-320-90",S3="1-320-99",S3="1-320-129",S3="1-320-141",S3="1-320-185",S3="1-320-206",S3="1-320-243",S3="1-320-244",S3="1-320-245",S3="1-320-246",S3="1-320-247",S3="1-320-248",S3="1-320-249",S3="1-320-250",S3="1-320-251",S3="1-320-252",S3="1-320-253",S3="1-320-254",S3="1-320-255",S3="1-320-256",S3="1-320-257",S3="1-320-258",S3="1-320-259",S3="1-320-260",S3="1-320-261",S3="1-320-262",S3="1-320-263",S3="1-320-264",S3="1-320-265",S3="1-320-266",S3="1-320-267",S3="1-320-268",S3="1-320-269"),"V",IF(OR(S3="1-320-6",S3="1-320-7",S3="1-320-8",S3="1-320-10",S3="1-320-16",S3="1-320-18",S3="1-320-26",S3="1-320-29",S3="1-320-31",S3="1-320-33",S3="1-320-34",S3="1-320-35",S3="1-320-36",S3="1-320-51",S3="1-320-52",S3="1-320-53",S3="1-320-55",S3="1-320-61",S3="1-320-62",S3="1-320-64",S3="1-320-87",S3="1-320-100",S3="1-320-106",S3="1-320-133",S3="1-320-135",S3="1-320-136",S3="1-320-138",S3="1-320-139",S3="1-320-140",S3="1-320-142",S3="1-320-182",S3="1-320-183",S3="1-320-184",S3="1-320-186",S3="1-320-187",S3="1-320-188",S3="1-320-189",S3="1-320-190",S3="1-320-191",S3="1-320-192",S3="1-320-193",S3="1-320-194",S3="1-320-196",S3="1-320-197",S3="1-320-199",S3="1-320-200",S3="1-320-201",S3="1-320-202",S3="1-320-203",S3="1-320-204",S3="1-320-205"),"HV",IF(OR("1-320-17",S3="1-320-20",S3="1-320-22",S3="1-320-32",S3="1-320-37",S3="1-320-82"),"C",IF(OR("1-320-30",S3="1-320-54",S3="1-320-85",S3="1-320-96",S3="1-320-97",S3="1-320-98",S3="1-320-108",S3="1-320-132",S3="1-320-137",S3="1-320-195",S3="1-320-198",S3="1-320-270",S3="1-320-271",S3="1-320-272",S3="1-320-273",S3="1-320-274",S3="1-320-275",S3="1-320-276",S3="1-320-277",S3="1-320-278",S3="1-320-279",S3="1-320-280",S3="1-320-281",S3="1-320-282",S3="1-320-283",S3="1-320-284",S3="1-320-285",S3="1-320-286",S3="1-320-287",S3="1-320-288",S3="1-320-289",S3="1-320-290",S3="1-320-291"),"EC"))))),"")</f>
        <v>M</v>
      </c>
      <c r="T2" s="1"/>
      <c r="U2" s="1" t="s">
        <v>86</v>
      </c>
      <c r="V2" s="1" t="s">
        <v>86</v>
      </c>
      <c r="W2" s="1" t="s">
        <v>86</v>
      </c>
      <c r="X2" s="1" t="s">
        <v>86</v>
      </c>
      <c r="Z2" s="1" t="s">
        <v>86</v>
      </c>
      <c r="AA2" s="1" t="s">
        <v>86</v>
      </c>
      <c r="AB2" s="1" t="s">
        <v>86</v>
      </c>
      <c r="AC2" s="1" t="s">
        <v>86</v>
      </c>
      <c r="AD2" s="1"/>
      <c r="AE2" s="1" t="s">
        <v>86</v>
      </c>
      <c r="AF2" s="1" t="s">
        <v>86</v>
      </c>
      <c r="AG2" s="1" t="s">
        <v>86</v>
      </c>
      <c r="AH2" s="1" t="s">
        <v>86</v>
      </c>
      <c r="AI2" s="1"/>
      <c r="AJ2" s="1" t="str">
        <f>IF(AJ1&lt;&gt;"",IF(OR(AJ3="1-320-1",AJ3="1-320-2",AJ3="1-320-3",AJ3="1-320-4",AJ3="1-320-11",AJ3="1-320-12",AJ3="1-320-13",AJ3="1-320-14",AJ3="1-320-15",AJ3="1-320-21",AJ3="1-320-22",AJ3="1-320-23",AJ3="1-320-24",AJ3="1-320-25",AJ3="1-320-41",AJ3="1-320-42",AJ3="1-320-43",AJ3="1-320-44",AJ3="1-320-45",AJ3="1-320-46",AJ3="1-320-47",AJ3="1-320-48",AJ3="1-320-49",AJ3="1-320-50",AJ3="1-320-56",AJ3="1-320-57",AJ3="1-320-58",AJ3="1-320-59",AJ3="1-320-60",AJ3="1-320-66",AJ3="1-320-67",AJ3="1-320-68",AJ3="1-320-69",AJ3="1-320-70",AJ3="1-320-71",AJ3="1-320-72",AJ3="1-320-73",AJ3="1-320-74",AJ3="1-320-75",AJ3="1-320-76",AJ3="1-320-77",AJ3="1-320-78",AJ3="1-320-79",AJ3="1-320-80",AJ3="1-320-91",AJ3="1-320-92",AJ3="1-320-93",AJ3="1-320-94",AJ3="1-320-95",AJ3="1-320-101",AJ3="1-320-102",AJ3="1-320-103",AJ3="1-320-104",AJ3="1-320-105",AJ3="1-320-109",AJ3="1-320-115",AJ3="1-320-116",AJ3="1-320-117",AJ3="1-320-118",AJ3="1-320-119",AJ3="1-320-120",AJ3="1-320-121",AJ3="1-320-123",AJ3="1-320-127",AJ3="1-320-143",AJ3="1-320-144",AJ3="1-320-145",AJ3="1-320-146",AJ3="1-320-147",AJ3="1-320-148",AJ3="1-320-149",AJ3="1-320-150",AJ3="1-320-151",AJ3="1-320-152",AJ3="1-320-153",AJ3="1-320-154",AJ3="1-320-155",AJ3="1-320-156",AJ3="1-320-157",AJ3="1-320-158",AJ3="1-320-159",AJ3="1-320-160",AJ3="1-320-161",AJ3="1-320-162",AJ3="1-320-163",AJ3="1-320-164",AJ3="1-320-165",AJ3="1-320-166",AJ3="1-320-167",AJ3="1-320-168",AJ3="1-320-169",AJ3="1-320-170",AJ3="1-320-171",AJ3="1-320-172",AJ3="1-320-173",AJ3="1-320-174",AJ3="1-320-175",AJ3="1-320-176",AJ3="1-320-177",AJ3="1-320-178",AJ3="1-320-179",AJ3="1-320-180",AJ3="1-320-181",AJ3="1-320-208",AJ3="1-320-209",AJ3="1-320-210",AJ3="1-320-211",AJ3="1-320-212",AJ3="1-320-213",AJ3="1-320-214",AJ3="1-320-215",AJ3="1-320-216",AJ3="1-320-217",AJ3="1-320-218",AJ3="1-320-219",AJ3="1-320-220",AJ3="1-320-221",AJ3="1-320-222",AJ3="1-320-223",AJ3="1-320-224",AJ3="1-320-225",AJ3="1-320-226",AJ3="1-320-227",AJ3="1-320-228",AJ3="1-320-229",AJ3="1-320-230",AJ3="1-320-231",AJ3="1-320-232",AJ3="1-320-233",AJ3="1-320-234",AJ3="1-320-235",AJ3="1-320-236",AJ3="1-320-237",AJ3="1-320-238",AJ3="1-320-239",AJ3="1-320-240",AJ3="1-320-241",AJ3="1-320-242"),"M",IF(OR(AJ3="1-320-9",AJ3="1-320-28",AJ3="1-320-38",AJ3="1-320-39",AJ3="1-320-40",AJ3="1-320-63",AJ3="1-320-65",AJ3="1-320-83",AJ3="1-320-84",AJ3="1-320-86",AJ3="1-320-88",AJ3="1-320-89",AJ3="1-320-90",AJ3="1-320-99",AJ3="1-320-129",AJ3="1-320-141",AJ3="1-320-185",AJ3="1-320-206",AJ3="1-320-243",AJ3="1-320-244",AJ3="1-320-245",AJ3="1-320-246",AJ3="1-320-247",AJ3="1-320-248",AJ3="1-320-249",AJ3="1-320-250",AJ3="1-320-251",AJ3="1-320-252",AJ3="1-320-253",AJ3="1-320-254",AJ3="1-320-255",AJ3="1-320-256",AJ3="1-320-257",AJ3="1-320-258",AJ3="1-320-259",AJ3="1-320-260",AJ3="1-320-261",AJ3="1-320-262",AJ3="1-320-263",AJ3="1-320-264",AJ3="1-320-265",AJ3="1-320-266",AJ3="1-320-267",AJ3="1-320-268",AJ3="1-320-269"),"V",IF(OR(AJ3="1-320-6",AJ3="1-320-7",AJ3="1-320-8",AJ3="1-320-10",AJ3="1-320-16",AJ3="1-320-18",AJ3="1-320-26",AJ3="1-320-29",AJ3="1-320-31",AJ3="1-320-33",AJ3="1-320-34",AJ3="1-320-35",AJ3="1-320-36",AJ3="1-320-51",AJ3="1-320-52",AJ3="1-320-53",AJ3="1-320-55",AJ3="1-320-61",AJ3="1-320-62",AJ3="1-320-64",AJ3="1-320-87",AJ3="1-320-100",AJ3="1-320-106",AJ3="1-320-133",AJ3="1-320-135",AJ3="1-320-136",AJ3="1-320-138",AJ3="1-320-139",AJ3="1-320-140",AJ3="1-320-142",AJ3="1-320-182",AJ3="1-320-183",AJ3="1-320-184",AJ3="1-320-186",AJ3="1-320-187",AJ3="1-320-188",AJ3="1-320-189",AJ3="1-320-190",AJ3="1-320-191",AJ3="1-320-192",AJ3="1-320-193",AJ3="1-320-194",AJ3="1-320-196",AJ3="1-320-197",AJ3="1-320-199",AJ3="1-320-200",AJ3="1-320-201",AJ3="1-320-202",AJ3="1-320-203",AJ3="1-320-204",AJ3="1-320-205"),"HV",IF(OR("1-320-17",AJ3="1-320-20",AJ3="1-320-22",AJ3="1-320-32",AJ3="1-320-37",AJ3="1-320-82"),"C",IF(OR("1-320-30",AJ3="1-320-54",AJ3="1-320-85",AJ3="1-320-96",AJ3="1-320-97",AJ3="1-320-98",AJ3="1-320-108",AJ3="1-320-132",AJ3="1-320-137",AJ3="1-320-195",AJ3="1-320-198",AJ3="1-320-270",AJ3="1-320-271",AJ3="1-320-272",AJ3="1-320-273",AJ3="1-320-274",AJ3="1-320-275",AJ3="1-320-276",AJ3="1-320-277",AJ3="1-320-278",AJ3="1-320-279",AJ3="1-320-280",AJ3="1-320-281",AJ3="1-320-282",AJ3="1-320-283",AJ3="1-320-284",AJ3="1-320-285",AJ3="1-320-286",AJ3="1-320-287",AJ3="1-320-288",AJ3="1-320-289",AJ3="1-320-290",AJ3="1-320-291"),"EC"))))),"")</f>
        <v>M</v>
      </c>
      <c r="AK2" s="1" t="str">
        <f>IF(AK1&lt;&gt;"",IF(OR(AK3="1-320-1",AK3="1-320-2",AK3="1-320-3",AK3="1-320-4",AK3="1-320-11",AK3="1-320-12",AK3="1-320-13",AK3="1-320-14",AK3="1-320-15",AK3="1-320-21",AK3="1-320-22",AK3="1-320-23",AK3="1-320-24",AK3="1-320-25",AK3="1-320-41",AK3="1-320-42",AK3="1-320-43",AK3="1-320-44",AK3="1-320-45",AK3="1-320-46",AK3="1-320-47",AK3="1-320-48",AK3="1-320-49",AK3="1-320-50",AK3="1-320-56",AK3="1-320-57",AK3="1-320-58",AK3="1-320-59",AK3="1-320-60",AK3="1-320-66",AK3="1-320-67",AK3="1-320-68",AK3="1-320-69",AK3="1-320-70",AK3="1-320-71",AK3="1-320-72",AK3="1-320-73",AK3="1-320-74",AK3="1-320-75",AK3="1-320-76",AK3="1-320-77",AK3="1-320-78",AK3="1-320-79",AK3="1-320-80",AK3="1-320-91",AK3="1-320-92",AK3="1-320-93",AK3="1-320-94",AK3="1-320-95",AK3="1-320-101",AK3="1-320-102",AK3="1-320-103",AK3="1-320-104",AK3="1-320-105",AK3="1-320-109",AK3="1-320-115",AK3="1-320-116",AK3="1-320-117",AK3="1-320-118",AK3="1-320-119",AK3="1-320-120",AK3="1-320-121",AK3="1-320-123",AK3="1-320-127",AK3="1-320-143",AK3="1-320-144",AK3="1-320-145",AK3="1-320-146",AK3="1-320-147",AK3="1-320-148",AK3="1-320-149",AK3="1-320-150",AK3="1-320-151",AK3="1-320-152",AK3="1-320-153",AK3="1-320-154",AK3="1-320-155",AK3="1-320-156",AK3="1-320-157",AK3="1-320-158",AK3="1-320-159",AK3="1-320-160",AK3="1-320-161",AK3="1-320-162",AK3="1-320-163",AK3="1-320-164",AK3="1-320-165",AK3="1-320-166",AK3="1-320-167",AK3="1-320-168",AK3="1-320-169",AK3="1-320-170",AK3="1-320-171",AK3="1-320-172",AK3="1-320-173",AK3="1-320-174",AK3="1-320-175",AK3="1-320-176",AK3="1-320-177",AK3="1-320-178",AK3="1-320-179",AK3="1-320-180",AK3="1-320-181",AK3="1-320-208",AK3="1-320-209",AK3="1-320-210",AK3="1-320-211",AK3="1-320-212",AK3="1-320-213",AK3="1-320-214",AK3="1-320-215",AK3="1-320-216",AK3="1-320-217",AK3="1-320-218",AK3="1-320-219",AK3="1-320-220",AK3="1-320-221",AK3="1-320-222",AK3="1-320-223",AK3="1-320-224",AK3="1-320-225",AK3="1-320-226",AK3="1-320-227",AK3="1-320-228",AK3="1-320-229",AK3="1-320-230",AK3="1-320-231",AK3="1-320-232",AK3="1-320-233",AK3="1-320-234",AK3="1-320-235",AK3="1-320-236",AK3="1-320-237",AK3="1-320-238",AK3="1-320-239",AK3="1-320-240",AK3="1-320-241",AK3="1-320-242"),"M",IF(OR(AK3="1-320-9",AK3="1-320-28",AK3="1-320-38",AK3="1-320-39",AK3="1-320-40",AK3="1-320-63",AK3="1-320-65",AK3="1-320-83",AK3="1-320-84",AK3="1-320-86",AK3="1-320-88",AK3="1-320-89",AK3="1-320-90",AK3="1-320-99",AK3="1-320-129",AK3="1-320-141",AK3="1-320-185",AK3="1-320-206",AK3="1-320-243",AK3="1-320-244",AK3="1-320-245",AK3="1-320-246",AK3="1-320-247",AK3="1-320-248",AK3="1-320-249",AK3="1-320-250",AK3="1-320-251",AK3="1-320-252",AK3="1-320-253",AK3="1-320-254",AK3="1-320-255",AK3="1-320-256",AK3="1-320-257",AK3="1-320-258",AK3="1-320-259",AK3="1-320-260",AK3="1-320-261",AK3="1-320-262",AK3="1-320-263",AK3="1-320-264",AK3="1-320-265",AK3="1-320-266",AK3="1-320-267",AK3="1-320-268",AK3="1-320-269"),"V",IF(OR(AK3="1-320-6",AK3="1-320-7",AK3="1-320-8",AK3="1-320-10",AK3="1-320-16",AK3="1-320-18",AK3="1-320-26",AK3="1-320-29",AK3="1-320-31",AK3="1-320-33",AK3="1-320-34",AK3="1-320-35",AK3="1-320-36",AK3="1-320-51",AK3="1-320-52",AK3="1-320-53",AK3="1-320-55",AK3="1-320-61",AK3="1-320-62",AK3="1-320-64",AK3="1-320-87",AK3="1-320-100",AK3="1-320-106",AK3="1-320-133",AK3="1-320-135",AK3="1-320-136",AK3="1-320-138",AK3="1-320-139",AK3="1-320-140",AK3="1-320-142",AK3="1-320-182",AK3="1-320-183",AK3="1-320-184",AK3="1-320-186",AK3="1-320-187",AK3="1-320-188",AK3="1-320-189",AK3="1-320-190",AK3="1-320-191",AK3="1-320-192",AK3="1-320-193",AK3="1-320-194",AK3="1-320-196",AK3="1-320-197",AK3="1-320-199",AK3="1-320-200",AK3="1-320-201",AK3="1-320-202",AK3="1-320-203",AK3="1-320-204",AK3="1-320-205"),"HV",IF(OR("1-320-17",AK3="1-320-20",AK3="1-320-22",AK3="1-320-32",AK3="1-320-37",AK3="1-320-82"),"C",IF(OR("1-320-30",AK3="1-320-54",AK3="1-320-85",AK3="1-320-96",AK3="1-320-97",AK3="1-320-98",AK3="1-320-108",AK3="1-320-132",AK3="1-320-137",AK3="1-320-195",AK3="1-320-198",AK3="1-320-270",AK3="1-320-271",AK3="1-320-272",AK3="1-320-273",AK3="1-320-274",AK3="1-320-275",AK3="1-320-276",AK3="1-320-277",AK3="1-320-278",AK3="1-320-279",AK3="1-320-280",AK3="1-320-281",AK3="1-320-282",AK3="1-320-283",AK3="1-320-284",AK3="1-320-285",AK3="1-320-286",AK3="1-320-287",AK3="1-320-288",AK3="1-320-289",AK3="1-320-290",AK3="1-320-291"),"EC"))))),"")</f>
        <v>M</v>
      </c>
      <c r="AL2" s="1" t="str">
        <f>IF(AL1&lt;&gt;"",IF(OR(AL3="1-320-1",AL3="1-320-2",AL3="1-320-3",AL3="1-320-4",AL3="1-320-11",AL3="1-320-12",AL3="1-320-13",AL3="1-320-14",AL3="1-320-15",AL3="1-320-21",AL3="1-320-22",AL3="1-320-23",AL3="1-320-24",AL3="1-320-25",AL3="1-320-41",AL3="1-320-42",AL3="1-320-43",AL3="1-320-44",AL3="1-320-45",AL3="1-320-46",AL3="1-320-47",AL3="1-320-48",AL3="1-320-49",AL3="1-320-50",AL3="1-320-56",AL3="1-320-57",AL3="1-320-58",AL3="1-320-59",AL3="1-320-60",AL3="1-320-66",AL3="1-320-67",AL3="1-320-68",AL3="1-320-69",AL3="1-320-70",AL3="1-320-71",AL3="1-320-72",AL3="1-320-73",AL3="1-320-74",AL3="1-320-75",AL3="1-320-76",AL3="1-320-77",AL3="1-320-78",AL3="1-320-79",AL3="1-320-80",AL3="1-320-91",AL3="1-320-92",AL3="1-320-93",AL3="1-320-94",AL3="1-320-95",AL3="1-320-101",AL3="1-320-102",AL3="1-320-103",AL3="1-320-104",AL3="1-320-105",AL3="1-320-109",AL3="1-320-115",AL3="1-320-116",AL3="1-320-117",AL3="1-320-118",AL3="1-320-119",AL3="1-320-120",AL3="1-320-121",AL3="1-320-123",AL3="1-320-127",AL3="1-320-143",AL3="1-320-144",AL3="1-320-145",AL3="1-320-146",AL3="1-320-147",AL3="1-320-148",AL3="1-320-149",AL3="1-320-150",AL3="1-320-151",AL3="1-320-152",AL3="1-320-153",AL3="1-320-154",AL3="1-320-155",AL3="1-320-156",AL3="1-320-157",AL3="1-320-158",AL3="1-320-159",AL3="1-320-160",AL3="1-320-161",AL3="1-320-162",AL3="1-320-163",AL3="1-320-164",AL3="1-320-165",AL3="1-320-166",AL3="1-320-167",AL3="1-320-168",AL3="1-320-169",AL3="1-320-170",AL3="1-320-171",AL3="1-320-172",AL3="1-320-173",AL3="1-320-174",AL3="1-320-175",AL3="1-320-176",AL3="1-320-177",AL3="1-320-178",AL3="1-320-179",AL3="1-320-180",AL3="1-320-181",AL3="1-320-208",AL3="1-320-209",AL3="1-320-210",AL3="1-320-211",AL3="1-320-212",AL3="1-320-213",AL3="1-320-214",AL3="1-320-215",AL3="1-320-216",AL3="1-320-217",AL3="1-320-218",AL3="1-320-219",AL3="1-320-220",AL3="1-320-221",AL3="1-320-222",AL3="1-320-223",AL3="1-320-224",AL3="1-320-225",AL3="1-320-226",AL3="1-320-227",AL3="1-320-228",AL3="1-320-229",AL3="1-320-230",AL3="1-320-231",AL3="1-320-232",AL3="1-320-233",AL3="1-320-234",AL3="1-320-235",AL3="1-320-236",AL3="1-320-237",AL3="1-320-238",AL3="1-320-239",AL3="1-320-240",AL3="1-320-241",AL3="1-320-242"),"M",IF(OR(AL3="1-320-9",AL3="1-320-28",AL3="1-320-38",AL3="1-320-39",AL3="1-320-40",AL3="1-320-63",AL3="1-320-65",AL3="1-320-83",AL3="1-320-84",AL3="1-320-86",AL3="1-320-88",AL3="1-320-89",AL3="1-320-90",AL3="1-320-99",AL3="1-320-129",AL3="1-320-141",AL3="1-320-185",AL3="1-320-206",AL3="1-320-243",AL3="1-320-244",AL3="1-320-245",AL3="1-320-246",AL3="1-320-247",AL3="1-320-248",AL3="1-320-249",AL3="1-320-250",AL3="1-320-251",AL3="1-320-252",AL3="1-320-253",AL3="1-320-254",AL3="1-320-255",AL3="1-320-256",AL3="1-320-257",AL3="1-320-258",AL3="1-320-259",AL3="1-320-260",AL3="1-320-261",AL3="1-320-262",AL3="1-320-263",AL3="1-320-264",AL3="1-320-265",AL3="1-320-266",AL3="1-320-267",AL3="1-320-268",AL3="1-320-269"),"V",IF(OR(AL3="1-320-6",AL3="1-320-7",AL3="1-320-8",AL3="1-320-10",AL3="1-320-16",AL3="1-320-18",AL3="1-320-26",AL3="1-320-29",AL3="1-320-31",AL3="1-320-33",AL3="1-320-34",AL3="1-320-35",AL3="1-320-36",AL3="1-320-51",AL3="1-320-52",AL3="1-320-53",AL3="1-320-55",AL3="1-320-61",AL3="1-320-62",AL3="1-320-64",AL3="1-320-87",AL3="1-320-100",AL3="1-320-106",AL3="1-320-133",AL3="1-320-135",AL3="1-320-136",AL3="1-320-138",AL3="1-320-139",AL3="1-320-140",AL3="1-320-142",AL3="1-320-182",AL3="1-320-183",AL3="1-320-184",AL3="1-320-186",AL3="1-320-187",AL3="1-320-188",AL3="1-320-189",AL3="1-320-190",AL3="1-320-191",AL3="1-320-192",AL3="1-320-193",AL3="1-320-194",AL3="1-320-196",AL3="1-320-197",AL3="1-320-199",AL3="1-320-200",AL3="1-320-201",AL3="1-320-202",AL3="1-320-203",AL3="1-320-204",AL3="1-320-205"),"HV",IF(OR("1-320-17",AL3="1-320-20",AL3="1-320-22",AL3="1-320-32",AL3="1-320-37",AL3="1-320-82"),"C",IF(OR("1-320-30",AL3="1-320-54",AL3="1-320-85",AL3="1-320-96",AL3="1-320-97",AL3="1-320-98",AL3="1-320-108",AL3="1-320-132",AL3="1-320-137",AL3="1-320-195",AL3="1-320-198",AL3="1-320-270",AL3="1-320-271",AL3="1-320-272",AL3="1-320-273",AL3="1-320-274",AL3="1-320-275",AL3="1-320-276",AL3="1-320-277",AL3="1-320-278",AL3="1-320-279",AL3="1-320-280",AL3="1-320-281",AL3="1-320-282",AL3="1-320-283",AL3="1-320-284",AL3="1-320-285",AL3="1-320-286",AL3="1-320-287",AL3="1-320-288",AL3="1-320-289",AL3="1-320-290",AL3="1-320-291"),"EC"))))),"")</f>
        <v>M</v>
      </c>
      <c r="AM2" s="1" t="str">
        <f>IF(AM1&lt;&gt;"",IF(OR(AM3="1-320-1",AM3="1-320-2",AM3="1-320-3",AM3="1-320-4",AM3="1-320-11",AM3="1-320-12",AM3="1-320-13",AM3="1-320-14",AM3="1-320-15",AM3="1-320-21",AM3="1-320-22",AM3="1-320-23",AM3="1-320-24",AM3="1-320-25",AM3="1-320-41",AM3="1-320-42",AM3="1-320-43",AM3="1-320-44",AM3="1-320-45",AM3="1-320-46",AM3="1-320-47",AM3="1-320-48",AM3="1-320-49",AM3="1-320-50",AM3="1-320-56",AM3="1-320-57",AM3="1-320-58",AM3="1-320-59",AM3="1-320-60",AM3="1-320-66",AM3="1-320-67",AM3="1-320-68",AM3="1-320-69",AM3="1-320-70",AM3="1-320-71",AM3="1-320-72",AM3="1-320-73",AM3="1-320-74",AM3="1-320-75",AM3="1-320-76",AM3="1-320-77",AM3="1-320-78",AM3="1-320-79",AM3="1-320-80",AM3="1-320-91",AM3="1-320-92",AM3="1-320-93",AM3="1-320-94",AM3="1-320-95",AM3="1-320-101",AM3="1-320-102",AM3="1-320-103",AM3="1-320-104",AM3="1-320-105",AM3="1-320-109",AM3="1-320-115",AM3="1-320-116",AM3="1-320-117",AM3="1-320-118",AM3="1-320-119",AM3="1-320-120",AM3="1-320-121",AM3="1-320-123",AM3="1-320-127",AM3="1-320-143",AM3="1-320-144",AM3="1-320-145",AM3="1-320-146",AM3="1-320-147",AM3="1-320-148",AM3="1-320-149",AM3="1-320-150",AM3="1-320-151",AM3="1-320-152",AM3="1-320-153",AM3="1-320-154",AM3="1-320-155",AM3="1-320-156",AM3="1-320-157",AM3="1-320-158",AM3="1-320-159",AM3="1-320-160",AM3="1-320-161",AM3="1-320-162",AM3="1-320-163",AM3="1-320-164",AM3="1-320-165",AM3="1-320-166",AM3="1-320-167",AM3="1-320-168",AM3="1-320-169",AM3="1-320-170",AM3="1-320-171",AM3="1-320-172",AM3="1-320-173",AM3="1-320-174",AM3="1-320-175",AM3="1-320-176",AM3="1-320-177",AM3="1-320-178",AM3="1-320-179",AM3="1-320-180",AM3="1-320-181",AM3="1-320-208",AM3="1-320-209",AM3="1-320-210",AM3="1-320-211",AM3="1-320-212",AM3="1-320-213",AM3="1-320-214",AM3="1-320-215",AM3="1-320-216",AM3="1-320-217",AM3="1-320-218",AM3="1-320-219",AM3="1-320-220",AM3="1-320-221",AM3="1-320-222",AM3="1-320-223",AM3="1-320-224",AM3="1-320-225",AM3="1-320-226",AM3="1-320-227",AM3="1-320-228",AM3="1-320-229",AM3="1-320-230",AM3="1-320-231",AM3="1-320-232",AM3="1-320-233",AM3="1-320-234",AM3="1-320-235",AM3="1-320-236",AM3="1-320-237",AM3="1-320-238",AM3="1-320-239",AM3="1-320-240",AM3="1-320-241",AM3="1-320-242"),"M",IF(OR(AM3="1-320-9",AM3="1-320-28",AM3="1-320-38",AM3="1-320-39",AM3="1-320-40",AM3="1-320-63",AM3="1-320-65",AM3="1-320-83",AM3="1-320-84",AM3="1-320-86",AM3="1-320-88",AM3="1-320-89",AM3="1-320-90",AM3="1-320-99",AM3="1-320-129",AM3="1-320-141",AM3="1-320-185",AM3="1-320-206",AM3="1-320-243",AM3="1-320-244",AM3="1-320-245",AM3="1-320-246",AM3="1-320-247",AM3="1-320-248",AM3="1-320-249",AM3="1-320-250",AM3="1-320-251",AM3="1-320-252",AM3="1-320-253",AM3="1-320-254",AM3="1-320-255",AM3="1-320-256",AM3="1-320-257",AM3="1-320-258",AM3="1-320-259",AM3="1-320-260",AM3="1-320-261",AM3="1-320-262",AM3="1-320-263",AM3="1-320-264",AM3="1-320-265",AM3="1-320-266",AM3="1-320-267",AM3="1-320-268",AM3="1-320-269"),"V",IF(OR(AM3="1-320-6",AM3="1-320-7",AM3="1-320-8",AM3="1-320-10",AM3="1-320-16",AM3="1-320-18",AM3="1-320-26",AM3="1-320-29",AM3="1-320-31",AM3="1-320-33",AM3="1-320-34",AM3="1-320-35",AM3="1-320-36",AM3="1-320-51",AM3="1-320-52",AM3="1-320-53",AM3="1-320-55",AM3="1-320-61",AM3="1-320-62",AM3="1-320-64",AM3="1-320-87",AM3="1-320-100",AM3="1-320-106",AM3="1-320-133",AM3="1-320-135",AM3="1-320-136",AM3="1-320-138",AM3="1-320-139",AM3="1-320-140",AM3="1-320-142",AM3="1-320-182",AM3="1-320-183",AM3="1-320-184",AM3="1-320-186",AM3="1-320-187",AM3="1-320-188",AM3="1-320-189",AM3="1-320-190",AM3="1-320-191",AM3="1-320-192",AM3="1-320-193",AM3="1-320-194",AM3="1-320-196",AM3="1-320-197",AM3="1-320-199",AM3="1-320-200",AM3="1-320-201",AM3="1-320-202",AM3="1-320-203",AM3="1-320-204",AM3="1-320-205"),"HV",IF(OR("1-320-17",AM3="1-320-20",AM3="1-320-22",AM3="1-320-32",AM3="1-320-37",AM3="1-320-82"),"C",IF(OR("1-320-30",AM3="1-320-54",AM3="1-320-85",AM3="1-320-96",AM3="1-320-97",AM3="1-320-98",AM3="1-320-108",AM3="1-320-132",AM3="1-320-137",AM3="1-320-195",AM3="1-320-198",AM3="1-320-270",AM3="1-320-271",AM3="1-320-272",AM3="1-320-273",AM3="1-320-274",AM3="1-320-275",AM3="1-320-276",AM3="1-320-277",AM3="1-320-278",AM3="1-320-279",AM3="1-320-280",AM3="1-320-281",AM3="1-320-282",AM3="1-320-283",AM3="1-320-284",AM3="1-320-285",AM3="1-320-286",AM3="1-320-287",AM3="1-320-288",AM3="1-320-289",AM3="1-320-290",AM3="1-320-291"),"EC"))))),"")</f>
        <v>M</v>
      </c>
      <c r="AO2" s="1" t="str">
        <f>IF(AO1&lt;&gt;"",IF(OR(AO3="1-320-1",AO3="1-320-2",AO3="1-320-3",AO3="1-320-4",AO3="1-320-11",AO3="1-320-12",AO3="1-320-13",AO3="1-320-14",AO3="1-320-15",AO3="1-320-21",AO3="1-320-22",AO3="1-320-23",AO3="1-320-24",AO3="1-320-25",AO3="1-320-41",AO3="1-320-42",AO3="1-320-43",AO3="1-320-44",AO3="1-320-45",AO3="1-320-46",AO3="1-320-47",AO3="1-320-48",AO3="1-320-49",AO3="1-320-50",AO3="1-320-56",AO3="1-320-57",AO3="1-320-58",AO3="1-320-59",AO3="1-320-60",AO3="1-320-66",AO3="1-320-67",AO3="1-320-68",AO3="1-320-69",AO3="1-320-70",AO3="1-320-71",AO3="1-320-72",AO3="1-320-73",AO3="1-320-74",AO3="1-320-75",AO3="1-320-76",AO3="1-320-77",AO3="1-320-78",AO3="1-320-79",AO3="1-320-80",AO3="1-320-91",AO3="1-320-92",AO3="1-320-93",AO3="1-320-94",AO3="1-320-95",AO3="1-320-101",AO3="1-320-102",AO3="1-320-103",AO3="1-320-104",AO3="1-320-105",AO3="1-320-109",AO3="1-320-115",AO3="1-320-116",AO3="1-320-117",AO3="1-320-118",AO3="1-320-119",AO3="1-320-120",AO3="1-320-121",AO3="1-320-123",AO3="1-320-127",AO3="1-320-143",AO3="1-320-144",AO3="1-320-145",AO3="1-320-146",AO3="1-320-147",AO3="1-320-148",AO3="1-320-149",AO3="1-320-150",AO3="1-320-151",AO3="1-320-152",AO3="1-320-153",AO3="1-320-154",AO3="1-320-155",AO3="1-320-156",AO3="1-320-157",AO3="1-320-158",AO3="1-320-159",AO3="1-320-160",AO3="1-320-161",AO3="1-320-162",AO3="1-320-163",AO3="1-320-164",AO3="1-320-165",AO3="1-320-166",AO3="1-320-167",AO3="1-320-168",AO3="1-320-169",AO3="1-320-170",AO3="1-320-171",AO3="1-320-172",AO3="1-320-173",AO3="1-320-174",AO3="1-320-175",AO3="1-320-176",AO3="1-320-177",AO3="1-320-178",AO3="1-320-179",AO3="1-320-180",AO3="1-320-181",AO3="1-320-208",AO3="1-320-209",AO3="1-320-210",AO3="1-320-211",AO3="1-320-212",AO3="1-320-213",AO3="1-320-214",AO3="1-320-215",AO3="1-320-216",AO3="1-320-217",AO3="1-320-218",AO3="1-320-219",AO3="1-320-220",AO3="1-320-221",AO3="1-320-222",AO3="1-320-223",AO3="1-320-224",AO3="1-320-225",AO3="1-320-226",AO3="1-320-227",AO3="1-320-228",AO3="1-320-229",AO3="1-320-230",AO3="1-320-231",AO3="1-320-232",AO3="1-320-233",AO3="1-320-234",AO3="1-320-235",AO3="1-320-236",AO3="1-320-237",AO3="1-320-238",AO3="1-320-239",AO3="1-320-240",AO3="1-320-241",AO3="1-320-242"),"M",IF(OR(AO3="1-320-9",AO3="1-320-28",AO3="1-320-38",AO3="1-320-39",AO3="1-320-40",AO3="1-320-63",AO3="1-320-65",AO3="1-320-83",AO3="1-320-84",AO3="1-320-86",AO3="1-320-88",AO3="1-320-89",AO3="1-320-90",AO3="1-320-99",AO3="1-320-129",AO3="1-320-141",AO3="1-320-185",AO3="1-320-206",AO3="1-320-243",AO3="1-320-244",AO3="1-320-245",AO3="1-320-246",AO3="1-320-247",AO3="1-320-248",AO3="1-320-249",AO3="1-320-250",AO3="1-320-251",AO3="1-320-252",AO3="1-320-253",AO3="1-320-254",AO3="1-320-255",AO3="1-320-256",AO3="1-320-257",AO3="1-320-258",AO3="1-320-259",AO3="1-320-260",AO3="1-320-261",AO3="1-320-262",AO3="1-320-263",AO3="1-320-264",AO3="1-320-265",AO3="1-320-266",AO3="1-320-267",AO3="1-320-268",AO3="1-320-269"),"V",IF(OR(AO3="1-320-6",AO3="1-320-7",AO3="1-320-8",AO3="1-320-10",AO3="1-320-16",AO3="1-320-18",AO3="1-320-26",AO3="1-320-29",AO3="1-320-31",AO3="1-320-33",AO3="1-320-34",AO3="1-320-35",AO3="1-320-36",AO3="1-320-51",AO3="1-320-52",AO3="1-320-53",AO3="1-320-55",AO3="1-320-61",AO3="1-320-62",AO3="1-320-64",AO3="1-320-87",AO3="1-320-100",AO3="1-320-106",AO3="1-320-133",AO3="1-320-135",AO3="1-320-136",AO3="1-320-138",AO3="1-320-139",AO3="1-320-140",AO3="1-320-142",AO3="1-320-182",AO3="1-320-183",AO3="1-320-184",AO3="1-320-186",AO3="1-320-187",AO3="1-320-188",AO3="1-320-189",AO3="1-320-190",AO3="1-320-191",AO3="1-320-192",AO3="1-320-193",AO3="1-320-194",AO3="1-320-196",AO3="1-320-197",AO3="1-320-199",AO3="1-320-200",AO3="1-320-201",AO3="1-320-202",AO3="1-320-203",AO3="1-320-204",AO3="1-320-205"),"HV",IF(OR("1-320-17",AO3="1-320-20",AO3="1-320-22",AO3="1-320-32",AO3="1-320-37",AO3="1-320-82"),"C",IF(OR("1-320-30",AO3="1-320-54",AO3="1-320-85",AO3="1-320-96",AO3="1-320-97",AO3="1-320-98",AO3="1-320-108",AO3="1-320-132",AO3="1-320-137",AO3="1-320-195",AO3="1-320-198",AO3="1-320-270",AO3="1-320-271",AO3="1-320-272",AO3="1-320-273",AO3="1-320-274",AO3="1-320-275",AO3="1-320-276",AO3="1-320-277",AO3="1-320-278",AO3="1-320-279",AO3="1-320-280",AO3="1-320-281",AO3="1-320-282",AO3="1-320-283",AO3="1-320-284",AO3="1-320-285",AO3="1-320-286",AO3="1-320-287",AO3="1-320-288",AO3="1-320-289",AO3="1-320-290",AO3="1-320-291"),"EC"))))),"")</f>
        <v>M</v>
      </c>
      <c r="AP2" s="1" t="str">
        <f>IF(AP1&lt;&gt;"",IF(OR(AP3="1-320-1",AP3="1-320-2",AP3="1-320-3",AP3="1-320-4",AP3="1-320-11",AP3="1-320-12",AP3="1-320-13",AP3="1-320-14",AP3="1-320-15",AP3="1-320-21",AP3="1-320-22",AP3="1-320-23",AP3="1-320-24",AP3="1-320-25",AP3="1-320-41",AP3="1-320-42",AP3="1-320-43",AP3="1-320-44",AP3="1-320-45",AP3="1-320-46",AP3="1-320-47",AP3="1-320-48",AP3="1-320-49",AP3="1-320-50",AP3="1-320-56",AP3="1-320-57",AP3="1-320-58",AP3="1-320-59",AP3="1-320-60",AP3="1-320-66",AP3="1-320-67",AP3="1-320-68",AP3="1-320-69",AP3="1-320-70",AP3="1-320-71",AP3="1-320-72",AP3="1-320-73",AP3="1-320-74",AP3="1-320-75",AP3="1-320-76",AP3="1-320-77",AP3="1-320-78",AP3="1-320-79",AP3="1-320-80",AP3="1-320-91",AP3="1-320-92",AP3="1-320-93",AP3="1-320-94",AP3="1-320-95",AP3="1-320-101",AP3="1-320-102",AP3="1-320-103",AP3="1-320-104",AP3="1-320-105",AP3="1-320-109",AP3="1-320-115",AP3="1-320-116",AP3="1-320-117",AP3="1-320-118",AP3="1-320-119",AP3="1-320-120",AP3="1-320-121",AP3="1-320-123",AP3="1-320-127",AP3="1-320-143",AP3="1-320-144",AP3="1-320-145",AP3="1-320-146",AP3="1-320-147",AP3="1-320-148",AP3="1-320-149",AP3="1-320-150",AP3="1-320-151",AP3="1-320-152",AP3="1-320-153",AP3="1-320-154",AP3="1-320-155",AP3="1-320-156",AP3="1-320-157",AP3="1-320-158",AP3="1-320-159",AP3="1-320-160",AP3="1-320-161",AP3="1-320-162",AP3="1-320-163",AP3="1-320-164",AP3="1-320-165",AP3="1-320-166",AP3="1-320-167",AP3="1-320-168",AP3="1-320-169",AP3="1-320-170",AP3="1-320-171",AP3="1-320-172",AP3="1-320-173",AP3="1-320-174",AP3="1-320-175",AP3="1-320-176",AP3="1-320-177",AP3="1-320-178",AP3="1-320-179",AP3="1-320-180",AP3="1-320-181",AP3="1-320-208",AP3="1-320-209",AP3="1-320-210",AP3="1-320-211",AP3="1-320-212",AP3="1-320-213",AP3="1-320-214",AP3="1-320-215",AP3="1-320-216",AP3="1-320-217",AP3="1-320-218",AP3="1-320-219",AP3="1-320-220",AP3="1-320-221",AP3="1-320-222",AP3="1-320-223",AP3="1-320-224",AP3="1-320-225",AP3="1-320-226",AP3="1-320-227",AP3="1-320-228",AP3="1-320-229",AP3="1-320-230",AP3="1-320-231",AP3="1-320-232",AP3="1-320-233",AP3="1-320-234",AP3="1-320-235",AP3="1-320-236",AP3="1-320-237",AP3="1-320-238",AP3="1-320-239",AP3="1-320-240",AP3="1-320-241",AP3="1-320-242"),"M",IF(OR(AP3="1-320-9",AP3="1-320-28",AP3="1-320-38",AP3="1-320-39",AP3="1-320-40",AP3="1-320-63",AP3="1-320-65",AP3="1-320-83",AP3="1-320-84",AP3="1-320-86",AP3="1-320-88",AP3="1-320-89",AP3="1-320-90",AP3="1-320-99",AP3="1-320-129",AP3="1-320-141",AP3="1-320-185",AP3="1-320-206",AP3="1-320-243",AP3="1-320-244",AP3="1-320-245",AP3="1-320-246",AP3="1-320-247",AP3="1-320-248",AP3="1-320-249",AP3="1-320-250",AP3="1-320-251",AP3="1-320-252",AP3="1-320-253",AP3="1-320-254",AP3="1-320-255",AP3="1-320-256",AP3="1-320-257",AP3="1-320-258",AP3="1-320-259",AP3="1-320-260",AP3="1-320-261",AP3="1-320-262",AP3="1-320-263",AP3="1-320-264",AP3="1-320-265",AP3="1-320-266",AP3="1-320-267",AP3="1-320-268",AP3="1-320-269"),"V",IF(OR(AP3="1-320-6",AP3="1-320-7",AP3="1-320-8",AP3="1-320-10",AP3="1-320-16",AP3="1-320-18",AP3="1-320-26",AP3="1-320-29",AP3="1-320-31",AP3="1-320-33",AP3="1-320-34",AP3="1-320-35",AP3="1-320-36",AP3="1-320-51",AP3="1-320-52",AP3="1-320-53",AP3="1-320-55",AP3="1-320-61",AP3="1-320-62",AP3="1-320-64",AP3="1-320-87",AP3="1-320-100",AP3="1-320-106",AP3="1-320-133",AP3="1-320-135",AP3="1-320-136",AP3="1-320-138",AP3="1-320-139",AP3="1-320-140",AP3="1-320-142",AP3="1-320-182",AP3="1-320-183",AP3="1-320-184",AP3="1-320-186",AP3="1-320-187",AP3="1-320-188",AP3="1-320-189",AP3="1-320-190",AP3="1-320-191",AP3="1-320-192",AP3="1-320-193",AP3="1-320-194",AP3="1-320-196",AP3="1-320-197",AP3="1-320-199",AP3="1-320-200",AP3="1-320-201",AP3="1-320-202",AP3="1-320-203",AP3="1-320-204",AP3="1-320-205"),"HV",IF(OR("1-320-17",AP3="1-320-20",AP3="1-320-22",AP3="1-320-32",AP3="1-320-37",AP3="1-320-82"),"C",IF(OR("1-320-30",AP3="1-320-54",AP3="1-320-85",AP3="1-320-96",AP3="1-320-97",AP3="1-320-98",AP3="1-320-108",AP3="1-320-132",AP3="1-320-137",AP3="1-320-195",AP3="1-320-198",AP3="1-320-270",AP3="1-320-271",AP3="1-320-272",AP3="1-320-273",AP3="1-320-274",AP3="1-320-275",AP3="1-320-276",AP3="1-320-277",AP3="1-320-278",AP3="1-320-279",AP3="1-320-280",AP3="1-320-281",AP3="1-320-282",AP3="1-320-283",AP3="1-320-284",AP3="1-320-285",AP3="1-320-286",AP3="1-320-287",AP3="1-320-288",AP3="1-320-289",AP3="1-320-290",AP3="1-320-291"),"EC"))))),"")</f>
        <v>M</v>
      </c>
      <c r="AQ2" s="1" t="str">
        <f>IF(AQ1&lt;&gt;"",IF(OR(AQ3="1-320-1",AQ3="1-320-2",AQ3="1-320-3",AQ3="1-320-4",AQ3="1-320-11",AQ3="1-320-12",AQ3="1-320-13",AQ3="1-320-14",AQ3="1-320-15",AQ3="1-320-21",AQ3="1-320-22",AQ3="1-320-23",AQ3="1-320-24",AQ3="1-320-25",AQ3="1-320-41",AQ3="1-320-42",AQ3="1-320-43",AQ3="1-320-44",AQ3="1-320-45",AQ3="1-320-46",AQ3="1-320-47",AQ3="1-320-48",AQ3="1-320-49",AQ3="1-320-50",AQ3="1-320-56",AQ3="1-320-57",AQ3="1-320-58",AQ3="1-320-59",AQ3="1-320-60",AQ3="1-320-66",AQ3="1-320-67",AQ3="1-320-68",AQ3="1-320-69",AQ3="1-320-70",AQ3="1-320-71",AQ3="1-320-72",AQ3="1-320-73",AQ3="1-320-74",AQ3="1-320-75",AQ3="1-320-76",AQ3="1-320-77",AQ3="1-320-78",AQ3="1-320-79",AQ3="1-320-80",AQ3="1-320-91",AQ3="1-320-92",AQ3="1-320-93",AQ3="1-320-94",AQ3="1-320-95",AQ3="1-320-101",AQ3="1-320-102",AQ3="1-320-103",AQ3="1-320-104",AQ3="1-320-105",AQ3="1-320-109",AQ3="1-320-115",AQ3="1-320-116",AQ3="1-320-117",AQ3="1-320-118",AQ3="1-320-119",AQ3="1-320-120",AQ3="1-320-121",AQ3="1-320-123",AQ3="1-320-127",AQ3="1-320-143",AQ3="1-320-144",AQ3="1-320-145",AQ3="1-320-146",AQ3="1-320-147",AQ3="1-320-148",AQ3="1-320-149",AQ3="1-320-150",AQ3="1-320-151",AQ3="1-320-152",AQ3="1-320-153",AQ3="1-320-154",AQ3="1-320-155",AQ3="1-320-156",AQ3="1-320-157",AQ3="1-320-158",AQ3="1-320-159",AQ3="1-320-160",AQ3="1-320-161",AQ3="1-320-162",AQ3="1-320-163",AQ3="1-320-164",AQ3="1-320-165",AQ3="1-320-166",AQ3="1-320-167",AQ3="1-320-168",AQ3="1-320-169",AQ3="1-320-170",AQ3="1-320-171",AQ3="1-320-172",AQ3="1-320-173",AQ3="1-320-174",AQ3="1-320-175",AQ3="1-320-176",AQ3="1-320-177",AQ3="1-320-178",AQ3="1-320-179",AQ3="1-320-180",AQ3="1-320-181",AQ3="1-320-208",AQ3="1-320-209",AQ3="1-320-210",AQ3="1-320-211",AQ3="1-320-212",AQ3="1-320-213",AQ3="1-320-214",AQ3="1-320-215",AQ3="1-320-216",AQ3="1-320-217",AQ3="1-320-218",AQ3="1-320-219",AQ3="1-320-220",AQ3="1-320-221",AQ3="1-320-222",AQ3="1-320-223",AQ3="1-320-224",AQ3="1-320-225",AQ3="1-320-226",AQ3="1-320-227",AQ3="1-320-228",AQ3="1-320-229",AQ3="1-320-230",AQ3="1-320-231",AQ3="1-320-232",AQ3="1-320-233",AQ3="1-320-234",AQ3="1-320-235",AQ3="1-320-236",AQ3="1-320-237",AQ3="1-320-238",AQ3="1-320-239",AQ3="1-320-240",AQ3="1-320-241",AQ3="1-320-242"),"M",IF(OR(AQ3="1-320-9",AQ3="1-320-28",AQ3="1-320-38",AQ3="1-320-39",AQ3="1-320-40",AQ3="1-320-63",AQ3="1-320-65",AQ3="1-320-83",AQ3="1-320-84",AQ3="1-320-86",AQ3="1-320-88",AQ3="1-320-89",AQ3="1-320-90",AQ3="1-320-99",AQ3="1-320-129",AQ3="1-320-141",AQ3="1-320-185",AQ3="1-320-206",AQ3="1-320-243",AQ3="1-320-244",AQ3="1-320-245",AQ3="1-320-246",AQ3="1-320-247",AQ3="1-320-248",AQ3="1-320-249",AQ3="1-320-250",AQ3="1-320-251",AQ3="1-320-252",AQ3="1-320-253",AQ3="1-320-254",AQ3="1-320-255",AQ3="1-320-256",AQ3="1-320-257",AQ3="1-320-258",AQ3="1-320-259",AQ3="1-320-260",AQ3="1-320-261",AQ3="1-320-262",AQ3="1-320-263",AQ3="1-320-264",AQ3="1-320-265",AQ3="1-320-266",AQ3="1-320-267",AQ3="1-320-268",AQ3="1-320-269"),"V",IF(OR(AQ3="1-320-6",AQ3="1-320-7",AQ3="1-320-8",AQ3="1-320-10",AQ3="1-320-16",AQ3="1-320-18",AQ3="1-320-26",AQ3="1-320-29",AQ3="1-320-31",AQ3="1-320-33",AQ3="1-320-34",AQ3="1-320-35",AQ3="1-320-36",AQ3="1-320-51",AQ3="1-320-52",AQ3="1-320-53",AQ3="1-320-55",AQ3="1-320-61",AQ3="1-320-62",AQ3="1-320-64",AQ3="1-320-87",AQ3="1-320-100",AQ3="1-320-106",AQ3="1-320-133",AQ3="1-320-135",AQ3="1-320-136",AQ3="1-320-138",AQ3="1-320-139",AQ3="1-320-140",AQ3="1-320-142",AQ3="1-320-182",AQ3="1-320-183",AQ3="1-320-184",AQ3="1-320-186",AQ3="1-320-187",AQ3="1-320-188",AQ3="1-320-189",AQ3="1-320-190",AQ3="1-320-191",AQ3="1-320-192",AQ3="1-320-193",AQ3="1-320-194",AQ3="1-320-196",AQ3="1-320-197",AQ3="1-320-199",AQ3="1-320-200",AQ3="1-320-201",AQ3="1-320-202",AQ3="1-320-203",AQ3="1-320-204",AQ3="1-320-205"),"HV",IF(OR("1-320-17",AQ3="1-320-20",AQ3="1-320-22",AQ3="1-320-32",AQ3="1-320-37",AQ3="1-320-82"),"C",IF(OR("1-320-30",AQ3="1-320-54",AQ3="1-320-85",AQ3="1-320-96",AQ3="1-320-97",AQ3="1-320-98",AQ3="1-320-108",AQ3="1-320-132",AQ3="1-320-137",AQ3="1-320-195",AQ3="1-320-198",AQ3="1-320-270",AQ3="1-320-271",AQ3="1-320-272",AQ3="1-320-273",AQ3="1-320-274",AQ3="1-320-275",AQ3="1-320-276",AQ3="1-320-277",AQ3="1-320-278",AQ3="1-320-279",AQ3="1-320-280",AQ3="1-320-281",AQ3="1-320-282",AQ3="1-320-283",AQ3="1-320-284",AQ3="1-320-285",AQ3="1-320-286",AQ3="1-320-287",AQ3="1-320-288",AQ3="1-320-289",AQ3="1-320-290",AQ3="1-320-291"),"EC"))))),"")</f>
        <v>M</v>
      </c>
      <c r="AR2" s="1" t="str">
        <f>IF(AR1&lt;&gt;"",IF(OR(AR3="1-320-1",AR3="1-320-2",AR3="1-320-3",AR3="1-320-4",AR3="1-320-11",AR3="1-320-12",AR3="1-320-13",AR3="1-320-14",AR3="1-320-15",AR3="1-320-21",AR3="1-320-22",AR3="1-320-23",AR3="1-320-24",AR3="1-320-25",AR3="1-320-41",AR3="1-320-42",AR3="1-320-43",AR3="1-320-44",AR3="1-320-45",AR3="1-320-46",AR3="1-320-47",AR3="1-320-48",AR3="1-320-49",AR3="1-320-50",AR3="1-320-56",AR3="1-320-57",AR3="1-320-58",AR3="1-320-59",AR3="1-320-60",AR3="1-320-66",AR3="1-320-67",AR3="1-320-68",AR3="1-320-69",AR3="1-320-70",AR3="1-320-71",AR3="1-320-72",AR3="1-320-73",AR3="1-320-74",AR3="1-320-75",AR3="1-320-76",AR3="1-320-77",AR3="1-320-78",AR3="1-320-79",AR3="1-320-80",AR3="1-320-91",AR3="1-320-92",AR3="1-320-93",AR3="1-320-94",AR3="1-320-95",AR3="1-320-101",AR3="1-320-102",AR3="1-320-103",AR3="1-320-104",AR3="1-320-105",AR3="1-320-109",AR3="1-320-115",AR3="1-320-116",AR3="1-320-117",AR3="1-320-118",AR3="1-320-119",AR3="1-320-120",AR3="1-320-121",AR3="1-320-123",AR3="1-320-127",AR3="1-320-143",AR3="1-320-144",AR3="1-320-145",AR3="1-320-146",AR3="1-320-147",AR3="1-320-148",AR3="1-320-149",AR3="1-320-150",AR3="1-320-151",AR3="1-320-152",AR3="1-320-153",AR3="1-320-154",AR3="1-320-155",AR3="1-320-156",AR3="1-320-157",AR3="1-320-158",AR3="1-320-159",AR3="1-320-160",AR3="1-320-161",AR3="1-320-162",AR3="1-320-163",AR3="1-320-164",AR3="1-320-165",AR3="1-320-166",AR3="1-320-167",AR3="1-320-168",AR3="1-320-169",AR3="1-320-170",AR3="1-320-171",AR3="1-320-172",AR3="1-320-173",AR3="1-320-174",AR3="1-320-175",AR3="1-320-176",AR3="1-320-177",AR3="1-320-178",AR3="1-320-179",AR3="1-320-180",AR3="1-320-181",AR3="1-320-208",AR3="1-320-209",AR3="1-320-210",AR3="1-320-211",AR3="1-320-212",AR3="1-320-213",AR3="1-320-214",AR3="1-320-215",AR3="1-320-216",AR3="1-320-217",AR3="1-320-218",AR3="1-320-219",AR3="1-320-220",AR3="1-320-221",AR3="1-320-222",AR3="1-320-223",AR3="1-320-224",AR3="1-320-225",AR3="1-320-226",AR3="1-320-227",AR3="1-320-228",AR3="1-320-229",AR3="1-320-230",AR3="1-320-231",AR3="1-320-232",AR3="1-320-233",AR3="1-320-234",AR3="1-320-235",AR3="1-320-236",AR3="1-320-237",AR3="1-320-238",AR3="1-320-239",AR3="1-320-240",AR3="1-320-241",AR3="1-320-242"),"M",IF(OR(AR3="1-320-9",AR3="1-320-28",AR3="1-320-38",AR3="1-320-39",AR3="1-320-40",AR3="1-320-63",AR3="1-320-65",AR3="1-320-83",AR3="1-320-84",AR3="1-320-86",AR3="1-320-88",AR3="1-320-89",AR3="1-320-90",AR3="1-320-99",AR3="1-320-129",AR3="1-320-141",AR3="1-320-185",AR3="1-320-206",AR3="1-320-243",AR3="1-320-244",AR3="1-320-245",AR3="1-320-246",AR3="1-320-247",AR3="1-320-248",AR3="1-320-249",AR3="1-320-250",AR3="1-320-251",AR3="1-320-252",AR3="1-320-253",AR3="1-320-254",AR3="1-320-255",AR3="1-320-256",AR3="1-320-257",AR3="1-320-258",AR3="1-320-259",AR3="1-320-260",AR3="1-320-261",AR3="1-320-262",AR3="1-320-263",AR3="1-320-264",AR3="1-320-265",AR3="1-320-266",AR3="1-320-267",AR3="1-320-268",AR3="1-320-269"),"V",IF(OR(AR3="1-320-6",AR3="1-320-7",AR3="1-320-8",AR3="1-320-10",AR3="1-320-16",AR3="1-320-18",AR3="1-320-26",AR3="1-320-29",AR3="1-320-31",AR3="1-320-33",AR3="1-320-34",AR3="1-320-35",AR3="1-320-36",AR3="1-320-51",AR3="1-320-52",AR3="1-320-53",AR3="1-320-55",AR3="1-320-61",AR3="1-320-62",AR3="1-320-64",AR3="1-320-87",AR3="1-320-100",AR3="1-320-106",AR3="1-320-133",AR3="1-320-135",AR3="1-320-136",AR3="1-320-138",AR3="1-320-139",AR3="1-320-140",AR3="1-320-142",AR3="1-320-182",AR3="1-320-183",AR3="1-320-184",AR3="1-320-186",AR3="1-320-187",AR3="1-320-188",AR3="1-320-189",AR3="1-320-190",AR3="1-320-191",AR3="1-320-192",AR3="1-320-193",AR3="1-320-194",AR3="1-320-196",AR3="1-320-197",AR3="1-320-199",AR3="1-320-200",AR3="1-320-201",AR3="1-320-202",AR3="1-320-203",AR3="1-320-204",AR3="1-320-205"),"HV",IF(OR("1-320-17",AR3="1-320-20",AR3="1-320-22",AR3="1-320-32",AR3="1-320-37",AR3="1-320-82"),"C",IF(OR("1-320-30",AR3="1-320-54",AR3="1-320-85",AR3="1-320-96",AR3="1-320-97",AR3="1-320-98",AR3="1-320-108",AR3="1-320-132",AR3="1-320-137",AR3="1-320-195",AR3="1-320-198",AR3="1-320-270",AR3="1-320-271",AR3="1-320-272",AR3="1-320-273",AR3="1-320-274",AR3="1-320-275",AR3="1-320-276",AR3="1-320-277",AR3="1-320-278",AR3="1-320-279",AR3="1-320-280",AR3="1-320-281",AR3="1-320-282",AR3="1-320-283",AR3="1-320-284",AR3="1-320-285",AR3="1-320-286",AR3="1-320-287",AR3="1-320-288",AR3="1-320-289",AR3="1-320-290",AR3="1-320-291"),"EC"))))),"")</f>
        <v>M</v>
      </c>
      <c r="AT2" s="1" t="str">
        <f>IF(AT1&lt;&gt;"",IF(OR(AT3="1-320-1",AT3="1-320-2",AT3="1-320-3",AT3="1-320-4",AT3="1-320-11",AT3="1-320-12",AT3="1-320-13",AT3="1-320-14",AT3="1-320-15",AT3="1-320-21",AT3="1-320-22",AT3="1-320-23",AT3="1-320-24",AT3="1-320-25",AT3="1-320-41",AT3="1-320-42",AT3="1-320-43",AT3="1-320-44",AT3="1-320-45",AT3="1-320-46",AT3="1-320-47",AT3="1-320-48",AT3="1-320-49",AT3="1-320-50",AT3="1-320-56",AT3="1-320-57",AT3="1-320-58",AT3="1-320-59",AT3="1-320-60",AT3="1-320-66",AT3="1-320-67",AT3="1-320-68",AT3="1-320-69",AT3="1-320-70",AT3="1-320-71",AT3="1-320-72",AT3="1-320-73",AT3="1-320-74",AT3="1-320-75",AT3="1-320-76",AT3="1-320-77",AT3="1-320-78",AT3="1-320-79",AT3="1-320-80",AT3="1-320-91",AT3="1-320-92",AT3="1-320-93",AT3="1-320-94",AT3="1-320-95",AT3="1-320-101",AT3="1-320-102",AT3="1-320-103",AT3="1-320-104",AT3="1-320-105",AT3="1-320-109",AT3="1-320-115",AT3="1-320-116",AT3="1-320-117",AT3="1-320-118",AT3="1-320-119",AT3="1-320-120",AT3="1-320-121",AT3="1-320-123",AT3="1-320-127",AT3="1-320-143",AT3="1-320-144",AT3="1-320-145",AT3="1-320-146",AT3="1-320-147",AT3="1-320-148",AT3="1-320-149",AT3="1-320-150",AT3="1-320-151",AT3="1-320-152",AT3="1-320-153",AT3="1-320-154",AT3="1-320-155",AT3="1-320-156",AT3="1-320-157",AT3="1-320-158",AT3="1-320-159",AT3="1-320-160",AT3="1-320-161",AT3="1-320-162",AT3="1-320-163",AT3="1-320-164",AT3="1-320-165",AT3="1-320-166",AT3="1-320-167",AT3="1-320-168",AT3="1-320-169",AT3="1-320-170",AT3="1-320-171",AT3="1-320-172",AT3="1-320-173",AT3="1-320-174",AT3="1-320-175",AT3="1-320-176",AT3="1-320-177",AT3="1-320-178",AT3="1-320-179",AT3="1-320-180",AT3="1-320-181",AT3="1-320-208",AT3="1-320-209",AT3="1-320-210",AT3="1-320-211",AT3="1-320-212",AT3="1-320-213",AT3="1-320-214",AT3="1-320-215",AT3="1-320-216",AT3="1-320-217",AT3="1-320-218",AT3="1-320-219",AT3="1-320-220",AT3="1-320-221",AT3="1-320-222",AT3="1-320-223",AT3="1-320-224",AT3="1-320-225",AT3="1-320-226",AT3="1-320-227",AT3="1-320-228",AT3="1-320-229",AT3="1-320-230",AT3="1-320-231",AT3="1-320-232",AT3="1-320-233",AT3="1-320-234",AT3="1-320-235",AT3="1-320-236",AT3="1-320-237",AT3="1-320-238",AT3="1-320-239",AT3="1-320-240",AT3="1-320-241",AT3="1-320-242"),"M",IF(OR(AT3="1-320-9",AT3="1-320-28",AT3="1-320-38",AT3="1-320-39",AT3="1-320-40",AT3="1-320-63",AT3="1-320-65",AT3="1-320-83",AT3="1-320-84",AT3="1-320-86",AT3="1-320-88",AT3="1-320-89",AT3="1-320-90",AT3="1-320-99",AT3="1-320-129",AT3="1-320-141",AT3="1-320-185",AT3="1-320-206",AT3="1-320-243",AT3="1-320-244",AT3="1-320-245",AT3="1-320-246",AT3="1-320-247",AT3="1-320-248",AT3="1-320-249",AT3="1-320-250",AT3="1-320-251",AT3="1-320-252",AT3="1-320-253",AT3="1-320-254",AT3="1-320-255",AT3="1-320-256",AT3="1-320-257",AT3="1-320-258",AT3="1-320-259",AT3="1-320-260",AT3="1-320-261",AT3="1-320-262",AT3="1-320-263",AT3="1-320-264",AT3="1-320-265",AT3="1-320-266",AT3="1-320-267",AT3="1-320-268",AT3="1-320-269"),"V",IF(OR(AT3="1-320-6",AT3="1-320-7",AT3="1-320-8",AT3="1-320-10",AT3="1-320-16",AT3="1-320-18",AT3="1-320-26",AT3="1-320-29",AT3="1-320-31",AT3="1-320-33",AT3="1-320-34",AT3="1-320-35",AT3="1-320-36",AT3="1-320-51",AT3="1-320-52",AT3="1-320-53",AT3="1-320-55",AT3="1-320-61",AT3="1-320-62",AT3="1-320-64",AT3="1-320-87",AT3="1-320-100",AT3="1-320-106",AT3="1-320-133",AT3="1-320-135",AT3="1-320-136",AT3="1-320-138",AT3="1-320-139",AT3="1-320-140",AT3="1-320-142",AT3="1-320-182",AT3="1-320-183",AT3="1-320-184",AT3="1-320-186",AT3="1-320-187",AT3="1-320-188",AT3="1-320-189",AT3="1-320-190",AT3="1-320-191",AT3="1-320-192",AT3="1-320-193",AT3="1-320-194",AT3="1-320-196",AT3="1-320-197",AT3="1-320-199",AT3="1-320-200",AT3="1-320-201",AT3="1-320-202",AT3="1-320-203",AT3="1-320-204",AT3="1-320-205"),"HV",IF(OR("1-320-17",AT3="1-320-20",AT3="1-320-22",AT3="1-320-32",AT3="1-320-37",AT3="1-320-82"),"C",IF(OR("1-320-30",AT3="1-320-54",AT3="1-320-85",AT3="1-320-96",AT3="1-320-97",AT3="1-320-98",AT3="1-320-108",AT3="1-320-132",AT3="1-320-137",AT3="1-320-195",AT3="1-320-198",AT3="1-320-270",AT3="1-320-271",AT3="1-320-272",AT3="1-320-273",AT3="1-320-274",AT3="1-320-275",AT3="1-320-276",AT3="1-320-277",AT3="1-320-278",AT3="1-320-279",AT3="1-320-280",AT3="1-320-281",AT3="1-320-282",AT3="1-320-283",AT3="1-320-284",AT3="1-320-285",AT3="1-320-286",AT3="1-320-287",AT3="1-320-288",AT3="1-320-289",AT3="1-320-290",AT3="1-320-291"),"EC"))))),"")</f>
        <v>M</v>
      </c>
      <c r="AU2" s="1" t="str">
        <f>IF(AU1&lt;&gt;"",IF(OR(AU3="1-320-1",AU3="1-320-2",AU3="1-320-3",AU3="1-320-4",AU3="1-320-11",AU3="1-320-12",AU3="1-320-13",AU3="1-320-14",AU3="1-320-15",AU3="1-320-21",AU3="1-320-22",AU3="1-320-23",AU3="1-320-24",AU3="1-320-25",AU3="1-320-41",AU3="1-320-42",AU3="1-320-43",AU3="1-320-44",AU3="1-320-45",AU3="1-320-46",AU3="1-320-47",AU3="1-320-48",AU3="1-320-49",AU3="1-320-50",AU3="1-320-56",AU3="1-320-57",AU3="1-320-58",AU3="1-320-59",AU3="1-320-60",AU3="1-320-66",AU3="1-320-67",AU3="1-320-68",AU3="1-320-69",AU3="1-320-70",AU3="1-320-71",AU3="1-320-72",AU3="1-320-73",AU3="1-320-74",AU3="1-320-75",AU3="1-320-76",AU3="1-320-77",AU3="1-320-78",AU3="1-320-79",AU3="1-320-80",AU3="1-320-91",AU3="1-320-92",AU3="1-320-93",AU3="1-320-94",AU3="1-320-95",AU3="1-320-101",AU3="1-320-102",AU3="1-320-103",AU3="1-320-104",AU3="1-320-105",AU3="1-320-109",AU3="1-320-115",AU3="1-320-116",AU3="1-320-117",AU3="1-320-118",AU3="1-320-119",AU3="1-320-120",AU3="1-320-121",AU3="1-320-123",AU3="1-320-127",AU3="1-320-143",AU3="1-320-144",AU3="1-320-145",AU3="1-320-146",AU3="1-320-147",AU3="1-320-148",AU3="1-320-149",AU3="1-320-150",AU3="1-320-151",AU3="1-320-152",AU3="1-320-153",AU3="1-320-154",AU3="1-320-155",AU3="1-320-156",AU3="1-320-157",AU3="1-320-158",AU3="1-320-159",AU3="1-320-160",AU3="1-320-161",AU3="1-320-162",AU3="1-320-163",AU3="1-320-164",AU3="1-320-165",AU3="1-320-166",AU3="1-320-167",AU3="1-320-168",AU3="1-320-169",AU3="1-320-170",AU3="1-320-171",AU3="1-320-172",AU3="1-320-173",AU3="1-320-174",AU3="1-320-175",AU3="1-320-176",AU3="1-320-177",AU3="1-320-178",AU3="1-320-179",AU3="1-320-180",AU3="1-320-181",AU3="1-320-208",AU3="1-320-209",AU3="1-320-210",AU3="1-320-211",AU3="1-320-212",AU3="1-320-213",AU3="1-320-214",AU3="1-320-215",AU3="1-320-216",AU3="1-320-217",AU3="1-320-218",AU3="1-320-219",AU3="1-320-220",AU3="1-320-221",AU3="1-320-222",AU3="1-320-223",AU3="1-320-224",AU3="1-320-225",AU3="1-320-226",AU3="1-320-227",AU3="1-320-228",AU3="1-320-229",AU3="1-320-230",AU3="1-320-231",AU3="1-320-232",AU3="1-320-233",AU3="1-320-234",AU3="1-320-235",AU3="1-320-236",AU3="1-320-237",AU3="1-320-238",AU3="1-320-239",AU3="1-320-240",AU3="1-320-241",AU3="1-320-242"),"M",IF(OR(AU3="1-320-9",AU3="1-320-28",AU3="1-320-38",AU3="1-320-39",AU3="1-320-40",AU3="1-320-63",AU3="1-320-65",AU3="1-320-83",AU3="1-320-84",AU3="1-320-86",AU3="1-320-88",AU3="1-320-89",AU3="1-320-90",AU3="1-320-99",AU3="1-320-129",AU3="1-320-141",AU3="1-320-185",AU3="1-320-206",AU3="1-320-243",AU3="1-320-244",AU3="1-320-245",AU3="1-320-246",AU3="1-320-247",AU3="1-320-248",AU3="1-320-249",AU3="1-320-250",AU3="1-320-251",AU3="1-320-252",AU3="1-320-253",AU3="1-320-254",AU3="1-320-255",AU3="1-320-256",AU3="1-320-257",AU3="1-320-258",AU3="1-320-259",AU3="1-320-260",AU3="1-320-261",AU3="1-320-262",AU3="1-320-263",AU3="1-320-264",AU3="1-320-265",AU3="1-320-266",AU3="1-320-267",AU3="1-320-268",AU3="1-320-269"),"V",IF(OR(AU3="1-320-6",AU3="1-320-7",AU3="1-320-8",AU3="1-320-10",AU3="1-320-16",AU3="1-320-18",AU3="1-320-26",AU3="1-320-29",AU3="1-320-31",AU3="1-320-33",AU3="1-320-34",AU3="1-320-35",AU3="1-320-36",AU3="1-320-51",AU3="1-320-52",AU3="1-320-53",AU3="1-320-55",AU3="1-320-61",AU3="1-320-62",AU3="1-320-64",AU3="1-320-87",AU3="1-320-100",AU3="1-320-106",AU3="1-320-133",AU3="1-320-135",AU3="1-320-136",AU3="1-320-138",AU3="1-320-139",AU3="1-320-140",AU3="1-320-142",AU3="1-320-182",AU3="1-320-183",AU3="1-320-184",AU3="1-320-186",AU3="1-320-187",AU3="1-320-188",AU3="1-320-189",AU3="1-320-190",AU3="1-320-191",AU3="1-320-192",AU3="1-320-193",AU3="1-320-194",AU3="1-320-196",AU3="1-320-197",AU3="1-320-199",AU3="1-320-200",AU3="1-320-201",AU3="1-320-202",AU3="1-320-203",AU3="1-320-204",AU3="1-320-205"),"HV",IF(OR("1-320-17",AU3="1-320-20",AU3="1-320-22",AU3="1-320-32",AU3="1-320-37",AU3="1-320-82"),"C",IF(OR("1-320-30",AU3="1-320-54",AU3="1-320-85",AU3="1-320-96",AU3="1-320-97",AU3="1-320-98",AU3="1-320-108",AU3="1-320-132",AU3="1-320-137",AU3="1-320-195",AU3="1-320-198",AU3="1-320-270",AU3="1-320-271",AU3="1-320-272",AU3="1-320-273",AU3="1-320-274",AU3="1-320-275",AU3="1-320-276",AU3="1-320-277",AU3="1-320-278",AU3="1-320-279",AU3="1-320-280",AU3="1-320-281",AU3="1-320-282",AU3="1-320-283",AU3="1-320-284",AU3="1-320-285",AU3="1-320-286",AU3="1-320-287",AU3="1-320-288",AU3="1-320-289",AU3="1-320-290",AU3="1-320-291"),"EC"))))),"")</f>
        <v>M</v>
      </c>
      <c r="AV2" s="1" t="str">
        <f>IF(AV1&lt;&gt;"",IF(OR(AV3="1-320-1",AV3="1-320-2",AV3="1-320-3",AV3="1-320-4",AV3="1-320-11",AV3="1-320-12",AV3="1-320-13",AV3="1-320-14",AV3="1-320-15",AV3="1-320-21",AV3="1-320-22",AV3="1-320-23",AV3="1-320-24",AV3="1-320-25",AV3="1-320-41",AV3="1-320-42",AV3="1-320-43",AV3="1-320-44",AV3="1-320-45",AV3="1-320-46",AV3="1-320-47",AV3="1-320-48",AV3="1-320-49",AV3="1-320-50",AV3="1-320-56",AV3="1-320-57",AV3="1-320-58",AV3="1-320-59",AV3="1-320-60",AV3="1-320-66",AV3="1-320-67",AV3="1-320-68",AV3="1-320-69",AV3="1-320-70",AV3="1-320-71",AV3="1-320-72",AV3="1-320-73",AV3="1-320-74",AV3="1-320-75",AV3="1-320-76",AV3="1-320-77",AV3="1-320-78",AV3="1-320-79",AV3="1-320-80",AV3="1-320-91",AV3="1-320-92",AV3="1-320-93",AV3="1-320-94",AV3="1-320-95",AV3="1-320-101",AV3="1-320-102",AV3="1-320-103",AV3="1-320-104",AV3="1-320-105",AV3="1-320-109",AV3="1-320-115",AV3="1-320-116",AV3="1-320-117",AV3="1-320-118",AV3="1-320-119",AV3="1-320-120",AV3="1-320-121",AV3="1-320-123",AV3="1-320-127",AV3="1-320-143",AV3="1-320-144",AV3="1-320-145",AV3="1-320-146",AV3="1-320-147",AV3="1-320-148",AV3="1-320-149",AV3="1-320-150",AV3="1-320-151",AV3="1-320-152",AV3="1-320-153",AV3="1-320-154",AV3="1-320-155",AV3="1-320-156",AV3="1-320-157",AV3="1-320-158",AV3="1-320-159",AV3="1-320-160",AV3="1-320-161",AV3="1-320-162",AV3="1-320-163",AV3="1-320-164",AV3="1-320-165",AV3="1-320-166",AV3="1-320-167",AV3="1-320-168",AV3="1-320-169",AV3="1-320-170",AV3="1-320-171",AV3="1-320-172",AV3="1-320-173",AV3="1-320-174",AV3="1-320-175",AV3="1-320-176",AV3="1-320-177",AV3="1-320-178",AV3="1-320-179",AV3="1-320-180",AV3="1-320-181",AV3="1-320-208",AV3="1-320-209",AV3="1-320-210",AV3="1-320-211",AV3="1-320-212",AV3="1-320-213",AV3="1-320-214",AV3="1-320-215",AV3="1-320-216",AV3="1-320-217",AV3="1-320-218",AV3="1-320-219",AV3="1-320-220",AV3="1-320-221",AV3="1-320-222",AV3="1-320-223",AV3="1-320-224",AV3="1-320-225",AV3="1-320-226",AV3="1-320-227",AV3="1-320-228",AV3="1-320-229",AV3="1-320-230",AV3="1-320-231",AV3="1-320-232",AV3="1-320-233",AV3="1-320-234",AV3="1-320-235",AV3="1-320-236",AV3="1-320-237",AV3="1-320-238",AV3="1-320-239",AV3="1-320-240",AV3="1-320-241",AV3="1-320-242"),"M",IF(OR(AV3="1-320-9",AV3="1-320-28",AV3="1-320-38",AV3="1-320-39",AV3="1-320-40",AV3="1-320-63",AV3="1-320-65",AV3="1-320-83",AV3="1-320-84",AV3="1-320-86",AV3="1-320-88",AV3="1-320-89",AV3="1-320-90",AV3="1-320-99",AV3="1-320-129",AV3="1-320-141",AV3="1-320-185",AV3="1-320-206",AV3="1-320-243",AV3="1-320-244",AV3="1-320-245",AV3="1-320-246",AV3="1-320-247",AV3="1-320-248",AV3="1-320-249",AV3="1-320-250",AV3="1-320-251",AV3="1-320-252",AV3="1-320-253",AV3="1-320-254",AV3="1-320-255",AV3="1-320-256",AV3="1-320-257",AV3="1-320-258",AV3="1-320-259",AV3="1-320-260",AV3="1-320-261",AV3="1-320-262",AV3="1-320-263",AV3="1-320-264",AV3="1-320-265",AV3="1-320-266",AV3="1-320-267",AV3="1-320-268",AV3="1-320-269"),"V",IF(OR(AV3="1-320-6",AV3="1-320-7",AV3="1-320-8",AV3="1-320-10",AV3="1-320-16",AV3="1-320-18",AV3="1-320-26",AV3="1-320-29",AV3="1-320-31",AV3="1-320-33",AV3="1-320-34",AV3="1-320-35",AV3="1-320-36",AV3="1-320-51",AV3="1-320-52",AV3="1-320-53",AV3="1-320-55",AV3="1-320-61",AV3="1-320-62",AV3="1-320-64",AV3="1-320-87",AV3="1-320-100",AV3="1-320-106",AV3="1-320-133",AV3="1-320-135",AV3="1-320-136",AV3="1-320-138",AV3="1-320-139",AV3="1-320-140",AV3="1-320-142",AV3="1-320-182",AV3="1-320-183",AV3="1-320-184",AV3="1-320-186",AV3="1-320-187",AV3="1-320-188",AV3="1-320-189",AV3="1-320-190",AV3="1-320-191",AV3="1-320-192",AV3="1-320-193",AV3="1-320-194",AV3="1-320-196",AV3="1-320-197",AV3="1-320-199",AV3="1-320-200",AV3="1-320-201",AV3="1-320-202",AV3="1-320-203",AV3="1-320-204",AV3="1-320-205"),"HV",IF(OR("1-320-17",AV3="1-320-20",AV3="1-320-22",AV3="1-320-32",AV3="1-320-37",AV3="1-320-82"),"C",IF(OR("1-320-30",AV3="1-320-54",AV3="1-320-85",AV3="1-320-96",AV3="1-320-97",AV3="1-320-98",AV3="1-320-108",AV3="1-320-132",AV3="1-320-137",AV3="1-320-195",AV3="1-320-198",AV3="1-320-270",AV3="1-320-271",AV3="1-320-272",AV3="1-320-273",AV3="1-320-274",AV3="1-320-275",AV3="1-320-276",AV3="1-320-277",AV3="1-320-278",AV3="1-320-279",AV3="1-320-280",AV3="1-320-281",AV3="1-320-282",AV3="1-320-283",AV3="1-320-284",AV3="1-320-285",AV3="1-320-286",AV3="1-320-287",AV3="1-320-288",AV3="1-320-289",AV3="1-320-290",AV3="1-320-291"),"EC"))))),"")</f>
        <v>M</v>
      </c>
      <c r="AW2" s="1"/>
      <c r="AX2" s="1" t="str">
        <f>IF(AX1&lt;&gt;"",IF(OR(AX3="1-320-1",AX3="1-320-2",AX3="1-320-3",AX3="1-320-4",AX3="1-320-11",AX3="1-320-12",AX3="1-320-13",AX3="1-320-14",AX3="1-320-15",AX3="1-320-21",AX3="1-320-22",AX3="1-320-23",AX3="1-320-24",AX3="1-320-25",AX3="1-320-41",AX3="1-320-42",AX3="1-320-43",AX3="1-320-44",AX3="1-320-45",AX3="1-320-46",AX3="1-320-47",AX3="1-320-48",AX3="1-320-49",AX3="1-320-50",AX3="1-320-56",AX3="1-320-57",AX3="1-320-58",AX3="1-320-59",AX3="1-320-60",AX3="1-320-66",AX3="1-320-67",AX3="1-320-68",AX3="1-320-69",AX3="1-320-70",AX3="1-320-71",AX3="1-320-72",AX3="1-320-73",AX3="1-320-74",AX3="1-320-75",AX3="1-320-76",AX3="1-320-77",AX3="1-320-78",AX3="1-320-79",AX3="1-320-80",AX3="1-320-91",AX3="1-320-92",AX3="1-320-93",AX3="1-320-94",AX3="1-320-95",AX3="1-320-101",AX3="1-320-102",AX3="1-320-103",AX3="1-320-104",AX3="1-320-105",AX3="1-320-109",AX3="1-320-115",AX3="1-320-116",AX3="1-320-117",AX3="1-320-118",AX3="1-320-119",AX3="1-320-120",AX3="1-320-121",AX3="1-320-123",AX3="1-320-127",AX3="1-320-143",AX3="1-320-144",AX3="1-320-145",AX3="1-320-146",AX3="1-320-147",AX3="1-320-148",AX3="1-320-149",AX3="1-320-150",AX3="1-320-151",AX3="1-320-152",AX3="1-320-153",AX3="1-320-154",AX3="1-320-155",AX3="1-320-156",AX3="1-320-157",AX3="1-320-158",AX3="1-320-159",AX3="1-320-160",AX3="1-320-161",AX3="1-320-162",AX3="1-320-163",AX3="1-320-164",AX3="1-320-165",AX3="1-320-166",AX3="1-320-167",AX3="1-320-168",AX3="1-320-169",AX3="1-320-170",AX3="1-320-171",AX3="1-320-172",AX3="1-320-173",AX3="1-320-174",AX3="1-320-175",AX3="1-320-176",AX3="1-320-177",AX3="1-320-178",AX3="1-320-179",AX3="1-320-180",AX3="1-320-181",AX3="1-320-208",AX3="1-320-209",AX3="1-320-210",AX3="1-320-211",AX3="1-320-212",AX3="1-320-213",AX3="1-320-214",AX3="1-320-215",AX3="1-320-216",AX3="1-320-217",AX3="1-320-218",AX3="1-320-219",AX3="1-320-220",AX3="1-320-221",AX3="1-320-222",AX3="1-320-223",AX3="1-320-224",AX3="1-320-225",AX3="1-320-226",AX3="1-320-227",AX3="1-320-228",AX3="1-320-229",AX3="1-320-230",AX3="1-320-231",AX3="1-320-232",AX3="1-320-233",AX3="1-320-234",AX3="1-320-235",AX3="1-320-236",AX3="1-320-237",AX3="1-320-238",AX3="1-320-239",AX3="1-320-240",AX3="1-320-241",AX3="1-320-242"),"M",IF(OR(AX3="1-320-9",AX3="1-320-28",AX3="1-320-38",AX3="1-320-39",AX3="1-320-40",AX3="1-320-63",AX3="1-320-65",AX3="1-320-83",AX3="1-320-84",AX3="1-320-86",AX3="1-320-88",AX3="1-320-89",AX3="1-320-90",AX3="1-320-99",AX3="1-320-129",AX3="1-320-141",AX3="1-320-185",AX3="1-320-206",AX3="1-320-243",AX3="1-320-244",AX3="1-320-245",AX3="1-320-246",AX3="1-320-247",AX3="1-320-248",AX3="1-320-249",AX3="1-320-250",AX3="1-320-251",AX3="1-320-252",AX3="1-320-253",AX3="1-320-254",AX3="1-320-255",AX3="1-320-256",AX3="1-320-257",AX3="1-320-258",AX3="1-320-259",AX3="1-320-260",AX3="1-320-261",AX3="1-320-262",AX3="1-320-263",AX3="1-320-264",AX3="1-320-265",AX3="1-320-266",AX3="1-320-267",AX3="1-320-268",AX3="1-320-269"),"V",IF(OR(AX3="1-320-6",AX3="1-320-7",AX3="1-320-8",AX3="1-320-10",AX3="1-320-16",AX3="1-320-18",AX3="1-320-26",AX3="1-320-29",AX3="1-320-31",AX3="1-320-33",AX3="1-320-34",AX3="1-320-35",AX3="1-320-36",AX3="1-320-51",AX3="1-320-52",AX3="1-320-53",AX3="1-320-55",AX3="1-320-61",AX3="1-320-62",AX3="1-320-64",AX3="1-320-87",AX3="1-320-100",AX3="1-320-106",AX3="1-320-133",AX3="1-320-135",AX3="1-320-136",AX3="1-320-138",AX3="1-320-139",AX3="1-320-140",AX3="1-320-142",AX3="1-320-182",AX3="1-320-183",AX3="1-320-184",AX3="1-320-186",AX3="1-320-187",AX3="1-320-188",AX3="1-320-189",AX3="1-320-190",AX3="1-320-191",AX3="1-320-192",AX3="1-320-193",AX3="1-320-194",AX3="1-320-196",AX3="1-320-197",AX3="1-320-199",AX3="1-320-200",AX3="1-320-201",AX3="1-320-202",AX3="1-320-203",AX3="1-320-204",AX3="1-320-205"),"HV",IF(OR("1-320-17",AX3="1-320-20",AX3="1-320-22",AX3="1-320-32",AX3="1-320-37",AX3="1-320-82"),"C",IF(OR("1-320-30",AX3="1-320-54",AX3="1-320-85",AX3="1-320-96",AX3="1-320-97",AX3="1-320-98",AX3="1-320-108",AX3="1-320-132",AX3="1-320-137",AX3="1-320-195",AX3="1-320-198",AX3="1-320-270",AX3="1-320-271",AX3="1-320-272",AX3="1-320-273",AX3="1-320-274",AX3="1-320-275",AX3="1-320-276",AX3="1-320-277",AX3="1-320-278",AX3="1-320-279",AX3="1-320-280",AX3="1-320-281",AX3="1-320-282",AX3="1-320-283",AX3="1-320-284",AX3="1-320-285",AX3="1-320-286",AX3="1-320-287",AX3="1-320-288",AX3="1-320-289",AX3="1-320-290",AX3="1-320-291"),"EC"))))),"")</f>
        <v>M</v>
      </c>
      <c r="AY2" s="1" t="str">
        <f>IF(AY1&lt;&gt;"",IF(OR(AY3="1-320-1",AY3="1-320-2",AY3="1-320-3",AY3="1-320-4",AY3="1-320-11",AY3="1-320-12",AY3="1-320-13",AY3="1-320-14",AY3="1-320-15",AY3="1-320-21",AY3="1-320-22",AY3="1-320-23",AY3="1-320-24",AY3="1-320-25",AY3="1-320-41",AY3="1-320-42",AY3="1-320-43",AY3="1-320-44",AY3="1-320-45",AY3="1-320-46",AY3="1-320-47",AY3="1-320-48",AY3="1-320-49",AY3="1-320-50",AY3="1-320-56",AY3="1-320-57",AY3="1-320-58",AY3="1-320-59",AY3="1-320-60",AY3="1-320-66",AY3="1-320-67",AY3="1-320-68",AY3="1-320-69",AY3="1-320-70",AY3="1-320-71",AY3="1-320-72",AY3="1-320-73",AY3="1-320-74",AY3="1-320-75",AY3="1-320-76",AY3="1-320-77",AY3="1-320-78",AY3="1-320-79",AY3="1-320-80",AY3="1-320-91",AY3="1-320-92",AY3="1-320-93",AY3="1-320-94",AY3="1-320-95",AY3="1-320-101",AY3="1-320-102",AY3="1-320-103",AY3="1-320-104",AY3="1-320-105",AY3="1-320-109",AY3="1-320-115",AY3="1-320-116",AY3="1-320-117",AY3="1-320-118",AY3="1-320-119",AY3="1-320-120",AY3="1-320-121",AY3="1-320-123",AY3="1-320-127",AY3="1-320-143",AY3="1-320-144",AY3="1-320-145",AY3="1-320-146",AY3="1-320-147",AY3="1-320-148",AY3="1-320-149",AY3="1-320-150",AY3="1-320-151",AY3="1-320-152",AY3="1-320-153",AY3="1-320-154",AY3="1-320-155",AY3="1-320-156",AY3="1-320-157",AY3="1-320-158",AY3="1-320-159",AY3="1-320-160",AY3="1-320-161",AY3="1-320-162",AY3="1-320-163",AY3="1-320-164",AY3="1-320-165",AY3="1-320-166",AY3="1-320-167",AY3="1-320-168",AY3="1-320-169",AY3="1-320-170",AY3="1-320-171",AY3="1-320-172",AY3="1-320-173",AY3="1-320-174",AY3="1-320-175",AY3="1-320-176",AY3="1-320-177",AY3="1-320-178",AY3="1-320-179",AY3="1-320-180",AY3="1-320-181",AY3="1-320-208",AY3="1-320-209",AY3="1-320-210",AY3="1-320-211",AY3="1-320-212",AY3="1-320-213",AY3="1-320-214",AY3="1-320-215",AY3="1-320-216",AY3="1-320-217",AY3="1-320-218",AY3="1-320-219",AY3="1-320-220",AY3="1-320-221",AY3="1-320-222",AY3="1-320-223",AY3="1-320-224",AY3="1-320-225",AY3="1-320-226",AY3="1-320-227",AY3="1-320-228",AY3="1-320-229",AY3="1-320-230",AY3="1-320-231",AY3="1-320-232",AY3="1-320-233",AY3="1-320-234",AY3="1-320-235",AY3="1-320-236",AY3="1-320-237",AY3="1-320-238",AY3="1-320-239",AY3="1-320-240",AY3="1-320-241",AY3="1-320-242"),"M",IF(OR(AY3="1-320-9",AY3="1-320-28",AY3="1-320-38",AY3="1-320-39",AY3="1-320-40",AY3="1-320-63",AY3="1-320-65",AY3="1-320-83",AY3="1-320-84",AY3="1-320-86",AY3="1-320-88",AY3="1-320-89",AY3="1-320-90",AY3="1-320-99",AY3="1-320-129",AY3="1-320-141",AY3="1-320-185",AY3="1-320-206",AY3="1-320-243",AY3="1-320-244",AY3="1-320-245",AY3="1-320-246",AY3="1-320-247",AY3="1-320-248",AY3="1-320-249",AY3="1-320-250",AY3="1-320-251",AY3="1-320-252",AY3="1-320-253",AY3="1-320-254",AY3="1-320-255",AY3="1-320-256",AY3="1-320-257",AY3="1-320-258",AY3="1-320-259",AY3="1-320-260",AY3="1-320-261",AY3="1-320-262",AY3="1-320-263",AY3="1-320-264",AY3="1-320-265",AY3="1-320-266",AY3="1-320-267",AY3="1-320-268",AY3="1-320-269"),"V",IF(OR(AY3="1-320-6",AY3="1-320-7",AY3="1-320-8",AY3="1-320-10",AY3="1-320-16",AY3="1-320-18",AY3="1-320-26",AY3="1-320-29",AY3="1-320-31",AY3="1-320-33",AY3="1-320-34",AY3="1-320-35",AY3="1-320-36",AY3="1-320-51",AY3="1-320-52",AY3="1-320-53",AY3="1-320-55",AY3="1-320-61",AY3="1-320-62",AY3="1-320-64",AY3="1-320-87",AY3="1-320-100",AY3="1-320-106",AY3="1-320-133",AY3="1-320-135",AY3="1-320-136",AY3="1-320-138",AY3="1-320-139",AY3="1-320-140",AY3="1-320-142",AY3="1-320-182",AY3="1-320-183",AY3="1-320-184",AY3="1-320-186",AY3="1-320-187",AY3="1-320-188",AY3="1-320-189",AY3="1-320-190",AY3="1-320-191",AY3="1-320-192",AY3="1-320-193",AY3="1-320-194",AY3="1-320-196",AY3="1-320-197",AY3="1-320-199",AY3="1-320-200",AY3="1-320-201",AY3="1-320-202",AY3="1-320-203",AY3="1-320-204",AY3="1-320-205"),"HV",IF(OR("1-320-17",AY3="1-320-20",AY3="1-320-22",AY3="1-320-32",AY3="1-320-37",AY3="1-320-82"),"C",IF(OR("1-320-30",AY3="1-320-54",AY3="1-320-85",AY3="1-320-96",AY3="1-320-97",AY3="1-320-98",AY3="1-320-108",AY3="1-320-132",AY3="1-320-137",AY3="1-320-195",AY3="1-320-198",AY3="1-320-270",AY3="1-320-271",AY3="1-320-272",AY3="1-320-273",AY3="1-320-274",AY3="1-320-275",AY3="1-320-276",AY3="1-320-277",AY3="1-320-278",AY3="1-320-279",AY3="1-320-280",AY3="1-320-281",AY3="1-320-282",AY3="1-320-283",AY3="1-320-284",AY3="1-320-285",AY3="1-320-286",AY3="1-320-287",AY3="1-320-288",AY3="1-320-289",AY3="1-320-290",AY3="1-320-291"),"EC"))))),"")</f>
        <v>M</v>
      </c>
      <c r="AZ2" s="1" t="str">
        <f>IF(AZ1&lt;&gt;"",IF(OR(AZ3="1-320-1",AZ3="1-320-2",AZ3="1-320-3",AZ3="1-320-4",AZ3="1-320-11",AZ3="1-320-12",AZ3="1-320-13",AZ3="1-320-14",AZ3="1-320-15",AZ3="1-320-21",AZ3="1-320-22",AZ3="1-320-23",AZ3="1-320-24",AZ3="1-320-25",AZ3="1-320-41",AZ3="1-320-42",AZ3="1-320-43",AZ3="1-320-44",AZ3="1-320-45",AZ3="1-320-46",AZ3="1-320-47",AZ3="1-320-48",AZ3="1-320-49",AZ3="1-320-50",AZ3="1-320-56",AZ3="1-320-57",AZ3="1-320-58",AZ3="1-320-59",AZ3="1-320-60",AZ3="1-320-66",AZ3="1-320-67",AZ3="1-320-68",AZ3="1-320-69",AZ3="1-320-70",AZ3="1-320-71",AZ3="1-320-72",AZ3="1-320-73",AZ3="1-320-74",AZ3="1-320-75",AZ3="1-320-76",AZ3="1-320-77",AZ3="1-320-78",AZ3="1-320-79",AZ3="1-320-80",AZ3="1-320-91",AZ3="1-320-92",AZ3="1-320-93",AZ3="1-320-94",AZ3="1-320-95",AZ3="1-320-101",AZ3="1-320-102",AZ3="1-320-103",AZ3="1-320-104",AZ3="1-320-105",AZ3="1-320-109",AZ3="1-320-115",AZ3="1-320-116",AZ3="1-320-117",AZ3="1-320-118",AZ3="1-320-119",AZ3="1-320-120",AZ3="1-320-121",AZ3="1-320-123",AZ3="1-320-127",AZ3="1-320-143",AZ3="1-320-144",AZ3="1-320-145",AZ3="1-320-146",AZ3="1-320-147",AZ3="1-320-148",AZ3="1-320-149",AZ3="1-320-150",AZ3="1-320-151",AZ3="1-320-152",AZ3="1-320-153",AZ3="1-320-154",AZ3="1-320-155",AZ3="1-320-156",AZ3="1-320-157",AZ3="1-320-158",AZ3="1-320-159",AZ3="1-320-160",AZ3="1-320-161",AZ3="1-320-162",AZ3="1-320-163",AZ3="1-320-164",AZ3="1-320-165",AZ3="1-320-166",AZ3="1-320-167",AZ3="1-320-168",AZ3="1-320-169",AZ3="1-320-170",AZ3="1-320-171",AZ3="1-320-172",AZ3="1-320-173",AZ3="1-320-174",AZ3="1-320-175",AZ3="1-320-176",AZ3="1-320-177",AZ3="1-320-178",AZ3="1-320-179",AZ3="1-320-180",AZ3="1-320-181",AZ3="1-320-208",AZ3="1-320-209",AZ3="1-320-210",AZ3="1-320-211",AZ3="1-320-212",AZ3="1-320-213",AZ3="1-320-214",AZ3="1-320-215",AZ3="1-320-216",AZ3="1-320-217",AZ3="1-320-218",AZ3="1-320-219",AZ3="1-320-220",AZ3="1-320-221",AZ3="1-320-222",AZ3="1-320-223",AZ3="1-320-224",AZ3="1-320-225",AZ3="1-320-226",AZ3="1-320-227",AZ3="1-320-228",AZ3="1-320-229",AZ3="1-320-230",AZ3="1-320-231",AZ3="1-320-232",AZ3="1-320-233",AZ3="1-320-234",AZ3="1-320-235",AZ3="1-320-236",AZ3="1-320-237",AZ3="1-320-238",AZ3="1-320-239",AZ3="1-320-240",AZ3="1-320-241",AZ3="1-320-242"),"M",IF(OR(AZ3="1-320-9",AZ3="1-320-28",AZ3="1-320-38",AZ3="1-320-39",AZ3="1-320-40",AZ3="1-320-63",AZ3="1-320-65",AZ3="1-320-83",AZ3="1-320-84",AZ3="1-320-86",AZ3="1-320-88",AZ3="1-320-89",AZ3="1-320-90",AZ3="1-320-99",AZ3="1-320-129",AZ3="1-320-141",AZ3="1-320-185",AZ3="1-320-206",AZ3="1-320-243",AZ3="1-320-244",AZ3="1-320-245",AZ3="1-320-246",AZ3="1-320-247",AZ3="1-320-248",AZ3="1-320-249",AZ3="1-320-250",AZ3="1-320-251",AZ3="1-320-252",AZ3="1-320-253",AZ3="1-320-254",AZ3="1-320-255",AZ3="1-320-256",AZ3="1-320-257",AZ3="1-320-258",AZ3="1-320-259",AZ3="1-320-260",AZ3="1-320-261",AZ3="1-320-262",AZ3="1-320-263",AZ3="1-320-264",AZ3="1-320-265",AZ3="1-320-266",AZ3="1-320-267",AZ3="1-320-268",AZ3="1-320-269"),"V",IF(OR(AZ3="1-320-6",AZ3="1-320-7",AZ3="1-320-8",AZ3="1-320-10",AZ3="1-320-16",AZ3="1-320-18",AZ3="1-320-26",AZ3="1-320-29",AZ3="1-320-31",AZ3="1-320-33",AZ3="1-320-34",AZ3="1-320-35",AZ3="1-320-36",AZ3="1-320-51",AZ3="1-320-52",AZ3="1-320-53",AZ3="1-320-55",AZ3="1-320-61",AZ3="1-320-62",AZ3="1-320-64",AZ3="1-320-87",AZ3="1-320-100",AZ3="1-320-106",AZ3="1-320-133",AZ3="1-320-135",AZ3="1-320-136",AZ3="1-320-138",AZ3="1-320-139",AZ3="1-320-140",AZ3="1-320-142",AZ3="1-320-182",AZ3="1-320-183",AZ3="1-320-184",AZ3="1-320-186",AZ3="1-320-187",AZ3="1-320-188",AZ3="1-320-189",AZ3="1-320-190",AZ3="1-320-191",AZ3="1-320-192",AZ3="1-320-193",AZ3="1-320-194",AZ3="1-320-196",AZ3="1-320-197",AZ3="1-320-199",AZ3="1-320-200",AZ3="1-320-201",AZ3="1-320-202",AZ3="1-320-203",AZ3="1-320-204",AZ3="1-320-205"),"HV",IF(OR("1-320-17",AZ3="1-320-20",AZ3="1-320-22",AZ3="1-320-32",AZ3="1-320-37",AZ3="1-320-82"),"C",IF(OR("1-320-30",AZ3="1-320-54",AZ3="1-320-85",AZ3="1-320-96",AZ3="1-320-97",AZ3="1-320-98",AZ3="1-320-108",AZ3="1-320-132",AZ3="1-320-137",AZ3="1-320-195",AZ3="1-320-198",AZ3="1-320-270",AZ3="1-320-271",AZ3="1-320-272",AZ3="1-320-273",AZ3="1-320-274",AZ3="1-320-275",AZ3="1-320-276",AZ3="1-320-277",AZ3="1-320-278",AZ3="1-320-279",AZ3="1-320-280",AZ3="1-320-281",AZ3="1-320-282",AZ3="1-320-283",AZ3="1-320-284",AZ3="1-320-285",AZ3="1-320-286",AZ3="1-320-287",AZ3="1-320-288",AZ3="1-320-289",AZ3="1-320-290",AZ3="1-320-291"),"EC"))))),"")</f>
        <v>M</v>
      </c>
      <c r="BA2" s="1" t="str">
        <f>IF(BA1&lt;&gt;"",IF(OR(BA3="1-320-1",BA3="1-320-2",BA3="1-320-3",BA3="1-320-4",BA3="1-320-11",BA3="1-320-12",BA3="1-320-13",BA3="1-320-14",BA3="1-320-15",BA3="1-320-21",BA3="1-320-22",BA3="1-320-23",BA3="1-320-24",BA3="1-320-25",BA3="1-320-41",BA3="1-320-42",BA3="1-320-43",BA3="1-320-44",BA3="1-320-45",BA3="1-320-46",BA3="1-320-47",BA3="1-320-48",BA3="1-320-49",BA3="1-320-50",BA3="1-320-56",BA3="1-320-57",BA3="1-320-58",BA3="1-320-59",BA3="1-320-60",BA3="1-320-66",BA3="1-320-67",BA3="1-320-68",BA3="1-320-69",BA3="1-320-70",BA3="1-320-71",BA3="1-320-72",BA3="1-320-73",BA3="1-320-74",BA3="1-320-75",BA3="1-320-76",BA3="1-320-77",BA3="1-320-78",BA3="1-320-79",BA3="1-320-80",BA3="1-320-91",BA3="1-320-92",BA3="1-320-93",BA3="1-320-94",BA3="1-320-95",BA3="1-320-101",BA3="1-320-102",BA3="1-320-103",BA3="1-320-104",BA3="1-320-105",BA3="1-320-109",BA3="1-320-115",BA3="1-320-116",BA3="1-320-117",BA3="1-320-118",BA3="1-320-119",BA3="1-320-120",BA3="1-320-121",BA3="1-320-123",BA3="1-320-127",BA3="1-320-143",BA3="1-320-144",BA3="1-320-145",BA3="1-320-146",BA3="1-320-147",BA3="1-320-148",BA3="1-320-149",BA3="1-320-150",BA3="1-320-151",BA3="1-320-152",BA3="1-320-153",BA3="1-320-154",BA3="1-320-155",BA3="1-320-156",BA3="1-320-157",BA3="1-320-158",BA3="1-320-159",BA3="1-320-160",BA3="1-320-161",BA3="1-320-162",BA3="1-320-163",BA3="1-320-164",BA3="1-320-165",BA3="1-320-166",BA3="1-320-167",BA3="1-320-168",BA3="1-320-169",BA3="1-320-170",BA3="1-320-171",BA3="1-320-172",BA3="1-320-173",BA3="1-320-174",BA3="1-320-175",BA3="1-320-176",BA3="1-320-177",BA3="1-320-178",BA3="1-320-179",BA3="1-320-180",BA3="1-320-181",BA3="1-320-208",BA3="1-320-209",BA3="1-320-210",BA3="1-320-211",BA3="1-320-212",BA3="1-320-213",BA3="1-320-214",BA3="1-320-215",BA3="1-320-216",BA3="1-320-217",BA3="1-320-218",BA3="1-320-219",BA3="1-320-220",BA3="1-320-221",BA3="1-320-222",BA3="1-320-223",BA3="1-320-224",BA3="1-320-225",BA3="1-320-226",BA3="1-320-227",BA3="1-320-228",BA3="1-320-229",BA3="1-320-230",BA3="1-320-231",BA3="1-320-232",BA3="1-320-233",BA3="1-320-234",BA3="1-320-235",BA3="1-320-236",BA3="1-320-237",BA3="1-320-238",BA3="1-320-239",BA3="1-320-240",BA3="1-320-241",BA3="1-320-242"),"M",IF(OR(BA3="1-320-9",BA3="1-320-28",BA3="1-320-38",BA3="1-320-39",BA3="1-320-40",BA3="1-320-63",BA3="1-320-65",BA3="1-320-83",BA3="1-320-84",BA3="1-320-86",BA3="1-320-88",BA3="1-320-89",BA3="1-320-90",BA3="1-320-99",BA3="1-320-129",BA3="1-320-141",BA3="1-320-185",BA3="1-320-206",BA3="1-320-243",BA3="1-320-244",BA3="1-320-245",BA3="1-320-246",BA3="1-320-247",BA3="1-320-248",BA3="1-320-249",BA3="1-320-250",BA3="1-320-251",BA3="1-320-252",BA3="1-320-253",BA3="1-320-254",BA3="1-320-255",BA3="1-320-256",BA3="1-320-257",BA3="1-320-258",BA3="1-320-259",BA3="1-320-260",BA3="1-320-261",BA3="1-320-262",BA3="1-320-263",BA3="1-320-264",BA3="1-320-265",BA3="1-320-266",BA3="1-320-267",BA3="1-320-268",BA3="1-320-269"),"V",IF(OR(BA3="1-320-6",BA3="1-320-7",BA3="1-320-8",BA3="1-320-10",BA3="1-320-16",BA3="1-320-18",BA3="1-320-26",BA3="1-320-29",BA3="1-320-31",BA3="1-320-33",BA3="1-320-34",BA3="1-320-35",BA3="1-320-36",BA3="1-320-51",BA3="1-320-52",BA3="1-320-53",BA3="1-320-55",BA3="1-320-61",BA3="1-320-62",BA3="1-320-64",BA3="1-320-87",BA3="1-320-100",BA3="1-320-106",BA3="1-320-133",BA3="1-320-135",BA3="1-320-136",BA3="1-320-138",BA3="1-320-139",BA3="1-320-140",BA3="1-320-142",BA3="1-320-182",BA3="1-320-183",BA3="1-320-184",BA3="1-320-186",BA3="1-320-187",BA3="1-320-188",BA3="1-320-189",BA3="1-320-190",BA3="1-320-191",BA3="1-320-192",BA3="1-320-193",BA3="1-320-194",BA3="1-320-196",BA3="1-320-197",BA3="1-320-199",BA3="1-320-200",BA3="1-320-201",BA3="1-320-202",BA3="1-320-203",BA3="1-320-204",BA3="1-320-205"),"HV",IF(OR("1-320-17",BA3="1-320-20",BA3="1-320-22",BA3="1-320-32",BA3="1-320-37",BA3="1-320-82"),"C",IF(OR("1-320-30",BA3="1-320-54",BA3="1-320-85",BA3="1-320-96",BA3="1-320-97",BA3="1-320-98",BA3="1-320-108",BA3="1-320-132",BA3="1-320-137",BA3="1-320-195",BA3="1-320-198",BA3="1-320-270",BA3="1-320-271",BA3="1-320-272",BA3="1-320-273",BA3="1-320-274",BA3="1-320-275",BA3="1-320-276",BA3="1-320-277",BA3="1-320-278",BA3="1-320-279",BA3="1-320-280",BA3="1-320-281",BA3="1-320-282",BA3="1-320-283",BA3="1-320-284",BA3="1-320-285",BA3="1-320-286",BA3="1-320-287",BA3="1-320-288",BA3="1-320-289",BA3="1-320-290",BA3="1-320-291"),"EC"))))),"")</f>
        <v>M</v>
      </c>
      <c r="BB2" s="1"/>
      <c r="BC2" s="1" t="str">
        <f>IF(BC1&lt;&gt;"",IF(OR(BC3="1-320-1",BC3="1-320-2",BC3="1-320-3",BC3="1-320-4",BC3="1-320-11",BC3="1-320-12",BC3="1-320-13",BC3="1-320-14",BC3="1-320-15",BC3="1-320-21",BC3="1-320-22",BC3="1-320-23",BC3="1-320-24",BC3="1-320-25",BC3="1-320-41",BC3="1-320-42",BC3="1-320-43",BC3="1-320-44",BC3="1-320-45",BC3="1-320-46",BC3="1-320-47",BC3="1-320-48",BC3="1-320-49",BC3="1-320-50",BC3="1-320-56",BC3="1-320-57",BC3="1-320-58",BC3="1-320-59",BC3="1-320-60",BC3="1-320-66",BC3="1-320-67",BC3="1-320-68",BC3="1-320-69",BC3="1-320-70",BC3="1-320-71",BC3="1-320-72",BC3="1-320-73",BC3="1-320-74",BC3="1-320-75",BC3="1-320-76",BC3="1-320-77",BC3="1-320-78",BC3="1-320-79",BC3="1-320-80",BC3="1-320-91",BC3="1-320-92",BC3="1-320-93",BC3="1-320-94",BC3="1-320-95",BC3="1-320-101",BC3="1-320-102",BC3="1-320-103",BC3="1-320-104",BC3="1-320-105",BC3="1-320-109",BC3="1-320-115",BC3="1-320-116",BC3="1-320-117",BC3="1-320-118",BC3="1-320-119",BC3="1-320-120",BC3="1-320-121",BC3="1-320-123",BC3="1-320-127",BC3="1-320-143",BC3="1-320-144",BC3="1-320-145",BC3="1-320-146",BC3="1-320-147",BC3="1-320-148",BC3="1-320-149",BC3="1-320-150",BC3="1-320-151",BC3="1-320-152",BC3="1-320-153",BC3="1-320-154",BC3="1-320-155",BC3="1-320-156",BC3="1-320-157",BC3="1-320-158",BC3="1-320-159",BC3="1-320-160",BC3="1-320-161",BC3="1-320-162",BC3="1-320-163",BC3="1-320-164",BC3="1-320-165",BC3="1-320-166",BC3="1-320-167",BC3="1-320-168",BC3="1-320-169",BC3="1-320-170",BC3="1-320-171",BC3="1-320-172",BC3="1-320-173",BC3="1-320-174",BC3="1-320-175",BC3="1-320-176",BC3="1-320-177",BC3="1-320-178",BC3="1-320-179",BC3="1-320-180",BC3="1-320-181",BC3="1-320-208",BC3="1-320-209",BC3="1-320-210",BC3="1-320-211",BC3="1-320-212",BC3="1-320-213",BC3="1-320-214",BC3="1-320-215",BC3="1-320-216",BC3="1-320-217",BC3="1-320-218",BC3="1-320-219",BC3="1-320-220",BC3="1-320-221",BC3="1-320-222",BC3="1-320-223",BC3="1-320-224",BC3="1-320-225",BC3="1-320-226",BC3="1-320-227",BC3="1-320-228",BC3="1-320-229",BC3="1-320-230",BC3="1-320-231",BC3="1-320-232",BC3="1-320-233",BC3="1-320-234",BC3="1-320-235",BC3="1-320-236",BC3="1-320-237",BC3="1-320-238",BC3="1-320-239",BC3="1-320-240",BC3="1-320-241",BC3="1-320-242"),"M",IF(OR(BC3="1-320-9",BC3="1-320-28",BC3="1-320-38",BC3="1-320-39",BC3="1-320-40",BC3="1-320-63",BC3="1-320-65",BC3="1-320-83",BC3="1-320-84",BC3="1-320-86",BC3="1-320-88",BC3="1-320-89",BC3="1-320-90",BC3="1-320-99",BC3="1-320-129",BC3="1-320-141",BC3="1-320-185",BC3="1-320-206",BC3="1-320-243",BC3="1-320-244",BC3="1-320-245",BC3="1-320-246",BC3="1-320-247",BC3="1-320-248",BC3="1-320-249",BC3="1-320-250",BC3="1-320-251",BC3="1-320-252",BC3="1-320-253",BC3="1-320-254",BC3="1-320-255",BC3="1-320-256",BC3="1-320-257",BC3="1-320-258",BC3="1-320-259",BC3="1-320-260",BC3="1-320-261",BC3="1-320-262",BC3="1-320-263",BC3="1-320-264",BC3="1-320-265",BC3="1-320-266",BC3="1-320-267",BC3="1-320-268",BC3="1-320-269"),"V",IF(OR(BC3="1-320-6",BC3="1-320-7",BC3="1-320-8",BC3="1-320-10",BC3="1-320-16",BC3="1-320-18",BC3="1-320-26",BC3="1-320-29",BC3="1-320-31",BC3="1-320-33",BC3="1-320-34",BC3="1-320-35",BC3="1-320-36",BC3="1-320-51",BC3="1-320-52",BC3="1-320-53",BC3="1-320-55",BC3="1-320-61",BC3="1-320-62",BC3="1-320-64",BC3="1-320-87",BC3="1-320-100",BC3="1-320-106",BC3="1-320-133",BC3="1-320-135",BC3="1-320-136",BC3="1-320-138",BC3="1-320-139",BC3="1-320-140",BC3="1-320-142",BC3="1-320-182",BC3="1-320-183",BC3="1-320-184",BC3="1-320-186",BC3="1-320-187",BC3="1-320-188",BC3="1-320-189",BC3="1-320-190",BC3="1-320-191",BC3="1-320-192",BC3="1-320-193",BC3="1-320-194",BC3="1-320-196",BC3="1-320-197",BC3="1-320-199",BC3="1-320-200",BC3="1-320-201",BC3="1-320-202",BC3="1-320-203",BC3="1-320-204",BC3="1-320-205"),"HV",IF(OR("1-320-17",BC3="1-320-20",BC3="1-320-22",BC3="1-320-32",BC3="1-320-37",BC3="1-320-82"),"C",IF(OR("1-320-30",BC3="1-320-54",BC3="1-320-85",BC3="1-320-96",BC3="1-320-97",BC3="1-320-98",BC3="1-320-108",BC3="1-320-132",BC3="1-320-137",BC3="1-320-195",BC3="1-320-198",BC3="1-320-270",BC3="1-320-271",BC3="1-320-272",BC3="1-320-273",BC3="1-320-274",BC3="1-320-275",BC3="1-320-276",BC3="1-320-277",BC3="1-320-278",BC3="1-320-279",BC3="1-320-280",BC3="1-320-281",BC3="1-320-282",BC3="1-320-283",BC3="1-320-284",BC3="1-320-285",BC3="1-320-286",BC3="1-320-287",BC3="1-320-288",BC3="1-320-289",BC3="1-320-290",BC3="1-320-291"),"EC"))))),"")</f>
        <v>M</v>
      </c>
      <c r="BD2" s="1" t="str">
        <f>IF(BD1&lt;&gt;"",IF(OR(BD3="1-320-1",BD3="1-320-2",BD3="1-320-3",BD3="1-320-4",BD3="1-320-11",BD3="1-320-12",BD3="1-320-13",BD3="1-320-14",BD3="1-320-15",BD3="1-320-21",BD3="1-320-22",BD3="1-320-23",BD3="1-320-24",BD3="1-320-25",BD3="1-320-41",BD3="1-320-42",BD3="1-320-43",BD3="1-320-44",BD3="1-320-45",BD3="1-320-46",BD3="1-320-47",BD3="1-320-48",BD3="1-320-49",BD3="1-320-50",BD3="1-320-56",BD3="1-320-57",BD3="1-320-58",BD3="1-320-59",BD3="1-320-60",BD3="1-320-66",BD3="1-320-67",BD3="1-320-68",BD3="1-320-69",BD3="1-320-70",BD3="1-320-71",BD3="1-320-72",BD3="1-320-73",BD3="1-320-74",BD3="1-320-75",BD3="1-320-76",BD3="1-320-77",BD3="1-320-78",BD3="1-320-79",BD3="1-320-80",BD3="1-320-91",BD3="1-320-92",BD3="1-320-93",BD3="1-320-94",BD3="1-320-95",BD3="1-320-101",BD3="1-320-102",BD3="1-320-103",BD3="1-320-104",BD3="1-320-105",BD3="1-320-109",BD3="1-320-115",BD3="1-320-116",BD3="1-320-117",BD3="1-320-118",BD3="1-320-119",BD3="1-320-120",BD3="1-320-121",BD3="1-320-123",BD3="1-320-127",BD3="1-320-143",BD3="1-320-144",BD3="1-320-145",BD3="1-320-146",BD3="1-320-147",BD3="1-320-148",BD3="1-320-149",BD3="1-320-150",BD3="1-320-151",BD3="1-320-152",BD3="1-320-153",BD3="1-320-154",BD3="1-320-155",BD3="1-320-156",BD3="1-320-157",BD3="1-320-158",BD3="1-320-159",BD3="1-320-160",BD3="1-320-161",BD3="1-320-162",BD3="1-320-163",BD3="1-320-164",BD3="1-320-165",BD3="1-320-166",BD3="1-320-167",BD3="1-320-168",BD3="1-320-169",BD3="1-320-170",BD3="1-320-171",BD3="1-320-172",BD3="1-320-173",BD3="1-320-174",BD3="1-320-175",BD3="1-320-176",BD3="1-320-177",BD3="1-320-178",BD3="1-320-179",BD3="1-320-180",BD3="1-320-181",BD3="1-320-208",BD3="1-320-209",BD3="1-320-210",BD3="1-320-211",BD3="1-320-212",BD3="1-320-213",BD3="1-320-214",BD3="1-320-215",BD3="1-320-216",BD3="1-320-217",BD3="1-320-218",BD3="1-320-219",BD3="1-320-220",BD3="1-320-221",BD3="1-320-222",BD3="1-320-223",BD3="1-320-224",BD3="1-320-225",BD3="1-320-226",BD3="1-320-227",BD3="1-320-228",BD3="1-320-229",BD3="1-320-230",BD3="1-320-231",BD3="1-320-232",BD3="1-320-233",BD3="1-320-234",BD3="1-320-235",BD3="1-320-236",BD3="1-320-237",BD3="1-320-238",BD3="1-320-239",BD3="1-320-240",BD3="1-320-241",BD3="1-320-242"),"M",IF(OR(BD3="1-320-9",BD3="1-320-28",BD3="1-320-38",BD3="1-320-39",BD3="1-320-40",BD3="1-320-63",BD3="1-320-65",BD3="1-320-83",BD3="1-320-84",BD3="1-320-86",BD3="1-320-88",BD3="1-320-89",BD3="1-320-90",BD3="1-320-99",BD3="1-320-129",BD3="1-320-141",BD3="1-320-185",BD3="1-320-206",BD3="1-320-243",BD3="1-320-244",BD3="1-320-245",BD3="1-320-246",BD3="1-320-247",BD3="1-320-248",BD3="1-320-249",BD3="1-320-250",BD3="1-320-251",BD3="1-320-252",BD3="1-320-253",BD3="1-320-254",BD3="1-320-255",BD3="1-320-256",BD3="1-320-257",BD3="1-320-258",BD3="1-320-259",BD3="1-320-260",BD3="1-320-261",BD3="1-320-262",BD3="1-320-263",BD3="1-320-264",BD3="1-320-265",BD3="1-320-266",BD3="1-320-267",BD3="1-320-268",BD3="1-320-269"),"V",IF(OR(BD3="1-320-6",BD3="1-320-7",BD3="1-320-8",BD3="1-320-10",BD3="1-320-16",BD3="1-320-18",BD3="1-320-26",BD3="1-320-29",BD3="1-320-31",BD3="1-320-33",BD3="1-320-34",BD3="1-320-35",BD3="1-320-36",BD3="1-320-51",BD3="1-320-52",BD3="1-320-53",BD3="1-320-55",BD3="1-320-61",BD3="1-320-62",BD3="1-320-64",BD3="1-320-87",BD3="1-320-100",BD3="1-320-106",BD3="1-320-133",BD3="1-320-135",BD3="1-320-136",BD3="1-320-138",BD3="1-320-139",BD3="1-320-140",BD3="1-320-142",BD3="1-320-182",BD3="1-320-183",BD3="1-320-184",BD3="1-320-186",BD3="1-320-187",BD3="1-320-188",BD3="1-320-189",BD3="1-320-190",BD3="1-320-191",BD3="1-320-192",BD3="1-320-193",BD3="1-320-194",BD3="1-320-196",BD3="1-320-197",BD3="1-320-199",BD3="1-320-200",BD3="1-320-201",BD3="1-320-202",BD3="1-320-203",BD3="1-320-204",BD3="1-320-205"),"HV",IF(OR("1-320-17",BD3="1-320-20",BD3="1-320-22",BD3="1-320-32",BD3="1-320-37",BD3="1-320-82"),"C",IF(OR("1-320-30",BD3="1-320-54",BD3="1-320-85",BD3="1-320-96",BD3="1-320-97",BD3="1-320-98",BD3="1-320-108",BD3="1-320-132",BD3="1-320-137",BD3="1-320-195",BD3="1-320-198",BD3="1-320-270",BD3="1-320-271",BD3="1-320-272",BD3="1-320-273",BD3="1-320-274",BD3="1-320-275",BD3="1-320-276",BD3="1-320-277",BD3="1-320-278",BD3="1-320-279",BD3="1-320-280",BD3="1-320-281",BD3="1-320-282",BD3="1-320-283",BD3="1-320-284",BD3="1-320-285",BD3="1-320-286",BD3="1-320-287",BD3="1-320-288",BD3="1-320-289",BD3="1-320-290",BD3="1-320-291"),"EC"))))),"")</f>
        <v>M</v>
      </c>
      <c r="BE2" s="1" t="str">
        <f>IF(BE1&lt;&gt;"",IF(OR(BE3="1-320-1",BE3="1-320-2",BE3="1-320-3",BE3="1-320-4",BE3="1-320-11",BE3="1-320-12",BE3="1-320-13",BE3="1-320-14",BE3="1-320-15",BE3="1-320-21",BE3="1-320-22",BE3="1-320-23",BE3="1-320-24",BE3="1-320-25",BE3="1-320-41",BE3="1-320-42",BE3="1-320-43",BE3="1-320-44",BE3="1-320-45",BE3="1-320-46",BE3="1-320-47",BE3="1-320-48",BE3="1-320-49",BE3="1-320-50",BE3="1-320-56",BE3="1-320-57",BE3="1-320-58",BE3="1-320-59",BE3="1-320-60",BE3="1-320-66",BE3="1-320-67",BE3="1-320-68",BE3="1-320-69",BE3="1-320-70",BE3="1-320-71",BE3="1-320-72",BE3="1-320-73",BE3="1-320-74",BE3="1-320-75",BE3="1-320-76",BE3="1-320-77",BE3="1-320-78",BE3="1-320-79",BE3="1-320-80",BE3="1-320-91",BE3="1-320-92",BE3="1-320-93",BE3="1-320-94",BE3="1-320-95",BE3="1-320-101",BE3="1-320-102",BE3="1-320-103",BE3="1-320-104",BE3="1-320-105",BE3="1-320-109",BE3="1-320-115",BE3="1-320-116",BE3="1-320-117",BE3="1-320-118",BE3="1-320-119",BE3="1-320-120",BE3="1-320-121",BE3="1-320-123",BE3="1-320-127",BE3="1-320-143",BE3="1-320-144",BE3="1-320-145",BE3="1-320-146",BE3="1-320-147",BE3="1-320-148",BE3="1-320-149",BE3="1-320-150",BE3="1-320-151",BE3="1-320-152",BE3="1-320-153",BE3="1-320-154",BE3="1-320-155",BE3="1-320-156",BE3="1-320-157",BE3="1-320-158",BE3="1-320-159",BE3="1-320-160",BE3="1-320-161",BE3="1-320-162",BE3="1-320-163",BE3="1-320-164",BE3="1-320-165",BE3="1-320-166",BE3="1-320-167",BE3="1-320-168",BE3="1-320-169",BE3="1-320-170",BE3="1-320-171",BE3="1-320-172",BE3="1-320-173",BE3="1-320-174",BE3="1-320-175",BE3="1-320-176",BE3="1-320-177",BE3="1-320-178",BE3="1-320-179",BE3="1-320-180",BE3="1-320-181",BE3="1-320-208",BE3="1-320-209",BE3="1-320-210",BE3="1-320-211",BE3="1-320-212",BE3="1-320-213",BE3="1-320-214",BE3="1-320-215",BE3="1-320-216",BE3="1-320-217",BE3="1-320-218",BE3="1-320-219",BE3="1-320-220",BE3="1-320-221",BE3="1-320-222",BE3="1-320-223",BE3="1-320-224",BE3="1-320-225",BE3="1-320-226",BE3="1-320-227",BE3="1-320-228",BE3="1-320-229",BE3="1-320-230",BE3="1-320-231",BE3="1-320-232",BE3="1-320-233",BE3="1-320-234",BE3="1-320-235",BE3="1-320-236",BE3="1-320-237",BE3="1-320-238",BE3="1-320-239",BE3="1-320-240",BE3="1-320-241",BE3="1-320-242"),"M",IF(OR(BE3="1-320-9",BE3="1-320-28",BE3="1-320-38",BE3="1-320-39",BE3="1-320-40",BE3="1-320-63",BE3="1-320-65",BE3="1-320-83",BE3="1-320-84",BE3="1-320-86",BE3="1-320-88",BE3="1-320-89",BE3="1-320-90",BE3="1-320-99",BE3="1-320-129",BE3="1-320-141",BE3="1-320-185",BE3="1-320-206",BE3="1-320-243",BE3="1-320-244",BE3="1-320-245",BE3="1-320-246",BE3="1-320-247",BE3="1-320-248",BE3="1-320-249",BE3="1-320-250",BE3="1-320-251",BE3="1-320-252",BE3="1-320-253",BE3="1-320-254",BE3="1-320-255",BE3="1-320-256",BE3="1-320-257",BE3="1-320-258",BE3="1-320-259",BE3="1-320-260",BE3="1-320-261",BE3="1-320-262",BE3="1-320-263",BE3="1-320-264",BE3="1-320-265",BE3="1-320-266",BE3="1-320-267",BE3="1-320-268",BE3="1-320-269"),"V",IF(OR(BE3="1-320-6",BE3="1-320-7",BE3="1-320-8",BE3="1-320-10",BE3="1-320-16",BE3="1-320-18",BE3="1-320-26",BE3="1-320-29",BE3="1-320-31",BE3="1-320-33",BE3="1-320-34",BE3="1-320-35",BE3="1-320-36",BE3="1-320-51",BE3="1-320-52",BE3="1-320-53",BE3="1-320-55",BE3="1-320-61",BE3="1-320-62",BE3="1-320-64",BE3="1-320-87",BE3="1-320-100",BE3="1-320-106",BE3="1-320-133",BE3="1-320-135",BE3="1-320-136",BE3="1-320-138",BE3="1-320-139",BE3="1-320-140",BE3="1-320-142",BE3="1-320-182",BE3="1-320-183",BE3="1-320-184",BE3="1-320-186",BE3="1-320-187",BE3="1-320-188",BE3="1-320-189",BE3="1-320-190",BE3="1-320-191",BE3="1-320-192",BE3="1-320-193",BE3="1-320-194",BE3="1-320-196",BE3="1-320-197",BE3="1-320-199",BE3="1-320-200",BE3="1-320-201",BE3="1-320-202",BE3="1-320-203",BE3="1-320-204",BE3="1-320-205"),"HV",IF(OR("1-320-17",BE3="1-320-20",BE3="1-320-22",BE3="1-320-32",BE3="1-320-37",BE3="1-320-82"),"C",IF(OR("1-320-30",BE3="1-320-54",BE3="1-320-85",BE3="1-320-96",BE3="1-320-97",BE3="1-320-98",BE3="1-320-108",BE3="1-320-132",BE3="1-320-137",BE3="1-320-195",BE3="1-320-198",BE3="1-320-270",BE3="1-320-271",BE3="1-320-272",BE3="1-320-273",BE3="1-320-274",BE3="1-320-275",BE3="1-320-276",BE3="1-320-277",BE3="1-320-278",BE3="1-320-279",BE3="1-320-280",BE3="1-320-281",BE3="1-320-282",BE3="1-320-283",BE3="1-320-284",BE3="1-320-285",BE3="1-320-286",BE3="1-320-287",BE3="1-320-288",BE3="1-320-289",BE3="1-320-290",BE3="1-320-291"),"EC"))))),"")</f>
        <v>M</v>
      </c>
      <c r="BF2" s="1" t="str">
        <f>IF(BF1&lt;&gt;"",IF(OR(BF3="1-320-1",BF3="1-320-2",BF3="1-320-3",BF3="1-320-4",BF3="1-320-11",BF3="1-320-12",BF3="1-320-13",BF3="1-320-14",BF3="1-320-15",BF3="1-320-21",BF3="1-320-22",BF3="1-320-23",BF3="1-320-24",BF3="1-320-25",BF3="1-320-41",BF3="1-320-42",BF3="1-320-43",BF3="1-320-44",BF3="1-320-45",BF3="1-320-46",BF3="1-320-47",BF3="1-320-48",BF3="1-320-49",BF3="1-320-50",BF3="1-320-56",BF3="1-320-57",BF3="1-320-58",BF3="1-320-59",BF3="1-320-60",BF3="1-320-66",BF3="1-320-67",BF3="1-320-68",BF3="1-320-69",BF3="1-320-70",BF3="1-320-71",BF3="1-320-72",BF3="1-320-73",BF3="1-320-74",BF3="1-320-75",BF3="1-320-76",BF3="1-320-77",BF3="1-320-78",BF3="1-320-79",BF3="1-320-80",BF3="1-320-91",BF3="1-320-92",BF3="1-320-93",BF3="1-320-94",BF3="1-320-95",BF3="1-320-101",BF3="1-320-102",BF3="1-320-103",BF3="1-320-104",BF3="1-320-105",BF3="1-320-109",BF3="1-320-115",BF3="1-320-116",BF3="1-320-117",BF3="1-320-118",BF3="1-320-119",BF3="1-320-120",BF3="1-320-121",BF3="1-320-123",BF3="1-320-127",BF3="1-320-143",BF3="1-320-144",BF3="1-320-145",BF3="1-320-146",BF3="1-320-147",BF3="1-320-148",BF3="1-320-149",BF3="1-320-150",BF3="1-320-151",BF3="1-320-152",BF3="1-320-153",BF3="1-320-154",BF3="1-320-155",BF3="1-320-156",BF3="1-320-157",BF3="1-320-158",BF3="1-320-159",BF3="1-320-160",BF3="1-320-161",BF3="1-320-162",BF3="1-320-163",BF3="1-320-164",BF3="1-320-165",BF3="1-320-166",BF3="1-320-167",BF3="1-320-168",BF3="1-320-169",BF3="1-320-170",BF3="1-320-171",BF3="1-320-172",BF3="1-320-173",BF3="1-320-174",BF3="1-320-175",BF3="1-320-176",BF3="1-320-177",BF3="1-320-178",BF3="1-320-179",BF3="1-320-180",BF3="1-320-181",BF3="1-320-208",BF3="1-320-209",BF3="1-320-210",BF3="1-320-211",BF3="1-320-212",BF3="1-320-213",BF3="1-320-214",BF3="1-320-215",BF3="1-320-216",BF3="1-320-217",BF3="1-320-218",BF3="1-320-219",BF3="1-320-220",BF3="1-320-221",BF3="1-320-222",BF3="1-320-223",BF3="1-320-224",BF3="1-320-225",BF3="1-320-226",BF3="1-320-227",BF3="1-320-228",BF3="1-320-229",BF3="1-320-230",BF3="1-320-231",BF3="1-320-232",BF3="1-320-233",BF3="1-320-234",BF3="1-320-235",BF3="1-320-236",BF3="1-320-237",BF3="1-320-238",BF3="1-320-239",BF3="1-320-240",BF3="1-320-241",BF3="1-320-242"),"M",IF(OR(BF3="1-320-9",BF3="1-320-28",BF3="1-320-38",BF3="1-320-39",BF3="1-320-40",BF3="1-320-63",BF3="1-320-65",BF3="1-320-83",BF3="1-320-84",BF3="1-320-86",BF3="1-320-88",BF3="1-320-89",BF3="1-320-90",BF3="1-320-99",BF3="1-320-129",BF3="1-320-141",BF3="1-320-185",BF3="1-320-206",BF3="1-320-243",BF3="1-320-244",BF3="1-320-245",BF3="1-320-246",BF3="1-320-247",BF3="1-320-248",BF3="1-320-249",BF3="1-320-250",BF3="1-320-251",BF3="1-320-252",BF3="1-320-253",BF3="1-320-254",BF3="1-320-255",BF3="1-320-256",BF3="1-320-257",BF3="1-320-258",BF3="1-320-259",BF3="1-320-260",BF3="1-320-261",BF3="1-320-262",BF3="1-320-263",BF3="1-320-264",BF3="1-320-265",BF3="1-320-266",BF3="1-320-267",BF3="1-320-268",BF3="1-320-269"),"V",IF(OR(BF3="1-320-6",BF3="1-320-7",BF3="1-320-8",BF3="1-320-10",BF3="1-320-16",BF3="1-320-18",BF3="1-320-26",BF3="1-320-29",BF3="1-320-31",BF3="1-320-33",BF3="1-320-34",BF3="1-320-35",BF3="1-320-36",BF3="1-320-51",BF3="1-320-52",BF3="1-320-53",BF3="1-320-55",BF3="1-320-61",BF3="1-320-62",BF3="1-320-64",BF3="1-320-87",BF3="1-320-100",BF3="1-320-106",BF3="1-320-133",BF3="1-320-135",BF3="1-320-136",BF3="1-320-138",BF3="1-320-139",BF3="1-320-140",BF3="1-320-142",BF3="1-320-182",BF3="1-320-183",BF3="1-320-184",BF3="1-320-186",BF3="1-320-187",BF3="1-320-188",BF3="1-320-189",BF3="1-320-190",BF3="1-320-191",BF3="1-320-192",BF3="1-320-193",BF3="1-320-194",BF3="1-320-196",BF3="1-320-197",BF3="1-320-199",BF3="1-320-200",BF3="1-320-201",BF3="1-320-202",BF3="1-320-203",BF3="1-320-204",BF3="1-320-205"),"HV",IF(OR("1-320-17",BF3="1-320-20",BF3="1-320-22",BF3="1-320-32",BF3="1-320-37",BF3="1-320-82"),"C",IF(OR("1-320-30",BF3="1-320-54",BF3="1-320-85",BF3="1-320-96",BF3="1-320-97",BF3="1-320-98",BF3="1-320-108",BF3="1-320-132",BF3="1-320-137",BF3="1-320-195",BF3="1-320-198",BF3="1-320-270",BF3="1-320-271",BF3="1-320-272",BF3="1-320-273",BF3="1-320-274",BF3="1-320-275",BF3="1-320-276",BF3="1-320-277",BF3="1-320-278",BF3="1-320-279",BF3="1-320-280",BF3="1-320-281",BF3="1-320-282",BF3="1-320-283",BF3="1-320-284",BF3="1-320-285",BF3="1-320-286",BF3="1-320-287",BF3="1-320-288",BF3="1-320-289",BF3="1-320-290",BF3="1-320-291"),"EC"))))),"")</f>
        <v>M</v>
      </c>
      <c r="BI2" s="1" t="str">
        <f>IF(BI1&lt;&gt;"",IF(OR(BI3="1-320-1",BI3="1-320-2",BI3="1-320-3",BI3="1-320-4",BI3="1-320-11",BI3="1-320-12",BI3="1-320-13",BI3="1-320-14",BI3="1-320-15",BI3="1-320-21",BI3="1-320-22",BI3="1-320-23",BI3="1-320-24",BI3="1-320-25",BI3="1-320-41",BI3="1-320-42",BI3="1-320-43",BI3="1-320-44",BI3="1-320-45",BI3="1-320-46",BI3="1-320-47",BI3="1-320-48",BI3="1-320-49",BI3="1-320-50",BI3="1-320-56",BI3="1-320-57",BI3="1-320-58",BI3="1-320-59",BI3="1-320-60",BI3="1-320-66",BI3="1-320-67",BI3="1-320-68",BI3="1-320-69",BI3="1-320-70",BI3="1-320-71",BI3="1-320-72",BI3="1-320-73",BI3="1-320-74",BI3="1-320-75",BI3="1-320-76",BI3="1-320-77",BI3="1-320-78",BI3="1-320-79",BI3="1-320-80",BI3="1-320-91",BI3="1-320-92",BI3="1-320-93",BI3="1-320-94",BI3="1-320-95",BI3="1-320-101",BI3="1-320-102",BI3="1-320-103",BI3="1-320-104",BI3="1-320-105",BI3="1-320-109",BI3="1-320-115",BI3="1-320-116",BI3="1-320-117",BI3="1-320-118",BI3="1-320-119",BI3="1-320-120",BI3="1-320-121",BI3="1-320-123",BI3="1-320-127",BI3="1-320-143",BI3="1-320-144",BI3="1-320-145",BI3="1-320-146",BI3="1-320-147",BI3="1-320-148",BI3="1-320-149",BI3="1-320-150",BI3="1-320-151",BI3="1-320-152",BI3="1-320-153",BI3="1-320-154",BI3="1-320-155",BI3="1-320-156",BI3="1-320-157",BI3="1-320-158",BI3="1-320-159",BI3="1-320-160",BI3="1-320-161",BI3="1-320-162",BI3="1-320-163",BI3="1-320-164",BI3="1-320-165",BI3="1-320-166",BI3="1-320-167",BI3="1-320-168",BI3="1-320-169",BI3="1-320-170",BI3="1-320-171",BI3="1-320-172",BI3="1-320-173",BI3="1-320-174",BI3="1-320-175",BI3="1-320-176",BI3="1-320-177",BI3="1-320-178",BI3="1-320-179",BI3="1-320-180",BI3="1-320-181",BI3="1-320-208",BI3="1-320-209",BI3="1-320-210",BI3="1-320-211",BI3="1-320-212",BI3="1-320-213",BI3="1-320-214",BI3="1-320-215",BI3="1-320-216",BI3="1-320-217",BI3="1-320-218",BI3="1-320-219",BI3="1-320-220",BI3="1-320-221",BI3="1-320-222",BI3="1-320-223",BI3="1-320-224",BI3="1-320-225",BI3="1-320-226",BI3="1-320-227",BI3="1-320-228",BI3="1-320-229",BI3="1-320-230",BI3="1-320-231",BI3="1-320-232",BI3="1-320-233",BI3="1-320-234",BI3="1-320-235",BI3="1-320-236",BI3="1-320-237",BI3="1-320-238",BI3="1-320-239",BI3="1-320-240",BI3="1-320-241",BI3="1-320-242"),"M",IF(OR(BI3="1-320-9",BI3="1-320-28",BI3="1-320-38",BI3="1-320-39",BI3="1-320-40",BI3="1-320-63",BI3="1-320-65",BI3="1-320-83",BI3="1-320-84",BI3="1-320-86",BI3="1-320-88",BI3="1-320-89",BI3="1-320-90",BI3="1-320-99",BI3="1-320-129",BI3="1-320-141",BI3="1-320-185",BI3="1-320-206",BI3="1-320-243",BI3="1-320-244",BI3="1-320-245",BI3="1-320-246",BI3="1-320-247",BI3="1-320-248",BI3="1-320-249",BI3="1-320-250",BI3="1-320-251",BI3="1-320-252",BI3="1-320-253",BI3="1-320-254",BI3="1-320-255",BI3="1-320-256",BI3="1-320-257",BI3="1-320-258",BI3="1-320-259",BI3="1-320-260",BI3="1-320-261",BI3="1-320-262",BI3="1-320-263",BI3="1-320-264",BI3="1-320-265",BI3="1-320-266",BI3="1-320-267",BI3="1-320-268",BI3="1-320-269"),"V",IF(OR(BI3="1-320-6",BI3="1-320-7",BI3="1-320-8",BI3="1-320-10",BI3="1-320-16",BI3="1-320-18",BI3="1-320-26",BI3="1-320-29",BI3="1-320-31",BI3="1-320-33",BI3="1-320-34",BI3="1-320-35",BI3="1-320-36",BI3="1-320-51",BI3="1-320-52",BI3="1-320-53",BI3="1-320-55",BI3="1-320-61",BI3="1-320-62",BI3="1-320-64",BI3="1-320-87",BI3="1-320-100",BI3="1-320-106",BI3="1-320-133",BI3="1-320-135",BI3="1-320-136",BI3="1-320-138",BI3="1-320-139",BI3="1-320-140",BI3="1-320-142",BI3="1-320-182",BI3="1-320-183",BI3="1-320-184",BI3="1-320-186",BI3="1-320-187",BI3="1-320-188",BI3="1-320-189",BI3="1-320-190",BI3="1-320-191",BI3="1-320-192",BI3="1-320-193",BI3="1-320-194",BI3="1-320-196",BI3="1-320-197",BI3="1-320-199",BI3="1-320-200",BI3="1-320-201",BI3="1-320-202",BI3="1-320-203",BI3="1-320-204",BI3="1-320-205"),"HV",IF(OR("1-320-17",BI3="1-320-20",BI3="1-320-22",BI3="1-320-32",BI3="1-320-37",BI3="1-320-82"),"C",IF(OR("1-320-30",BI3="1-320-54",BI3="1-320-85",BI3="1-320-96",BI3="1-320-97",BI3="1-320-98",BI3="1-320-108",BI3="1-320-132",BI3="1-320-137",BI3="1-320-195",BI3="1-320-198",BI3="1-320-270",BI3="1-320-271",BI3="1-320-272",BI3="1-320-273",BI3="1-320-274",BI3="1-320-275",BI3="1-320-276",BI3="1-320-277",BI3="1-320-278",BI3="1-320-279",BI3="1-320-280",BI3="1-320-281",BI3="1-320-282",BI3="1-320-283",BI3="1-320-284",BI3="1-320-285",BI3="1-320-286",BI3="1-320-287",BI3="1-320-288",BI3="1-320-289",BI3="1-320-290",BI3="1-320-291"),"EC"))))),"")</f>
        <v>M</v>
      </c>
      <c r="BJ2" s="1" t="str">
        <f>IF(BJ1&lt;&gt;"",IF(OR(BJ3="1-320-1",BJ3="1-320-2",BJ3="1-320-3",BJ3="1-320-4",BJ3="1-320-11",BJ3="1-320-12",BJ3="1-320-13",BJ3="1-320-14",BJ3="1-320-15",BJ3="1-320-21",BJ3="1-320-22",BJ3="1-320-23",BJ3="1-320-24",BJ3="1-320-25",BJ3="1-320-41",BJ3="1-320-42",BJ3="1-320-43",BJ3="1-320-44",BJ3="1-320-45",BJ3="1-320-46",BJ3="1-320-47",BJ3="1-320-48",BJ3="1-320-49",BJ3="1-320-50",BJ3="1-320-56",BJ3="1-320-57",BJ3="1-320-58",BJ3="1-320-59",BJ3="1-320-60",BJ3="1-320-66",BJ3="1-320-67",BJ3="1-320-68",BJ3="1-320-69",BJ3="1-320-70",BJ3="1-320-71",BJ3="1-320-72",BJ3="1-320-73",BJ3="1-320-74",BJ3="1-320-75",BJ3="1-320-76",BJ3="1-320-77",BJ3="1-320-78",BJ3="1-320-79",BJ3="1-320-80",BJ3="1-320-91",BJ3="1-320-92",BJ3="1-320-93",BJ3="1-320-94",BJ3="1-320-95",BJ3="1-320-101",BJ3="1-320-102",BJ3="1-320-103",BJ3="1-320-104",BJ3="1-320-105",BJ3="1-320-109",BJ3="1-320-115",BJ3="1-320-116",BJ3="1-320-117",BJ3="1-320-118",BJ3="1-320-119",BJ3="1-320-120",BJ3="1-320-121",BJ3="1-320-123",BJ3="1-320-127",BJ3="1-320-143",BJ3="1-320-144",BJ3="1-320-145",BJ3="1-320-146",BJ3="1-320-147",BJ3="1-320-148",BJ3="1-320-149",BJ3="1-320-150",BJ3="1-320-151",BJ3="1-320-152",BJ3="1-320-153",BJ3="1-320-154",BJ3="1-320-155",BJ3="1-320-156",BJ3="1-320-157",BJ3="1-320-158",BJ3="1-320-159",BJ3="1-320-160",BJ3="1-320-161",BJ3="1-320-162",BJ3="1-320-163",BJ3="1-320-164",BJ3="1-320-165",BJ3="1-320-166",BJ3="1-320-167",BJ3="1-320-168",BJ3="1-320-169",BJ3="1-320-170",BJ3="1-320-171",BJ3="1-320-172",BJ3="1-320-173",BJ3="1-320-174",BJ3="1-320-175",BJ3="1-320-176",BJ3="1-320-177",BJ3="1-320-178",BJ3="1-320-179",BJ3="1-320-180",BJ3="1-320-181",BJ3="1-320-208",BJ3="1-320-209",BJ3="1-320-210",BJ3="1-320-211",BJ3="1-320-212",BJ3="1-320-213",BJ3="1-320-214",BJ3="1-320-215",BJ3="1-320-216",BJ3="1-320-217",BJ3="1-320-218",BJ3="1-320-219",BJ3="1-320-220",BJ3="1-320-221",BJ3="1-320-222",BJ3="1-320-223",BJ3="1-320-224",BJ3="1-320-225",BJ3="1-320-226",BJ3="1-320-227",BJ3="1-320-228",BJ3="1-320-229",BJ3="1-320-230",BJ3="1-320-231",BJ3="1-320-232",BJ3="1-320-233",BJ3="1-320-234",BJ3="1-320-235",BJ3="1-320-236",BJ3="1-320-237",BJ3="1-320-238",BJ3="1-320-239",BJ3="1-320-240",BJ3="1-320-241",BJ3="1-320-242"),"M",IF(OR(BJ3="1-320-9",BJ3="1-320-28",BJ3="1-320-38",BJ3="1-320-39",BJ3="1-320-40",BJ3="1-320-63",BJ3="1-320-65",BJ3="1-320-83",BJ3="1-320-84",BJ3="1-320-86",BJ3="1-320-88",BJ3="1-320-89",BJ3="1-320-90",BJ3="1-320-99",BJ3="1-320-129",BJ3="1-320-141",BJ3="1-320-185",BJ3="1-320-206",BJ3="1-320-243",BJ3="1-320-244",BJ3="1-320-245",BJ3="1-320-246",BJ3="1-320-247",BJ3="1-320-248",BJ3="1-320-249",BJ3="1-320-250",BJ3="1-320-251",BJ3="1-320-252",BJ3="1-320-253",BJ3="1-320-254",BJ3="1-320-255",BJ3="1-320-256",BJ3="1-320-257",BJ3="1-320-258",BJ3="1-320-259",BJ3="1-320-260",BJ3="1-320-261",BJ3="1-320-262",BJ3="1-320-263",BJ3="1-320-264",BJ3="1-320-265",BJ3="1-320-266",BJ3="1-320-267",BJ3="1-320-268",BJ3="1-320-269"),"V",IF(OR(BJ3="1-320-6",BJ3="1-320-7",BJ3="1-320-8",BJ3="1-320-10",BJ3="1-320-16",BJ3="1-320-18",BJ3="1-320-26",BJ3="1-320-29",BJ3="1-320-31",BJ3="1-320-33",BJ3="1-320-34",BJ3="1-320-35",BJ3="1-320-36",BJ3="1-320-51",BJ3="1-320-52",BJ3="1-320-53",BJ3="1-320-55",BJ3="1-320-61",BJ3="1-320-62",BJ3="1-320-64",BJ3="1-320-87",BJ3="1-320-100",BJ3="1-320-106",BJ3="1-320-133",BJ3="1-320-135",BJ3="1-320-136",BJ3="1-320-138",BJ3="1-320-139",BJ3="1-320-140",BJ3="1-320-142",BJ3="1-320-182",BJ3="1-320-183",BJ3="1-320-184",BJ3="1-320-186",BJ3="1-320-187",BJ3="1-320-188",BJ3="1-320-189",BJ3="1-320-190",BJ3="1-320-191",BJ3="1-320-192",BJ3="1-320-193",BJ3="1-320-194",BJ3="1-320-196",BJ3="1-320-197",BJ3="1-320-199",BJ3="1-320-200",BJ3="1-320-201",BJ3="1-320-202",BJ3="1-320-203",BJ3="1-320-204",BJ3="1-320-205"),"HV",IF(OR("1-320-17",BJ3="1-320-20",BJ3="1-320-22",BJ3="1-320-32",BJ3="1-320-37",BJ3="1-320-82"),"C",IF(OR("1-320-30",BJ3="1-320-54",BJ3="1-320-85",BJ3="1-320-96",BJ3="1-320-97",BJ3="1-320-98",BJ3="1-320-108",BJ3="1-320-132",BJ3="1-320-137",BJ3="1-320-195",BJ3="1-320-198",BJ3="1-320-270",BJ3="1-320-271",BJ3="1-320-272",BJ3="1-320-273",BJ3="1-320-274",BJ3="1-320-275",BJ3="1-320-276",BJ3="1-320-277",BJ3="1-320-278",BJ3="1-320-279",BJ3="1-320-280",BJ3="1-320-281",BJ3="1-320-282",BJ3="1-320-283",BJ3="1-320-284",BJ3="1-320-285",BJ3="1-320-286",BJ3="1-320-287",BJ3="1-320-288",BJ3="1-320-289",BJ3="1-320-290",BJ3="1-320-291"),"EC"))))),"")</f>
        <v>M</v>
      </c>
      <c r="BK2" s="1" t="str">
        <f>IF(BK1&lt;&gt;"",IF(OR(BK3="1-320-1",BK3="1-320-2",BK3="1-320-3",BK3="1-320-4",BK3="1-320-11",BK3="1-320-12",BK3="1-320-13",BK3="1-320-14",BK3="1-320-15",BK3="1-320-21",BK3="1-320-22",BK3="1-320-23",BK3="1-320-24",BK3="1-320-25",BK3="1-320-41",BK3="1-320-42",BK3="1-320-43",BK3="1-320-44",BK3="1-320-45",BK3="1-320-46",BK3="1-320-47",BK3="1-320-48",BK3="1-320-49",BK3="1-320-50",BK3="1-320-56",BK3="1-320-57",BK3="1-320-58",BK3="1-320-59",BK3="1-320-60",BK3="1-320-66",BK3="1-320-67",BK3="1-320-68",BK3="1-320-69",BK3="1-320-70",BK3="1-320-71",BK3="1-320-72",BK3="1-320-73",BK3="1-320-74",BK3="1-320-75",BK3="1-320-76",BK3="1-320-77",BK3="1-320-78",BK3="1-320-79",BK3="1-320-80",BK3="1-320-91",BK3="1-320-92",BK3="1-320-93",BK3="1-320-94",BK3="1-320-95",BK3="1-320-101",BK3="1-320-102",BK3="1-320-103",BK3="1-320-104",BK3="1-320-105",BK3="1-320-109",BK3="1-320-115",BK3="1-320-116",BK3="1-320-117",BK3="1-320-118",BK3="1-320-119",BK3="1-320-120",BK3="1-320-121",BK3="1-320-123",BK3="1-320-127",BK3="1-320-143",BK3="1-320-144",BK3="1-320-145",BK3="1-320-146",BK3="1-320-147",BK3="1-320-148",BK3="1-320-149",BK3="1-320-150",BK3="1-320-151",BK3="1-320-152",BK3="1-320-153",BK3="1-320-154",BK3="1-320-155",BK3="1-320-156",BK3="1-320-157",BK3="1-320-158",BK3="1-320-159",BK3="1-320-160",BK3="1-320-161",BK3="1-320-162",BK3="1-320-163",BK3="1-320-164",BK3="1-320-165",BK3="1-320-166",BK3="1-320-167",BK3="1-320-168",BK3="1-320-169",BK3="1-320-170",BK3="1-320-171",BK3="1-320-172",BK3="1-320-173",BK3="1-320-174",BK3="1-320-175",BK3="1-320-176",BK3="1-320-177",BK3="1-320-178",BK3="1-320-179",BK3="1-320-180",BK3="1-320-181",BK3="1-320-208",BK3="1-320-209",BK3="1-320-210",BK3="1-320-211",BK3="1-320-212",BK3="1-320-213",BK3="1-320-214",BK3="1-320-215",BK3="1-320-216",BK3="1-320-217",BK3="1-320-218",BK3="1-320-219",BK3="1-320-220",BK3="1-320-221",BK3="1-320-222",BK3="1-320-223",BK3="1-320-224",BK3="1-320-225",BK3="1-320-226",BK3="1-320-227",BK3="1-320-228",BK3="1-320-229",BK3="1-320-230",BK3="1-320-231",BK3="1-320-232",BK3="1-320-233",BK3="1-320-234",BK3="1-320-235",BK3="1-320-236",BK3="1-320-237",BK3="1-320-238",BK3="1-320-239",BK3="1-320-240",BK3="1-320-241",BK3="1-320-242"),"M",IF(OR(BK3="1-320-9",BK3="1-320-28",BK3="1-320-38",BK3="1-320-39",BK3="1-320-40",BK3="1-320-63",BK3="1-320-65",BK3="1-320-83",BK3="1-320-84",BK3="1-320-86",BK3="1-320-88",BK3="1-320-89",BK3="1-320-90",BK3="1-320-99",BK3="1-320-129",BK3="1-320-141",BK3="1-320-185",BK3="1-320-206",BK3="1-320-243",BK3="1-320-244",BK3="1-320-245",BK3="1-320-246",BK3="1-320-247",BK3="1-320-248",BK3="1-320-249",BK3="1-320-250",BK3="1-320-251",BK3="1-320-252",BK3="1-320-253",BK3="1-320-254",BK3="1-320-255",BK3="1-320-256",BK3="1-320-257",BK3="1-320-258",BK3="1-320-259",BK3="1-320-260",BK3="1-320-261",BK3="1-320-262",BK3="1-320-263",BK3="1-320-264",BK3="1-320-265",BK3="1-320-266",BK3="1-320-267",BK3="1-320-268",BK3="1-320-269"),"V",IF(OR(BK3="1-320-6",BK3="1-320-7",BK3="1-320-8",BK3="1-320-10",BK3="1-320-16",BK3="1-320-18",BK3="1-320-26",BK3="1-320-29",BK3="1-320-31",BK3="1-320-33",BK3="1-320-34",BK3="1-320-35",BK3="1-320-36",BK3="1-320-51",BK3="1-320-52",BK3="1-320-53",BK3="1-320-55",BK3="1-320-61",BK3="1-320-62",BK3="1-320-64",BK3="1-320-87",BK3="1-320-100",BK3="1-320-106",BK3="1-320-133",BK3="1-320-135",BK3="1-320-136",BK3="1-320-138",BK3="1-320-139",BK3="1-320-140",BK3="1-320-142",BK3="1-320-182",BK3="1-320-183",BK3="1-320-184",BK3="1-320-186",BK3="1-320-187",BK3="1-320-188",BK3="1-320-189",BK3="1-320-190",BK3="1-320-191",BK3="1-320-192",BK3="1-320-193",BK3="1-320-194",BK3="1-320-196",BK3="1-320-197",BK3="1-320-199",BK3="1-320-200",BK3="1-320-201",BK3="1-320-202",BK3="1-320-203",BK3="1-320-204",BK3="1-320-205"),"HV",IF(OR("1-320-17",BK3="1-320-20",BK3="1-320-22",BK3="1-320-32",BK3="1-320-37",BK3="1-320-82"),"C",IF(OR("1-320-30",BK3="1-320-54",BK3="1-320-85",BK3="1-320-96",BK3="1-320-97",BK3="1-320-98",BK3="1-320-108",BK3="1-320-132",BK3="1-320-137",BK3="1-320-195",BK3="1-320-198",BK3="1-320-270",BK3="1-320-271",BK3="1-320-272",BK3="1-320-273",BK3="1-320-274",BK3="1-320-275",BK3="1-320-276",BK3="1-320-277",BK3="1-320-278",BK3="1-320-279",BK3="1-320-280",BK3="1-320-281",BK3="1-320-282",BK3="1-320-283",BK3="1-320-284",BK3="1-320-285",BK3="1-320-286",BK3="1-320-287",BK3="1-320-288",BK3="1-320-289",BK3="1-320-290",BK3="1-320-291"),"EC"))))),"")</f>
        <v>M</v>
      </c>
      <c r="BL2" s="1" t="str">
        <f>IF(BL1&lt;&gt;"",IF(OR(BL3="1-320-1",BL3="1-320-2",BL3="1-320-3",BL3="1-320-4",BL3="1-320-11",BL3="1-320-12",BL3="1-320-13",BL3="1-320-14",BL3="1-320-15",BL3="1-320-21",BL3="1-320-22",BL3="1-320-23",BL3="1-320-24",BL3="1-320-25",BL3="1-320-41",BL3="1-320-42",BL3="1-320-43",BL3="1-320-44",BL3="1-320-45",BL3="1-320-46",BL3="1-320-47",BL3="1-320-48",BL3="1-320-49",BL3="1-320-50",BL3="1-320-56",BL3="1-320-57",BL3="1-320-58",BL3="1-320-59",BL3="1-320-60",BL3="1-320-66",BL3="1-320-67",BL3="1-320-68",BL3="1-320-69",BL3="1-320-70",BL3="1-320-71",BL3="1-320-72",BL3="1-320-73",BL3="1-320-74",BL3="1-320-75",BL3="1-320-76",BL3="1-320-77",BL3="1-320-78",BL3="1-320-79",BL3="1-320-80",BL3="1-320-91",BL3="1-320-92",BL3="1-320-93",BL3="1-320-94",BL3="1-320-95",BL3="1-320-101",BL3="1-320-102",BL3="1-320-103",BL3="1-320-104",BL3="1-320-105",BL3="1-320-109",BL3="1-320-115",BL3="1-320-116",BL3="1-320-117",BL3="1-320-118",BL3="1-320-119",BL3="1-320-120",BL3="1-320-121",BL3="1-320-123",BL3="1-320-127",BL3="1-320-143",BL3="1-320-144",BL3="1-320-145",BL3="1-320-146",BL3="1-320-147",BL3="1-320-148",BL3="1-320-149",BL3="1-320-150",BL3="1-320-151",BL3="1-320-152",BL3="1-320-153",BL3="1-320-154",BL3="1-320-155",BL3="1-320-156",BL3="1-320-157",BL3="1-320-158",BL3="1-320-159",BL3="1-320-160",BL3="1-320-161",BL3="1-320-162",BL3="1-320-163",BL3="1-320-164",BL3="1-320-165",BL3="1-320-166",BL3="1-320-167",BL3="1-320-168",BL3="1-320-169",BL3="1-320-170",BL3="1-320-171",BL3="1-320-172",BL3="1-320-173",BL3="1-320-174",BL3="1-320-175",BL3="1-320-176",BL3="1-320-177",BL3="1-320-178",BL3="1-320-179",BL3="1-320-180",BL3="1-320-181",BL3="1-320-208",BL3="1-320-209",BL3="1-320-210",BL3="1-320-211",BL3="1-320-212",BL3="1-320-213",BL3="1-320-214",BL3="1-320-215",BL3="1-320-216",BL3="1-320-217",BL3="1-320-218",BL3="1-320-219",BL3="1-320-220",BL3="1-320-221",BL3="1-320-222",BL3="1-320-223",BL3="1-320-224",BL3="1-320-225",BL3="1-320-226",BL3="1-320-227",BL3="1-320-228",BL3="1-320-229",BL3="1-320-230",BL3="1-320-231",BL3="1-320-232",BL3="1-320-233",BL3="1-320-234",BL3="1-320-235",BL3="1-320-236",BL3="1-320-237",BL3="1-320-238",BL3="1-320-239",BL3="1-320-240",BL3="1-320-241",BL3="1-320-242"),"M",IF(OR(BL3="1-320-9",BL3="1-320-28",BL3="1-320-38",BL3="1-320-39",BL3="1-320-40",BL3="1-320-63",BL3="1-320-65",BL3="1-320-83",BL3="1-320-84",BL3="1-320-86",BL3="1-320-88",BL3="1-320-89",BL3="1-320-90",BL3="1-320-99",BL3="1-320-129",BL3="1-320-141",BL3="1-320-185",BL3="1-320-206",BL3="1-320-243",BL3="1-320-244",BL3="1-320-245",BL3="1-320-246",BL3="1-320-247",BL3="1-320-248",BL3="1-320-249",BL3="1-320-250",BL3="1-320-251",BL3="1-320-252",BL3="1-320-253",BL3="1-320-254",BL3="1-320-255",BL3="1-320-256",BL3="1-320-257",BL3="1-320-258",BL3="1-320-259",BL3="1-320-260",BL3="1-320-261",BL3="1-320-262",BL3="1-320-263",BL3="1-320-264",BL3="1-320-265",BL3="1-320-266",BL3="1-320-267",BL3="1-320-268",BL3="1-320-269"),"V",IF(OR(BL3="1-320-6",BL3="1-320-7",BL3="1-320-8",BL3="1-320-10",BL3="1-320-16",BL3="1-320-18",BL3="1-320-26",BL3="1-320-29",BL3="1-320-31",BL3="1-320-33",BL3="1-320-34",BL3="1-320-35",BL3="1-320-36",BL3="1-320-51",BL3="1-320-52",BL3="1-320-53",BL3="1-320-55",BL3="1-320-61",BL3="1-320-62",BL3="1-320-64",BL3="1-320-87",BL3="1-320-100",BL3="1-320-106",BL3="1-320-133",BL3="1-320-135",BL3="1-320-136",BL3="1-320-138",BL3="1-320-139",BL3="1-320-140",BL3="1-320-142",BL3="1-320-182",BL3="1-320-183",BL3="1-320-184",BL3="1-320-186",BL3="1-320-187",BL3="1-320-188",BL3="1-320-189",BL3="1-320-190",BL3="1-320-191",BL3="1-320-192",BL3="1-320-193",BL3="1-320-194",BL3="1-320-196",BL3="1-320-197",BL3="1-320-199",BL3="1-320-200",BL3="1-320-201",BL3="1-320-202",BL3="1-320-203",BL3="1-320-204",BL3="1-320-205"),"HV",IF(OR("1-320-17",BL3="1-320-20",BL3="1-320-22",BL3="1-320-32",BL3="1-320-37",BL3="1-320-82"),"C",IF(OR("1-320-30",BL3="1-320-54",BL3="1-320-85",BL3="1-320-96",BL3="1-320-97",BL3="1-320-98",BL3="1-320-108",BL3="1-320-132",BL3="1-320-137",BL3="1-320-195",BL3="1-320-198",BL3="1-320-270",BL3="1-320-271",BL3="1-320-272",BL3="1-320-273",BL3="1-320-274",BL3="1-320-275",BL3="1-320-276",BL3="1-320-277",BL3="1-320-278",BL3="1-320-279",BL3="1-320-280",BL3="1-320-281",BL3="1-320-282",BL3="1-320-283",BL3="1-320-284",BL3="1-320-285",BL3="1-320-286",BL3="1-320-287",BL3="1-320-288",BL3="1-320-289",BL3="1-320-290",BL3="1-320-291"),"EC"))))),"")</f>
        <v>M</v>
      </c>
      <c r="BM2" s="1"/>
      <c r="BN2" s="1" t="s">
        <v>86</v>
      </c>
      <c r="BO2" s="1" t="s">
        <v>86</v>
      </c>
      <c r="BP2" s="1" t="s">
        <v>86</v>
      </c>
      <c r="BQ2" s="1" t="s">
        <v>86</v>
      </c>
      <c r="BR2" s="1"/>
      <c r="BS2" s="1" t="str">
        <f>IF(BS1&lt;&gt;"",IF(OR(BS4="1-320-1",BS4="1-320-2",BS4="1-320-3",BS4="1-320-4",BS4="1-320-11",BS4="1-320-12",BS4="1-320-13",BS4="1-320-14",BS4="1-320-15",BS4="1-320-21",BS4="1-320-22",BS4="1-320-23",BS4="1-320-24",BS4="1-320-25",BS4="1-320-41",BS4="1-320-42",BS4="1-320-43",BS4="1-320-44",BS4="1-320-45",BS4="1-320-46",BS4="1-320-47",BS4="1-320-48",BS4="1-320-49",BS4="1-320-50",BS4="1-320-56",BS4="1-320-57",BS4="1-320-58",BS4="1-320-59",BS4="1-320-60",BS4="1-320-66",BS4="1-320-67",BS4="1-320-68",BS4="1-320-69",BS4="1-320-70",BS4="1-320-71",BS4="1-320-72",BS4="1-320-73",BS4="1-320-74",BS4="1-320-75",BS4="1-320-76",BS4="1-320-77",BS4="1-320-78",BS4="1-320-79",BS4="1-320-80",BS4="1-320-91",BS4="1-320-92",BS4="1-320-93",BS4="1-320-94",BS4="1-320-95",BS4="1-320-101",BS4="1-320-102",BS4="1-320-103",BS4="1-320-104",BS4="1-320-105",BS4="1-320-109",BS4="1-320-115",BS4="1-320-116",BS4="1-320-117",BS4="1-320-118",BS4="1-320-119",BS4="1-320-120",BS4="1-320-121",BS4="1-320-123",BS4="1-320-127",BS4="1-320-143",BS4="1-320-144",BS4="1-320-145",BS4="1-320-146",BS4="1-320-147",BS4="1-320-148",BS4="1-320-149",BS4="1-320-150",BS4="1-320-151",BS4="1-320-152",BS4="1-320-153",BS4="1-320-154",BS4="1-320-155",BS4="1-320-156",BS4="1-320-157",BS4="1-320-158",BS4="1-320-159",BS4="1-320-160",BS4="1-320-161",BS4="1-320-162",BS4="1-320-163",BS4="1-320-164",BS4="1-320-165",BS4="1-320-166",BS4="1-320-167",BS4="1-320-168",BS4="1-320-169",BS4="1-320-170",BS4="1-320-171",BS4="1-320-172",BS4="1-320-173",BS4="1-320-174",BS4="1-320-175",BS4="1-320-176",BS4="1-320-177",BS4="1-320-178",BS4="1-320-179",BS4="1-320-180",BS4="1-320-181",BS4="1-320-208",BS4="1-320-209",BS4="1-320-210",BS4="1-320-211",BS4="1-320-212",BS4="1-320-213",BS4="1-320-214",BS4="1-320-215",BS4="1-320-216",BS4="1-320-217",BS4="1-320-218",BS4="1-320-219",BS4="1-320-220",BS4="1-320-221",BS4="1-320-222",BS4="1-320-223",BS4="1-320-224",BS4="1-320-225",BS4="1-320-226",BS4="1-320-227",BS4="1-320-228",BS4="1-320-229",BS4="1-320-230",BS4="1-320-231",BS4="1-320-232",BS4="1-320-233",BS4="1-320-234",BS4="1-320-235",BS4="1-320-236",BS4="1-320-237",BS4="1-320-238",BS4="1-320-239",BS4="1-320-240",BS4="1-320-241",BS4="1-320-242"),"M",IF(OR(BS4="1-320-9",BS4="1-320-28",BS4="1-320-38",BS4="1-320-39",BS4="1-320-40",BS4="1-320-63",BS4="1-320-65",BS4="1-320-83",BS4="1-320-84",BS4="1-320-86",BS4="1-320-88",BS4="1-320-89",BS4="1-320-90",BS4="1-320-99",BS4="1-320-129",BS4="1-320-141",BS4="1-320-185",BS4="1-320-206",BS4="1-320-243",BS4="1-320-244",BS4="1-320-245",BS4="1-320-246",BS4="1-320-247",BS4="1-320-248",BS4="1-320-249",BS4="1-320-250",BS4="1-320-251",BS4="1-320-252",BS4="1-320-253",BS4="1-320-254",BS4="1-320-255",BS4="1-320-256",BS4="1-320-257",BS4="1-320-258",BS4="1-320-259",BS4="1-320-260",BS4="1-320-261",BS4="1-320-262",BS4="1-320-263",BS4="1-320-264",BS4="1-320-265",BS4="1-320-266",BS4="1-320-267",BS4="1-320-268",BS4="1-320-269"),"V",IF(OR(BS4="1-320-6",BS4="1-320-7",BS4="1-320-8",BS4="1-320-10",BS4="1-320-16",BS4="1-320-18",BS4="1-320-26",BS4="1-320-29",BS4="1-320-31",BS4="1-320-33",BS4="1-320-34",BS4="1-320-35",BS4="1-320-36",BS4="1-320-51",BS4="1-320-52",BS4="1-320-53",BS4="1-320-55",BS4="1-320-61",BS4="1-320-62",BS4="1-320-64",BS4="1-320-87",BS4="1-320-100",BS4="1-320-106",BS4="1-320-133",BS4="1-320-135",BS4="1-320-136",BS4="1-320-138",BS4="1-320-139",BS4="1-320-140",BS4="1-320-142",BS4="1-320-182",BS4="1-320-183",BS4="1-320-184",BS4="1-320-186",BS4="1-320-187",BS4="1-320-188",BS4="1-320-189",BS4="1-320-190",BS4="1-320-191",BS4="1-320-192",BS4="1-320-193",BS4="1-320-194",BS4="1-320-196",BS4="1-320-197",BS4="1-320-199",BS4="1-320-200",BS4="1-320-201",BS4="1-320-202",BS4="1-320-203",BS4="1-320-204",BS4="1-320-205"),"HV",IF(OR("1-320-17",BS4="1-320-20",BS4="1-320-22",BS4="1-320-32",BS4="1-320-37",BS4="1-320-82"),"C",IF(OR("1-320-30",BS4="1-320-54",BS4="1-320-85",BS4="1-320-96",BS4="1-320-97",BS4="1-320-98",BS4="1-320-108",BS4="1-320-132",BS4="1-320-137",BS4="1-320-195",BS4="1-320-198",BS4="1-320-270",BS4="1-320-271",BS4="1-320-272",BS4="1-320-273",BS4="1-320-274",BS4="1-320-275",BS4="1-320-276",BS4="1-320-277",BS4="1-320-278",BS4="1-320-279",BS4="1-320-280",BS4="1-320-281",BS4="1-320-282",BS4="1-320-283",BS4="1-320-284",BS4="1-320-285",BS4="1-320-286",BS4="1-320-287",BS4="1-320-288",BS4="1-320-289",BS4="1-320-290",BS4="1-320-291"),"EC"))))),"")</f>
        <v>M</v>
      </c>
      <c r="BT2" s="1" t="str">
        <f>IF(BT1&lt;&gt;"",IF(OR(BT4="1-320-1",BT4="1-320-2",BT4="1-320-3",BT4="1-320-4",BT4="1-320-11",BT4="1-320-12",BT4="1-320-13",BT4="1-320-14",BT4="1-320-15",BT4="1-320-21",BT4="1-320-22",BT4="1-320-23",BT4="1-320-24",BT4="1-320-25",BT4="1-320-41",BT4="1-320-42",BT4="1-320-43",BT4="1-320-44",BT4="1-320-45",BT4="1-320-46",BT4="1-320-47",BT4="1-320-48",BT4="1-320-49",BT4="1-320-50",BT4="1-320-56",BT4="1-320-57",BT4="1-320-58",BT4="1-320-59",BT4="1-320-60",BT4="1-320-66",BT4="1-320-67",BT4="1-320-68",BT4="1-320-69",BT4="1-320-70",BT4="1-320-71",BT4="1-320-72",BT4="1-320-73",BT4="1-320-74",BT4="1-320-75",BT4="1-320-76",BT4="1-320-77",BT4="1-320-78",BT4="1-320-79",BT4="1-320-80",BT4="1-320-91",BT4="1-320-92",BT4="1-320-93",BT4="1-320-94",BT4="1-320-95",BT4="1-320-101",BT4="1-320-102",BT4="1-320-103",BT4="1-320-104",BT4="1-320-105",BT4="1-320-109",BT4="1-320-115",BT4="1-320-116",BT4="1-320-117",BT4="1-320-118",BT4="1-320-119",BT4="1-320-120",BT4="1-320-121",BT4="1-320-123",BT4="1-320-127",BT4="1-320-143",BT4="1-320-144",BT4="1-320-145",BT4="1-320-146",BT4="1-320-147",BT4="1-320-148",BT4="1-320-149",BT4="1-320-150",BT4="1-320-151",BT4="1-320-152",BT4="1-320-153",BT4="1-320-154",BT4="1-320-155",BT4="1-320-156",BT4="1-320-157",BT4="1-320-158",BT4="1-320-159",BT4="1-320-160",BT4="1-320-161",BT4="1-320-162",BT4="1-320-163",BT4="1-320-164",BT4="1-320-165",BT4="1-320-166",BT4="1-320-167",BT4="1-320-168",BT4="1-320-169",BT4="1-320-170",BT4="1-320-171",BT4="1-320-172",BT4="1-320-173",BT4="1-320-174",BT4="1-320-175",BT4="1-320-176",BT4="1-320-177",BT4="1-320-178",BT4="1-320-179",BT4="1-320-180",BT4="1-320-181",BT4="1-320-208",BT4="1-320-209",BT4="1-320-210",BT4="1-320-211",BT4="1-320-212",BT4="1-320-213",BT4="1-320-214",BT4="1-320-215",BT4="1-320-216",BT4="1-320-217",BT4="1-320-218",BT4="1-320-219",BT4="1-320-220",BT4="1-320-221",BT4="1-320-222",BT4="1-320-223",BT4="1-320-224",BT4="1-320-225",BT4="1-320-226",BT4="1-320-227",BT4="1-320-228",BT4="1-320-229",BT4="1-320-230",BT4="1-320-231",BT4="1-320-232",BT4="1-320-233",BT4="1-320-234",BT4="1-320-235",BT4="1-320-236",BT4="1-320-237",BT4="1-320-238",BT4="1-320-239",BT4="1-320-240",BT4="1-320-241",BT4="1-320-242"),"M",IF(OR(BT4="1-320-9",BT4="1-320-28",BT4="1-320-38",BT4="1-320-39",BT4="1-320-40",BT4="1-320-63",BT4="1-320-65",BT4="1-320-83",BT4="1-320-84",BT4="1-320-86",BT4="1-320-88",BT4="1-320-89",BT4="1-320-90",BT4="1-320-99",BT4="1-320-129",BT4="1-320-141",BT4="1-320-185",BT4="1-320-206",BT4="1-320-243",BT4="1-320-244",BT4="1-320-245",BT4="1-320-246",BT4="1-320-247",BT4="1-320-248",BT4="1-320-249",BT4="1-320-250",BT4="1-320-251",BT4="1-320-252",BT4="1-320-253",BT4="1-320-254",BT4="1-320-255",BT4="1-320-256",BT4="1-320-257",BT4="1-320-258",BT4="1-320-259",BT4="1-320-260",BT4="1-320-261",BT4="1-320-262",BT4="1-320-263",BT4="1-320-264",BT4="1-320-265",BT4="1-320-266",BT4="1-320-267",BT4="1-320-268",BT4="1-320-269"),"V",IF(OR(BT4="1-320-6",BT4="1-320-7",BT4="1-320-8",BT4="1-320-10",BT4="1-320-16",BT4="1-320-18",BT4="1-320-26",BT4="1-320-29",BT4="1-320-31",BT4="1-320-33",BT4="1-320-34",BT4="1-320-35",BT4="1-320-36",BT4="1-320-51",BT4="1-320-52",BT4="1-320-53",BT4="1-320-55",BT4="1-320-61",BT4="1-320-62",BT4="1-320-64",BT4="1-320-87",BT4="1-320-100",BT4="1-320-106",BT4="1-320-133",BT4="1-320-135",BT4="1-320-136",BT4="1-320-138",BT4="1-320-139",BT4="1-320-140",BT4="1-320-142",BT4="1-320-182",BT4="1-320-183",BT4="1-320-184",BT4="1-320-186",BT4="1-320-187",BT4="1-320-188",BT4="1-320-189",BT4="1-320-190",BT4="1-320-191",BT4="1-320-192",BT4="1-320-193",BT4="1-320-194",BT4="1-320-196",BT4="1-320-197",BT4="1-320-199",BT4="1-320-200",BT4="1-320-201",BT4="1-320-202",BT4="1-320-203",BT4="1-320-204",BT4="1-320-205"),"HV",IF(OR("1-320-17",BT4="1-320-20",BT4="1-320-22",BT4="1-320-32",BT4="1-320-37",BT4="1-320-82"),"C",IF(OR("1-320-30",BT4="1-320-54",BT4="1-320-85",BT4="1-320-96",BT4="1-320-97",BT4="1-320-98",BT4="1-320-108",BT4="1-320-132",BT4="1-320-137",BT4="1-320-195",BT4="1-320-198",BT4="1-320-270",BT4="1-320-271",BT4="1-320-272",BT4="1-320-273",BT4="1-320-274",BT4="1-320-275",BT4="1-320-276",BT4="1-320-277",BT4="1-320-278",BT4="1-320-279",BT4="1-320-280",BT4="1-320-281",BT4="1-320-282",BT4="1-320-283",BT4="1-320-284",BT4="1-320-285",BT4="1-320-286",BT4="1-320-287",BT4="1-320-288",BT4="1-320-289",BT4="1-320-290",BT4="1-320-291"),"EC"))))),"")</f>
        <v>M</v>
      </c>
      <c r="BU2" s="1" t="str">
        <f>IF(BU1&lt;&gt;"",IF(OR(BU4="1-320-1",BU4="1-320-2",BU4="1-320-3",BU4="1-320-4",BU4="1-320-11",BU4="1-320-12",BU4="1-320-13",BU4="1-320-14",BU4="1-320-15",BU4="1-320-21",BU4="1-320-22",BU4="1-320-23",BU4="1-320-24",BU4="1-320-25",BU4="1-320-41",BU4="1-320-42",BU4="1-320-43",BU4="1-320-44",BU4="1-320-45",BU4="1-320-46",BU4="1-320-47",BU4="1-320-48",BU4="1-320-49",BU4="1-320-50",BU4="1-320-56",BU4="1-320-57",BU4="1-320-58",BU4="1-320-59",BU4="1-320-60",BU4="1-320-66",BU4="1-320-67",BU4="1-320-68",BU4="1-320-69",BU4="1-320-70",BU4="1-320-71",BU4="1-320-72",BU4="1-320-73",BU4="1-320-74",BU4="1-320-75",BU4="1-320-76",BU4="1-320-77",BU4="1-320-78",BU4="1-320-79",BU4="1-320-80",BU4="1-320-91",BU4="1-320-92",BU4="1-320-93",BU4="1-320-94",BU4="1-320-95",BU4="1-320-101",BU4="1-320-102",BU4="1-320-103",BU4="1-320-104",BU4="1-320-105",BU4="1-320-109",BU4="1-320-115",BU4="1-320-116",BU4="1-320-117",BU4="1-320-118",BU4="1-320-119",BU4="1-320-120",BU4="1-320-121",BU4="1-320-123",BU4="1-320-127",BU4="1-320-143",BU4="1-320-144",BU4="1-320-145",BU4="1-320-146",BU4="1-320-147",BU4="1-320-148",BU4="1-320-149",BU4="1-320-150",BU4="1-320-151",BU4="1-320-152",BU4="1-320-153",BU4="1-320-154",BU4="1-320-155",BU4="1-320-156",BU4="1-320-157",BU4="1-320-158",BU4="1-320-159",BU4="1-320-160",BU4="1-320-161",BU4="1-320-162",BU4="1-320-163",BU4="1-320-164",BU4="1-320-165",BU4="1-320-166",BU4="1-320-167",BU4="1-320-168",BU4="1-320-169",BU4="1-320-170",BU4="1-320-171",BU4="1-320-172",BU4="1-320-173",BU4="1-320-174",BU4="1-320-175",BU4="1-320-176",BU4="1-320-177",BU4="1-320-178",BU4="1-320-179",BU4="1-320-180",BU4="1-320-181",BU4="1-320-208",BU4="1-320-209",BU4="1-320-210",BU4="1-320-211",BU4="1-320-212",BU4="1-320-213",BU4="1-320-214",BU4="1-320-215",BU4="1-320-216",BU4="1-320-217",BU4="1-320-218",BU4="1-320-219",BU4="1-320-220",BU4="1-320-221",BU4="1-320-222",BU4="1-320-223",BU4="1-320-224",BU4="1-320-225",BU4="1-320-226",BU4="1-320-227",BU4="1-320-228",BU4="1-320-229",BU4="1-320-230",BU4="1-320-231",BU4="1-320-232",BU4="1-320-233",BU4="1-320-234",BU4="1-320-235",BU4="1-320-236",BU4="1-320-237",BU4="1-320-238",BU4="1-320-239",BU4="1-320-240",BU4="1-320-241",BU4="1-320-242"),"M",IF(OR(BU4="1-320-9",BU4="1-320-28",BU4="1-320-38",BU4="1-320-39",BU4="1-320-40",BU4="1-320-63",BU4="1-320-65",BU4="1-320-83",BU4="1-320-84",BU4="1-320-86",BU4="1-320-88",BU4="1-320-89",BU4="1-320-90",BU4="1-320-99",BU4="1-320-129",BU4="1-320-141",BU4="1-320-185",BU4="1-320-206",BU4="1-320-243",BU4="1-320-244",BU4="1-320-245",BU4="1-320-246",BU4="1-320-247",BU4="1-320-248",BU4="1-320-249",BU4="1-320-250",BU4="1-320-251",BU4="1-320-252",BU4="1-320-253",BU4="1-320-254",BU4="1-320-255",BU4="1-320-256",BU4="1-320-257",BU4="1-320-258",BU4="1-320-259",BU4="1-320-260",BU4="1-320-261",BU4="1-320-262",BU4="1-320-263",BU4="1-320-264",BU4="1-320-265",BU4="1-320-266",BU4="1-320-267",BU4="1-320-268",BU4="1-320-269"),"V",IF(OR(BU4="1-320-6",BU4="1-320-7",BU4="1-320-8",BU4="1-320-10",BU4="1-320-16",BU4="1-320-18",BU4="1-320-26",BU4="1-320-29",BU4="1-320-31",BU4="1-320-33",BU4="1-320-34",BU4="1-320-35",BU4="1-320-36",BU4="1-320-51",BU4="1-320-52",BU4="1-320-53",BU4="1-320-55",BU4="1-320-61",BU4="1-320-62",BU4="1-320-64",BU4="1-320-87",BU4="1-320-100",BU4="1-320-106",BU4="1-320-133",BU4="1-320-135",BU4="1-320-136",BU4="1-320-138",BU4="1-320-139",BU4="1-320-140",BU4="1-320-142",BU4="1-320-182",BU4="1-320-183",BU4="1-320-184",BU4="1-320-186",BU4="1-320-187",BU4="1-320-188",BU4="1-320-189",BU4="1-320-190",BU4="1-320-191",BU4="1-320-192",BU4="1-320-193",BU4="1-320-194",BU4="1-320-196",BU4="1-320-197",BU4="1-320-199",BU4="1-320-200",BU4="1-320-201",BU4="1-320-202",BU4="1-320-203",BU4="1-320-204",BU4="1-320-205"),"HV",IF(OR("1-320-17",BU4="1-320-20",BU4="1-320-22",BU4="1-320-32",BU4="1-320-37",BU4="1-320-82"),"C",IF(OR("1-320-30",BU4="1-320-54",BU4="1-320-85",BU4="1-320-96",BU4="1-320-97",BU4="1-320-98",BU4="1-320-108",BU4="1-320-132",BU4="1-320-137",BU4="1-320-195",BU4="1-320-198",BU4="1-320-270",BU4="1-320-271",BU4="1-320-272",BU4="1-320-273",BU4="1-320-274",BU4="1-320-275",BU4="1-320-276",BU4="1-320-277",BU4="1-320-278",BU4="1-320-279",BU4="1-320-280",BU4="1-320-281",BU4="1-320-282",BU4="1-320-283",BU4="1-320-284",BU4="1-320-285",BU4="1-320-286",BU4="1-320-287",BU4="1-320-288",BU4="1-320-289",BU4="1-320-290",BU4="1-320-291"),"EC"))))),"")</f>
        <v>M</v>
      </c>
      <c r="BV2" s="1" t="str">
        <f>IF(BV1&lt;&gt;"",IF(OR(BV4="1-320-1",BV4="1-320-2",BV4="1-320-3",BV4="1-320-4",BV4="1-320-11",BV4="1-320-12",BV4="1-320-13",BV4="1-320-14",BV4="1-320-15",BV4="1-320-21",BV4="1-320-22",BV4="1-320-23",BV4="1-320-24",BV4="1-320-25",BV4="1-320-41",BV4="1-320-42",BV4="1-320-43",BV4="1-320-44",BV4="1-320-45",BV4="1-320-46",BV4="1-320-47",BV4="1-320-48",BV4="1-320-49",BV4="1-320-50",BV4="1-320-56",BV4="1-320-57",BV4="1-320-58",BV4="1-320-59",BV4="1-320-60",BV4="1-320-66",BV4="1-320-67",BV4="1-320-68",BV4="1-320-69",BV4="1-320-70",BV4="1-320-71",BV4="1-320-72",BV4="1-320-73",BV4="1-320-74",BV4="1-320-75",BV4="1-320-76",BV4="1-320-77",BV4="1-320-78",BV4="1-320-79",BV4="1-320-80",BV4="1-320-91",BV4="1-320-92",BV4="1-320-93",BV4="1-320-94",BV4="1-320-95",BV4="1-320-101",BV4="1-320-102",BV4="1-320-103",BV4="1-320-104",BV4="1-320-105",BV4="1-320-109",BV4="1-320-115",BV4="1-320-116",BV4="1-320-117",BV4="1-320-118",BV4="1-320-119",BV4="1-320-120",BV4="1-320-121",BV4="1-320-123",BV4="1-320-127",BV4="1-320-143",BV4="1-320-144",BV4="1-320-145",BV4="1-320-146",BV4="1-320-147",BV4="1-320-148",BV4="1-320-149",BV4="1-320-150",BV4="1-320-151",BV4="1-320-152",BV4="1-320-153",BV4="1-320-154",BV4="1-320-155",BV4="1-320-156",BV4="1-320-157",BV4="1-320-158",BV4="1-320-159",BV4="1-320-160",BV4="1-320-161",BV4="1-320-162",BV4="1-320-163",BV4="1-320-164",BV4="1-320-165",BV4="1-320-166",BV4="1-320-167",BV4="1-320-168",BV4="1-320-169",BV4="1-320-170",BV4="1-320-171",BV4="1-320-172",BV4="1-320-173",BV4="1-320-174",BV4="1-320-175",BV4="1-320-176",BV4="1-320-177",BV4="1-320-178",BV4="1-320-179",BV4="1-320-180",BV4="1-320-181",BV4="1-320-208",BV4="1-320-209",BV4="1-320-210",BV4="1-320-211",BV4="1-320-212",BV4="1-320-213",BV4="1-320-214",BV4="1-320-215",BV4="1-320-216",BV4="1-320-217",BV4="1-320-218",BV4="1-320-219",BV4="1-320-220",BV4="1-320-221",BV4="1-320-222",BV4="1-320-223",BV4="1-320-224",BV4="1-320-225",BV4="1-320-226",BV4="1-320-227",BV4="1-320-228",BV4="1-320-229",BV4="1-320-230",BV4="1-320-231",BV4="1-320-232",BV4="1-320-233",BV4="1-320-234",BV4="1-320-235",BV4="1-320-236",BV4="1-320-237",BV4="1-320-238",BV4="1-320-239",BV4="1-320-240",BV4="1-320-241",BV4="1-320-242"),"M",IF(OR(BV4="1-320-9",BV4="1-320-28",BV4="1-320-38",BV4="1-320-39",BV4="1-320-40",BV4="1-320-63",BV4="1-320-65",BV4="1-320-83",BV4="1-320-84",BV4="1-320-86",BV4="1-320-88",BV4="1-320-89",BV4="1-320-90",BV4="1-320-99",BV4="1-320-129",BV4="1-320-141",BV4="1-320-185",BV4="1-320-206",BV4="1-320-243",BV4="1-320-244",BV4="1-320-245",BV4="1-320-246",BV4="1-320-247",BV4="1-320-248",BV4="1-320-249",BV4="1-320-250",BV4="1-320-251",BV4="1-320-252",BV4="1-320-253",BV4="1-320-254",BV4="1-320-255",BV4="1-320-256",BV4="1-320-257",BV4="1-320-258",BV4="1-320-259",BV4="1-320-260",BV4="1-320-261",BV4="1-320-262",BV4="1-320-263",BV4="1-320-264",BV4="1-320-265",BV4="1-320-266",BV4="1-320-267",BV4="1-320-268",BV4="1-320-269"),"V",IF(OR(BV4="1-320-6",BV4="1-320-7",BV4="1-320-8",BV4="1-320-10",BV4="1-320-16",BV4="1-320-18",BV4="1-320-26",BV4="1-320-29",BV4="1-320-31",BV4="1-320-33",BV4="1-320-34",BV4="1-320-35",BV4="1-320-36",BV4="1-320-51",BV4="1-320-52",BV4="1-320-53",BV4="1-320-55",BV4="1-320-61",BV4="1-320-62",BV4="1-320-64",BV4="1-320-87",BV4="1-320-100",BV4="1-320-106",BV4="1-320-133",BV4="1-320-135",BV4="1-320-136",BV4="1-320-138",BV4="1-320-139",BV4="1-320-140",BV4="1-320-142",BV4="1-320-182",BV4="1-320-183",BV4="1-320-184",BV4="1-320-186",BV4="1-320-187",BV4="1-320-188",BV4="1-320-189",BV4="1-320-190",BV4="1-320-191",BV4="1-320-192",BV4="1-320-193",BV4="1-320-194",BV4="1-320-196",BV4="1-320-197",BV4="1-320-199",BV4="1-320-200",BV4="1-320-201",BV4="1-320-202",BV4="1-320-203",BV4="1-320-204",BV4="1-320-205"),"HV",IF(OR("1-320-17",BV4="1-320-20",BV4="1-320-22",BV4="1-320-32",BV4="1-320-37",BV4="1-320-82"),"C",IF(OR("1-320-30",BV4="1-320-54",BV4="1-320-85",BV4="1-320-96",BV4="1-320-97",BV4="1-320-98",BV4="1-320-108",BV4="1-320-132",BV4="1-320-137",BV4="1-320-195",BV4="1-320-198",BV4="1-320-270",BV4="1-320-271",BV4="1-320-272",BV4="1-320-273",BV4="1-320-274",BV4="1-320-275",BV4="1-320-276",BV4="1-320-277",BV4="1-320-278",BV4="1-320-279",BV4="1-320-280",BV4="1-320-281",BV4="1-320-282",BV4="1-320-283",BV4="1-320-284",BV4="1-320-285",BV4="1-320-286",BV4="1-320-287",BV4="1-320-288",BV4="1-320-289",BV4="1-320-290",BV4="1-320-291"),"EC"))))),"")</f>
        <v>M</v>
      </c>
      <c r="BW2" s="1"/>
      <c r="BX2" s="1" t="str">
        <f>IF(BX1&lt;&gt;"",IF(OR(BX4="1-320-1",BX4="1-320-2",BX4="1-320-3",BX4="1-320-4",BX4="1-320-11",BX4="1-320-12",BX4="1-320-13",BX4="1-320-14",BX4="1-320-15",BX4="1-320-21",BX4="1-320-22",BX4="1-320-23",BX4="1-320-24",BX4="1-320-25",BX4="1-320-41",BX4="1-320-42",BX4="1-320-43",BX4="1-320-44",BX4="1-320-45",BX4="1-320-46",BX4="1-320-47",BX4="1-320-48",BX4="1-320-49",BX4="1-320-50",BX4="1-320-56",BX4="1-320-57",BX4="1-320-58",BX4="1-320-59",BX4="1-320-60",BX4="1-320-66",BX4="1-320-67",BX4="1-320-68",BX4="1-320-69",BX4="1-320-70",BX4="1-320-71",BX4="1-320-72",BX4="1-320-73",BX4="1-320-74",BX4="1-320-75",BX4="1-320-76",BX4="1-320-77",BX4="1-320-78",BX4="1-320-79",BX4="1-320-80",BX4="1-320-91",BX4="1-320-92",BX4="1-320-93",BX4="1-320-94",BX4="1-320-95",BX4="1-320-101",BX4="1-320-102",BX4="1-320-103",BX4="1-320-104",BX4="1-320-105",BX4="1-320-109",BX4="1-320-115",BX4="1-320-116",BX4="1-320-117",BX4="1-320-118",BX4="1-320-119",BX4="1-320-120",BX4="1-320-121",BX4="1-320-123",BX4="1-320-127",BX4="1-320-143",BX4="1-320-144",BX4="1-320-145",BX4="1-320-146",BX4="1-320-147",BX4="1-320-148",BX4="1-320-149",BX4="1-320-150",BX4="1-320-151",BX4="1-320-152",BX4="1-320-153",BX4="1-320-154",BX4="1-320-155",BX4="1-320-156",BX4="1-320-157",BX4="1-320-158",BX4="1-320-159",BX4="1-320-160",BX4="1-320-161",BX4="1-320-162",BX4="1-320-163",BX4="1-320-164",BX4="1-320-165",BX4="1-320-166",BX4="1-320-167",BX4="1-320-168",BX4="1-320-169",BX4="1-320-170",BX4="1-320-171",BX4="1-320-172",BX4="1-320-173",BX4="1-320-174",BX4="1-320-175",BX4="1-320-176",BX4="1-320-177",BX4="1-320-178",BX4="1-320-179",BX4="1-320-180",BX4="1-320-181",BX4="1-320-208",BX4="1-320-209",BX4="1-320-210",BX4="1-320-211",BX4="1-320-212",BX4="1-320-213",BX4="1-320-214",BX4="1-320-215",BX4="1-320-216",BX4="1-320-217",BX4="1-320-218",BX4="1-320-219",BX4="1-320-220",BX4="1-320-221",BX4="1-320-222",BX4="1-320-223",BX4="1-320-224",BX4="1-320-225",BX4="1-320-226",BX4="1-320-227",BX4="1-320-228",BX4="1-320-229",BX4="1-320-230",BX4="1-320-231",BX4="1-320-232",BX4="1-320-233",BX4="1-320-234",BX4="1-320-235",BX4="1-320-236",BX4="1-320-237",BX4="1-320-238",BX4="1-320-239",BX4="1-320-240",BX4="1-320-241",BX4="1-320-242"),"M",IF(OR(BX4="1-320-9",BX4="1-320-28",BX4="1-320-38",BX4="1-320-39",BX4="1-320-40",BX4="1-320-63",BX4="1-320-65",BX4="1-320-83",BX4="1-320-84",BX4="1-320-86",BX4="1-320-88",BX4="1-320-89",BX4="1-320-90",BX4="1-320-99",BX4="1-320-129",BX4="1-320-141",BX4="1-320-185",BX4="1-320-206",BX4="1-320-243",BX4="1-320-244",BX4="1-320-245",BX4="1-320-246",BX4="1-320-247",BX4="1-320-248",BX4="1-320-249",BX4="1-320-250",BX4="1-320-251",BX4="1-320-252",BX4="1-320-253",BX4="1-320-254",BX4="1-320-255",BX4="1-320-256",BX4="1-320-257",BX4="1-320-258",BX4="1-320-259",BX4="1-320-260",BX4="1-320-261",BX4="1-320-262",BX4="1-320-263",BX4="1-320-264",BX4="1-320-265",BX4="1-320-266",BX4="1-320-267",BX4="1-320-268",BX4="1-320-269"),"V",IF(OR(BX4="1-320-6",BX4="1-320-7",BX4="1-320-8",BX4="1-320-10",BX4="1-320-16",BX4="1-320-18",BX4="1-320-26",BX4="1-320-29",BX4="1-320-31",BX4="1-320-33",BX4="1-320-34",BX4="1-320-35",BX4="1-320-36",BX4="1-320-51",BX4="1-320-52",BX4="1-320-53",BX4="1-320-55",BX4="1-320-61",BX4="1-320-62",BX4="1-320-64",BX4="1-320-87",BX4="1-320-100",BX4="1-320-106",BX4="1-320-133",BX4="1-320-135",BX4="1-320-136",BX4="1-320-138",BX4="1-320-139",BX4="1-320-140",BX4="1-320-142",BX4="1-320-182",BX4="1-320-183",BX4="1-320-184",BX4="1-320-186",BX4="1-320-187",BX4="1-320-188",BX4="1-320-189",BX4="1-320-190",BX4="1-320-191",BX4="1-320-192",BX4="1-320-193",BX4="1-320-194",BX4="1-320-196",BX4="1-320-197",BX4="1-320-199",BX4="1-320-200",BX4="1-320-201",BX4="1-320-202",BX4="1-320-203",BX4="1-320-204",BX4="1-320-205"),"HV",IF(OR("1-320-17",BX4="1-320-20",BX4="1-320-22",BX4="1-320-32",BX4="1-320-37",BX4="1-320-82"),"C",IF(OR("1-320-30",BX4="1-320-54",BX4="1-320-85",BX4="1-320-96",BX4="1-320-97",BX4="1-320-98",BX4="1-320-108",BX4="1-320-132",BX4="1-320-137",BX4="1-320-195",BX4="1-320-198",BX4="1-320-270",BX4="1-320-271",BX4="1-320-272",BX4="1-320-273",BX4="1-320-274",BX4="1-320-275",BX4="1-320-276",BX4="1-320-277",BX4="1-320-278",BX4="1-320-279",BX4="1-320-280",BX4="1-320-281",BX4="1-320-282",BX4="1-320-283",BX4="1-320-284",BX4="1-320-285",BX4="1-320-286",BX4="1-320-287",BX4="1-320-288",BX4="1-320-289",BX4="1-320-290",BX4="1-320-291"),"EC"))))),"")</f>
        <v>M</v>
      </c>
      <c r="BY2" s="1" t="str">
        <f>IF(BY1&lt;&gt;"",IF(OR(BY4="1-320-1",BY4="1-320-2",BY4="1-320-3",BY4="1-320-4",BY4="1-320-11",BY4="1-320-12",BY4="1-320-13",BY4="1-320-14",BY4="1-320-15",BY4="1-320-21",BY4="1-320-22",BY4="1-320-23",BY4="1-320-24",BY4="1-320-25",BY4="1-320-41",BY4="1-320-42",BY4="1-320-43",BY4="1-320-44",BY4="1-320-45",BY4="1-320-46",BY4="1-320-47",BY4="1-320-48",BY4="1-320-49",BY4="1-320-50",BY4="1-320-56",BY4="1-320-57",BY4="1-320-58",BY4="1-320-59",BY4="1-320-60",BY4="1-320-66",BY4="1-320-67",BY4="1-320-68",BY4="1-320-69",BY4="1-320-70",BY4="1-320-71",BY4="1-320-72",BY4="1-320-73",BY4="1-320-74",BY4="1-320-75",BY4="1-320-76",BY4="1-320-77",BY4="1-320-78",BY4="1-320-79",BY4="1-320-80",BY4="1-320-91",BY4="1-320-92",BY4="1-320-93",BY4="1-320-94",BY4="1-320-95",BY4="1-320-101",BY4="1-320-102",BY4="1-320-103",BY4="1-320-104",BY4="1-320-105",BY4="1-320-109",BY4="1-320-115",BY4="1-320-116",BY4="1-320-117",BY4="1-320-118",BY4="1-320-119",BY4="1-320-120",BY4="1-320-121",BY4="1-320-123",BY4="1-320-127",BY4="1-320-143",BY4="1-320-144",BY4="1-320-145",BY4="1-320-146",BY4="1-320-147",BY4="1-320-148",BY4="1-320-149",BY4="1-320-150",BY4="1-320-151",BY4="1-320-152",BY4="1-320-153",BY4="1-320-154",BY4="1-320-155",BY4="1-320-156",BY4="1-320-157",BY4="1-320-158",BY4="1-320-159",BY4="1-320-160",BY4="1-320-161",BY4="1-320-162",BY4="1-320-163",BY4="1-320-164",BY4="1-320-165",BY4="1-320-166",BY4="1-320-167",BY4="1-320-168",BY4="1-320-169",BY4="1-320-170",BY4="1-320-171",BY4="1-320-172",BY4="1-320-173",BY4="1-320-174",BY4="1-320-175",BY4="1-320-176",BY4="1-320-177",BY4="1-320-178",BY4="1-320-179",BY4="1-320-180",BY4="1-320-181",BY4="1-320-208",BY4="1-320-209",BY4="1-320-210",BY4="1-320-211",BY4="1-320-212",BY4="1-320-213",BY4="1-320-214",BY4="1-320-215",BY4="1-320-216",BY4="1-320-217",BY4="1-320-218",BY4="1-320-219",BY4="1-320-220",BY4="1-320-221",BY4="1-320-222",BY4="1-320-223",BY4="1-320-224",BY4="1-320-225",BY4="1-320-226",BY4="1-320-227",BY4="1-320-228",BY4="1-320-229",BY4="1-320-230",BY4="1-320-231",BY4="1-320-232",BY4="1-320-233",BY4="1-320-234",BY4="1-320-235",BY4="1-320-236",BY4="1-320-237",BY4="1-320-238",BY4="1-320-239",BY4="1-320-240",BY4="1-320-241",BY4="1-320-242"),"M",IF(OR(BY4="1-320-9",BY4="1-320-28",BY4="1-320-38",BY4="1-320-39",BY4="1-320-40",BY4="1-320-63",BY4="1-320-65",BY4="1-320-83",BY4="1-320-84",BY4="1-320-86",BY4="1-320-88",BY4="1-320-89",BY4="1-320-90",BY4="1-320-99",BY4="1-320-129",BY4="1-320-141",BY4="1-320-185",BY4="1-320-206",BY4="1-320-243",BY4="1-320-244",BY4="1-320-245",BY4="1-320-246",BY4="1-320-247",BY4="1-320-248",BY4="1-320-249",BY4="1-320-250",BY4="1-320-251",BY4="1-320-252",BY4="1-320-253",BY4="1-320-254",BY4="1-320-255",BY4="1-320-256",BY4="1-320-257",BY4="1-320-258",BY4="1-320-259",BY4="1-320-260",BY4="1-320-261",BY4="1-320-262",BY4="1-320-263",BY4="1-320-264",BY4="1-320-265",BY4="1-320-266",BY4="1-320-267",BY4="1-320-268",BY4="1-320-269"),"V",IF(OR(BY4="1-320-6",BY4="1-320-7",BY4="1-320-8",BY4="1-320-10",BY4="1-320-16",BY4="1-320-18",BY4="1-320-26",BY4="1-320-29",BY4="1-320-31",BY4="1-320-33",BY4="1-320-34",BY4="1-320-35",BY4="1-320-36",BY4="1-320-51",BY4="1-320-52",BY4="1-320-53",BY4="1-320-55",BY4="1-320-61",BY4="1-320-62",BY4="1-320-64",BY4="1-320-87",BY4="1-320-100",BY4="1-320-106",BY4="1-320-133",BY4="1-320-135",BY4="1-320-136",BY4="1-320-138",BY4="1-320-139",BY4="1-320-140",BY4="1-320-142",BY4="1-320-182",BY4="1-320-183",BY4="1-320-184",BY4="1-320-186",BY4="1-320-187",BY4="1-320-188",BY4="1-320-189",BY4="1-320-190",BY4="1-320-191",BY4="1-320-192",BY4="1-320-193",BY4="1-320-194",BY4="1-320-196",BY4="1-320-197",BY4="1-320-199",BY4="1-320-200",BY4="1-320-201",BY4="1-320-202",BY4="1-320-203",BY4="1-320-204",BY4="1-320-205"),"HV",IF(OR("1-320-17",BY4="1-320-20",BY4="1-320-22",BY4="1-320-32",BY4="1-320-37",BY4="1-320-82"),"C",IF(OR("1-320-30",BY4="1-320-54",BY4="1-320-85",BY4="1-320-96",BY4="1-320-97",BY4="1-320-98",BY4="1-320-108",BY4="1-320-132",BY4="1-320-137",BY4="1-320-195",BY4="1-320-198",BY4="1-320-270",BY4="1-320-271",BY4="1-320-272",BY4="1-320-273",BY4="1-320-274",BY4="1-320-275",BY4="1-320-276",BY4="1-320-277",BY4="1-320-278",BY4="1-320-279",BY4="1-320-280",BY4="1-320-281",BY4="1-320-282",BY4="1-320-283",BY4="1-320-284",BY4="1-320-285",BY4="1-320-286",BY4="1-320-287",BY4="1-320-288",BY4="1-320-289",BY4="1-320-290",BY4="1-320-291"),"EC"))))),"")</f>
        <v>M</v>
      </c>
      <c r="BZ2" s="1" t="str">
        <f>IF(BZ1&lt;&gt;"",IF(OR(BZ4="1-320-1",BZ4="1-320-2",BZ4="1-320-3",BZ4="1-320-4",BZ4="1-320-11",BZ4="1-320-12",BZ4="1-320-13",BZ4="1-320-14",BZ4="1-320-15",BZ4="1-320-21",BZ4="1-320-22",BZ4="1-320-23",BZ4="1-320-24",BZ4="1-320-25",BZ4="1-320-41",BZ4="1-320-42",BZ4="1-320-43",BZ4="1-320-44",BZ4="1-320-45",BZ4="1-320-46",BZ4="1-320-47",BZ4="1-320-48",BZ4="1-320-49",BZ4="1-320-50",BZ4="1-320-56",BZ4="1-320-57",BZ4="1-320-58",BZ4="1-320-59",BZ4="1-320-60",BZ4="1-320-66",BZ4="1-320-67",BZ4="1-320-68",BZ4="1-320-69",BZ4="1-320-70",BZ4="1-320-71",BZ4="1-320-72",BZ4="1-320-73",BZ4="1-320-74",BZ4="1-320-75",BZ4="1-320-76",BZ4="1-320-77",BZ4="1-320-78",BZ4="1-320-79",BZ4="1-320-80",BZ4="1-320-91",BZ4="1-320-92",BZ4="1-320-93",BZ4="1-320-94",BZ4="1-320-95",BZ4="1-320-101",BZ4="1-320-102",BZ4="1-320-103",BZ4="1-320-104",BZ4="1-320-105",BZ4="1-320-109",BZ4="1-320-115",BZ4="1-320-116",BZ4="1-320-117",BZ4="1-320-118",BZ4="1-320-119",BZ4="1-320-120",BZ4="1-320-121",BZ4="1-320-123",BZ4="1-320-127",BZ4="1-320-143",BZ4="1-320-144",BZ4="1-320-145",BZ4="1-320-146",BZ4="1-320-147",BZ4="1-320-148",BZ4="1-320-149",BZ4="1-320-150",BZ4="1-320-151",BZ4="1-320-152",BZ4="1-320-153",BZ4="1-320-154",BZ4="1-320-155",BZ4="1-320-156",BZ4="1-320-157",BZ4="1-320-158",BZ4="1-320-159",BZ4="1-320-160",BZ4="1-320-161",BZ4="1-320-162",BZ4="1-320-163",BZ4="1-320-164",BZ4="1-320-165",BZ4="1-320-166",BZ4="1-320-167",BZ4="1-320-168",BZ4="1-320-169",BZ4="1-320-170",BZ4="1-320-171",BZ4="1-320-172",BZ4="1-320-173",BZ4="1-320-174",BZ4="1-320-175",BZ4="1-320-176",BZ4="1-320-177",BZ4="1-320-178",BZ4="1-320-179",BZ4="1-320-180",BZ4="1-320-181",BZ4="1-320-208",BZ4="1-320-209",BZ4="1-320-210",BZ4="1-320-211",BZ4="1-320-212",BZ4="1-320-213",BZ4="1-320-214",BZ4="1-320-215",BZ4="1-320-216",BZ4="1-320-217",BZ4="1-320-218",BZ4="1-320-219",BZ4="1-320-220",BZ4="1-320-221",BZ4="1-320-222",BZ4="1-320-223",BZ4="1-320-224",BZ4="1-320-225",BZ4="1-320-226",BZ4="1-320-227",BZ4="1-320-228",BZ4="1-320-229",BZ4="1-320-230",BZ4="1-320-231",BZ4="1-320-232",BZ4="1-320-233",BZ4="1-320-234",BZ4="1-320-235",BZ4="1-320-236",BZ4="1-320-237",BZ4="1-320-238",BZ4="1-320-239",BZ4="1-320-240",BZ4="1-320-241",BZ4="1-320-242"),"M",IF(OR(BZ4="1-320-9",BZ4="1-320-28",BZ4="1-320-38",BZ4="1-320-39",BZ4="1-320-40",BZ4="1-320-63",BZ4="1-320-65",BZ4="1-320-83",BZ4="1-320-84",BZ4="1-320-86",BZ4="1-320-88",BZ4="1-320-89",BZ4="1-320-90",BZ4="1-320-99",BZ4="1-320-129",BZ4="1-320-141",BZ4="1-320-185",BZ4="1-320-206",BZ4="1-320-243",BZ4="1-320-244",BZ4="1-320-245",BZ4="1-320-246",BZ4="1-320-247",BZ4="1-320-248",BZ4="1-320-249",BZ4="1-320-250",BZ4="1-320-251",BZ4="1-320-252",BZ4="1-320-253",BZ4="1-320-254",BZ4="1-320-255",BZ4="1-320-256",BZ4="1-320-257",BZ4="1-320-258",BZ4="1-320-259",BZ4="1-320-260",BZ4="1-320-261",BZ4="1-320-262",BZ4="1-320-263",BZ4="1-320-264",BZ4="1-320-265",BZ4="1-320-266",BZ4="1-320-267",BZ4="1-320-268",BZ4="1-320-269"),"V",IF(OR(BZ4="1-320-6",BZ4="1-320-7",BZ4="1-320-8",BZ4="1-320-10",BZ4="1-320-16",BZ4="1-320-18",BZ4="1-320-26",BZ4="1-320-29",BZ4="1-320-31",BZ4="1-320-33",BZ4="1-320-34",BZ4="1-320-35",BZ4="1-320-36",BZ4="1-320-51",BZ4="1-320-52",BZ4="1-320-53",BZ4="1-320-55",BZ4="1-320-61",BZ4="1-320-62",BZ4="1-320-64",BZ4="1-320-87",BZ4="1-320-100",BZ4="1-320-106",BZ4="1-320-133",BZ4="1-320-135",BZ4="1-320-136",BZ4="1-320-138",BZ4="1-320-139",BZ4="1-320-140",BZ4="1-320-142",BZ4="1-320-182",BZ4="1-320-183",BZ4="1-320-184",BZ4="1-320-186",BZ4="1-320-187",BZ4="1-320-188",BZ4="1-320-189",BZ4="1-320-190",BZ4="1-320-191",BZ4="1-320-192",BZ4="1-320-193",BZ4="1-320-194",BZ4="1-320-196",BZ4="1-320-197",BZ4="1-320-199",BZ4="1-320-200",BZ4="1-320-201",BZ4="1-320-202",BZ4="1-320-203",BZ4="1-320-204",BZ4="1-320-205"),"HV",IF(OR("1-320-17",BZ4="1-320-20",BZ4="1-320-22",BZ4="1-320-32",BZ4="1-320-37",BZ4="1-320-82"),"C",IF(OR("1-320-30",BZ4="1-320-54",BZ4="1-320-85",BZ4="1-320-96",BZ4="1-320-97",BZ4="1-320-98",BZ4="1-320-108",BZ4="1-320-132",BZ4="1-320-137",BZ4="1-320-195",BZ4="1-320-198",BZ4="1-320-270",BZ4="1-320-271",BZ4="1-320-272",BZ4="1-320-273",BZ4="1-320-274",BZ4="1-320-275",BZ4="1-320-276",BZ4="1-320-277",BZ4="1-320-278",BZ4="1-320-279",BZ4="1-320-280",BZ4="1-320-281",BZ4="1-320-282",BZ4="1-320-283",BZ4="1-320-284",BZ4="1-320-285",BZ4="1-320-286",BZ4="1-320-287",BZ4="1-320-288",BZ4="1-320-289",BZ4="1-320-290",BZ4="1-320-291"),"EC"))))),"")</f>
        <v>M</v>
      </c>
      <c r="CA2" s="1" t="str">
        <f>IF(CA1&lt;&gt;"",IF(OR(CA4="1-320-1",CA4="1-320-2",CA4="1-320-3",CA4="1-320-4",CA4="1-320-11",CA4="1-320-12",CA4="1-320-13",CA4="1-320-14",CA4="1-320-15",CA4="1-320-21",CA4="1-320-22",CA4="1-320-23",CA4="1-320-24",CA4="1-320-25",CA4="1-320-41",CA4="1-320-42",CA4="1-320-43",CA4="1-320-44",CA4="1-320-45",CA4="1-320-46",CA4="1-320-47",CA4="1-320-48",CA4="1-320-49",CA4="1-320-50",CA4="1-320-56",CA4="1-320-57",CA4="1-320-58",CA4="1-320-59",CA4="1-320-60",CA4="1-320-66",CA4="1-320-67",CA4="1-320-68",CA4="1-320-69",CA4="1-320-70",CA4="1-320-71",CA4="1-320-72",CA4="1-320-73",CA4="1-320-74",CA4="1-320-75",CA4="1-320-76",CA4="1-320-77",CA4="1-320-78",CA4="1-320-79",CA4="1-320-80",CA4="1-320-91",CA4="1-320-92",CA4="1-320-93",CA4="1-320-94",CA4="1-320-95",CA4="1-320-101",CA4="1-320-102",CA4="1-320-103",CA4="1-320-104",CA4="1-320-105",CA4="1-320-109",CA4="1-320-115",CA4="1-320-116",CA4="1-320-117",CA4="1-320-118",CA4="1-320-119",CA4="1-320-120",CA4="1-320-121",CA4="1-320-123",CA4="1-320-127",CA4="1-320-143",CA4="1-320-144",CA4="1-320-145",CA4="1-320-146",CA4="1-320-147",CA4="1-320-148",CA4="1-320-149",CA4="1-320-150",CA4="1-320-151",CA4="1-320-152",CA4="1-320-153",CA4="1-320-154",CA4="1-320-155",CA4="1-320-156",CA4="1-320-157",CA4="1-320-158",CA4="1-320-159",CA4="1-320-160",CA4="1-320-161",CA4="1-320-162",CA4="1-320-163",CA4="1-320-164",CA4="1-320-165",CA4="1-320-166",CA4="1-320-167",CA4="1-320-168",CA4="1-320-169",CA4="1-320-170",CA4="1-320-171",CA4="1-320-172",CA4="1-320-173",CA4="1-320-174",CA4="1-320-175",CA4="1-320-176",CA4="1-320-177",CA4="1-320-178",CA4="1-320-179",CA4="1-320-180",CA4="1-320-181",CA4="1-320-208",CA4="1-320-209",CA4="1-320-210",CA4="1-320-211",CA4="1-320-212",CA4="1-320-213",CA4="1-320-214",CA4="1-320-215",CA4="1-320-216",CA4="1-320-217",CA4="1-320-218",CA4="1-320-219",CA4="1-320-220",CA4="1-320-221",CA4="1-320-222",CA4="1-320-223",CA4="1-320-224",CA4="1-320-225",CA4="1-320-226",CA4="1-320-227",CA4="1-320-228",CA4="1-320-229",CA4="1-320-230",CA4="1-320-231",CA4="1-320-232",CA4="1-320-233",CA4="1-320-234",CA4="1-320-235",CA4="1-320-236",CA4="1-320-237",CA4="1-320-238",CA4="1-320-239",CA4="1-320-240",CA4="1-320-241",CA4="1-320-242"),"M",IF(OR(CA4="1-320-9",CA4="1-320-28",CA4="1-320-38",CA4="1-320-39",CA4="1-320-40",CA4="1-320-63",CA4="1-320-65",CA4="1-320-83",CA4="1-320-84",CA4="1-320-86",CA4="1-320-88",CA4="1-320-89",CA4="1-320-90",CA4="1-320-99",CA4="1-320-129",CA4="1-320-141",CA4="1-320-185",CA4="1-320-206",CA4="1-320-243",CA4="1-320-244",CA4="1-320-245",CA4="1-320-246",CA4="1-320-247",CA4="1-320-248",CA4="1-320-249",CA4="1-320-250",CA4="1-320-251",CA4="1-320-252",CA4="1-320-253",CA4="1-320-254",CA4="1-320-255",CA4="1-320-256",CA4="1-320-257",CA4="1-320-258",CA4="1-320-259",CA4="1-320-260",CA4="1-320-261",CA4="1-320-262",CA4="1-320-263",CA4="1-320-264",CA4="1-320-265",CA4="1-320-266",CA4="1-320-267",CA4="1-320-268",CA4="1-320-269"),"V",IF(OR(CA4="1-320-6",CA4="1-320-7",CA4="1-320-8",CA4="1-320-10",CA4="1-320-16",CA4="1-320-18",CA4="1-320-26",CA4="1-320-29",CA4="1-320-31",CA4="1-320-33",CA4="1-320-34",CA4="1-320-35",CA4="1-320-36",CA4="1-320-51",CA4="1-320-52",CA4="1-320-53",CA4="1-320-55",CA4="1-320-61",CA4="1-320-62",CA4="1-320-64",CA4="1-320-87",CA4="1-320-100",CA4="1-320-106",CA4="1-320-133",CA4="1-320-135",CA4="1-320-136",CA4="1-320-138",CA4="1-320-139",CA4="1-320-140",CA4="1-320-142",CA4="1-320-182",CA4="1-320-183",CA4="1-320-184",CA4="1-320-186",CA4="1-320-187",CA4="1-320-188",CA4="1-320-189",CA4="1-320-190",CA4="1-320-191",CA4="1-320-192",CA4="1-320-193",CA4="1-320-194",CA4="1-320-196",CA4="1-320-197",CA4="1-320-199",CA4="1-320-200",CA4="1-320-201",CA4="1-320-202",CA4="1-320-203",CA4="1-320-204",CA4="1-320-205"),"HV",IF(OR("1-320-17",CA4="1-320-20",CA4="1-320-22",CA4="1-320-32",CA4="1-320-37",CA4="1-320-82"),"C",IF(OR("1-320-30",CA4="1-320-54",CA4="1-320-85",CA4="1-320-96",CA4="1-320-97",CA4="1-320-98",CA4="1-320-108",CA4="1-320-132",CA4="1-320-137",CA4="1-320-195",CA4="1-320-198",CA4="1-320-270",CA4="1-320-271",CA4="1-320-272",CA4="1-320-273",CA4="1-320-274",CA4="1-320-275",CA4="1-320-276",CA4="1-320-277",CA4="1-320-278",CA4="1-320-279",CA4="1-320-280",CA4="1-320-281",CA4="1-320-282",CA4="1-320-283",CA4="1-320-284",CA4="1-320-285",CA4="1-320-286",CA4="1-320-287",CA4="1-320-288",CA4="1-320-289",CA4="1-320-290",CA4="1-320-291"),"EC"))))),"")</f>
        <v>M</v>
      </c>
      <c r="CB2" s="1" t="str">
        <f>IF(CB1&lt;&gt;"",IF(OR(CB4="1-320-1",CB4="1-320-2",CB4="1-320-3",CB4="1-320-4",CB4="1-320-11",CB4="1-320-12",CB4="1-320-13",CB4="1-320-14",CB4="1-320-15",CB4="1-320-21",CB4="1-320-22",CB4="1-320-23",CB4="1-320-24",CB4="1-320-25",CB4="1-320-41",CB4="1-320-42",CB4="1-320-43",CB4="1-320-44",CB4="1-320-45",CB4="1-320-46",CB4="1-320-47",CB4="1-320-48",CB4="1-320-49",CB4="1-320-50",CB4="1-320-56",CB4="1-320-57",CB4="1-320-58",CB4="1-320-59",CB4="1-320-60",CB4="1-320-66",CB4="1-320-67",CB4="1-320-68",CB4="1-320-69",CB4="1-320-70",CB4="1-320-71",CB4="1-320-72",CB4="1-320-73",CB4="1-320-74",CB4="1-320-75",CB4="1-320-76",CB4="1-320-77",CB4="1-320-78",CB4="1-320-79",CB4="1-320-80",CB4="1-320-91",CB4="1-320-92",CB4="1-320-93",CB4="1-320-94",CB4="1-320-95",CB4="1-320-101",CB4="1-320-102",CB4="1-320-103",CB4="1-320-104",CB4="1-320-105",CB4="1-320-109",CB4="1-320-115",CB4="1-320-116",CB4="1-320-117",CB4="1-320-118",CB4="1-320-119",CB4="1-320-120",CB4="1-320-121",CB4="1-320-123",CB4="1-320-127",CB4="1-320-143",CB4="1-320-144",CB4="1-320-145",CB4="1-320-146",CB4="1-320-147",CB4="1-320-148",CB4="1-320-149",CB4="1-320-150",CB4="1-320-151",CB4="1-320-152",CB4="1-320-153",CB4="1-320-154",CB4="1-320-155",CB4="1-320-156",CB4="1-320-157",CB4="1-320-158",CB4="1-320-159",CB4="1-320-160",CB4="1-320-161",CB4="1-320-162",CB4="1-320-163",CB4="1-320-164",CB4="1-320-165",CB4="1-320-166",CB4="1-320-167",CB4="1-320-168",CB4="1-320-169",CB4="1-320-170",CB4="1-320-171",CB4="1-320-172",CB4="1-320-173",CB4="1-320-174",CB4="1-320-175",CB4="1-320-176",CB4="1-320-177",CB4="1-320-178",CB4="1-320-179",CB4="1-320-180",CB4="1-320-181",CB4="1-320-208",CB4="1-320-209",CB4="1-320-210",CB4="1-320-211",CB4="1-320-212",CB4="1-320-213",CB4="1-320-214",CB4="1-320-215",CB4="1-320-216",CB4="1-320-217",CB4="1-320-218",CB4="1-320-219",CB4="1-320-220",CB4="1-320-221",CB4="1-320-222",CB4="1-320-223",CB4="1-320-224",CB4="1-320-225",CB4="1-320-226",CB4="1-320-227",CB4="1-320-228",CB4="1-320-229",CB4="1-320-230",CB4="1-320-231",CB4="1-320-232",CB4="1-320-233",CB4="1-320-234",CB4="1-320-235",CB4="1-320-236",CB4="1-320-237",CB4="1-320-238",CB4="1-320-239",CB4="1-320-240",CB4="1-320-241",CB4="1-320-242"),"M",IF(OR(CB4="1-320-9",CB4="1-320-28",CB4="1-320-38",CB4="1-320-39",CB4="1-320-40",CB4="1-320-63",CB4="1-320-65",CB4="1-320-83",CB4="1-320-84",CB4="1-320-86",CB4="1-320-88",CB4="1-320-89",CB4="1-320-90",CB4="1-320-99",CB4="1-320-129",CB4="1-320-141",CB4="1-320-185",CB4="1-320-206",CB4="1-320-243",CB4="1-320-244",CB4="1-320-245",CB4="1-320-246",CB4="1-320-247",CB4="1-320-248",CB4="1-320-249",CB4="1-320-250",CB4="1-320-251",CB4="1-320-252",CB4="1-320-253",CB4="1-320-254",CB4="1-320-255",CB4="1-320-256",CB4="1-320-257",CB4="1-320-258",CB4="1-320-259",CB4="1-320-260",CB4="1-320-261",CB4="1-320-262",CB4="1-320-263",CB4="1-320-264",CB4="1-320-265",CB4="1-320-266",CB4="1-320-267",CB4="1-320-268",CB4="1-320-269"),"V",IF(OR(CB4="1-320-6",CB4="1-320-7",CB4="1-320-8",CB4="1-320-10",CB4="1-320-16",CB4="1-320-18",CB4="1-320-26",CB4="1-320-29",CB4="1-320-31",CB4="1-320-33",CB4="1-320-34",CB4="1-320-35",CB4="1-320-36",CB4="1-320-51",CB4="1-320-52",CB4="1-320-53",CB4="1-320-55",CB4="1-320-61",CB4="1-320-62",CB4="1-320-64",CB4="1-320-87",CB4="1-320-100",CB4="1-320-106",CB4="1-320-133",CB4="1-320-135",CB4="1-320-136",CB4="1-320-138",CB4="1-320-139",CB4="1-320-140",CB4="1-320-142",CB4="1-320-182",CB4="1-320-183",CB4="1-320-184",CB4="1-320-186",CB4="1-320-187",CB4="1-320-188",CB4="1-320-189",CB4="1-320-190",CB4="1-320-191",CB4="1-320-192",CB4="1-320-193",CB4="1-320-194",CB4="1-320-196",CB4="1-320-197",CB4="1-320-199",CB4="1-320-200",CB4="1-320-201",CB4="1-320-202",CB4="1-320-203",CB4="1-320-204",CB4="1-320-205"),"HV",IF(OR("1-320-17",CB4="1-320-20",CB4="1-320-22",CB4="1-320-32",CB4="1-320-37",CB4="1-320-82"),"C",IF(OR("1-320-30",CB4="1-320-54",CB4="1-320-85",CB4="1-320-96",CB4="1-320-97",CB4="1-320-98",CB4="1-320-108",CB4="1-320-132",CB4="1-320-137",CB4="1-320-195",CB4="1-320-198",CB4="1-320-270",CB4="1-320-271",CB4="1-320-272",CB4="1-320-273",CB4="1-320-274",CB4="1-320-275",CB4="1-320-276",CB4="1-320-277",CB4="1-320-278",CB4="1-320-279",CB4="1-320-280",CB4="1-320-281",CB4="1-320-282",CB4="1-320-283",CB4="1-320-284",CB4="1-320-285",CB4="1-320-286",CB4="1-320-287",CB4="1-320-288",CB4="1-320-289",CB4="1-320-290",CB4="1-320-291"),"EC"))))),"")</f>
        <v>M</v>
      </c>
    </row>
    <row r="3" spans="2:80" x14ac:dyDescent="0.3">
      <c r="B3" s="3" t="s">
        <v>92</v>
      </c>
      <c r="C3" s="3" t="s">
        <v>92</v>
      </c>
      <c r="D3" s="3" t="s">
        <v>92</v>
      </c>
      <c r="F3" s="3" t="s">
        <v>94</v>
      </c>
      <c r="G3" s="3" t="s">
        <v>94</v>
      </c>
      <c r="H3" s="3" t="s">
        <v>94</v>
      </c>
      <c r="I3" s="3" t="s">
        <v>94</v>
      </c>
      <c r="J3" s="3"/>
      <c r="K3" s="3" t="s">
        <v>93</v>
      </c>
      <c r="L3" s="3" t="s">
        <v>93</v>
      </c>
      <c r="M3" s="3" t="s">
        <v>93</v>
      </c>
      <c r="N3" s="3" t="s">
        <v>93</v>
      </c>
      <c r="O3" s="3"/>
      <c r="P3" s="3" t="s">
        <v>99</v>
      </c>
      <c r="Q3" s="3" t="s">
        <v>99</v>
      </c>
      <c r="R3" s="3" t="s">
        <v>99</v>
      </c>
      <c r="S3" s="3" t="s">
        <v>99</v>
      </c>
      <c r="T3" s="3"/>
      <c r="U3" s="3" t="s">
        <v>95</v>
      </c>
      <c r="V3" s="3" t="s">
        <v>95</v>
      </c>
      <c r="W3" s="3" t="s">
        <v>95</v>
      </c>
      <c r="X3" s="3" t="s">
        <v>95</v>
      </c>
      <c r="Z3" s="3" t="s">
        <v>80</v>
      </c>
      <c r="AA3" s="3" t="s">
        <v>80</v>
      </c>
      <c r="AB3" s="3" t="s">
        <v>80</v>
      </c>
      <c r="AC3" s="3" t="s">
        <v>80</v>
      </c>
      <c r="AD3" s="3"/>
      <c r="AE3" s="3" t="s">
        <v>79</v>
      </c>
      <c r="AF3" s="3" t="s">
        <v>79</v>
      </c>
      <c r="AG3" s="3" t="s">
        <v>79</v>
      </c>
      <c r="AH3" s="3" t="s">
        <v>79</v>
      </c>
      <c r="AI3" s="3"/>
      <c r="AJ3" s="3" t="s">
        <v>77</v>
      </c>
      <c r="AK3" s="3" t="s">
        <v>77</v>
      </c>
      <c r="AL3" s="3" t="s">
        <v>77</v>
      </c>
      <c r="AM3" s="3" t="s">
        <v>77</v>
      </c>
      <c r="AO3" s="3" t="s">
        <v>78</v>
      </c>
      <c r="AP3" s="3" t="s">
        <v>78</v>
      </c>
      <c r="AQ3" s="3" t="s">
        <v>78</v>
      </c>
      <c r="AR3" s="3" t="s">
        <v>78</v>
      </c>
      <c r="AT3" s="3" t="s">
        <v>81</v>
      </c>
      <c r="AU3" s="3" t="s">
        <v>81</v>
      </c>
      <c r="AV3" s="3" t="s">
        <v>81</v>
      </c>
      <c r="AW3" s="3"/>
      <c r="AX3" s="3" t="s">
        <v>108</v>
      </c>
      <c r="AY3" s="3" t="s">
        <v>108</v>
      </c>
      <c r="AZ3" s="3" t="s">
        <v>108</v>
      </c>
      <c r="BA3" s="3" t="s">
        <v>108</v>
      </c>
      <c r="BB3" s="2"/>
      <c r="BC3" s="3" t="s">
        <v>82</v>
      </c>
      <c r="BD3" s="3" t="s">
        <v>82</v>
      </c>
      <c r="BE3" s="3" t="s">
        <v>82</v>
      </c>
      <c r="BF3" s="3" t="s">
        <v>82</v>
      </c>
      <c r="BI3" s="3" t="s">
        <v>83</v>
      </c>
      <c r="BJ3" s="3" t="s">
        <v>83</v>
      </c>
      <c r="BK3" s="3" t="s">
        <v>83</v>
      </c>
      <c r="BL3" s="3" t="s">
        <v>83</v>
      </c>
      <c r="BM3" s="2"/>
      <c r="BN3" s="3" t="s">
        <v>87</v>
      </c>
      <c r="BO3" s="3" t="s">
        <v>87</v>
      </c>
      <c r="BP3" s="3" t="s">
        <v>87</v>
      </c>
      <c r="BQ3" s="3" t="s">
        <v>87</v>
      </c>
      <c r="BR3" s="3"/>
      <c r="BS3" s="2" t="str">
        <f>IF(BS1&lt;&gt;"",IF(AND(BJ138=0,BK138=0,BL138=0,BS139=0),"Retest",IF(AND(BK138=0,BL138=0,BS139=0,BT139=0),"Retest",IF(AND(BL138=0,BS139=0,BT139=0,BU139=0),"Retest",IF(AND(BS139=0,BT139=0,BU139=0,BV139=0),"Retest","Pass")))),"")</f>
        <v>Pass</v>
      </c>
      <c r="BT3" s="2" t="str">
        <f>IF(BT1&lt;&gt;"",IF(AND(BK138=0,BL138=0,BS139=0,BT139=0),"Retest",IF(AND(BL138=0,BS139=0,BT139=0,BU139=0),"Retest",IF(AND(BS139=0,BT139=0,BU139=0,BV139=0),"Retest",IF(AND(BT139=0,BU139=0,BV139=0,BX139=0),"Retest","Pass")))),"")</f>
        <v>Pass</v>
      </c>
      <c r="BU3" s="2" t="str">
        <f>IF(BU1&lt;&gt;"",IF(AND(BL138=0,BS139=0,BT139=0,BU139=0),"Retest",IF(AND(BS139=0,BT139=0,BU139=0,BV139=0),"Retest",IF(AND(BT139=0,BU139=0,BV139=0,BX139=0),"Retest",IF(AND(BU139=0,BV139=0,BX139=0,BY139=0),"Retest","Pass")))),"")</f>
        <v>Pass</v>
      </c>
      <c r="BV3" s="2" t="str">
        <f>IF(BV1&lt;&gt;"",IF(AND(BS139=0,BT139=0,BU139=0,BV139=0),"Retest",IF(AND(BT139=0,BU139=0,BV139=0,BX139=0),"Retest",IF(AND(BU139=0,BV139=0,BX139=0,BY139=0),"Retest",IF(AND(BV139=0,BX139=0,BY139=0,BZ139=0),"Retest","Pass")))),"")</f>
        <v>Pass</v>
      </c>
      <c r="BW3" s="2"/>
      <c r="BX3" s="2" t="str">
        <f>IF(BX1&lt;&gt;"",IF(AND(BT139=0,BU139=0,BV139=0,BX139=0),"Retest",IF(AND(BU139=0,BV139=0,BX139=0,BY139=0),"Retest",IF(AND(BV139=0,BX139=0,BY139=0,BZ139=0),"Retest",IF(AND(BX139=0,BY139=0,BZ139=0,CA139=0),"Retest","Pass")))),"")</f>
        <v>Pass</v>
      </c>
      <c r="BY3" s="2" t="str">
        <f>IF(BY1&lt;&gt;"",IF(AND(BU139=0,BV139=0,BX139=0,BY139=0),"Retest",IF(AND(BV139=0,BX139=0,BY139=0,BZ139=0),"Retest",IF(AND(BX139=0,BY139=0,BZ139=0,CA139=0),"Retest",IF(AND(BY139=0,BZ139=0,CA139=0,CB139=0),"Retest","Pass")))),"")</f>
        <v>Pass</v>
      </c>
      <c r="BZ3" s="2" t="str">
        <f>IF(BZ1&lt;&gt;"",IF(AND(BV139=0,BX139=0,BY139=0,BZ139=0),"Retest",IF(AND(BX139=0,BY139=0,BZ139=0,CA139=0),"Retest",IF(AND(BY139=0,BZ139=0,CA139=0,CB139=0),"Retest",IF(AND(BZ139=0,CA139=0,CB139=0,CC139=0),"Retest","Pass")))),"")</f>
        <v>Pass</v>
      </c>
      <c r="CA3" s="2" t="str">
        <f>IF(CA1&lt;&gt;"",IF(AND(BX139=0,BY139=0,BZ139=0,CA139=0),"Retest",IF(AND(BY139=0,BZ139=0,CA139=0,CB139=0),"Retest",IF(AND(BZ139=0,CA139=0,CB139=0,CC139=0),"Retest",IF(AND(CA139=0,CB139=0,CC139=0,CD139=0),"Retest","Pass")))),"")</f>
        <v>Pass</v>
      </c>
      <c r="CB3" s="2" t="str">
        <f>IF(CB1&lt;&gt;"",IF(AND(BY139=0,BZ139=0,CA139=0,CB139=0),"Retest",IF(AND(BZ139=0,CA139=0,CB139=0,CC139=0),"Retest",IF(AND(CA139=0,CB139=0,CC139=0,CD139=0),"Retest",IF(AND(CB139=0,CC139=0,CD139=0,CE139=0),"Retest","Pass")))),"")</f>
        <v>Pass</v>
      </c>
    </row>
    <row r="4" spans="2:80" x14ac:dyDescent="0.3">
      <c r="B4">
        <v>2.8786290000000001</v>
      </c>
      <c r="C4">
        <v>2.3710209999999998</v>
      </c>
      <c r="D4">
        <v>3.0129000000000001</v>
      </c>
      <c r="F4">
        <v>2.7258300000000002</v>
      </c>
      <c r="G4">
        <v>2.675859</v>
      </c>
      <c r="H4">
        <v>2.6919780000000002</v>
      </c>
      <c r="I4">
        <v>2.667799</v>
      </c>
      <c r="K4">
        <v>2.9949810000000001</v>
      </c>
      <c r="L4">
        <v>2.7713299999999998</v>
      </c>
      <c r="M4">
        <v>2.7389169999999998</v>
      </c>
      <c r="N4">
        <v>2.8248120000000001</v>
      </c>
      <c r="P4">
        <v>2.805701</v>
      </c>
      <c r="Q4">
        <v>2.967098</v>
      </c>
      <c r="R4">
        <v>2.792659</v>
      </c>
      <c r="S4">
        <v>2.9882919999999999</v>
      </c>
      <c r="U4">
        <v>2.601785</v>
      </c>
      <c r="V4">
        <v>2.693883</v>
      </c>
      <c r="W4">
        <v>2.6609910000000001</v>
      </c>
      <c r="X4">
        <v>2.7366429999999999</v>
      </c>
      <c r="Z4">
        <v>1.2746740000000001</v>
      </c>
      <c r="AA4">
        <v>1.2583530000000001</v>
      </c>
      <c r="AB4">
        <v>1.1865399999999999</v>
      </c>
      <c r="AC4">
        <v>1.235503</v>
      </c>
      <c r="AE4">
        <v>2.8089460000000002</v>
      </c>
      <c r="AF4">
        <v>2.6062729999999998</v>
      </c>
      <c r="AG4">
        <v>2.5627239999999998</v>
      </c>
      <c r="AH4">
        <v>2.5895229999999998</v>
      </c>
      <c r="AJ4">
        <v>2.7299839780270085</v>
      </c>
      <c r="AK4">
        <v>2.695238727397574</v>
      </c>
      <c r="AL4">
        <v>2.6985477988860915</v>
      </c>
      <c r="AM4">
        <v>2.7002023346303505</v>
      </c>
      <c r="AO4">
        <v>2.8159226367589838</v>
      </c>
      <c r="AP4">
        <v>2.5642940413519493</v>
      </c>
      <c r="AQ4">
        <v>2.7960572213321129</v>
      </c>
      <c r="AR4">
        <v>2.8010235751888306</v>
      </c>
      <c r="AT4">
        <v>2.0632389999999998</v>
      </c>
      <c r="AU4">
        <v>2.0215740000000002</v>
      </c>
      <c r="AV4">
        <v>2.0482399999999998</v>
      </c>
      <c r="AX4">
        <v>2.7765399999999998</v>
      </c>
      <c r="AY4">
        <v>3.009862</v>
      </c>
      <c r="AZ4">
        <v>2.9465319999999999</v>
      </c>
      <c r="BA4">
        <v>2.8965339999999999</v>
      </c>
      <c r="BB4" s="3"/>
      <c r="BC4">
        <v>2.699207141222248</v>
      </c>
      <c r="BD4">
        <v>2.7689283588921949</v>
      </c>
      <c r="BE4">
        <v>2.8286894026092932</v>
      </c>
      <c r="BF4">
        <v>2.7440279240100711</v>
      </c>
      <c r="BI4">
        <v>2.0611383230334939</v>
      </c>
      <c r="BJ4">
        <v>2.0529915312428475</v>
      </c>
      <c r="BK4">
        <v>1.9617474631876097</v>
      </c>
      <c r="BL4">
        <v>1.9291602960250249</v>
      </c>
      <c r="BM4" s="3"/>
      <c r="BN4">
        <v>2.291614</v>
      </c>
      <c r="BO4">
        <v>2.2802699999999998</v>
      </c>
      <c r="BP4">
        <v>2.230029</v>
      </c>
      <c r="BQ4">
        <v>2.259201</v>
      </c>
      <c r="BS4" s="3" t="s">
        <v>84</v>
      </c>
      <c r="BT4" s="3" t="s">
        <v>84</v>
      </c>
      <c r="BU4" s="3" t="s">
        <v>84</v>
      </c>
      <c r="BV4" s="3" t="s">
        <v>84</v>
      </c>
      <c r="BW4" s="3"/>
      <c r="BX4" s="3" t="s">
        <v>85</v>
      </c>
      <c r="BY4" s="3" t="s">
        <v>85</v>
      </c>
      <c r="BZ4" s="3" t="s">
        <v>85</v>
      </c>
      <c r="CA4" s="3" t="s">
        <v>85</v>
      </c>
      <c r="CB4" s="3" t="s">
        <v>81</v>
      </c>
    </row>
    <row r="5" spans="2:80" x14ac:dyDescent="0.3">
      <c r="B5">
        <v>2.9719639999999998</v>
      </c>
      <c r="C5">
        <v>2.4250569999999998</v>
      </c>
      <c r="D5">
        <v>3.112784</v>
      </c>
      <c r="F5">
        <v>2.7919200000000002</v>
      </c>
      <c r="G5">
        <v>2.7403369999999998</v>
      </c>
      <c r="H5">
        <v>2.7596810000000001</v>
      </c>
      <c r="I5">
        <v>2.7355010000000002</v>
      </c>
      <c r="K5">
        <v>3.054945</v>
      </c>
      <c r="L5">
        <v>2.81995</v>
      </c>
      <c r="M5">
        <v>2.8005019999999998</v>
      </c>
      <c r="N5">
        <v>2.8799139999999999</v>
      </c>
      <c r="P5">
        <v>2.8252649999999999</v>
      </c>
      <c r="Q5">
        <v>2.9834010000000002</v>
      </c>
      <c r="R5">
        <v>2.8187440000000001</v>
      </c>
      <c r="S5">
        <v>2.9980739999999999</v>
      </c>
      <c r="U5">
        <v>2.6461890000000001</v>
      </c>
      <c r="V5">
        <v>2.7563789999999999</v>
      </c>
      <c r="W5">
        <v>2.708685</v>
      </c>
      <c r="X5">
        <v>2.77447</v>
      </c>
      <c r="Z5">
        <v>1.2763059999999999</v>
      </c>
      <c r="AA5">
        <v>1.2583530000000001</v>
      </c>
      <c r="AB5">
        <v>1.1930689999999999</v>
      </c>
      <c r="AC5">
        <v>1.235503</v>
      </c>
      <c r="AE5">
        <v>2.8156460000000001</v>
      </c>
      <c r="AF5">
        <v>2.6196730000000001</v>
      </c>
      <c r="AG5">
        <v>2.574449</v>
      </c>
      <c r="AH5">
        <v>2.5878480000000001</v>
      </c>
      <c r="AJ5">
        <v>2.7746564431219958</v>
      </c>
      <c r="AK5">
        <v>2.758111085679408</v>
      </c>
      <c r="AL5">
        <v>2.7514929427023729</v>
      </c>
      <c r="AM5">
        <v>2.7548020141908904</v>
      </c>
      <c r="AO5">
        <v>2.8457207598992902</v>
      </c>
      <c r="AP5">
        <v>2.6040248722056916</v>
      </c>
      <c r="AQ5">
        <v>2.8407544060425725</v>
      </c>
      <c r="AR5">
        <v>2.8473762111848631</v>
      </c>
      <c r="AT5">
        <v>2.1065700000000001</v>
      </c>
      <c r="AU5">
        <v>2.0782379999999998</v>
      </c>
      <c r="AV5">
        <v>2.0799050000000001</v>
      </c>
      <c r="AX5">
        <v>2.873202</v>
      </c>
      <c r="AY5">
        <v>3.1298569999999999</v>
      </c>
      <c r="AZ5">
        <v>3.071526</v>
      </c>
      <c r="BA5">
        <v>3.0131950000000001</v>
      </c>
      <c r="BC5">
        <v>2.7224475471122305</v>
      </c>
      <c r="BD5">
        <v>2.8004689097428859</v>
      </c>
      <c r="BE5">
        <v>2.845289692530709</v>
      </c>
      <c r="BF5">
        <v>2.7822085908293279</v>
      </c>
      <c r="BI5">
        <v>2.0692851148241398</v>
      </c>
      <c r="BJ5">
        <v>2.0660263981078812</v>
      </c>
      <c r="BK5">
        <v>1.9780410467689022</v>
      </c>
      <c r="BL5">
        <v>1.9470832379644465</v>
      </c>
      <c r="BN5">
        <v>2.3288890000000002</v>
      </c>
      <c r="BO5">
        <v>2.320786</v>
      </c>
      <c r="BP5">
        <v>2.2721659999999999</v>
      </c>
      <c r="BQ5">
        <v>2.3110620000000002</v>
      </c>
      <c r="BS5">
        <v>2.9996487373159382</v>
      </c>
      <c r="BT5">
        <v>2.9882432288090333</v>
      </c>
      <c r="BU5">
        <v>2.678665140764477</v>
      </c>
      <c r="BV5">
        <v>2.7666504921034565</v>
      </c>
      <c r="BX5">
        <v>2.243626459143969</v>
      </c>
      <c r="BY5">
        <v>2.2191860837720307</v>
      </c>
      <c r="BZ5">
        <v>2.1393475242236972</v>
      </c>
      <c r="CA5">
        <v>2.2501438925764861</v>
      </c>
      <c r="CB5">
        <v>2.0265740000000001</v>
      </c>
    </row>
    <row r="6" spans="2:80" x14ac:dyDescent="0.3">
      <c r="B6">
        <v>3.0341870000000002</v>
      </c>
      <c r="C6">
        <v>2.4545309999999998</v>
      </c>
      <c r="D6">
        <v>3.1782819999999998</v>
      </c>
      <c r="F6">
        <v>2.798368</v>
      </c>
      <c r="G6">
        <v>2.746785</v>
      </c>
      <c r="H6">
        <v>2.7645170000000001</v>
      </c>
      <c r="I6">
        <v>2.7403369999999998</v>
      </c>
      <c r="K6">
        <v>3.0792549999999999</v>
      </c>
      <c r="L6">
        <v>2.837777</v>
      </c>
      <c r="M6">
        <v>2.81995</v>
      </c>
      <c r="N6">
        <v>2.8977409999999999</v>
      </c>
      <c r="P6">
        <v>3.3795579999999998</v>
      </c>
      <c r="Q6">
        <v>3.4252050000000001</v>
      </c>
      <c r="R6">
        <v>3.2898930000000002</v>
      </c>
      <c r="S6">
        <v>3.5539969999999999</v>
      </c>
      <c r="U6">
        <v>2.662636</v>
      </c>
      <c r="V6">
        <v>2.769536</v>
      </c>
      <c r="W6">
        <v>2.7234859999999999</v>
      </c>
      <c r="X6">
        <v>2.800783</v>
      </c>
      <c r="Z6">
        <v>1.2714099999999999</v>
      </c>
      <c r="AA6">
        <v>1.253457</v>
      </c>
      <c r="AB6">
        <v>1.189805</v>
      </c>
      <c r="AC6">
        <v>1.2338709999999999</v>
      </c>
      <c r="AE6">
        <v>2.805596</v>
      </c>
      <c r="AF6">
        <v>2.616323</v>
      </c>
      <c r="AG6">
        <v>2.5727739999999999</v>
      </c>
      <c r="AH6">
        <v>2.5777990000000002</v>
      </c>
      <c r="AJ6">
        <v>3.8302502479591056</v>
      </c>
      <c r="AK6">
        <v>3.8501046768902114</v>
      </c>
      <c r="AL6">
        <v>3.917940642404822</v>
      </c>
      <c r="AM6">
        <v>3.8352138551918822</v>
      </c>
      <c r="AO6">
        <v>3.7280762951094832</v>
      </c>
      <c r="AP6">
        <v>3.5757747768368047</v>
      </c>
      <c r="AQ6">
        <v>3.7926388952468146</v>
      </c>
      <c r="AR6">
        <v>3.8406469825284195</v>
      </c>
      <c r="AT6">
        <v>2.396557</v>
      </c>
      <c r="AU6">
        <v>2.3732250000000001</v>
      </c>
      <c r="AV6">
        <v>2.2232319999999999</v>
      </c>
      <c r="AX6">
        <v>3.3465129999999998</v>
      </c>
      <c r="AY6">
        <v>3.6931639999999999</v>
      </c>
      <c r="AZ6">
        <v>3.6465000000000001</v>
      </c>
      <c r="BA6">
        <v>3.5698370000000001</v>
      </c>
      <c r="BC6">
        <v>3.4644805065995272</v>
      </c>
      <c r="BD6">
        <v>3.4213197528038455</v>
      </c>
      <c r="BE6">
        <v>3.4960210574502177</v>
      </c>
      <c r="BF6">
        <v>3.4412401007095448</v>
      </c>
      <c r="BI6">
        <v>2.4994357213702605</v>
      </c>
      <c r="BJ6">
        <v>2.437520103761349</v>
      </c>
      <c r="BK6">
        <v>2.3462760357061114</v>
      </c>
      <c r="BL6">
        <v>2.3772338445105672</v>
      </c>
      <c r="BN6">
        <v>2.335372</v>
      </c>
      <c r="BO6">
        <v>2.3256480000000002</v>
      </c>
      <c r="BP6">
        <v>2.2835109999999998</v>
      </c>
      <c r="BQ6">
        <v>2.3272689999999998</v>
      </c>
      <c r="BS6">
        <v>3.2098359655146109</v>
      </c>
      <c r="BT6">
        <v>3.1919130235751889</v>
      </c>
      <c r="BU6">
        <v>2.8530064850843062</v>
      </c>
      <c r="BV6">
        <v>2.9426211947814149</v>
      </c>
      <c r="BX6">
        <v>2.276213626306554</v>
      </c>
      <c r="BY6">
        <v>2.261549401083391</v>
      </c>
      <c r="BZ6">
        <v>2.1768227664606701</v>
      </c>
      <c r="CA6">
        <v>2.290877851529717</v>
      </c>
      <c r="CB6">
        <v>2.084905</v>
      </c>
    </row>
    <row r="7" spans="2:80" x14ac:dyDescent="0.3">
      <c r="B7">
        <v>3.0947719999999999</v>
      </c>
      <c r="C7">
        <v>2.4790930000000002</v>
      </c>
      <c r="D7">
        <v>3.2421419999999999</v>
      </c>
      <c r="F7">
        <v>2.8064279999999999</v>
      </c>
      <c r="G7">
        <v>2.7516210000000001</v>
      </c>
      <c r="H7">
        <v>2.7709649999999999</v>
      </c>
      <c r="I7">
        <v>2.7435610000000001</v>
      </c>
      <c r="K7">
        <v>3.0889790000000001</v>
      </c>
      <c r="L7">
        <v>2.8539840000000001</v>
      </c>
      <c r="M7">
        <v>2.841018</v>
      </c>
      <c r="N7">
        <v>2.9155690000000001</v>
      </c>
      <c r="P7">
        <v>4.7196429999999996</v>
      </c>
      <c r="Q7">
        <v>4.8989729999999998</v>
      </c>
      <c r="R7">
        <v>4.8728889999999998</v>
      </c>
      <c r="S7">
        <v>5.0946059999999997</v>
      </c>
      <c r="U7">
        <v>2.6823709999999998</v>
      </c>
      <c r="V7">
        <v>2.7892709999999998</v>
      </c>
      <c r="W7">
        <v>2.7465109999999999</v>
      </c>
      <c r="X7">
        <v>2.8270970000000002</v>
      </c>
      <c r="Z7">
        <v>1.2697780000000001</v>
      </c>
      <c r="AA7">
        <v>1.251825</v>
      </c>
      <c r="AB7">
        <v>1.189805</v>
      </c>
      <c r="AC7">
        <v>1.2338709999999999</v>
      </c>
      <c r="AE7">
        <v>2.8022459999999998</v>
      </c>
      <c r="AF7">
        <v>2.6146479999999999</v>
      </c>
      <c r="AG7">
        <v>2.5694240000000002</v>
      </c>
      <c r="AH7">
        <v>2.5777990000000002</v>
      </c>
      <c r="AJ7">
        <v>4.3530835431448844</v>
      </c>
      <c r="AK7">
        <v>4.3199928282597089</v>
      </c>
      <c r="AL7">
        <v>4.4358103303578238</v>
      </c>
      <c r="AM7">
        <v>4.3100656137941558</v>
      </c>
      <c r="AO7">
        <v>4.3141060502021817</v>
      </c>
      <c r="AP7">
        <v>4.1452500190737771</v>
      </c>
      <c r="AQ7">
        <v>4.4962056916151676</v>
      </c>
      <c r="AR7">
        <v>4.4200549324788279</v>
      </c>
      <c r="AT7">
        <v>2.8965339999999999</v>
      </c>
      <c r="AU7">
        <v>2.804872</v>
      </c>
      <c r="AV7">
        <v>2.7532070000000002</v>
      </c>
      <c r="AX7">
        <v>3.7398289999999998</v>
      </c>
      <c r="AY7">
        <v>3.7898269999999998</v>
      </c>
      <c r="AZ7">
        <v>3.8181590000000001</v>
      </c>
      <c r="BA7">
        <v>3.7514949999999998</v>
      </c>
      <c r="BC7">
        <v>3.7964863050278481</v>
      </c>
      <c r="BD7">
        <v>3.8479472037842375</v>
      </c>
      <c r="BE7">
        <v>3.9326086823834596</v>
      </c>
      <c r="BF7">
        <v>3.8861278706034947</v>
      </c>
      <c r="BI7">
        <v>2.901887235828184</v>
      </c>
      <c r="BJ7">
        <v>2.8986285191119254</v>
      </c>
      <c r="BK7">
        <v>2.7862027924010073</v>
      </c>
      <c r="BL7">
        <v>2.8334541847867554</v>
      </c>
      <c r="BN7">
        <v>2.3369930000000001</v>
      </c>
      <c r="BO7">
        <v>2.3288890000000002</v>
      </c>
      <c r="BP7">
        <v>2.2964760000000002</v>
      </c>
      <c r="BQ7">
        <v>2.3288890000000002</v>
      </c>
      <c r="BS7">
        <v>3.7621884489204245</v>
      </c>
      <c r="BT7">
        <v>3.7279719233997106</v>
      </c>
      <c r="BU7">
        <v>3.5552599374380107</v>
      </c>
      <c r="BV7">
        <v>3.6008819714656295</v>
      </c>
      <c r="BX7">
        <v>2.8774468604562453</v>
      </c>
      <c r="BY7">
        <v>2.9084046692607006</v>
      </c>
      <c r="BZ7">
        <v>2.8204193179217212</v>
      </c>
      <c r="CA7">
        <v>2.9523973449301901</v>
      </c>
      <c r="CB7">
        <v>2.4165559999999999</v>
      </c>
    </row>
    <row r="8" spans="2:80" x14ac:dyDescent="0.3">
      <c r="B8">
        <v>3.1537199999999999</v>
      </c>
      <c r="C8">
        <v>2.5020169999999999</v>
      </c>
      <c r="D8">
        <v>3.3043650000000002</v>
      </c>
      <c r="F8">
        <v>2.8064279999999999</v>
      </c>
      <c r="G8">
        <v>2.7516210000000001</v>
      </c>
      <c r="H8">
        <v>2.767741</v>
      </c>
      <c r="I8">
        <v>2.746785</v>
      </c>
      <c r="K8">
        <v>3.1051859999999998</v>
      </c>
      <c r="L8">
        <v>2.8718110000000001</v>
      </c>
      <c r="M8">
        <v>2.852363</v>
      </c>
      <c r="N8">
        <v>2.9269129999999999</v>
      </c>
      <c r="P8">
        <v>4.7506180000000002</v>
      </c>
      <c r="Q8">
        <v>5.2070949999999998</v>
      </c>
      <c r="R8">
        <v>4.9886379999999999</v>
      </c>
      <c r="S8">
        <v>5.1402539999999997</v>
      </c>
      <c r="U8">
        <v>2.6971729999999998</v>
      </c>
      <c r="V8">
        <v>2.8090060000000001</v>
      </c>
      <c r="W8">
        <v>2.759668</v>
      </c>
      <c r="X8">
        <v>2.8402539999999998</v>
      </c>
      <c r="Z8">
        <v>1.2714099999999999</v>
      </c>
      <c r="AA8">
        <v>1.250192</v>
      </c>
      <c r="AB8">
        <v>1.188172</v>
      </c>
      <c r="AC8">
        <v>1.230607</v>
      </c>
      <c r="AE8">
        <v>2.8039209999999999</v>
      </c>
      <c r="AF8">
        <v>2.609623</v>
      </c>
      <c r="AG8">
        <v>2.5694240000000002</v>
      </c>
      <c r="AH8">
        <v>2.5710989999999998</v>
      </c>
      <c r="AJ8">
        <v>4.3646652933546957</v>
      </c>
      <c r="AK8">
        <v>4.324956435492485</v>
      </c>
      <c r="AL8">
        <v>4.4391194018463418</v>
      </c>
      <c r="AM8">
        <v>4.3216473640039679</v>
      </c>
      <c r="AO8">
        <v>4.3256942092011901</v>
      </c>
      <c r="AP8">
        <v>4.1535272755016406</v>
      </c>
      <c r="AQ8">
        <v>4.5061383993286031</v>
      </c>
      <c r="AR8">
        <v>4.4299876401922633</v>
      </c>
      <c r="AT8">
        <v>2.9131999999999998</v>
      </c>
      <c r="AU8">
        <v>2.8282039999999999</v>
      </c>
      <c r="AV8">
        <v>2.9898630000000002</v>
      </c>
      <c r="AX8">
        <v>3.8131590000000002</v>
      </c>
      <c r="AY8">
        <v>3.8731559999999998</v>
      </c>
      <c r="AZ8">
        <v>3.8964880000000002</v>
      </c>
      <c r="BA8">
        <v>3.8248250000000001</v>
      </c>
      <c r="BC8">
        <v>3.8031264209964144</v>
      </c>
      <c r="BD8">
        <v>3.8628874647135119</v>
      </c>
      <c r="BE8">
        <v>3.9392487983520259</v>
      </c>
      <c r="BF8">
        <v>3.897748073548486</v>
      </c>
      <c r="BI8">
        <v>2.9100340276188299</v>
      </c>
      <c r="BJ8">
        <v>2.9067753109025714</v>
      </c>
      <c r="BK8">
        <v>2.7927202258335244</v>
      </c>
      <c r="BL8">
        <v>2.8448596932936598</v>
      </c>
      <c r="BN8">
        <v>2.3386130000000001</v>
      </c>
      <c r="BO8">
        <v>2.332131</v>
      </c>
      <c r="BP8">
        <v>2.3013379999999999</v>
      </c>
      <c r="BQ8">
        <v>2.3337509999999999</v>
      </c>
      <c r="BS8">
        <v>3.7849994659342339</v>
      </c>
      <c r="BT8">
        <v>3.7491535820553903</v>
      </c>
      <c r="BU8">
        <v>3.6041406881818876</v>
      </c>
      <c r="BV8">
        <v>3.6334691386282141</v>
      </c>
      <c r="BX8">
        <v>2.9670615701533531</v>
      </c>
      <c r="BY8">
        <v>2.9784670786602581</v>
      </c>
      <c r="BZ8">
        <v>3.1039276722362099</v>
      </c>
      <c r="CA8">
        <v>3.0159423208972309</v>
      </c>
      <c r="CB8">
        <v>2.813205</v>
      </c>
    </row>
    <row r="9" spans="2:80" x14ac:dyDescent="0.3">
      <c r="B9">
        <v>3.2093929999999999</v>
      </c>
      <c r="C9">
        <v>2.523304</v>
      </c>
      <c r="D9">
        <v>3.3616760000000001</v>
      </c>
      <c r="F9">
        <v>2.8096519999999998</v>
      </c>
      <c r="G9">
        <v>2.754845</v>
      </c>
      <c r="H9">
        <v>2.7725759999999999</v>
      </c>
      <c r="I9">
        <v>2.746785</v>
      </c>
      <c r="K9">
        <v>3.1165310000000002</v>
      </c>
      <c r="L9">
        <v>2.8831549999999999</v>
      </c>
      <c r="M9">
        <v>2.87019</v>
      </c>
      <c r="N9">
        <v>2.94312</v>
      </c>
      <c r="P9">
        <v>4.7375759999999998</v>
      </c>
      <c r="Q9">
        <v>5.1940530000000003</v>
      </c>
      <c r="R9">
        <v>4.9772259999999999</v>
      </c>
      <c r="S9">
        <v>5.127211</v>
      </c>
      <c r="U9">
        <v>2.7169080000000001</v>
      </c>
      <c r="V9">
        <v>2.8270970000000002</v>
      </c>
      <c r="W9">
        <v>2.7794029999999998</v>
      </c>
      <c r="X9">
        <v>2.861634</v>
      </c>
      <c r="Z9">
        <v>1.2697780000000001</v>
      </c>
      <c r="AA9">
        <v>1.250192</v>
      </c>
      <c r="AB9">
        <v>1.188172</v>
      </c>
      <c r="AC9">
        <v>1.230607</v>
      </c>
      <c r="AE9">
        <v>2.7921960000000001</v>
      </c>
      <c r="AF9">
        <v>2.6029230000000001</v>
      </c>
      <c r="AG9">
        <v>2.5710989999999998</v>
      </c>
      <c r="AH9">
        <v>2.5677490000000001</v>
      </c>
      <c r="AJ9">
        <v>4.3646652933546957</v>
      </c>
      <c r="AK9">
        <v>4.328265506981003</v>
      </c>
      <c r="AL9">
        <v>4.4374648661020828</v>
      </c>
      <c r="AM9">
        <v>4.324956435492485</v>
      </c>
      <c r="AO9">
        <v>4.3323160143434807</v>
      </c>
      <c r="AP9">
        <v>4.1568381780727854</v>
      </c>
      <c r="AQ9">
        <v>4.5094493018997488</v>
      </c>
      <c r="AR9">
        <v>4.4316430914778362</v>
      </c>
      <c r="AT9">
        <v>2.9431989999999999</v>
      </c>
      <c r="AU9">
        <v>2.8565360000000002</v>
      </c>
      <c r="AV9">
        <v>3.018195</v>
      </c>
      <c r="AX9">
        <v>3.8831560000000001</v>
      </c>
      <c r="AY9">
        <v>3.9531520000000002</v>
      </c>
      <c r="AZ9">
        <v>3.9681519999999999</v>
      </c>
      <c r="BA9">
        <v>3.8998210000000002</v>
      </c>
      <c r="BC9">
        <v>3.7964863050278481</v>
      </c>
      <c r="BD9">
        <v>3.8645474937056536</v>
      </c>
      <c r="BE9">
        <v>3.9442288853284508</v>
      </c>
      <c r="BF9">
        <v>3.9010681315327691</v>
      </c>
      <c r="BI9">
        <v>2.9100340276188299</v>
      </c>
      <c r="BJ9">
        <v>2.9132927443350884</v>
      </c>
      <c r="BK9">
        <v>2.7992376592660411</v>
      </c>
      <c r="BL9">
        <v>2.8464890516517891</v>
      </c>
      <c r="BN9">
        <v>2.3402340000000001</v>
      </c>
      <c r="BO9">
        <v>2.3337509999999999</v>
      </c>
      <c r="BP9">
        <v>2.3045800000000001</v>
      </c>
      <c r="BQ9">
        <v>2.3337509999999999</v>
      </c>
      <c r="BS9">
        <v>3.8061811245899144</v>
      </c>
      <c r="BT9">
        <v>3.7621884489204245</v>
      </c>
      <c r="BU9">
        <v>3.6204342717631803</v>
      </c>
      <c r="BV9">
        <v>3.6416159304188604</v>
      </c>
      <c r="BX9">
        <v>2.9654322117952239</v>
      </c>
      <c r="BY9">
        <v>2.9817257953765166</v>
      </c>
      <c r="BZ9">
        <v>3.1071863889524685</v>
      </c>
      <c r="CA9">
        <v>3.0192010376134895</v>
      </c>
      <c r="CB9">
        <v>2.8398699999999999</v>
      </c>
    </row>
    <row r="10" spans="2:80" x14ac:dyDescent="0.3">
      <c r="B10">
        <v>3.2634289999999999</v>
      </c>
      <c r="C10">
        <v>2.5413160000000001</v>
      </c>
      <c r="D10">
        <v>3.4189859999999999</v>
      </c>
      <c r="F10">
        <v>2.8096519999999998</v>
      </c>
      <c r="G10">
        <v>2.754845</v>
      </c>
      <c r="H10">
        <v>2.7741880000000001</v>
      </c>
      <c r="I10">
        <v>2.7500089999999999</v>
      </c>
      <c r="K10">
        <v>3.126255</v>
      </c>
      <c r="L10">
        <v>2.8944999999999999</v>
      </c>
      <c r="M10">
        <v>2.881535</v>
      </c>
      <c r="N10">
        <v>2.960947</v>
      </c>
      <c r="P10">
        <v>4.729425</v>
      </c>
      <c r="Q10">
        <v>5.1679680000000001</v>
      </c>
      <c r="R10">
        <v>4.9560329999999997</v>
      </c>
      <c r="S10">
        <v>5.0962360000000002</v>
      </c>
      <c r="U10">
        <v>2.7563789999999999</v>
      </c>
      <c r="V10">
        <v>2.866568</v>
      </c>
      <c r="W10">
        <v>2.815585</v>
      </c>
      <c r="X10">
        <v>2.9043939999999999</v>
      </c>
      <c r="Z10">
        <v>1.2746740000000001</v>
      </c>
      <c r="AA10">
        <v>1.251825</v>
      </c>
      <c r="AB10">
        <v>1.1914370000000001</v>
      </c>
      <c r="AC10">
        <v>1.235503</v>
      </c>
      <c r="AE10">
        <v>2.7938710000000002</v>
      </c>
      <c r="AF10">
        <v>2.609623</v>
      </c>
      <c r="AG10">
        <v>2.5727739999999999</v>
      </c>
      <c r="AH10">
        <v>2.5677490000000001</v>
      </c>
      <c r="AJ10">
        <v>4.3696289005874727</v>
      </c>
      <c r="AK10">
        <v>4.324956435492485</v>
      </c>
      <c r="AL10">
        <v>4.4325012588693067</v>
      </c>
      <c r="AM10">
        <v>4.328265506981003</v>
      </c>
      <c r="AO10">
        <v>4.3306605630579078</v>
      </c>
      <c r="AP10">
        <v>4.1601490806439312</v>
      </c>
      <c r="AQ10">
        <v>4.5127602044708937</v>
      </c>
      <c r="AR10">
        <v>4.4316430914778362</v>
      </c>
      <c r="AT10">
        <v>2.9665309999999998</v>
      </c>
      <c r="AU10">
        <v>2.8782019999999999</v>
      </c>
      <c r="AV10">
        <v>3.0331939999999999</v>
      </c>
      <c r="AX10">
        <v>3.9581520000000001</v>
      </c>
      <c r="AY10">
        <v>4.034815</v>
      </c>
      <c r="AZ10">
        <v>4.0581480000000001</v>
      </c>
      <c r="BA10">
        <v>3.9848180000000002</v>
      </c>
      <c r="BC10">
        <v>3.8064464789806975</v>
      </c>
      <c r="BD10">
        <v>3.8678675516899368</v>
      </c>
      <c r="BE10">
        <v>3.9508690012970171</v>
      </c>
      <c r="BF10">
        <v>3.9043881895170522</v>
      </c>
      <c r="BI10">
        <v>2.9116633859769592</v>
      </c>
      <c r="BJ10">
        <v>2.9116633859769592</v>
      </c>
      <c r="BK10">
        <v>2.7992376592660411</v>
      </c>
      <c r="BL10">
        <v>2.8448596932936598</v>
      </c>
      <c r="BN10">
        <v>2.3386130000000001</v>
      </c>
      <c r="BO10">
        <v>2.332131</v>
      </c>
      <c r="BP10">
        <v>2.2997179999999999</v>
      </c>
      <c r="BQ10">
        <v>2.332131</v>
      </c>
      <c r="BS10">
        <v>3.8208453498130774</v>
      </c>
      <c r="BT10">
        <v>3.7735939574273289</v>
      </c>
      <c r="BU10">
        <v>3.6367278553444726</v>
      </c>
      <c r="BV10">
        <v>3.6562801556420235</v>
      </c>
      <c r="BX10">
        <v>2.9686909285114824</v>
      </c>
      <c r="BY10">
        <v>2.986613870450904</v>
      </c>
      <c r="BZ10">
        <v>3.1006689555199514</v>
      </c>
      <c r="CA10">
        <v>3.022459754329748</v>
      </c>
      <c r="CB10">
        <v>2.8632019999999998</v>
      </c>
    </row>
    <row r="11" spans="2:80" x14ac:dyDescent="0.3">
      <c r="B11">
        <v>3.3174649999999999</v>
      </c>
      <c r="C11">
        <v>2.55769</v>
      </c>
      <c r="D11">
        <v>3.4730219999999998</v>
      </c>
      <c r="F11">
        <v>2.8128760000000002</v>
      </c>
      <c r="G11">
        <v>2.7580689999999999</v>
      </c>
      <c r="H11">
        <v>2.7741880000000001</v>
      </c>
      <c r="I11">
        <v>2.7500089999999999</v>
      </c>
      <c r="K11">
        <v>3.1408399999999999</v>
      </c>
      <c r="L11">
        <v>2.9074650000000002</v>
      </c>
      <c r="M11">
        <v>2.8896380000000002</v>
      </c>
      <c r="N11">
        <v>2.9658090000000001</v>
      </c>
      <c r="P11">
        <v>4.7212730000000001</v>
      </c>
      <c r="Q11">
        <v>5.1484050000000003</v>
      </c>
      <c r="R11">
        <v>4.9348390000000002</v>
      </c>
      <c r="S11">
        <v>5.0831939999999998</v>
      </c>
      <c r="U11">
        <v>2.8435429999999999</v>
      </c>
      <c r="V11">
        <v>2.9438650000000002</v>
      </c>
      <c r="W11">
        <v>2.8945270000000001</v>
      </c>
      <c r="X11">
        <v>2.9899140000000002</v>
      </c>
      <c r="Z11">
        <v>1.287731</v>
      </c>
      <c r="AA11">
        <v>1.266513</v>
      </c>
      <c r="AB11">
        <v>1.206126</v>
      </c>
      <c r="AC11">
        <v>1.246928</v>
      </c>
      <c r="AE11">
        <v>2.7988960000000001</v>
      </c>
      <c r="AF11">
        <v>2.6112980000000001</v>
      </c>
      <c r="AG11">
        <v>2.5710989999999998</v>
      </c>
      <c r="AH11">
        <v>2.5727739999999999</v>
      </c>
      <c r="AJ11">
        <v>4.3646652933546957</v>
      </c>
      <c r="AK11">
        <v>4.323301899748226</v>
      </c>
      <c r="AL11">
        <v>4.4275376516365297</v>
      </c>
      <c r="AM11">
        <v>4.326610971236744</v>
      </c>
      <c r="AO11">
        <v>4.3290051117723349</v>
      </c>
      <c r="AP11">
        <v>4.1568381780727854</v>
      </c>
      <c r="AQ11">
        <v>4.5111047531853208</v>
      </c>
      <c r="AR11">
        <v>4.4299876401922633</v>
      </c>
      <c r="AT11">
        <v>2.9981960000000001</v>
      </c>
      <c r="AU11">
        <v>2.9081999999999999</v>
      </c>
      <c r="AV11">
        <v>3.0548600000000001</v>
      </c>
      <c r="AX11">
        <v>4.0431480000000004</v>
      </c>
      <c r="AY11">
        <v>4.1214779999999998</v>
      </c>
      <c r="AZ11">
        <v>4.1448099999999997</v>
      </c>
      <c r="BA11">
        <v>4.0714800000000002</v>
      </c>
      <c r="BC11">
        <v>3.8064464789806975</v>
      </c>
      <c r="BD11">
        <v>3.8711876096742199</v>
      </c>
      <c r="BE11">
        <v>3.9591691462577252</v>
      </c>
      <c r="BF11">
        <v>3.911028305485619</v>
      </c>
      <c r="BI11">
        <v>2.9116633859769592</v>
      </c>
      <c r="BJ11">
        <v>2.9132927443350884</v>
      </c>
      <c r="BK11">
        <v>2.8024963759822996</v>
      </c>
      <c r="BL11">
        <v>2.8481184100099184</v>
      </c>
      <c r="BN11">
        <v>2.3418549999999998</v>
      </c>
      <c r="BO11">
        <v>2.3369930000000001</v>
      </c>
      <c r="BP11">
        <v>2.3062</v>
      </c>
      <c r="BQ11">
        <v>2.335372</v>
      </c>
      <c r="BS11">
        <v>3.838768291752499</v>
      </c>
      <c r="BT11">
        <v>3.7915168993667505</v>
      </c>
      <c r="BU11">
        <v>3.6497627222095064</v>
      </c>
      <c r="BV11">
        <v>3.6693150225070572</v>
      </c>
      <c r="BX11">
        <v>2.971949645227741</v>
      </c>
      <c r="BY11">
        <v>2.9882432288090333</v>
      </c>
      <c r="BZ11">
        <v>3.0957808804455635</v>
      </c>
      <c r="CA11">
        <v>3.0257184710460066</v>
      </c>
      <c r="CB11">
        <v>2.891534</v>
      </c>
    </row>
    <row r="12" spans="2:80" x14ac:dyDescent="0.3">
      <c r="B12">
        <v>3.3698630000000001</v>
      </c>
      <c r="C12">
        <v>2.5757020000000002</v>
      </c>
      <c r="D12">
        <v>3.5286949999999999</v>
      </c>
      <c r="F12">
        <v>2.8144879999999999</v>
      </c>
      <c r="G12">
        <v>2.7580689999999999</v>
      </c>
      <c r="H12">
        <v>2.7757999999999998</v>
      </c>
      <c r="I12">
        <v>2.7516210000000001</v>
      </c>
      <c r="K12">
        <v>3.1570469999999999</v>
      </c>
      <c r="L12">
        <v>2.9220510000000002</v>
      </c>
      <c r="M12">
        <v>2.9090859999999998</v>
      </c>
      <c r="N12">
        <v>2.9868779999999999</v>
      </c>
      <c r="P12">
        <v>4.7131220000000003</v>
      </c>
      <c r="Q12">
        <v>5.1223210000000003</v>
      </c>
      <c r="R12">
        <v>4.905494</v>
      </c>
      <c r="S12">
        <v>5.0603699999999998</v>
      </c>
      <c r="U12">
        <v>2.8928820000000002</v>
      </c>
      <c r="V12">
        <v>3.0096500000000002</v>
      </c>
      <c r="W12">
        <v>2.9520879999999998</v>
      </c>
      <c r="X12">
        <v>3.0359639999999999</v>
      </c>
      <c r="Z12">
        <v>1.315477</v>
      </c>
      <c r="AA12">
        <v>1.2958909999999999</v>
      </c>
      <c r="AB12">
        <v>1.2322390000000001</v>
      </c>
      <c r="AC12">
        <v>1.2746740000000001</v>
      </c>
      <c r="AE12">
        <v>2.8122959999999999</v>
      </c>
      <c r="AF12">
        <v>2.6280480000000002</v>
      </c>
      <c r="AG12">
        <v>2.5945480000000001</v>
      </c>
      <c r="AH12">
        <v>2.5978979999999998</v>
      </c>
      <c r="AJ12">
        <v>4.3663198290989547</v>
      </c>
      <c r="AK12">
        <v>4.3150292210269328</v>
      </c>
      <c r="AL12">
        <v>4.4192649729152356</v>
      </c>
      <c r="AM12">
        <v>4.326610971236744</v>
      </c>
      <c r="AO12">
        <v>4.3306605630579078</v>
      </c>
      <c r="AP12">
        <v>4.1535272755016406</v>
      </c>
      <c r="AQ12">
        <v>4.5111047531853208</v>
      </c>
      <c r="AR12">
        <v>4.4283321889066904</v>
      </c>
      <c r="AT12">
        <v>3.0198619999999998</v>
      </c>
      <c r="AU12">
        <v>2.9298660000000001</v>
      </c>
      <c r="AV12">
        <v>3.0698590000000001</v>
      </c>
      <c r="AX12">
        <v>4.1281439999999998</v>
      </c>
      <c r="AY12">
        <v>4.2148070000000004</v>
      </c>
      <c r="AZ12">
        <v>4.2381390000000003</v>
      </c>
      <c r="BA12">
        <v>4.1614760000000004</v>
      </c>
      <c r="BC12">
        <v>3.8081065079728393</v>
      </c>
      <c r="BD12">
        <v>3.8728476386663617</v>
      </c>
      <c r="BE12">
        <v>3.9591691462577252</v>
      </c>
      <c r="BF12">
        <v>3.9093682764934772</v>
      </c>
      <c r="BI12">
        <v>2.9149221026932177</v>
      </c>
      <c r="BJ12">
        <v>2.916551461051347</v>
      </c>
      <c r="BK12">
        <v>2.8024963759822996</v>
      </c>
      <c r="BL12">
        <v>2.8481184100099184</v>
      </c>
      <c r="BN12">
        <v>2.3418549999999998</v>
      </c>
      <c r="BO12">
        <v>2.3337509999999999</v>
      </c>
      <c r="BP12">
        <v>2.302959</v>
      </c>
      <c r="BQ12">
        <v>2.3337509999999999</v>
      </c>
      <c r="BS12">
        <v>3.8501738002594039</v>
      </c>
      <c r="BT12">
        <v>3.8061811245899144</v>
      </c>
      <c r="BU12">
        <v>3.659538872358282</v>
      </c>
      <c r="BV12">
        <v>3.6823498893720918</v>
      </c>
      <c r="BX12">
        <v>2.9735790035858702</v>
      </c>
      <c r="BY12">
        <v>2.9898725871671625</v>
      </c>
      <c r="BZ12">
        <v>3.0908928053711757</v>
      </c>
      <c r="CA12">
        <v>3.0322359044785232</v>
      </c>
      <c r="CB12">
        <v>2.9198659999999999</v>
      </c>
    </row>
    <row r="13" spans="2:80" x14ac:dyDescent="0.3">
      <c r="B13">
        <v>3.4189859999999999</v>
      </c>
      <c r="C13">
        <v>2.5888019999999998</v>
      </c>
      <c r="D13">
        <v>3.5778189999999999</v>
      </c>
      <c r="F13">
        <v>2.8160989999999999</v>
      </c>
      <c r="G13">
        <v>2.7580689999999999</v>
      </c>
      <c r="H13">
        <v>2.777412</v>
      </c>
      <c r="I13">
        <v>2.7564570000000002</v>
      </c>
      <c r="K13">
        <v>3.1651500000000001</v>
      </c>
      <c r="L13">
        <v>2.931775</v>
      </c>
      <c r="M13">
        <v>2.9188100000000001</v>
      </c>
      <c r="N13">
        <v>2.9998429999999998</v>
      </c>
      <c r="P13">
        <v>4.7131220000000003</v>
      </c>
      <c r="Q13">
        <v>5.101127</v>
      </c>
      <c r="R13">
        <v>4.8957129999999998</v>
      </c>
      <c r="S13">
        <v>5.040807</v>
      </c>
      <c r="U13">
        <v>2.9093279999999999</v>
      </c>
      <c r="V13">
        <v>3.0310299999999999</v>
      </c>
      <c r="W13">
        <v>2.9652449999999999</v>
      </c>
      <c r="X13">
        <v>3.0458310000000002</v>
      </c>
      <c r="Z13">
        <v>1.331798</v>
      </c>
      <c r="AA13">
        <v>1.320373</v>
      </c>
      <c r="AB13">
        <v>1.250192</v>
      </c>
      <c r="AC13">
        <v>1.3007880000000001</v>
      </c>
      <c r="AE13">
        <v>2.8491460000000002</v>
      </c>
      <c r="AF13">
        <v>2.673273</v>
      </c>
      <c r="AG13">
        <v>2.6380979999999998</v>
      </c>
      <c r="AH13">
        <v>2.6464729999999999</v>
      </c>
      <c r="AJ13">
        <v>4.3630107576104376</v>
      </c>
      <c r="AK13">
        <v>4.3166837567711909</v>
      </c>
      <c r="AL13">
        <v>4.4159559014267185</v>
      </c>
      <c r="AM13">
        <v>4.3199928282597089</v>
      </c>
      <c r="AO13">
        <v>4.3306605630579078</v>
      </c>
      <c r="AP13">
        <v>4.1551827267872135</v>
      </c>
      <c r="AQ13">
        <v>4.5077938506141759</v>
      </c>
      <c r="AR13">
        <v>4.4283321889066904</v>
      </c>
      <c r="AT13">
        <v>3.053194</v>
      </c>
      <c r="AU13">
        <v>2.9631980000000002</v>
      </c>
      <c r="AV13">
        <v>3.0948579999999999</v>
      </c>
      <c r="AX13">
        <v>4.2264730000000004</v>
      </c>
      <c r="AY13">
        <v>4.3148020000000002</v>
      </c>
      <c r="AZ13">
        <v>4.3348019999999998</v>
      </c>
      <c r="BA13">
        <v>4.2564719999999996</v>
      </c>
      <c r="BC13">
        <v>3.8114265659571225</v>
      </c>
      <c r="BD13">
        <v>3.8728476386663617</v>
      </c>
      <c r="BE13">
        <v>3.9608291752498666</v>
      </c>
      <c r="BF13">
        <v>3.9077082475013358</v>
      </c>
      <c r="BI13">
        <v>2.9149221026932177</v>
      </c>
      <c r="BJ13">
        <v>2.916551461051347</v>
      </c>
      <c r="BK13">
        <v>2.8041257343404289</v>
      </c>
      <c r="BL13">
        <v>2.8497477683680477</v>
      </c>
      <c r="BN13">
        <v>2.3418549999999998</v>
      </c>
      <c r="BO13">
        <v>2.3369930000000001</v>
      </c>
      <c r="BP13">
        <v>2.3062</v>
      </c>
      <c r="BQ13">
        <v>2.335372</v>
      </c>
      <c r="BS13">
        <v>3.8632086671244377</v>
      </c>
      <c r="BT13">
        <v>3.8208453498130774</v>
      </c>
      <c r="BU13">
        <v>3.6742030975814455</v>
      </c>
      <c r="BV13">
        <v>3.6970141145952549</v>
      </c>
      <c r="BX13">
        <v>2.9752083619439995</v>
      </c>
      <c r="BY13">
        <v>2.9963900205996796</v>
      </c>
      <c r="BZ13">
        <v>3.0908928053711757</v>
      </c>
      <c r="CA13">
        <v>3.0322359044785232</v>
      </c>
      <c r="CB13">
        <v>2.9431989999999999</v>
      </c>
    </row>
    <row r="14" spans="2:80" x14ac:dyDescent="0.3">
      <c r="B14">
        <v>3.4697469999999999</v>
      </c>
      <c r="C14">
        <v>2.6068129999999998</v>
      </c>
      <c r="D14">
        <v>3.6285799999999999</v>
      </c>
      <c r="F14">
        <v>2.820935</v>
      </c>
      <c r="G14">
        <v>2.7645170000000001</v>
      </c>
      <c r="H14">
        <v>2.7790240000000002</v>
      </c>
      <c r="I14">
        <v>2.7580689999999999</v>
      </c>
      <c r="K14">
        <v>3.1813570000000002</v>
      </c>
      <c r="L14">
        <v>2.9447410000000001</v>
      </c>
      <c r="M14">
        <v>2.9333960000000001</v>
      </c>
      <c r="N14">
        <v>3.0095670000000001</v>
      </c>
      <c r="P14">
        <v>4.7033399999999999</v>
      </c>
      <c r="Q14">
        <v>5.0831939999999998</v>
      </c>
      <c r="R14">
        <v>4.8761489999999998</v>
      </c>
      <c r="S14">
        <v>5.0196129999999997</v>
      </c>
      <c r="U14">
        <v>2.927419</v>
      </c>
      <c r="V14">
        <v>3.0474760000000001</v>
      </c>
      <c r="W14">
        <v>2.9816910000000001</v>
      </c>
      <c r="X14">
        <v>3.0639219999999998</v>
      </c>
      <c r="Z14">
        <v>1.3415900000000001</v>
      </c>
      <c r="AA14">
        <v>1.325269</v>
      </c>
      <c r="AB14">
        <v>1.2599849999999999</v>
      </c>
      <c r="AC14">
        <v>1.3073159999999999</v>
      </c>
      <c r="AE14">
        <v>2.90442</v>
      </c>
      <c r="AF14">
        <v>2.7302219999999999</v>
      </c>
      <c r="AG14">
        <v>2.6983969999999999</v>
      </c>
      <c r="AH14">
        <v>2.708447</v>
      </c>
      <c r="AJ14">
        <v>4.3580471503776606</v>
      </c>
      <c r="AK14">
        <v>4.3199928282597089</v>
      </c>
      <c r="AL14">
        <v>4.4010650797283892</v>
      </c>
      <c r="AM14">
        <v>4.323301899748226</v>
      </c>
      <c r="AO14">
        <v>4.3323160143434807</v>
      </c>
      <c r="AP14">
        <v>4.1584936293583583</v>
      </c>
      <c r="AQ14">
        <v>4.5077938506141759</v>
      </c>
      <c r="AR14">
        <v>4.4250212863355456</v>
      </c>
      <c r="AT14">
        <v>3.0815260000000002</v>
      </c>
      <c r="AU14">
        <v>2.9898630000000002</v>
      </c>
      <c r="AV14">
        <v>3.1148570000000002</v>
      </c>
      <c r="AX14">
        <v>4.3198020000000001</v>
      </c>
      <c r="AY14">
        <v>4.4114649999999997</v>
      </c>
      <c r="AZ14">
        <v>4.436464</v>
      </c>
      <c r="BA14">
        <v>4.3548010000000001</v>
      </c>
      <c r="BC14">
        <v>3.8081065079728393</v>
      </c>
      <c r="BD14">
        <v>3.8711876096742199</v>
      </c>
      <c r="BE14">
        <v>3.9658092622262915</v>
      </c>
      <c r="BF14">
        <v>3.9143483634699021</v>
      </c>
      <c r="BI14">
        <v>2.9181808194094763</v>
      </c>
      <c r="BJ14">
        <v>2.9214395361257348</v>
      </c>
      <c r="BK14">
        <v>2.8090138094148167</v>
      </c>
      <c r="BL14">
        <v>2.8513771267261769</v>
      </c>
      <c r="BN14">
        <v>2.3418549999999998</v>
      </c>
      <c r="BO14">
        <v>2.3369930000000001</v>
      </c>
      <c r="BP14">
        <v>2.3062</v>
      </c>
      <c r="BQ14">
        <v>2.335372</v>
      </c>
      <c r="BS14">
        <v>3.87950225070573</v>
      </c>
      <c r="BT14">
        <v>3.8371389333943697</v>
      </c>
      <c r="BU14">
        <v>3.6888673228046085</v>
      </c>
      <c r="BV14">
        <v>3.7084196231021593</v>
      </c>
      <c r="BX14">
        <v>2.9784670786602581</v>
      </c>
      <c r="BY14">
        <v>3.0012780956740674</v>
      </c>
      <c r="BZ14">
        <v>3.0860047302967883</v>
      </c>
      <c r="CA14">
        <v>3.0338652628366525</v>
      </c>
      <c r="CB14">
        <v>2.9765299999999999</v>
      </c>
    </row>
    <row r="15" spans="2:80" x14ac:dyDescent="0.3">
      <c r="B15">
        <v>3.5139580000000001</v>
      </c>
      <c r="C15">
        <v>2.624825</v>
      </c>
      <c r="D15">
        <v>3.6727910000000001</v>
      </c>
      <c r="F15">
        <v>2.820935</v>
      </c>
      <c r="G15">
        <v>2.7629049999999999</v>
      </c>
      <c r="H15">
        <v>2.7806359999999999</v>
      </c>
      <c r="I15">
        <v>2.7596810000000001</v>
      </c>
      <c r="K15">
        <v>3.1943220000000001</v>
      </c>
      <c r="L15">
        <v>2.9560849999999999</v>
      </c>
      <c r="M15">
        <v>2.946361</v>
      </c>
      <c r="N15">
        <v>3.0257740000000002</v>
      </c>
      <c r="P15">
        <v>4.6968189999999996</v>
      </c>
      <c r="Q15">
        <v>5.0620000000000003</v>
      </c>
      <c r="R15">
        <v>4.8582159999999996</v>
      </c>
      <c r="S15">
        <v>5.0033110000000001</v>
      </c>
      <c r="U15">
        <v>2.9422199999999998</v>
      </c>
      <c r="V15">
        <v>3.0622780000000001</v>
      </c>
      <c r="W15">
        <v>2.9964930000000001</v>
      </c>
      <c r="X15">
        <v>3.0787239999999998</v>
      </c>
      <c r="Z15">
        <v>1.3415900000000001</v>
      </c>
      <c r="AA15">
        <v>1.331798</v>
      </c>
      <c r="AB15">
        <v>1.2599849999999999</v>
      </c>
      <c r="AC15">
        <v>1.3122119999999999</v>
      </c>
      <c r="AE15">
        <v>2.9429449999999999</v>
      </c>
      <c r="AF15">
        <v>2.7670720000000002</v>
      </c>
      <c r="AG15">
        <v>2.7302219999999999</v>
      </c>
      <c r="AH15">
        <v>2.7335720000000001</v>
      </c>
      <c r="AJ15">
        <v>4.3597016861219196</v>
      </c>
      <c r="AK15">
        <v>4.3166837567711909</v>
      </c>
      <c r="AL15">
        <v>4.4010650797283892</v>
      </c>
      <c r="AM15">
        <v>4.3166837567711909</v>
      </c>
      <c r="AO15">
        <v>4.3306605630579078</v>
      </c>
      <c r="AP15">
        <v>4.1584936293583583</v>
      </c>
      <c r="AQ15">
        <v>4.5044829480430311</v>
      </c>
      <c r="AR15">
        <v>4.4250212863355456</v>
      </c>
      <c r="AT15">
        <v>3.1115240000000002</v>
      </c>
      <c r="AU15">
        <v>3.0198619999999998</v>
      </c>
      <c r="AV15">
        <v>3.1415229999999998</v>
      </c>
      <c r="AX15">
        <v>4.4247969999999999</v>
      </c>
      <c r="AY15">
        <v>4.5164600000000004</v>
      </c>
      <c r="AZ15">
        <v>4.5447920000000002</v>
      </c>
      <c r="BA15">
        <v>4.4597959999999999</v>
      </c>
      <c r="BC15">
        <v>3.8097665369649807</v>
      </c>
      <c r="BD15">
        <v>3.8745076676585031</v>
      </c>
      <c r="BE15">
        <v>3.9641492332341501</v>
      </c>
      <c r="BF15">
        <v>3.9143483634699021</v>
      </c>
      <c r="BI15">
        <v>2.9198101777676055</v>
      </c>
      <c r="BJ15">
        <v>2.9230688944838636</v>
      </c>
      <c r="BK15">
        <v>2.810643167772946</v>
      </c>
      <c r="BL15">
        <v>2.8530064850843062</v>
      </c>
      <c r="BN15">
        <v>2.3386130000000001</v>
      </c>
      <c r="BO15">
        <v>2.3337509999999999</v>
      </c>
      <c r="BP15">
        <v>2.3045800000000001</v>
      </c>
      <c r="BQ15">
        <v>2.335372</v>
      </c>
      <c r="BS15">
        <v>3.894166475928893</v>
      </c>
      <c r="BT15">
        <v>3.8518031586175332</v>
      </c>
      <c r="BU15">
        <v>3.7019021896696427</v>
      </c>
      <c r="BV15">
        <v>3.7263425650415813</v>
      </c>
      <c r="BX15">
        <v>2.9833551537346459</v>
      </c>
      <c r="BY15">
        <v>3.0061661707484553</v>
      </c>
      <c r="BZ15">
        <v>3.0876340886549172</v>
      </c>
      <c r="CA15">
        <v>3.0403826962691696</v>
      </c>
      <c r="CB15">
        <v>3.0081959999999999</v>
      </c>
    </row>
    <row r="16" spans="2:80" x14ac:dyDescent="0.3">
      <c r="B16">
        <v>3.5614439999999998</v>
      </c>
      <c r="C16">
        <v>2.651024</v>
      </c>
      <c r="D16">
        <v>3.7219139999999999</v>
      </c>
      <c r="F16">
        <v>2.8241589999999999</v>
      </c>
      <c r="G16">
        <v>2.7661289999999998</v>
      </c>
      <c r="H16">
        <v>2.7838599999999998</v>
      </c>
      <c r="I16">
        <v>2.7629049999999999</v>
      </c>
      <c r="K16">
        <v>3.2072880000000001</v>
      </c>
      <c r="L16">
        <v>2.9690500000000002</v>
      </c>
      <c r="M16">
        <v>2.9593259999999999</v>
      </c>
      <c r="N16">
        <v>3.0387390000000001</v>
      </c>
      <c r="P16">
        <v>4.6821469999999996</v>
      </c>
      <c r="Q16">
        <v>5.0359160000000003</v>
      </c>
      <c r="R16">
        <v>4.8419129999999999</v>
      </c>
      <c r="S16">
        <v>4.9886379999999999</v>
      </c>
      <c r="U16">
        <v>2.9603109999999999</v>
      </c>
      <c r="V16">
        <v>3.080368</v>
      </c>
      <c r="W16">
        <v>3.0162279999999999</v>
      </c>
      <c r="X16">
        <v>3.0968149999999999</v>
      </c>
      <c r="Z16">
        <v>1.3432219999999999</v>
      </c>
      <c r="AA16">
        <v>1.331798</v>
      </c>
      <c r="AB16">
        <v>1.2599849999999999</v>
      </c>
      <c r="AC16">
        <v>1.3122119999999999</v>
      </c>
      <c r="AE16">
        <v>2.9496449999999999</v>
      </c>
      <c r="AF16">
        <v>2.772097</v>
      </c>
      <c r="AG16">
        <v>2.7352470000000002</v>
      </c>
      <c r="AH16">
        <v>2.746972</v>
      </c>
      <c r="AJ16">
        <v>4.3597016861219196</v>
      </c>
      <c r="AK16">
        <v>4.3133746852826738</v>
      </c>
      <c r="AL16">
        <v>4.3944469367513541</v>
      </c>
      <c r="AM16">
        <v>4.3133746852826738</v>
      </c>
      <c r="AO16">
        <v>4.3290051117723349</v>
      </c>
      <c r="AP16">
        <v>4.1568381780727854</v>
      </c>
      <c r="AQ16">
        <v>4.5061383993286031</v>
      </c>
      <c r="AR16">
        <v>4.4299876401922633</v>
      </c>
      <c r="AT16">
        <v>3.143189</v>
      </c>
      <c r="AU16">
        <v>3.053194</v>
      </c>
      <c r="AV16">
        <v>3.1698550000000001</v>
      </c>
      <c r="AX16">
        <v>4.5314589999999999</v>
      </c>
      <c r="AY16">
        <v>4.6197889999999999</v>
      </c>
      <c r="AZ16">
        <v>4.6481209999999997</v>
      </c>
      <c r="BA16">
        <v>4.5581250000000004</v>
      </c>
      <c r="BC16">
        <v>3.8130865949492638</v>
      </c>
      <c r="BD16">
        <v>3.8761676966506453</v>
      </c>
      <c r="BE16">
        <v>3.9658092622262915</v>
      </c>
      <c r="BF16">
        <v>3.9126883344777603</v>
      </c>
      <c r="BI16">
        <v>2.9214395361257348</v>
      </c>
      <c r="BJ16">
        <v>2.9230688944838636</v>
      </c>
      <c r="BK16">
        <v>2.8122725261310753</v>
      </c>
      <c r="BL16">
        <v>2.8530064850843062</v>
      </c>
      <c r="BN16">
        <v>2.3418549999999998</v>
      </c>
      <c r="BO16">
        <v>2.3402340000000001</v>
      </c>
      <c r="BP16">
        <v>2.3094420000000002</v>
      </c>
      <c r="BQ16">
        <v>2.3369930000000001</v>
      </c>
      <c r="BS16">
        <v>3.9137187762264438</v>
      </c>
      <c r="BT16">
        <v>3.8680967421988255</v>
      </c>
      <c r="BU16">
        <v>3.7214544899671935</v>
      </c>
      <c r="BV16">
        <v>3.7426361486228736</v>
      </c>
      <c r="BX16">
        <v>2.9882432288090333</v>
      </c>
      <c r="BY16">
        <v>3.0061661707484553</v>
      </c>
      <c r="BZ16">
        <v>3.0827460135805298</v>
      </c>
      <c r="CA16">
        <v>3.0436414129854281</v>
      </c>
      <c r="CB16">
        <v>3.0381939999999998</v>
      </c>
    </row>
    <row r="17" spans="2:80" x14ac:dyDescent="0.3">
      <c r="B17">
        <v>3.6154799999999998</v>
      </c>
      <c r="C17">
        <v>2.6903229999999998</v>
      </c>
      <c r="D17">
        <v>3.7710370000000002</v>
      </c>
      <c r="F17">
        <v>2.825771</v>
      </c>
      <c r="G17">
        <v>2.767741</v>
      </c>
      <c r="H17">
        <v>2.7854719999999999</v>
      </c>
      <c r="I17">
        <v>2.7661289999999998</v>
      </c>
      <c r="K17">
        <v>3.2234940000000001</v>
      </c>
      <c r="L17">
        <v>2.9852569999999998</v>
      </c>
      <c r="M17">
        <v>2.975533</v>
      </c>
      <c r="N17">
        <v>3.0533250000000001</v>
      </c>
      <c r="P17">
        <v>4.6805159999999999</v>
      </c>
      <c r="Q17">
        <v>5.0245040000000003</v>
      </c>
      <c r="R17">
        <v>4.8337620000000001</v>
      </c>
      <c r="S17">
        <v>4.9723350000000002</v>
      </c>
      <c r="U17">
        <v>2.9767570000000001</v>
      </c>
      <c r="V17">
        <v>3.0968149999999999</v>
      </c>
      <c r="W17">
        <v>3.0326740000000001</v>
      </c>
      <c r="X17">
        <v>3.1165500000000002</v>
      </c>
      <c r="Z17">
        <v>1.3448549999999999</v>
      </c>
      <c r="AA17">
        <v>1.328533</v>
      </c>
      <c r="AB17">
        <v>1.2632490000000001</v>
      </c>
      <c r="AC17">
        <v>1.3122119999999999</v>
      </c>
      <c r="AE17">
        <v>2.9513199999999999</v>
      </c>
      <c r="AF17">
        <v>2.7804720000000001</v>
      </c>
      <c r="AG17">
        <v>2.7419470000000001</v>
      </c>
      <c r="AH17">
        <v>2.746972</v>
      </c>
      <c r="AJ17">
        <v>4.3563926146334024</v>
      </c>
      <c r="AK17">
        <v>4.3084110780498976</v>
      </c>
      <c r="AL17">
        <v>4.389483329518578</v>
      </c>
      <c r="AM17">
        <v>4.3133746852826738</v>
      </c>
      <c r="AO17">
        <v>4.327349660486763</v>
      </c>
      <c r="AP17">
        <v>4.1535272755016406</v>
      </c>
      <c r="AQ17">
        <v>4.5077938506141759</v>
      </c>
      <c r="AR17">
        <v>4.4217103837644007</v>
      </c>
      <c r="AT17">
        <v>3.1798540000000002</v>
      </c>
      <c r="AU17">
        <v>3.086525</v>
      </c>
      <c r="AV17">
        <v>3.1948539999999999</v>
      </c>
      <c r="AX17">
        <v>4.6431209999999998</v>
      </c>
      <c r="AY17">
        <v>4.7281170000000001</v>
      </c>
      <c r="AZ17">
        <v>4.7597820000000004</v>
      </c>
      <c r="BA17">
        <v>4.6664529999999997</v>
      </c>
      <c r="BC17">
        <v>3.8180666819256888</v>
      </c>
      <c r="BD17">
        <v>3.8828078126192116</v>
      </c>
      <c r="BE17">
        <v>3.9757694361791409</v>
      </c>
      <c r="BF17">
        <v>3.9209884794384684</v>
      </c>
      <c r="BI17">
        <v>2.9181808194094763</v>
      </c>
      <c r="BJ17">
        <v>2.9230688944838636</v>
      </c>
      <c r="BK17">
        <v>2.8090138094148167</v>
      </c>
      <c r="BL17">
        <v>2.8562652018005648</v>
      </c>
      <c r="BN17">
        <v>2.3402340000000001</v>
      </c>
      <c r="BO17">
        <v>2.3402340000000001</v>
      </c>
      <c r="BP17">
        <v>2.3094420000000002</v>
      </c>
      <c r="BQ17">
        <v>2.3402340000000001</v>
      </c>
      <c r="BS17">
        <v>3.9283830014496073</v>
      </c>
      <c r="BT17">
        <v>3.8843903257801178</v>
      </c>
      <c r="BU17">
        <v>3.7393774319066151</v>
      </c>
      <c r="BV17">
        <v>3.7589297322041659</v>
      </c>
      <c r="BX17">
        <v>2.9947606622415504</v>
      </c>
      <c r="BY17">
        <v>3.0143129625391016</v>
      </c>
      <c r="BZ17">
        <v>3.0860047302967883</v>
      </c>
      <c r="CA17">
        <v>3.0469001297016862</v>
      </c>
      <c r="CB17">
        <v>3.071526</v>
      </c>
    </row>
    <row r="18" spans="2:80" x14ac:dyDescent="0.3">
      <c r="B18">
        <v>3.6760649999999999</v>
      </c>
      <c r="C18">
        <v>2.742721</v>
      </c>
      <c r="D18">
        <v>3.8250730000000002</v>
      </c>
      <c r="F18">
        <v>2.8289949999999999</v>
      </c>
      <c r="G18">
        <v>2.7709649999999999</v>
      </c>
      <c r="H18">
        <v>2.7886959999999998</v>
      </c>
      <c r="I18">
        <v>2.7661289999999998</v>
      </c>
      <c r="K18">
        <v>3.2397010000000002</v>
      </c>
      <c r="L18">
        <v>3.0014639999999999</v>
      </c>
      <c r="M18">
        <v>2.9884979999999999</v>
      </c>
      <c r="N18">
        <v>3.06629</v>
      </c>
      <c r="P18">
        <v>4.6691039999999999</v>
      </c>
      <c r="Q18">
        <v>5.0065710000000001</v>
      </c>
      <c r="R18">
        <v>4.8207199999999997</v>
      </c>
      <c r="S18">
        <v>4.9592929999999997</v>
      </c>
      <c r="U18">
        <v>2.9915590000000001</v>
      </c>
      <c r="V18">
        <v>3.1099709999999998</v>
      </c>
      <c r="W18">
        <v>3.049121</v>
      </c>
      <c r="X18">
        <v>3.131351</v>
      </c>
      <c r="Z18">
        <v>1.346487</v>
      </c>
      <c r="AA18">
        <v>1.331798</v>
      </c>
      <c r="AB18">
        <v>1.2632490000000001</v>
      </c>
      <c r="AC18">
        <v>1.3138449999999999</v>
      </c>
      <c r="AE18">
        <v>2.959695</v>
      </c>
      <c r="AF18">
        <v>2.778797</v>
      </c>
      <c r="AG18">
        <v>2.746972</v>
      </c>
      <c r="AH18">
        <v>2.7519969999999998</v>
      </c>
      <c r="AJ18">
        <v>4.3580471503776606</v>
      </c>
      <c r="AK18">
        <v>4.3084110780498976</v>
      </c>
      <c r="AL18">
        <v>4.389483329518578</v>
      </c>
      <c r="AM18">
        <v>4.3100656137941558</v>
      </c>
      <c r="AO18">
        <v>4.327349660486763</v>
      </c>
      <c r="AP18">
        <v>4.1568381780727854</v>
      </c>
      <c r="AQ18">
        <v>4.5061383993286031</v>
      </c>
      <c r="AR18">
        <v>4.4217103837644007</v>
      </c>
      <c r="AT18">
        <v>3.2165189999999999</v>
      </c>
      <c r="AU18">
        <v>3.121524</v>
      </c>
      <c r="AV18">
        <v>3.228186</v>
      </c>
      <c r="AX18">
        <v>4.7581160000000002</v>
      </c>
      <c r="AY18">
        <v>4.8381119999999997</v>
      </c>
      <c r="AZ18">
        <v>4.8664440000000004</v>
      </c>
      <c r="BA18">
        <v>4.7731149999999998</v>
      </c>
      <c r="BC18">
        <v>3.8164066529335474</v>
      </c>
      <c r="BD18">
        <v>3.8828078126192116</v>
      </c>
      <c r="BE18">
        <v>3.9774294651712827</v>
      </c>
      <c r="BF18">
        <v>3.9226485084306102</v>
      </c>
      <c r="BI18">
        <v>2.9214395361257348</v>
      </c>
      <c r="BJ18">
        <v>2.9246982528419929</v>
      </c>
      <c r="BK18">
        <v>2.8122725261310753</v>
      </c>
      <c r="BL18">
        <v>2.8546358434424355</v>
      </c>
      <c r="BN18">
        <v>2.3434750000000002</v>
      </c>
      <c r="BO18">
        <v>2.3418549999999998</v>
      </c>
      <c r="BP18">
        <v>2.3110620000000002</v>
      </c>
      <c r="BQ18">
        <v>2.3402340000000001</v>
      </c>
      <c r="BS18">
        <v>3.9495646601052878</v>
      </c>
      <c r="BT18">
        <v>3.9006839093614101</v>
      </c>
      <c r="BU18">
        <v>3.7573003738460367</v>
      </c>
      <c r="BV18">
        <v>3.7735939574273289</v>
      </c>
      <c r="BX18">
        <v>2.9963900205996796</v>
      </c>
      <c r="BY18">
        <v>3.0159423208972309</v>
      </c>
      <c r="BZ18">
        <v>3.0892634470130464</v>
      </c>
      <c r="CA18">
        <v>3.0550469214923326</v>
      </c>
      <c r="CB18">
        <v>3.109858</v>
      </c>
    </row>
    <row r="19" spans="2:80" x14ac:dyDescent="0.3">
      <c r="B19">
        <v>3.7595749999999999</v>
      </c>
      <c r="C19">
        <v>2.8049439999999999</v>
      </c>
      <c r="D19">
        <v>3.8889330000000002</v>
      </c>
      <c r="F19">
        <v>2.8289949999999999</v>
      </c>
      <c r="G19">
        <v>2.7693530000000002</v>
      </c>
      <c r="H19">
        <v>2.7886959999999998</v>
      </c>
      <c r="I19">
        <v>2.767741</v>
      </c>
      <c r="K19">
        <v>3.2607689999999998</v>
      </c>
      <c r="L19">
        <v>3.022532</v>
      </c>
      <c r="M19">
        <v>3.0030839999999999</v>
      </c>
      <c r="N19">
        <v>3.082497</v>
      </c>
      <c r="P19">
        <v>4.6658439999999999</v>
      </c>
      <c r="Q19">
        <v>4.9902680000000004</v>
      </c>
      <c r="R19">
        <v>4.8093079999999997</v>
      </c>
      <c r="S19">
        <v>4.9462510000000002</v>
      </c>
      <c r="U19">
        <v>3.0112939999999999</v>
      </c>
      <c r="V19">
        <v>3.131351</v>
      </c>
      <c r="W19">
        <v>3.0688559999999998</v>
      </c>
      <c r="X19">
        <v>3.146153</v>
      </c>
      <c r="Z19">
        <v>1.346487</v>
      </c>
      <c r="AA19">
        <v>1.328533</v>
      </c>
      <c r="AB19">
        <v>1.2648809999999999</v>
      </c>
      <c r="AC19">
        <v>1.3105800000000001</v>
      </c>
      <c r="AE19">
        <v>2.9630450000000002</v>
      </c>
      <c r="AF19">
        <v>2.7854960000000002</v>
      </c>
      <c r="AG19">
        <v>2.7503220000000002</v>
      </c>
      <c r="AH19">
        <v>2.7519969999999998</v>
      </c>
      <c r="AJ19">
        <v>4.3497744716563673</v>
      </c>
      <c r="AK19">
        <v>4.3150292210269328</v>
      </c>
      <c r="AL19">
        <v>4.3845197222858019</v>
      </c>
      <c r="AM19">
        <v>4.3150292210269328</v>
      </c>
      <c r="AO19">
        <v>4.3306605630579078</v>
      </c>
      <c r="AP19">
        <v>4.1551827267872135</v>
      </c>
      <c r="AQ19">
        <v>4.5061383993286031</v>
      </c>
      <c r="AR19">
        <v>4.4200549324788279</v>
      </c>
      <c r="AT19">
        <v>3.2515179999999999</v>
      </c>
      <c r="AU19">
        <v>3.1565219999999998</v>
      </c>
      <c r="AV19">
        <v>3.2565179999999998</v>
      </c>
      <c r="AX19">
        <v>4.8731099999999996</v>
      </c>
      <c r="AY19">
        <v>4.9464399999999999</v>
      </c>
      <c r="AZ19">
        <v>4.9797719999999996</v>
      </c>
      <c r="BA19">
        <v>4.881443</v>
      </c>
      <c r="BC19">
        <v>3.8263668268863968</v>
      </c>
      <c r="BD19">
        <v>3.8911079575799197</v>
      </c>
      <c r="BE19">
        <v>3.9807495231555658</v>
      </c>
      <c r="BF19">
        <v>3.9259685664148933</v>
      </c>
      <c r="BI19">
        <v>2.9246982528419929</v>
      </c>
      <c r="BJ19">
        <v>2.9246982528419929</v>
      </c>
      <c r="BK19">
        <v>2.8155312428473338</v>
      </c>
      <c r="BL19">
        <v>2.8595239185168233</v>
      </c>
      <c r="BN19">
        <v>2.3418549999999998</v>
      </c>
      <c r="BO19">
        <v>2.3386130000000001</v>
      </c>
      <c r="BP19">
        <v>2.3110620000000002</v>
      </c>
      <c r="BQ19">
        <v>2.3418549999999998</v>
      </c>
      <c r="BS19">
        <v>3.9609701686121923</v>
      </c>
      <c r="BT19">
        <v>3.9169774929427024</v>
      </c>
      <c r="BU19">
        <v>3.7735939574273289</v>
      </c>
      <c r="BV19">
        <v>3.7915168993667505</v>
      </c>
      <c r="BX19">
        <v>3.0029074540321967</v>
      </c>
      <c r="BY19">
        <v>3.0257184710460066</v>
      </c>
      <c r="BZ19">
        <v>3.0908928053711757</v>
      </c>
      <c r="CA19">
        <v>3.0583056382085911</v>
      </c>
      <c r="CB19">
        <v>3.1448559999999999</v>
      </c>
    </row>
    <row r="20" spans="2:80" x14ac:dyDescent="0.3">
      <c r="B20">
        <v>3.8791090000000001</v>
      </c>
      <c r="C20">
        <v>2.868805</v>
      </c>
      <c r="D20">
        <v>3.9773550000000002</v>
      </c>
      <c r="F20">
        <v>2.8322189999999998</v>
      </c>
      <c r="G20">
        <v>2.7725759999999999</v>
      </c>
      <c r="H20">
        <v>2.7919200000000002</v>
      </c>
      <c r="I20">
        <v>2.7709649999999999</v>
      </c>
      <c r="K20">
        <v>3.281838</v>
      </c>
      <c r="L20">
        <v>3.0436009999999998</v>
      </c>
      <c r="M20">
        <v>3.0192909999999999</v>
      </c>
      <c r="N20">
        <v>3.098703</v>
      </c>
      <c r="P20">
        <v>4.6609530000000001</v>
      </c>
      <c r="Q20">
        <v>4.9772259999999999</v>
      </c>
      <c r="R20">
        <v>4.8011569999999999</v>
      </c>
      <c r="S20">
        <v>4.93973</v>
      </c>
      <c r="U20">
        <v>3.029385</v>
      </c>
      <c r="V20">
        <v>3.1494420000000001</v>
      </c>
      <c r="W20">
        <v>3.0885910000000001</v>
      </c>
      <c r="X20">
        <v>3.160955</v>
      </c>
      <c r="Z20">
        <v>1.346487</v>
      </c>
      <c r="AA20">
        <v>1.330166</v>
      </c>
      <c r="AB20">
        <v>1.2632490000000001</v>
      </c>
      <c r="AC20">
        <v>1.3105800000000001</v>
      </c>
      <c r="AE20">
        <v>2.9647199999999998</v>
      </c>
      <c r="AF20">
        <v>2.7871709999999998</v>
      </c>
      <c r="AG20">
        <v>2.7536719999999999</v>
      </c>
      <c r="AH20">
        <v>2.7536719999999999</v>
      </c>
      <c r="AJ20">
        <v>4.3530835431448844</v>
      </c>
      <c r="AK20">
        <v>4.3067565423056386</v>
      </c>
      <c r="AL20">
        <v>4.3845197222858019</v>
      </c>
      <c r="AM20">
        <v>4.3051020065613796</v>
      </c>
      <c r="AO20">
        <v>4.327349660486763</v>
      </c>
      <c r="AP20">
        <v>4.1518718242160677</v>
      </c>
      <c r="AQ20">
        <v>4.5028274967574582</v>
      </c>
      <c r="AR20">
        <v>4.4200549324788279</v>
      </c>
      <c r="AT20">
        <v>3.2881830000000001</v>
      </c>
      <c r="AU20">
        <v>3.1915209999999998</v>
      </c>
      <c r="AV20">
        <v>3.2865160000000002</v>
      </c>
      <c r="AX20">
        <v>4.9897720000000003</v>
      </c>
      <c r="AY20">
        <v>5.0581019999999999</v>
      </c>
      <c r="AZ20">
        <v>5.0980999999999996</v>
      </c>
      <c r="BA20">
        <v>4.9947710000000001</v>
      </c>
      <c r="BC20">
        <v>3.8263668268863968</v>
      </c>
      <c r="BD20">
        <v>3.8861278706034947</v>
      </c>
      <c r="BE20">
        <v>3.984069581139849</v>
      </c>
      <c r="BF20">
        <v>3.9309486533913178</v>
      </c>
      <c r="BI20">
        <v>2.9279569695582515</v>
      </c>
      <c r="BJ20">
        <v>2.9295863279163807</v>
      </c>
      <c r="BK20">
        <v>2.8204193179217212</v>
      </c>
      <c r="BL20">
        <v>2.8627826352330814</v>
      </c>
      <c r="BN20">
        <v>2.3434750000000002</v>
      </c>
      <c r="BO20">
        <v>2.3434750000000002</v>
      </c>
      <c r="BP20">
        <v>2.3126829999999998</v>
      </c>
      <c r="BQ20">
        <v>2.3418549999999998</v>
      </c>
      <c r="BS20">
        <v>3.985410543984131</v>
      </c>
      <c r="BT20">
        <v>3.9397885099565122</v>
      </c>
      <c r="BU20">
        <v>3.7931462577248798</v>
      </c>
      <c r="BV20">
        <v>3.8110691996643022</v>
      </c>
      <c r="BX20">
        <v>3.0110542458228431</v>
      </c>
      <c r="BY20">
        <v>3.0306065461203939</v>
      </c>
      <c r="BZ20">
        <v>3.092522163729305</v>
      </c>
      <c r="CA20">
        <v>3.063193713282979</v>
      </c>
      <c r="CB20">
        <v>3.1831879999999999</v>
      </c>
    </row>
    <row r="21" spans="2:80" x14ac:dyDescent="0.3">
      <c r="B21">
        <v>4.0494029999999999</v>
      </c>
      <c r="C21">
        <v>2.927753</v>
      </c>
      <c r="D21">
        <v>4.1034389999999998</v>
      </c>
      <c r="F21">
        <v>2.8354430000000002</v>
      </c>
      <c r="G21">
        <v>2.777412</v>
      </c>
      <c r="H21">
        <v>2.7935319999999999</v>
      </c>
      <c r="I21">
        <v>2.7757999999999998</v>
      </c>
      <c r="K21">
        <v>3.307769</v>
      </c>
      <c r="L21">
        <v>3.0760139999999998</v>
      </c>
      <c r="M21">
        <v>3.0419800000000001</v>
      </c>
      <c r="N21">
        <v>3.1197720000000002</v>
      </c>
      <c r="P21">
        <v>4.6609530000000001</v>
      </c>
      <c r="Q21">
        <v>4.9690750000000001</v>
      </c>
      <c r="R21">
        <v>4.793005</v>
      </c>
      <c r="S21">
        <v>4.9299480000000004</v>
      </c>
      <c r="U21">
        <v>3.0507650000000002</v>
      </c>
      <c r="V21">
        <v>3.1708219999999998</v>
      </c>
      <c r="W21">
        <v>3.1083270000000001</v>
      </c>
      <c r="X21">
        <v>3.1806899999999998</v>
      </c>
      <c r="Z21">
        <v>1.346487</v>
      </c>
      <c r="AA21">
        <v>1.328533</v>
      </c>
      <c r="AB21">
        <v>1.2632490000000001</v>
      </c>
      <c r="AC21">
        <v>1.3122119999999999</v>
      </c>
      <c r="AE21">
        <v>2.9647199999999998</v>
      </c>
      <c r="AF21">
        <v>2.7854960000000002</v>
      </c>
      <c r="AG21">
        <v>2.7519969999999998</v>
      </c>
      <c r="AH21">
        <v>2.755347</v>
      </c>
      <c r="AJ21">
        <v>4.3497744716563673</v>
      </c>
      <c r="AK21">
        <v>4.3084110780498976</v>
      </c>
      <c r="AL21">
        <v>4.3779015793087659</v>
      </c>
      <c r="AM21">
        <v>4.3100656137941558</v>
      </c>
      <c r="AO21">
        <v>4.327349660486763</v>
      </c>
      <c r="AP21">
        <v>4.1568381780727854</v>
      </c>
      <c r="AQ21">
        <v>4.5044829480430311</v>
      </c>
      <c r="AR21">
        <v>4.418399481193255</v>
      </c>
      <c r="AT21">
        <v>3.3331810000000002</v>
      </c>
      <c r="AU21">
        <v>3.2348520000000001</v>
      </c>
      <c r="AV21">
        <v>3.3281809999999998</v>
      </c>
      <c r="AX21">
        <v>5.118099</v>
      </c>
      <c r="AY21">
        <v>5.1730970000000003</v>
      </c>
      <c r="AZ21">
        <v>5.2197610000000001</v>
      </c>
      <c r="BA21">
        <v>5.1147660000000004</v>
      </c>
      <c r="BC21">
        <v>3.8330069428549631</v>
      </c>
      <c r="BD21">
        <v>3.8944280155642028</v>
      </c>
      <c r="BE21">
        <v>3.9907096971084157</v>
      </c>
      <c r="BF21">
        <v>3.9359287403677428</v>
      </c>
      <c r="BI21">
        <v>2.9279569695582515</v>
      </c>
      <c r="BJ21">
        <v>2.9295863279163807</v>
      </c>
      <c r="BK21">
        <v>2.8220486762798505</v>
      </c>
      <c r="BL21">
        <v>2.8644119935912107</v>
      </c>
      <c r="BN21">
        <v>2.3418549999999998</v>
      </c>
      <c r="BO21">
        <v>2.3402340000000001</v>
      </c>
      <c r="BP21">
        <v>2.3094420000000002</v>
      </c>
      <c r="BQ21">
        <v>2.3386130000000001</v>
      </c>
      <c r="BS21">
        <v>4.0065922026398111</v>
      </c>
      <c r="BT21">
        <v>3.9609701686121923</v>
      </c>
      <c r="BU21">
        <v>3.809439841306173</v>
      </c>
      <c r="BV21">
        <v>3.824104066529336</v>
      </c>
      <c r="BX21">
        <v>3.0126836041809724</v>
      </c>
      <c r="BY21">
        <v>3.0354946211947818</v>
      </c>
      <c r="BZ21">
        <v>3.1006689555199514</v>
      </c>
      <c r="CA21">
        <v>3.0745992217898834</v>
      </c>
      <c r="CB21">
        <v>3.2215189999999998</v>
      </c>
    </row>
    <row r="22" spans="2:80" x14ac:dyDescent="0.3">
      <c r="B22">
        <v>4.2655459999999996</v>
      </c>
      <c r="C22">
        <v>2.9752390000000002</v>
      </c>
      <c r="D22">
        <v>4.2770080000000004</v>
      </c>
      <c r="F22">
        <v>2.8386670000000001</v>
      </c>
      <c r="G22">
        <v>2.777412</v>
      </c>
      <c r="H22">
        <v>2.7967559999999998</v>
      </c>
      <c r="I22">
        <v>2.7790240000000002</v>
      </c>
      <c r="K22">
        <v>3.3466640000000001</v>
      </c>
      <c r="L22">
        <v>3.1197720000000002</v>
      </c>
      <c r="M22">
        <v>3.0614279999999998</v>
      </c>
      <c r="N22">
        <v>3.1375989999999998</v>
      </c>
      <c r="P22">
        <v>4.6462810000000001</v>
      </c>
      <c r="Q22">
        <v>4.9478809999999998</v>
      </c>
      <c r="R22">
        <v>4.781593</v>
      </c>
      <c r="S22">
        <v>4.9185359999999996</v>
      </c>
      <c r="U22">
        <v>3.0737899999999998</v>
      </c>
      <c r="V22">
        <v>3.1889129999999999</v>
      </c>
      <c r="W22">
        <v>3.1297069999999998</v>
      </c>
      <c r="X22">
        <v>3.20207</v>
      </c>
      <c r="Z22">
        <v>1.346487</v>
      </c>
      <c r="AA22">
        <v>1.330166</v>
      </c>
      <c r="AB22">
        <v>1.2632490000000001</v>
      </c>
      <c r="AC22">
        <v>1.3138449999999999</v>
      </c>
      <c r="AE22">
        <v>2.9663949999999999</v>
      </c>
      <c r="AF22">
        <v>2.7888459999999999</v>
      </c>
      <c r="AG22">
        <v>2.7536719999999999</v>
      </c>
      <c r="AH22">
        <v>2.7519969999999998</v>
      </c>
      <c r="AJ22">
        <v>4.3481199359121083</v>
      </c>
      <c r="AK22">
        <v>4.3017929350728625</v>
      </c>
      <c r="AL22">
        <v>4.3795561150530249</v>
      </c>
      <c r="AM22">
        <v>4.3034474708171206</v>
      </c>
      <c r="AO22">
        <v>4.3372823682001984</v>
      </c>
      <c r="AP22">
        <v>4.163459983215076</v>
      </c>
      <c r="AQ22">
        <v>4.5061383993286031</v>
      </c>
      <c r="AR22">
        <v>4.4217103837644007</v>
      </c>
      <c r="AT22">
        <v>3.3731789999999999</v>
      </c>
      <c r="AU22">
        <v>3.273183</v>
      </c>
      <c r="AV22">
        <v>3.3581799999999999</v>
      </c>
      <c r="AX22">
        <v>5.2397600000000004</v>
      </c>
      <c r="AY22">
        <v>5.2830909999999998</v>
      </c>
      <c r="AZ22">
        <v>5.331423</v>
      </c>
      <c r="BA22">
        <v>5.2264270000000002</v>
      </c>
      <c r="BC22">
        <v>3.8313469138628218</v>
      </c>
      <c r="BD22">
        <v>3.8944280155642028</v>
      </c>
      <c r="BE22">
        <v>3.9907096971084157</v>
      </c>
      <c r="BF22">
        <v>3.934268711375601</v>
      </c>
      <c r="BI22">
        <v>2.9328450446326393</v>
      </c>
      <c r="BJ22">
        <v>2.9328450446326393</v>
      </c>
      <c r="BK22">
        <v>2.8236780346379797</v>
      </c>
      <c r="BL22">
        <v>2.86604135194934</v>
      </c>
      <c r="BN22">
        <v>2.3418549999999998</v>
      </c>
      <c r="BO22">
        <v>2.3434750000000002</v>
      </c>
      <c r="BP22">
        <v>2.3126829999999998</v>
      </c>
      <c r="BQ22">
        <v>2.3418549999999998</v>
      </c>
      <c r="BS22">
        <v>4.0261445029373624</v>
      </c>
      <c r="BT22">
        <v>3.9788931105516139</v>
      </c>
      <c r="BU22">
        <v>3.8306214999618531</v>
      </c>
      <c r="BV22">
        <v>3.8452857251850161</v>
      </c>
      <c r="BX22">
        <v>3.0208303959716187</v>
      </c>
      <c r="BY22">
        <v>3.0452707713435574</v>
      </c>
      <c r="BZ22">
        <v>3.1022983138780806</v>
      </c>
      <c r="CA22">
        <v>3.0794872968642713</v>
      </c>
      <c r="CB22">
        <v>3.2648510000000002</v>
      </c>
    </row>
    <row r="23" spans="2:80" x14ac:dyDescent="0.3">
      <c r="B23">
        <v>4.4898759999999998</v>
      </c>
      <c r="C23">
        <v>3.0129000000000001</v>
      </c>
      <c r="D23">
        <v>4.4816890000000003</v>
      </c>
      <c r="F23">
        <v>2.8435030000000001</v>
      </c>
      <c r="G23">
        <v>2.7822480000000001</v>
      </c>
      <c r="H23">
        <v>2.798368</v>
      </c>
      <c r="I23">
        <v>2.7806359999999999</v>
      </c>
      <c r="K23">
        <v>3.4001459999999999</v>
      </c>
      <c r="L23">
        <v>3.1813570000000002</v>
      </c>
      <c r="M23">
        <v>3.0857380000000001</v>
      </c>
      <c r="N23">
        <v>3.1619090000000001</v>
      </c>
      <c r="P23">
        <v>4.6511709999999997</v>
      </c>
      <c r="Q23">
        <v>4.94299</v>
      </c>
      <c r="R23">
        <v>4.7799630000000004</v>
      </c>
      <c r="S23">
        <v>4.9185359999999996</v>
      </c>
      <c r="U23">
        <v>3.0935250000000001</v>
      </c>
      <c r="V23">
        <v>3.211938</v>
      </c>
      <c r="W23">
        <v>3.1543760000000001</v>
      </c>
      <c r="X23">
        <v>3.2234500000000001</v>
      </c>
      <c r="Z23">
        <v>1.3481190000000001</v>
      </c>
      <c r="AA23">
        <v>1.325269</v>
      </c>
      <c r="AB23">
        <v>1.2648809999999999</v>
      </c>
      <c r="AC23">
        <v>1.3105800000000001</v>
      </c>
      <c r="AE23">
        <v>2.9714200000000002</v>
      </c>
      <c r="AF23">
        <v>2.7871709999999998</v>
      </c>
      <c r="AG23">
        <v>2.7570220000000001</v>
      </c>
      <c r="AH23">
        <v>2.7603719999999998</v>
      </c>
      <c r="AJ23">
        <v>4.3497744716563673</v>
      </c>
      <c r="AK23">
        <v>4.3051020065613796</v>
      </c>
      <c r="AL23">
        <v>4.3762470435645078</v>
      </c>
      <c r="AM23">
        <v>4.3034474708171206</v>
      </c>
      <c r="AO23">
        <v>4.3306605630579078</v>
      </c>
      <c r="AP23">
        <v>4.1568381780727854</v>
      </c>
      <c r="AQ23">
        <v>4.5028274967574582</v>
      </c>
      <c r="AR23">
        <v>4.418399481193255</v>
      </c>
      <c r="AT23">
        <v>3.4198430000000002</v>
      </c>
      <c r="AU23">
        <v>3.3198479999999999</v>
      </c>
      <c r="AV23">
        <v>3.3998439999999999</v>
      </c>
      <c r="AX23">
        <v>5.3697540000000004</v>
      </c>
      <c r="AY23">
        <v>5.3997529999999996</v>
      </c>
      <c r="AZ23">
        <v>5.4530839999999996</v>
      </c>
      <c r="BA23">
        <v>5.343089</v>
      </c>
      <c r="BC23">
        <v>3.8396470588235294</v>
      </c>
      <c r="BD23">
        <v>3.9010681315327691</v>
      </c>
      <c r="BE23">
        <v>4.0023299000534065</v>
      </c>
      <c r="BF23">
        <v>3.9442288853284508</v>
      </c>
      <c r="BI23">
        <v>2.9344744029907686</v>
      </c>
      <c r="BJ23">
        <v>2.9361037613488978</v>
      </c>
      <c r="BK23">
        <v>2.8269367513542383</v>
      </c>
      <c r="BL23">
        <v>2.8693000686655985</v>
      </c>
      <c r="BN23">
        <v>2.3418549999999998</v>
      </c>
      <c r="BO23">
        <v>2.3418549999999998</v>
      </c>
      <c r="BP23">
        <v>2.3143039999999999</v>
      </c>
      <c r="BQ23">
        <v>2.3402340000000001</v>
      </c>
      <c r="BS23">
        <v>4.0440674448767835</v>
      </c>
      <c r="BT23">
        <v>4.000074769207294</v>
      </c>
      <c r="BU23">
        <v>3.8501738002594039</v>
      </c>
      <c r="BV23">
        <v>3.8664673838406962</v>
      </c>
      <c r="BX23">
        <v>3.0273478294041354</v>
      </c>
      <c r="BY23">
        <v>3.0534175631342033</v>
      </c>
      <c r="BZ23">
        <v>3.1104451056687266</v>
      </c>
      <c r="CA23">
        <v>3.0876340886549172</v>
      </c>
      <c r="CB23">
        <v>3.3065150000000001</v>
      </c>
    </row>
    <row r="24" spans="2:80" x14ac:dyDescent="0.3">
      <c r="B24">
        <v>4.6847320000000003</v>
      </c>
      <c r="C24">
        <v>3.0472860000000002</v>
      </c>
      <c r="D24">
        <v>4.6912820000000002</v>
      </c>
      <c r="F24">
        <v>2.8483390000000002</v>
      </c>
      <c r="G24">
        <v>2.7838599999999998</v>
      </c>
      <c r="H24">
        <v>2.8015919999999999</v>
      </c>
      <c r="I24">
        <v>2.7838599999999998</v>
      </c>
      <c r="K24">
        <v>3.477938</v>
      </c>
      <c r="L24">
        <v>3.2769759999999999</v>
      </c>
      <c r="M24">
        <v>3.1165310000000002</v>
      </c>
      <c r="N24">
        <v>3.1927020000000002</v>
      </c>
      <c r="P24">
        <v>4.6495410000000001</v>
      </c>
      <c r="Q24">
        <v>4.9364689999999998</v>
      </c>
      <c r="R24">
        <v>4.7750719999999998</v>
      </c>
      <c r="S24">
        <v>4.9152760000000004</v>
      </c>
      <c r="U24">
        <v>3.1181950000000001</v>
      </c>
      <c r="V24">
        <v>3.2349619999999999</v>
      </c>
      <c r="W24">
        <v>3.174112</v>
      </c>
      <c r="X24">
        <v>3.243185</v>
      </c>
      <c r="Z24">
        <v>1.3481190000000001</v>
      </c>
      <c r="AA24">
        <v>1.328533</v>
      </c>
      <c r="AB24">
        <v>1.2632490000000001</v>
      </c>
      <c r="AC24">
        <v>1.3122119999999999</v>
      </c>
      <c r="AE24">
        <v>2.9764439999999999</v>
      </c>
      <c r="AF24">
        <v>2.797221</v>
      </c>
      <c r="AG24">
        <v>2.7603719999999998</v>
      </c>
      <c r="AH24">
        <v>2.763722</v>
      </c>
      <c r="AJ24">
        <v>4.3481199359121083</v>
      </c>
      <c r="AK24">
        <v>4.3051020065613796</v>
      </c>
      <c r="AL24">
        <v>4.3762470435645078</v>
      </c>
      <c r="AM24">
        <v>4.3067565423056386</v>
      </c>
      <c r="AO24">
        <v>4.3339714656290527</v>
      </c>
      <c r="AP24">
        <v>4.163459983215076</v>
      </c>
      <c r="AQ24">
        <v>4.5077938506141759</v>
      </c>
      <c r="AR24">
        <v>4.4217103837644007</v>
      </c>
      <c r="AT24">
        <v>3.4648409999999998</v>
      </c>
      <c r="AU24">
        <v>3.3665129999999999</v>
      </c>
      <c r="AV24">
        <v>3.4398430000000002</v>
      </c>
      <c r="AX24">
        <v>5.5030809999999999</v>
      </c>
      <c r="AY24">
        <v>5.521414</v>
      </c>
      <c r="AZ24">
        <v>5.5780779999999996</v>
      </c>
      <c r="BA24">
        <v>5.4647500000000004</v>
      </c>
      <c r="BC24">
        <v>3.842967116807813</v>
      </c>
      <c r="BD24">
        <v>3.9027281605249109</v>
      </c>
      <c r="BE24">
        <v>4.0056499580376901</v>
      </c>
      <c r="BF24">
        <v>3.9508690012970171</v>
      </c>
      <c r="BI24">
        <v>2.9377331197070271</v>
      </c>
      <c r="BJ24">
        <v>2.9377331197070271</v>
      </c>
      <c r="BK24">
        <v>2.8301954680704968</v>
      </c>
      <c r="BL24">
        <v>2.875817502098116</v>
      </c>
      <c r="BN24">
        <v>2.3434750000000002</v>
      </c>
      <c r="BO24">
        <v>2.3467169999999999</v>
      </c>
      <c r="BP24">
        <v>2.3143039999999999</v>
      </c>
      <c r="BQ24">
        <v>2.3418549999999998</v>
      </c>
      <c r="BS24">
        <v>4.0717665369649811</v>
      </c>
      <c r="BT24">
        <v>4.0261445029373624</v>
      </c>
      <c r="BU24">
        <v>3.8778728923476007</v>
      </c>
      <c r="BV24">
        <v>3.8909077592126349</v>
      </c>
      <c r="BX24">
        <v>3.0387533379110403</v>
      </c>
      <c r="BY24">
        <v>3.0615643549248497</v>
      </c>
      <c r="BZ24">
        <v>3.1169625391012437</v>
      </c>
      <c r="CA24">
        <v>3.0974102388036928</v>
      </c>
      <c r="CB24">
        <v>3.3548460000000002</v>
      </c>
    </row>
    <row r="25" spans="2:80" x14ac:dyDescent="0.3">
      <c r="B25">
        <v>4.8255520000000001</v>
      </c>
      <c r="C25">
        <v>3.0718480000000001</v>
      </c>
      <c r="D25">
        <v>4.8681260000000002</v>
      </c>
      <c r="F25">
        <v>2.8531749999999998</v>
      </c>
      <c r="G25">
        <v>2.7886959999999998</v>
      </c>
      <c r="H25">
        <v>2.8048160000000002</v>
      </c>
      <c r="I25">
        <v>2.7870840000000001</v>
      </c>
      <c r="K25">
        <v>3.5946250000000002</v>
      </c>
      <c r="L25">
        <v>3.4276970000000002</v>
      </c>
      <c r="M25">
        <v>3.1554259999999998</v>
      </c>
      <c r="N25">
        <v>3.2332179999999999</v>
      </c>
      <c r="P25">
        <v>4.6560620000000004</v>
      </c>
      <c r="Q25">
        <v>4.9381000000000004</v>
      </c>
      <c r="R25">
        <v>4.7799630000000004</v>
      </c>
      <c r="S25">
        <v>4.9250569999999998</v>
      </c>
      <c r="U25">
        <v>3.1395749999999998</v>
      </c>
      <c r="V25">
        <v>3.257987</v>
      </c>
      <c r="W25">
        <v>3.2004250000000001</v>
      </c>
      <c r="X25">
        <v>3.2596319999999999</v>
      </c>
      <c r="Z25">
        <v>1.3481190000000001</v>
      </c>
      <c r="AA25">
        <v>1.328533</v>
      </c>
      <c r="AB25">
        <v>1.2632490000000001</v>
      </c>
      <c r="AC25">
        <v>1.3122119999999999</v>
      </c>
      <c r="AE25">
        <v>2.9764439999999999</v>
      </c>
      <c r="AF25">
        <v>2.7955459999999999</v>
      </c>
      <c r="AG25">
        <v>2.763722</v>
      </c>
      <c r="AH25">
        <v>2.7620469999999999</v>
      </c>
      <c r="AJ25">
        <v>4.3497744716563673</v>
      </c>
      <c r="AK25">
        <v>4.3084110780498976</v>
      </c>
      <c r="AL25">
        <v>4.3762470435645078</v>
      </c>
      <c r="AM25">
        <v>4.3084110780498976</v>
      </c>
      <c r="AO25">
        <v>4.3472150759136339</v>
      </c>
      <c r="AP25">
        <v>4.1700817883573666</v>
      </c>
      <c r="AQ25">
        <v>4.5061383993286031</v>
      </c>
      <c r="AR25">
        <v>4.4233658350499727</v>
      </c>
      <c r="AT25">
        <v>3.5181719999999999</v>
      </c>
      <c r="AU25">
        <v>3.4265099999999999</v>
      </c>
      <c r="AV25">
        <v>3.483174</v>
      </c>
      <c r="AX25">
        <v>5.639742</v>
      </c>
      <c r="AY25">
        <v>5.6464080000000001</v>
      </c>
      <c r="AZ25">
        <v>5.7080719999999996</v>
      </c>
      <c r="BA25">
        <v>5.5930770000000001</v>
      </c>
      <c r="BC25">
        <v>3.8496072327763793</v>
      </c>
      <c r="BD25">
        <v>3.9093682764934772</v>
      </c>
      <c r="BE25">
        <v>4.010630045014115</v>
      </c>
      <c r="BF25">
        <v>3.9525290302891589</v>
      </c>
      <c r="BI25">
        <v>2.9426211947814149</v>
      </c>
      <c r="BJ25">
        <v>2.9426211947814149</v>
      </c>
      <c r="BK25">
        <v>2.8318248264286261</v>
      </c>
      <c r="BL25">
        <v>2.8774468604562453</v>
      </c>
      <c r="BN25">
        <v>2.3418549999999998</v>
      </c>
      <c r="BO25">
        <v>2.3467169999999999</v>
      </c>
      <c r="BP25">
        <v>2.3191649999999999</v>
      </c>
      <c r="BQ25">
        <v>2.3434750000000002</v>
      </c>
      <c r="BS25">
        <v>4.0978362706950486</v>
      </c>
      <c r="BT25">
        <v>4.0489555199511713</v>
      </c>
      <c r="BU25">
        <v>3.8974251926451515</v>
      </c>
      <c r="BV25">
        <v>3.9137187762264438</v>
      </c>
      <c r="BX25">
        <v>3.0469001297016862</v>
      </c>
      <c r="BY25">
        <v>3.0713405050736249</v>
      </c>
      <c r="BZ25">
        <v>3.1218506141756315</v>
      </c>
      <c r="CA25">
        <v>3.1039276722362099</v>
      </c>
      <c r="CB25">
        <v>3.3981780000000001</v>
      </c>
    </row>
    <row r="26" spans="2:80" x14ac:dyDescent="0.3">
      <c r="B26">
        <v>4.9270740000000002</v>
      </c>
      <c r="C26">
        <v>3.0931350000000002</v>
      </c>
      <c r="D26">
        <v>5.0040339999999999</v>
      </c>
      <c r="F26">
        <v>2.8644579999999999</v>
      </c>
      <c r="G26">
        <v>2.7919200000000002</v>
      </c>
      <c r="H26">
        <v>2.8096519999999998</v>
      </c>
      <c r="I26">
        <v>2.7919200000000002</v>
      </c>
      <c r="K26">
        <v>3.766416</v>
      </c>
      <c r="L26">
        <v>3.6707969999999999</v>
      </c>
      <c r="M26">
        <v>3.2137699999999998</v>
      </c>
      <c r="N26">
        <v>3.293183</v>
      </c>
      <c r="P26">
        <v>4.6772559999999999</v>
      </c>
      <c r="Q26">
        <v>4.9576630000000002</v>
      </c>
      <c r="R26">
        <v>4.7946359999999997</v>
      </c>
      <c r="S26">
        <v>4.9446209999999997</v>
      </c>
      <c r="U26">
        <v>3.1691780000000001</v>
      </c>
      <c r="V26">
        <v>3.2826559999999998</v>
      </c>
      <c r="W26">
        <v>3.2398959999999999</v>
      </c>
      <c r="X26">
        <v>3.285946</v>
      </c>
      <c r="Z26">
        <v>1.3481190000000001</v>
      </c>
      <c r="AA26">
        <v>1.328533</v>
      </c>
      <c r="AB26">
        <v>1.2648809999999999</v>
      </c>
      <c r="AC26">
        <v>1.3105800000000001</v>
      </c>
      <c r="AE26">
        <v>2.9814690000000001</v>
      </c>
      <c r="AF26">
        <v>2.797221</v>
      </c>
      <c r="AG26">
        <v>2.7670720000000002</v>
      </c>
      <c r="AH26">
        <v>2.7704219999999999</v>
      </c>
      <c r="AJ26">
        <v>4.3481199359121083</v>
      </c>
      <c r="AK26">
        <v>4.3133746852826738</v>
      </c>
      <c r="AL26">
        <v>4.3745925078202488</v>
      </c>
      <c r="AM26">
        <v>4.3051020065613796</v>
      </c>
      <c r="AO26">
        <v>4.3554923323414965</v>
      </c>
      <c r="AP26">
        <v>4.1783590447852292</v>
      </c>
      <c r="AQ26">
        <v>4.5160711070420385</v>
      </c>
      <c r="AR26">
        <v>4.4349539940489811</v>
      </c>
      <c r="AT26">
        <v>3.5798359999999998</v>
      </c>
      <c r="AU26">
        <v>3.5031729999999999</v>
      </c>
      <c r="AV26">
        <v>3.5281720000000001</v>
      </c>
      <c r="AX26">
        <v>5.7847350000000004</v>
      </c>
      <c r="AY26">
        <v>5.776402</v>
      </c>
      <c r="AZ26">
        <v>5.8480660000000002</v>
      </c>
      <c r="BA26">
        <v>5.7397369999999999</v>
      </c>
      <c r="BC26">
        <v>3.8512672617685206</v>
      </c>
      <c r="BD26">
        <v>3.9143483634699021</v>
      </c>
      <c r="BE26">
        <v>4.01561013199054</v>
      </c>
      <c r="BF26">
        <v>3.9575091172655834</v>
      </c>
      <c r="BI26">
        <v>2.9475092698558023</v>
      </c>
      <c r="BJ26">
        <v>2.9491386282139316</v>
      </c>
      <c r="BK26">
        <v>2.8383422598611432</v>
      </c>
      <c r="BL26">
        <v>2.8823349355306327</v>
      </c>
      <c r="BN26">
        <v>2.3434750000000002</v>
      </c>
      <c r="BO26">
        <v>2.3515790000000001</v>
      </c>
      <c r="BP26">
        <v>2.3240270000000001</v>
      </c>
      <c r="BQ26">
        <v>2.3434750000000002</v>
      </c>
      <c r="BS26">
        <v>4.1222766460669877</v>
      </c>
      <c r="BT26">
        <v>4.0782839703974982</v>
      </c>
      <c r="BU26">
        <v>3.9300123598077366</v>
      </c>
      <c r="BV26">
        <v>3.9381591515983829</v>
      </c>
      <c r="BX26">
        <v>3.0566762798504619</v>
      </c>
      <c r="BY26">
        <v>3.0794872968642713</v>
      </c>
      <c r="BZ26">
        <v>3.1299974059662774</v>
      </c>
      <c r="CA26">
        <v>3.1185918974593729</v>
      </c>
      <c r="CB26">
        <v>3.4498419999999999</v>
      </c>
    </row>
    <row r="27" spans="2:80" x14ac:dyDescent="0.3">
      <c r="B27">
        <v>4.9909340000000002</v>
      </c>
      <c r="C27">
        <v>3.1062340000000002</v>
      </c>
      <c r="D27">
        <v>5.0973680000000003</v>
      </c>
      <c r="F27">
        <v>2.8789660000000001</v>
      </c>
      <c r="G27">
        <v>2.798368</v>
      </c>
      <c r="H27">
        <v>2.8144879999999999</v>
      </c>
      <c r="I27">
        <v>2.798368</v>
      </c>
      <c r="K27">
        <v>4.0078940000000003</v>
      </c>
      <c r="L27">
        <v>4.030583</v>
      </c>
      <c r="M27">
        <v>3.2899409999999998</v>
      </c>
      <c r="N27">
        <v>3.3790779999999998</v>
      </c>
      <c r="P27">
        <v>4.7359460000000002</v>
      </c>
      <c r="Q27">
        <v>5.0082009999999997</v>
      </c>
      <c r="R27">
        <v>4.8223500000000001</v>
      </c>
      <c r="S27">
        <v>4.9951590000000001</v>
      </c>
      <c r="U27">
        <v>3.1954920000000002</v>
      </c>
      <c r="V27">
        <v>3.30897</v>
      </c>
      <c r="W27">
        <v>3.2941690000000001</v>
      </c>
      <c r="X27">
        <v>3.313904</v>
      </c>
      <c r="Z27">
        <v>1.3481190000000001</v>
      </c>
      <c r="AA27">
        <v>1.3269010000000001</v>
      </c>
      <c r="AB27">
        <v>1.2632490000000001</v>
      </c>
      <c r="AC27">
        <v>1.3105800000000001</v>
      </c>
      <c r="AE27">
        <v>2.9814690000000001</v>
      </c>
      <c r="AF27">
        <v>2.8005710000000001</v>
      </c>
      <c r="AG27">
        <v>2.772097</v>
      </c>
      <c r="AH27">
        <v>2.7670720000000002</v>
      </c>
      <c r="AJ27">
        <v>4.3547380788891434</v>
      </c>
      <c r="AK27">
        <v>4.3183382925154499</v>
      </c>
      <c r="AL27">
        <v>4.3828651865415429</v>
      </c>
      <c r="AM27">
        <v>4.3067565423056386</v>
      </c>
      <c r="AO27">
        <v>4.3786686503395131</v>
      </c>
      <c r="AP27">
        <v>4.1965690089265282</v>
      </c>
      <c r="AQ27">
        <v>4.524348363469902</v>
      </c>
      <c r="AR27">
        <v>4.4481976043335614</v>
      </c>
      <c r="AT27">
        <v>3.654833</v>
      </c>
      <c r="AU27">
        <v>3.619834</v>
      </c>
      <c r="AV27">
        <v>3.5815030000000001</v>
      </c>
      <c r="AX27">
        <v>5.9447279999999996</v>
      </c>
      <c r="AY27">
        <v>5.9247290000000001</v>
      </c>
      <c r="AZ27">
        <v>6.0080580000000001</v>
      </c>
      <c r="BA27">
        <v>5.9163959999999998</v>
      </c>
      <c r="BC27">
        <v>3.8562473487449456</v>
      </c>
      <c r="BD27">
        <v>3.9143483634699021</v>
      </c>
      <c r="BE27">
        <v>4.0172701609826813</v>
      </c>
      <c r="BF27">
        <v>3.9608291752498666</v>
      </c>
      <c r="BI27">
        <v>2.9523973449301901</v>
      </c>
      <c r="BJ27">
        <v>2.9540267032883194</v>
      </c>
      <c r="BK27">
        <v>2.8448596932936598</v>
      </c>
      <c r="BL27">
        <v>2.8904817273212791</v>
      </c>
      <c r="BN27">
        <v>2.3418549999999998</v>
      </c>
      <c r="BO27">
        <v>2.353199</v>
      </c>
      <c r="BP27">
        <v>2.3305099999999999</v>
      </c>
      <c r="BQ27">
        <v>2.3418549999999998</v>
      </c>
      <c r="BS27">
        <v>4.1516050965133138</v>
      </c>
      <c r="BT27">
        <v>4.1092417792019535</v>
      </c>
      <c r="BU27">
        <v>3.959340810254063</v>
      </c>
      <c r="BV27">
        <v>3.9658582436865801</v>
      </c>
      <c r="BX27">
        <v>3.0680817883573663</v>
      </c>
      <c r="BY27">
        <v>3.0941515220874343</v>
      </c>
      <c r="BZ27">
        <v>3.143032272831312</v>
      </c>
      <c r="CA27">
        <v>3.1332561226825359</v>
      </c>
      <c r="CB27">
        <v>3.5048400000000002</v>
      </c>
    </row>
    <row r="28" spans="2:80" x14ac:dyDescent="0.3">
      <c r="B28">
        <v>5.0400580000000001</v>
      </c>
      <c r="C28">
        <v>3.1193339999999998</v>
      </c>
      <c r="D28">
        <v>5.1661409999999997</v>
      </c>
      <c r="F28">
        <v>2.9015339999999998</v>
      </c>
      <c r="G28">
        <v>2.8064279999999999</v>
      </c>
      <c r="H28">
        <v>2.8193229999999998</v>
      </c>
      <c r="I28">
        <v>2.8064279999999999</v>
      </c>
      <c r="K28">
        <v>4.3385090000000002</v>
      </c>
      <c r="L28">
        <v>4.5491950000000001</v>
      </c>
      <c r="M28">
        <v>3.4147319999999999</v>
      </c>
      <c r="N28">
        <v>3.5216959999999999</v>
      </c>
      <c r="P28">
        <v>4.8549559999999996</v>
      </c>
      <c r="Q28">
        <v>5.1206899999999997</v>
      </c>
      <c r="R28">
        <v>4.9038639999999996</v>
      </c>
      <c r="S28">
        <v>5.1206899999999997</v>
      </c>
      <c r="U28">
        <v>3.2349619999999999</v>
      </c>
      <c r="V28">
        <v>3.3402180000000001</v>
      </c>
      <c r="W28">
        <v>3.3747549999999999</v>
      </c>
      <c r="X28">
        <v>3.3484409999999998</v>
      </c>
      <c r="Z28">
        <v>1.3497509999999999</v>
      </c>
      <c r="AA28">
        <v>1.3269010000000001</v>
      </c>
      <c r="AB28">
        <v>1.2648809999999999</v>
      </c>
      <c r="AC28">
        <v>1.308948</v>
      </c>
      <c r="AE28">
        <v>2.9814690000000001</v>
      </c>
      <c r="AF28">
        <v>2.7988960000000001</v>
      </c>
      <c r="AG28">
        <v>2.7687469999999998</v>
      </c>
      <c r="AH28">
        <v>2.7670720000000002</v>
      </c>
      <c r="AJ28">
        <v>4.3663198290989547</v>
      </c>
      <c r="AK28">
        <v>4.326610971236744</v>
      </c>
      <c r="AL28">
        <v>4.3977560082398721</v>
      </c>
      <c r="AM28">
        <v>4.3133746852826738</v>
      </c>
      <c r="AO28">
        <v>4.4366094453345539</v>
      </c>
      <c r="AP28">
        <v>4.23629983978027</v>
      </c>
      <c r="AQ28">
        <v>4.5359365224689103</v>
      </c>
      <c r="AR28">
        <v>4.4697184710460052</v>
      </c>
      <c r="AT28">
        <v>3.7631610000000002</v>
      </c>
      <c r="AU28">
        <v>3.7964929999999999</v>
      </c>
      <c r="AV28">
        <v>3.6448330000000002</v>
      </c>
      <c r="AX28">
        <v>6.131386</v>
      </c>
      <c r="AY28">
        <v>6.1213860000000002</v>
      </c>
      <c r="AZ28">
        <v>6.2247149999999998</v>
      </c>
      <c r="BA28">
        <v>6.1547179999999999</v>
      </c>
      <c r="BC28">
        <v>3.8612274357213705</v>
      </c>
      <c r="BD28">
        <v>3.9193284504463266</v>
      </c>
      <c r="BE28">
        <v>4.0239102769512476</v>
      </c>
      <c r="BF28">
        <v>3.9658092622262915</v>
      </c>
      <c r="BI28">
        <v>2.9572854200045779</v>
      </c>
      <c r="BJ28">
        <v>2.9621734950789658</v>
      </c>
      <c r="BK28">
        <v>2.8546358434424355</v>
      </c>
      <c r="BL28">
        <v>2.8937404440375376</v>
      </c>
      <c r="BN28">
        <v>2.3418549999999998</v>
      </c>
      <c r="BO28">
        <v>2.3613029999999999</v>
      </c>
      <c r="BP28">
        <v>2.3467169999999999</v>
      </c>
      <c r="BQ28">
        <v>2.3450959999999998</v>
      </c>
      <c r="BS28">
        <v>4.1874509803921569</v>
      </c>
      <c r="BT28">
        <v>4.1516050965133138</v>
      </c>
      <c r="BU28">
        <v>4.000074769207294</v>
      </c>
      <c r="BV28">
        <v>4.0017041275654233</v>
      </c>
      <c r="BX28">
        <v>3.0811166552224005</v>
      </c>
      <c r="BY28">
        <v>3.1104451056687266</v>
      </c>
      <c r="BZ28">
        <v>3.1576964980544751</v>
      </c>
      <c r="CA28">
        <v>3.1544377813382165</v>
      </c>
      <c r="CB28">
        <v>3.5598369999999999</v>
      </c>
    </row>
    <row r="29" spans="2:80" x14ac:dyDescent="0.3">
      <c r="B29">
        <v>5.0744439999999997</v>
      </c>
      <c r="C29">
        <v>3.1324339999999999</v>
      </c>
      <c r="D29">
        <v>5.2169020000000002</v>
      </c>
      <c r="F29">
        <v>2.9402210000000002</v>
      </c>
      <c r="G29">
        <v>2.8177110000000001</v>
      </c>
      <c r="H29">
        <v>2.8289949999999999</v>
      </c>
      <c r="I29">
        <v>2.8177110000000001</v>
      </c>
      <c r="K29">
        <v>4.7696040000000002</v>
      </c>
      <c r="L29">
        <v>5.2266310000000002</v>
      </c>
      <c r="M29">
        <v>3.5962459999999998</v>
      </c>
      <c r="N29">
        <v>3.7323819999999999</v>
      </c>
      <c r="P29">
        <v>5.1337330000000003</v>
      </c>
      <c r="Q29">
        <v>5.3962070000000004</v>
      </c>
      <c r="R29">
        <v>5.0929760000000002</v>
      </c>
      <c r="S29">
        <v>5.3994669999999996</v>
      </c>
      <c r="U29">
        <v>3.2875899999999998</v>
      </c>
      <c r="V29">
        <v>3.3895559999999998</v>
      </c>
      <c r="W29">
        <v>3.499746</v>
      </c>
      <c r="X29">
        <v>3.3895559999999998</v>
      </c>
      <c r="Z29">
        <v>1.351383</v>
      </c>
      <c r="AA29">
        <v>1.325269</v>
      </c>
      <c r="AB29">
        <v>1.2632490000000001</v>
      </c>
      <c r="AC29">
        <v>1.308948</v>
      </c>
      <c r="AE29">
        <v>2.9848189999999999</v>
      </c>
      <c r="AF29">
        <v>2.8039209999999999</v>
      </c>
      <c r="AG29">
        <v>2.7737720000000001</v>
      </c>
      <c r="AH29">
        <v>2.772097</v>
      </c>
      <c r="AJ29">
        <v>4.38617425803006</v>
      </c>
      <c r="AK29">
        <v>4.3646652933546957</v>
      </c>
      <c r="AL29">
        <v>4.4209195086594946</v>
      </c>
      <c r="AM29">
        <v>4.324956435492485</v>
      </c>
      <c r="AO29">
        <v>4.5524910353246355</v>
      </c>
      <c r="AP29">
        <v>4.3190724040588995</v>
      </c>
      <c r="AQ29">
        <v>4.5657346456092167</v>
      </c>
      <c r="AR29">
        <v>4.5177265583276114</v>
      </c>
      <c r="AT29">
        <v>3.9431530000000001</v>
      </c>
      <c r="AU29">
        <v>4.0498149999999997</v>
      </c>
      <c r="AV29">
        <v>3.726496</v>
      </c>
      <c r="AX29">
        <v>6.3697080000000001</v>
      </c>
      <c r="AY29">
        <v>6.386374</v>
      </c>
      <c r="AZ29">
        <v>6.5263679999999997</v>
      </c>
      <c r="BA29">
        <v>6.4797029999999998</v>
      </c>
      <c r="BC29">
        <v>3.8695275806820786</v>
      </c>
      <c r="BD29">
        <v>3.9276285954070347</v>
      </c>
      <c r="BE29">
        <v>4.0288903639276725</v>
      </c>
      <c r="BF29">
        <v>3.9741094071869996</v>
      </c>
      <c r="BI29">
        <v>2.9654322117952239</v>
      </c>
      <c r="BJ29">
        <v>2.9735790035858702</v>
      </c>
      <c r="BK29">
        <v>2.8644119935912107</v>
      </c>
      <c r="BL29">
        <v>2.9002578774700547</v>
      </c>
      <c r="BN29">
        <v>2.3418549999999998</v>
      </c>
      <c r="BO29">
        <v>2.3710270000000002</v>
      </c>
      <c r="BP29">
        <v>2.3726470000000002</v>
      </c>
      <c r="BQ29">
        <v>2.3467169999999999</v>
      </c>
      <c r="BS29">
        <v>4.2249262226291302</v>
      </c>
      <c r="BT29">
        <v>4.2135207141222253</v>
      </c>
      <c r="BU29">
        <v>4.0489555199511713</v>
      </c>
      <c r="BV29">
        <v>4.0342912947280078</v>
      </c>
      <c r="BX29">
        <v>3.0957808804455635</v>
      </c>
      <c r="BY29">
        <v>3.12510933089189</v>
      </c>
      <c r="BZ29">
        <v>3.1707313649195088</v>
      </c>
      <c r="CA29">
        <v>3.1805075150682844</v>
      </c>
      <c r="CB29">
        <v>3.6248339999999999</v>
      </c>
    </row>
    <row r="30" spans="2:80" x14ac:dyDescent="0.3">
      <c r="B30">
        <v>5.1006429999999998</v>
      </c>
      <c r="C30">
        <v>3.1406209999999999</v>
      </c>
      <c r="D30">
        <v>5.2545630000000001</v>
      </c>
      <c r="F30">
        <v>2.9998629999999999</v>
      </c>
      <c r="G30">
        <v>2.833831</v>
      </c>
      <c r="H30">
        <v>2.8418909999999999</v>
      </c>
      <c r="I30">
        <v>2.8322189999999998</v>
      </c>
      <c r="K30">
        <v>5.3044229999999999</v>
      </c>
      <c r="L30">
        <v>6.0207550000000003</v>
      </c>
      <c r="M30">
        <v>3.860414</v>
      </c>
      <c r="N30">
        <v>4.0338250000000002</v>
      </c>
      <c r="P30">
        <v>5.7010680000000002</v>
      </c>
      <c r="Q30">
        <v>5.9977780000000003</v>
      </c>
      <c r="R30">
        <v>5.5364100000000001</v>
      </c>
      <c r="S30">
        <v>5.9912570000000001</v>
      </c>
      <c r="U30">
        <v>3.3615979999999999</v>
      </c>
      <c r="V30">
        <v>3.4536959999999999</v>
      </c>
      <c r="W30">
        <v>3.6954549999999999</v>
      </c>
      <c r="X30">
        <v>3.4553410000000002</v>
      </c>
      <c r="Z30">
        <v>1.3497509999999999</v>
      </c>
      <c r="AA30">
        <v>1.3220050000000001</v>
      </c>
      <c r="AB30">
        <v>1.2648809999999999</v>
      </c>
      <c r="AC30">
        <v>1.3105800000000001</v>
      </c>
      <c r="AE30">
        <v>2.9881690000000001</v>
      </c>
      <c r="AF30">
        <v>2.8089460000000002</v>
      </c>
      <c r="AG30">
        <v>2.778797</v>
      </c>
      <c r="AH30">
        <v>2.7737720000000001</v>
      </c>
      <c r="AJ30">
        <v>4.4291921873807887</v>
      </c>
      <c r="AK30">
        <v>4.4308467231250477</v>
      </c>
      <c r="AL30">
        <v>4.4705555809872584</v>
      </c>
      <c r="AM30">
        <v>4.3481199359121083</v>
      </c>
      <c r="AO30">
        <v>4.7925314717326621</v>
      </c>
      <c r="AP30">
        <v>4.4862729839017321</v>
      </c>
      <c r="AQ30">
        <v>4.6302972457465472</v>
      </c>
      <c r="AR30">
        <v>4.615398184176394</v>
      </c>
      <c r="AT30">
        <v>4.2514719999999997</v>
      </c>
      <c r="AU30">
        <v>4.3847990000000001</v>
      </c>
      <c r="AV30">
        <v>3.85649</v>
      </c>
      <c r="AX30">
        <v>6.7130260000000002</v>
      </c>
      <c r="AY30">
        <v>6.7580239999999998</v>
      </c>
      <c r="AZ30">
        <v>6.9613480000000001</v>
      </c>
      <c r="BA30">
        <v>6.913017</v>
      </c>
      <c r="BC30">
        <v>3.8811477836270702</v>
      </c>
      <c r="BD30">
        <v>3.9359287403677428</v>
      </c>
      <c r="BE30">
        <v>4.0355304798962388</v>
      </c>
      <c r="BF30">
        <v>3.9790894941634245</v>
      </c>
      <c r="BI30">
        <v>2.9735790035858702</v>
      </c>
      <c r="BJ30">
        <v>2.9947606622415504</v>
      </c>
      <c r="BK30">
        <v>2.8855936522468912</v>
      </c>
      <c r="BL30">
        <v>2.9100340276188299</v>
      </c>
      <c r="BN30">
        <v>2.3434750000000002</v>
      </c>
      <c r="BO30">
        <v>2.3920949999999999</v>
      </c>
      <c r="BP30">
        <v>2.4196460000000002</v>
      </c>
      <c r="BQ30">
        <v>2.349958</v>
      </c>
      <c r="BS30">
        <v>4.2689188982986197</v>
      </c>
      <c r="BT30">
        <v>4.3047647821774628</v>
      </c>
      <c r="BU30">
        <v>4.1255353627832463</v>
      </c>
      <c r="BV30">
        <v>4.0848014038300153</v>
      </c>
      <c r="BX30">
        <v>3.1120744640268558</v>
      </c>
      <c r="BY30">
        <v>3.1446616311894413</v>
      </c>
      <c r="BZ30">
        <v>3.1951717402914475</v>
      </c>
      <c r="CA30">
        <v>3.2179827573052568</v>
      </c>
      <c r="CB30">
        <v>3.6998310000000001</v>
      </c>
    </row>
    <row r="31" spans="2:80" x14ac:dyDescent="0.3">
      <c r="B31">
        <v>5.1170179999999998</v>
      </c>
      <c r="C31">
        <v>3.1455329999999999</v>
      </c>
      <c r="D31">
        <v>5.2840369999999997</v>
      </c>
      <c r="F31">
        <v>3.1030289999999998</v>
      </c>
      <c r="G31">
        <v>2.8580109999999999</v>
      </c>
      <c r="H31">
        <v>2.8612340000000001</v>
      </c>
      <c r="I31">
        <v>2.8596219999999999</v>
      </c>
      <c r="K31">
        <v>5.9381009999999996</v>
      </c>
      <c r="L31">
        <v>6.86836</v>
      </c>
      <c r="M31">
        <v>4.2461310000000001</v>
      </c>
      <c r="N31">
        <v>4.453576</v>
      </c>
      <c r="P31">
        <v>6.7330310000000004</v>
      </c>
      <c r="Q31">
        <v>7.1846170000000003</v>
      </c>
      <c r="R31">
        <v>6.4558850000000003</v>
      </c>
      <c r="S31">
        <v>7.1487509999999999</v>
      </c>
      <c r="U31">
        <v>3.4734319999999999</v>
      </c>
      <c r="V31">
        <v>3.5540180000000001</v>
      </c>
      <c r="W31">
        <v>4.002999</v>
      </c>
      <c r="X31">
        <v>3.5490840000000001</v>
      </c>
      <c r="Z31">
        <v>1.351383</v>
      </c>
      <c r="AA31">
        <v>1.325269</v>
      </c>
      <c r="AB31">
        <v>1.261617</v>
      </c>
      <c r="AC31">
        <v>1.3105800000000001</v>
      </c>
      <c r="AE31">
        <v>2.9915189999999998</v>
      </c>
      <c r="AF31">
        <v>2.8089460000000002</v>
      </c>
      <c r="AG31">
        <v>2.7771219999999999</v>
      </c>
      <c r="AH31">
        <v>2.7737720000000001</v>
      </c>
      <c r="AJ31">
        <v>4.5003372243839177</v>
      </c>
      <c r="AK31">
        <v>4.5814094758525981</v>
      </c>
      <c r="AL31">
        <v>4.5863730830853742</v>
      </c>
      <c r="AM31">
        <v>4.3994105439841302</v>
      </c>
      <c r="AO31">
        <v>5.3024104676890218</v>
      </c>
      <c r="AP31">
        <v>4.8488168154421301</v>
      </c>
      <c r="AQ31">
        <v>4.7627333485923558</v>
      </c>
      <c r="AR31">
        <v>4.8157077897306788</v>
      </c>
      <c r="AT31">
        <v>4.7731149999999998</v>
      </c>
      <c r="AU31">
        <v>4.786448</v>
      </c>
      <c r="AV31">
        <v>4.0831460000000002</v>
      </c>
      <c r="AX31">
        <v>7.1946709999999996</v>
      </c>
      <c r="AY31">
        <v>7.20967</v>
      </c>
      <c r="AZ31">
        <v>7.5263220000000004</v>
      </c>
      <c r="BA31">
        <v>7.4479920000000002</v>
      </c>
      <c r="BC31">
        <v>3.8960880445563446</v>
      </c>
      <c r="BD31">
        <v>3.947548943312734</v>
      </c>
      <c r="BE31">
        <v>4.0504707408255136</v>
      </c>
      <c r="BF31">
        <v>3.9907096971084157</v>
      </c>
      <c r="BI31">
        <v>2.9817257953765166</v>
      </c>
      <c r="BJ31">
        <v>3.0208303959716187</v>
      </c>
      <c r="BK31">
        <v>2.9132927443350884</v>
      </c>
      <c r="BL31">
        <v>2.9198101777676055</v>
      </c>
      <c r="BN31">
        <v>2.3418549999999998</v>
      </c>
      <c r="BO31">
        <v>2.4164050000000001</v>
      </c>
      <c r="BP31">
        <v>2.486094</v>
      </c>
      <c r="BQ31">
        <v>2.3483369999999999</v>
      </c>
      <c r="BS31">
        <v>4.3275757991912718</v>
      </c>
      <c r="BT31">
        <v>4.4514070344090948</v>
      </c>
      <c r="BU31">
        <v>4.2428491645685513</v>
      </c>
      <c r="BV31">
        <v>4.1450876630807967</v>
      </c>
      <c r="BX31">
        <v>3.1267386892500193</v>
      </c>
      <c r="BY31">
        <v>3.1756194399938966</v>
      </c>
      <c r="BZ31">
        <v>3.2326469825284199</v>
      </c>
      <c r="CA31">
        <v>3.2847864499885562</v>
      </c>
      <c r="CB31">
        <v>3.7981590000000001</v>
      </c>
    </row>
    <row r="32" spans="2:80" x14ac:dyDescent="0.3">
      <c r="B32">
        <v>5.1350300000000004</v>
      </c>
      <c r="C32">
        <v>3.1438959999999998</v>
      </c>
      <c r="D32">
        <v>5.3085990000000001</v>
      </c>
      <c r="F32">
        <v>3.2706729999999999</v>
      </c>
      <c r="G32">
        <v>2.8934739999999999</v>
      </c>
      <c r="H32">
        <v>2.8886379999999998</v>
      </c>
      <c r="I32">
        <v>2.8918620000000002</v>
      </c>
      <c r="K32">
        <v>6.6722599999999996</v>
      </c>
      <c r="L32">
        <v>7.7159659999999999</v>
      </c>
      <c r="M32">
        <v>4.761501</v>
      </c>
      <c r="N32">
        <v>4.9997379999999998</v>
      </c>
      <c r="P32">
        <v>8.2296230000000001</v>
      </c>
      <c r="Q32">
        <v>9.0626929999999994</v>
      </c>
      <c r="R32">
        <v>7.9981239999999998</v>
      </c>
      <c r="S32">
        <v>9.0251959999999993</v>
      </c>
      <c r="U32">
        <v>3.6609180000000001</v>
      </c>
      <c r="V32">
        <v>3.7201249999999999</v>
      </c>
      <c r="W32">
        <v>4.4799379999999998</v>
      </c>
      <c r="X32">
        <v>3.708612</v>
      </c>
      <c r="Z32">
        <v>1.3481190000000001</v>
      </c>
      <c r="AA32">
        <v>1.325269</v>
      </c>
      <c r="AB32">
        <v>1.261617</v>
      </c>
      <c r="AC32">
        <v>1.308948</v>
      </c>
      <c r="AE32">
        <v>2.9931939999999999</v>
      </c>
      <c r="AF32">
        <v>2.813971</v>
      </c>
      <c r="AG32">
        <v>2.7871709999999998</v>
      </c>
      <c r="AH32">
        <v>2.782146</v>
      </c>
      <c r="AJ32">
        <v>4.6542090485999852</v>
      </c>
      <c r="AK32">
        <v>4.89411673151751</v>
      </c>
      <c r="AL32">
        <v>4.8262807660028999</v>
      </c>
      <c r="AM32">
        <v>4.5086099031052118</v>
      </c>
      <c r="AO32">
        <v>6.3287902647440291</v>
      </c>
      <c r="AP32">
        <v>5.5970807965209435</v>
      </c>
      <c r="AQ32">
        <v>5.0408491645685514</v>
      </c>
      <c r="AR32">
        <v>5.2279151598382541</v>
      </c>
      <c r="AT32">
        <v>5.544746</v>
      </c>
      <c r="AU32">
        <v>5.2530929999999998</v>
      </c>
      <c r="AV32">
        <v>4.4831279999999998</v>
      </c>
      <c r="AX32">
        <v>7.8046430000000004</v>
      </c>
      <c r="AY32">
        <v>7.6913150000000003</v>
      </c>
      <c r="AZ32">
        <v>8.1812919999999991</v>
      </c>
      <c r="BA32">
        <v>8.0662970000000005</v>
      </c>
      <c r="BC32">
        <v>3.9043881895170522</v>
      </c>
      <c r="BD32">
        <v>3.9575091172655834</v>
      </c>
      <c r="BE32">
        <v>4.0604309147783635</v>
      </c>
      <c r="BF32">
        <v>3.9956897840848402</v>
      </c>
      <c r="BI32">
        <v>2.9963900205996796</v>
      </c>
      <c r="BJ32">
        <v>3.077857938506142</v>
      </c>
      <c r="BK32">
        <v>2.9654322117952239</v>
      </c>
      <c r="BL32">
        <v>2.9263276112001222</v>
      </c>
      <c r="BN32">
        <v>2.3450959999999998</v>
      </c>
      <c r="BO32">
        <v>2.4682659999999998</v>
      </c>
      <c r="BP32">
        <v>2.6027809999999998</v>
      </c>
      <c r="BQ32">
        <v>2.3580610000000002</v>
      </c>
      <c r="BS32">
        <v>4.4074143587396053</v>
      </c>
      <c r="BT32">
        <v>4.6811465629053188</v>
      </c>
      <c r="BU32">
        <v>4.4481483176928363</v>
      </c>
      <c r="BV32">
        <v>4.2363317311360342</v>
      </c>
      <c r="BX32">
        <v>3.1495497062638291</v>
      </c>
      <c r="BY32">
        <v>3.2179827573052568</v>
      </c>
      <c r="BZ32">
        <v>3.2978213168535899</v>
      </c>
      <c r="CA32">
        <v>3.3972121766994734</v>
      </c>
      <c r="CB32">
        <v>3.9348200000000002</v>
      </c>
    </row>
    <row r="33" spans="2:80" x14ac:dyDescent="0.3">
      <c r="B33">
        <v>5.1448539999999996</v>
      </c>
      <c r="C33">
        <v>3.1357080000000002</v>
      </c>
      <c r="D33">
        <v>5.3298860000000001</v>
      </c>
      <c r="F33">
        <v>3.5479310000000002</v>
      </c>
      <c r="G33">
        <v>2.9498920000000002</v>
      </c>
      <c r="H33">
        <v>2.9321609999999998</v>
      </c>
      <c r="I33">
        <v>2.9450569999999998</v>
      </c>
      <c r="K33">
        <v>7.4744869999999999</v>
      </c>
      <c r="L33">
        <v>8.5230549999999994</v>
      </c>
      <c r="M33">
        <v>5.3805940000000003</v>
      </c>
      <c r="N33">
        <v>5.6561060000000003</v>
      </c>
      <c r="P33">
        <v>10.076722999999999</v>
      </c>
      <c r="Q33">
        <v>11.470606999999999</v>
      </c>
      <c r="R33">
        <v>10.009881999999999</v>
      </c>
      <c r="S33">
        <v>11.478759</v>
      </c>
      <c r="U33">
        <v>3.9750399999999999</v>
      </c>
      <c r="V33">
        <v>4.0046429999999997</v>
      </c>
      <c r="W33">
        <v>5.1788999999999996</v>
      </c>
      <c r="X33">
        <v>3.9766849999999998</v>
      </c>
      <c r="Z33">
        <v>1.3481190000000001</v>
      </c>
      <c r="AA33">
        <v>1.325269</v>
      </c>
      <c r="AB33">
        <v>1.266513</v>
      </c>
      <c r="AC33">
        <v>1.3105800000000001</v>
      </c>
      <c r="AE33">
        <v>2.9915189999999998</v>
      </c>
      <c r="AF33">
        <v>2.8156460000000001</v>
      </c>
      <c r="AG33">
        <v>2.7888459999999999</v>
      </c>
      <c r="AH33">
        <v>2.778797</v>
      </c>
      <c r="AJ33">
        <v>4.9553345540550851</v>
      </c>
      <c r="AK33">
        <v>5.4963677424277106</v>
      </c>
      <c r="AL33">
        <v>5.337532310978867</v>
      </c>
      <c r="AM33">
        <v>4.7352813000686655</v>
      </c>
      <c r="AO33">
        <v>8.2607019150072478</v>
      </c>
      <c r="AP33">
        <v>7.0787096971084154</v>
      </c>
      <c r="AQ33">
        <v>5.6136353093766695</v>
      </c>
      <c r="AR33">
        <v>6.0539853513389783</v>
      </c>
      <c r="AT33">
        <v>6.5130350000000004</v>
      </c>
      <c r="AU33">
        <v>5.7830690000000002</v>
      </c>
      <c r="AV33">
        <v>5.1347649999999998</v>
      </c>
      <c r="AX33">
        <v>8.4679459999999995</v>
      </c>
      <c r="AY33">
        <v>8.1462939999999993</v>
      </c>
      <c r="AZ33">
        <v>8.8312620000000006</v>
      </c>
      <c r="BA33">
        <v>8.6929350000000003</v>
      </c>
      <c r="BC33">
        <v>3.9209884794384684</v>
      </c>
      <c r="BD33">
        <v>3.9757694361791409</v>
      </c>
      <c r="BE33">
        <v>4.0803512626840623</v>
      </c>
      <c r="BF33">
        <v>4.0056499580376901</v>
      </c>
      <c r="BI33">
        <v>3.0159423208972309</v>
      </c>
      <c r="BJ33">
        <v>3.183766231784543</v>
      </c>
      <c r="BK33">
        <v>3.063193713282979</v>
      </c>
      <c r="BL33">
        <v>2.9409918364232857</v>
      </c>
      <c r="BN33">
        <v>2.3450959999999998</v>
      </c>
      <c r="BO33">
        <v>2.5411959999999998</v>
      </c>
      <c r="BP33">
        <v>2.7697090000000002</v>
      </c>
      <c r="BQ33">
        <v>2.3629229999999999</v>
      </c>
      <c r="BS33">
        <v>4.5198400854505234</v>
      </c>
      <c r="BT33">
        <v>5.028199893186847</v>
      </c>
      <c r="BU33">
        <v>4.7805374227512019</v>
      </c>
      <c r="BV33">
        <v>4.3780859082932784</v>
      </c>
      <c r="BX33">
        <v>3.16910200656138</v>
      </c>
      <c r="BY33">
        <v>3.2782690165560391</v>
      </c>
      <c r="BZ33">
        <v>3.4069883268482495</v>
      </c>
      <c r="CA33">
        <v>3.5797003128099494</v>
      </c>
      <c r="CB33">
        <v>4.1331439999999997</v>
      </c>
    </row>
    <row r="34" spans="2:80" x14ac:dyDescent="0.3">
      <c r="B34">
        <v>5.1563160000000003</v>
      </c>
      <c r="C34">
        <v>3.1258840000000001</v>
      </c>
      <c r="D34">
        <v>5.3446230000000003</v>
      </c>
      <c r="F34">
        <v>3.9960559999999998</v>
      </c>
      <c r="G34">
        <v>3.0369380000000001</v>
      </c>
      <c r="H34">
        <v>3.0030869999999998</v>
      </c>
      <c r="I34">
        <v>3.025655</v>
      </c>
      <c r="K34">
        <v>8.3237129999999997</v>
      </c>
      <c r="L34">
        <v>9.2653169999999996</v>
      </c>
      <c r="M34">
        <v>6.0693739999999998</v>
      </c>
      <c r="N34">
        <v>6.4161960000000002</v>
      </c>
      <c r="P34">
        <v>12.111305</v>
      </c>
      <c r="Q34">
        <v>14.110021</v>
      </c>
      <c r="R34">
        <v>12.150430999999999</v>
      </c>
      <c r="S34">
        <v>14.144256</v>
      </c>
      <c r="U34">
        <v>4.4733590000000003</v>
      </c>
      <c r="V34">
        <v>4.4651360000000002</v>
      </c>
      <c r="W34">
        <v>6.0933070000000003</v>
      </c>
      <c r="X34">
        <v>4.4256650000000004</v>
      </c>
      <c r="Z34">
        <v>1.3497509999999999</v>
      </c>
      <c r="AA34">
        <v>1.328533</v>
      </c>
      <c r="AB34">
        <v>1.268146</v>
      </c>
      <c r="AC34">
        <v>1.308948</v>
      </c>
      <c r="AE34">
        <v>2.9965440000000001</v>
      </c>
      <c r="AF34">
        <v>2.8206709999999999</v>
      </c>
      <c r="AG34">
        <v>2.7955459999999999</v>
      </c>
      <c r="AH34">
        <v>2.7854960000000002</v>
      </c>
      <c r="AJ34">
        <v>5.5559310292210267</v>
      </c>
      <c r="AK34">
        <v>6.5751250476844438</v>
      </c>
      <c r="AL34">
        <v>6.3385264362554361</v>
      </c>
      <c r="AM34">
        <v>5.1786968795300226</v>
      </c>
      <c r="AO34">
        <v>11.341496757457847</v>
      </c>
      <c r="AP34">
        <v>9.6877009231708247</v>
      </c>
      <c r="AQ34">
        <v>6.7707957579919125</v>
      </c>
      <c r="AR34">
        <v>7.6183868162050814</v>
      </c>
      <c r="AT34">
        <v>7.5596540000000001</v>
      </c>
      <c r="AU34">
        <v>6.3797079999999999</v>
      </c>
      <c r="AV34">
        <v>6.0147250000000003</v>
      </c>
      <c r="AX34">
        <v>9.1112500000000001</v>
      </c>
      <c r="AY34">
        <v>8.5696080000000006</v>
      </c>
      <c r="AZ34">
        <v>9.4379010000000001</v>
      </c>
      <c r="BA34">
        <v>9.2745750000000005</v>
      </c>
      <c r="BC34">
        <v>3.9458889143205922</v>
      </c>
      <c r="BD34">
        <v>3.9990098420691234</v>
      </c>
      <c r="BE34">
        <v>4.1069117265583275</v>
      </c>
      <c r="BF34">
        <v>4.0205902189669649</v>
      </c>
      <c r="BI34">
        <v>3.0403826962691696</v>
      </c>
      <c r="BJ34">
        <v>3.3629956511787595</v>
      </c>
      <c r="BK34">
        <v>3.2375350576028077</v>
      </c>
      <c r="BL34">
        <v>2.9621734950789658</v>
      </c>
      <c r="BN34">
        <v>2.3515790000000001</v>
      </c>
      <c r="BO34">
        <v>2.6740900000000001</v>
      </c>
      <c r="BP34">
        <v>3.0095670000000001</v>
      </c>
      <c r="BQ34">
        <v>2.37913</v>
      </c>
      <c r="BS34">
        <v>4.6974401464866107</v>
      </c>
      <c r="BT34">
        <v>5.5121193255512333</v>
      </c>
      <c r="BU34">
        <v>5.2856385137712678</v>
      </c>
      <c r="BV34">
        <v>4.6192309452964064</v>
      </c>
      <c r="BX34">
        <v>3.1951717402914475</v>
      </c>
      <c r="BY34">
        <v>3.3874360265506982</v>
      </c>
      <c r="BZ34">
        <v>3.6090287632562754</v>
      </c>
      <c r="CA34">
        <v>3.87950225070573</v>
      </c>
      <c r="CB34">
        <v>4.4147980000000002</v>
      </c>
    </row>
    <row r="35" spans="2:80" x14ac:dyDescent="0.3">
      <c r="B35">
        <v>5.1579540000000001</v>
      </c>
      <c r="C35">
        <v>3.1160589999999999</v>
      </c>
      <c r="D35">
        <v>5.3528099999999998</v>
      </c>
      <c r="F35">
        <v>4.6892009999999997</v>
      </c>
      <c r="G35">
        <v>3.1691189999999998</v>
      </c>
      <c r="H35">
        <v>3.1078649999999999</v>
      </c>
      <c r="I35">
        <v>3.153</v>
      </c>
      <c r="K35">
        <v>9.1923879999999993</v>
      </c>
      <c r="L35">
        <v>9.9411330000000007</v>
      </c>
      <c r="M35">
        <v>6.7727409999999999</v>
      </c>
      <c r="N35">
        <v>7.234629</v>
      </c>
      <c r="P35">
        <v>14.171970999999999</v>
      </c>
      <c r="Q35">
        <v>16.677702</v>
      </c>
      <c r="R35">
        <v>14.251854</v>
      </c>
      <c r="S35">
        <v>16.721719</v>
      </c>
      <c r="U35">
        <v>5.2002800000000002</v>
      </c>
      <c r="V35">
        <v>5.1492969999999998</v>
      </c>
      <c r="W35">
        <v>7.0998130000000002</v>
      </c>
      <c r="X35">
        <v>5.0966690000000003</v>
      </c>
      <c r="Z35">
        <v>1.351383</v>
      </c>
      <c r="AA35">
        <v>1.330166</v>
      </c>
      <c r="AB35">
        <v>1.273042</v>
      </c>
      <c r="AC35">
        <v>1.3122119999999999</v>
      </c>
      <c r="AE35">
        <v>2.994869</v>
      </c>
      <c r="AF35">
        <v>2.8206709999999999</v>
      </c>
      <c r="AG35">
        <v>2.797221</v>
      </c>
      <c r="AH35">
        <v>2.7838210000000001</v>
      </c>
      <c r="AJ35">
        <v>6.7174151216907001</v>
      </c>
      <c r="AK35">
        <v>8.2610969710841538</v>
      </c>
      <c r="AL35">
        <v>8.1419703974975199</v>
      </c>
      <c r="AM35">
        <v>6.0721461814297699</v>
      </c>
      <c r="AO35">
        <v>15.076194857709622</v>
      </c>
      <c r="AP35">
        <v>13.362802777141985</v>
      </c>
      <c r="AQ35">
        <v>8.9394369420920103</v>
      </c>
      <c r="AR35">
        <v>10.23399984740978</v>
      </c>
      <c r="AT35">
        <v>8.5396090000000004</v>
      </c>
      <c r="AU35">
        <v>7.0296779999999996</v>
      </c>
      <c r="AV35">
        <v>6.996346</v>
      </c>
      <c r="AX35">
        <v>9.6428919999999998</v>
      </c>
      <c r="AY35">
        <v>8.9462569999999992</v>
      </c>
      <c r="AZ35">
        <v>9.9328789999999998</v>
      </c>
      <c r="BA35">
        <v>9.7412209999999995</v>
      </c>
      <c r="BC35">
        <v>3.984069581139849</v>
      </c>
      <c r="BD35">
        <v>4.0355304798962388</v>
      </c>
      <c r="BE35">
        <v>4.1484124513618683</v>
      </c>
      <c r="BF35">
        <v>4.0338704509040975</v>
      </c>
      <c r="BI35">
        <v>3.0876340886549172</v>
      </c>
      <c r="BJ35">
        <v>3.6742030975814455</v>
      </c>
      <c r="BK35">
        <v>3.5552599374380107</v>
      </c>
      <c r="BL35">
        <v>2.9931313038834211</v>
      </c>
      <c r="BN35">
        <v>2.3596819999999998</v>
      </c>
      <c r="BO35">
        <v>2.8766729999999998</v>
      </c>
      <c r="BP35">
        <v>3.327216</v>
      </c>
      <c r="BQ35">
        <v>2.4018190000000001</v>
      </c>
      <c r="BS35">
        <v>4.9728017090104535</v>
      </c>
      <c r="BT35">
        <v>6.1361635767147327</v>
      </c>
      <c r="BU35">
        <v>5.9553047989623868</v>
      </c>
      <c r="BV35">
        <v>5.0086475928892966</v>
      </c>
      <c r="BX35">
        <v>3.2293882658121618</v>
      </c>
      <c r="BY35">
        <v>3.55688929579614</v>
      </c>
      <c r="BZ35">
        <v>3.9560820935378045</v>
      </c>
      <c r="CA35">
        <v>4.3373519493400474</v>
      </c>
      <c r="CB35">
        <v>4.7881140000000002</v>
      </c>
    </row>
    <row r="36" spans="2:80" x14ac:dyDescent="0.3">
      <c r="B36">
        <v>5.1595909999999998</v>
      </c>
      <c r="C36">
        <v>3.107872</v>
      </c>
      <c r="D36">
        <v>5.3609970000000002</v>
      </c>
      <c r="F36">
        <v>5.6918420000000003</v>
      </c>
      <c r="G36">
        <v>3.375451</v>
      </c>
      <c r="H36">
        <v>3.2722850000000001</v>
      </c>
      <c r="I36">
        <v>3.346435</v>
      </c>
      <c r="K36">
        <v>10.0562</v>
      </c>
      <c r="L36">
        <v>10.537535999999999</v>
      </c>
      <c r="M36">
        <v>7.4599010000000003</v>
      </c>
      <c r="N36">
        <v>8.0757519999999996</v>
      </c>
      <c r="P36">
        <v>16.100584999999999</v>
      </c>
      <c r="Q36">
        <v>18.893243999999999</v>
      </c>
      <c r="R36">
        <v>16.288067000000002</v>
      </c>
      <c r="S36">
        <v>18.958455000000001</v>
      </c>
      <c r="U36">
        <v>6.0949520000000001</v>
      </c>
      <c r="V36">
        <v>6.0209440000000001</v>
      </c>
      <c r="W36">
        <v>8.0076420000000006</v>
      </c>
      <c r="X36">
        <v>5.9699609999999996</v>
      </c>
      <c r="Z36">
        <v>1.3497509999999999</v>
      </c>
      <c r="AA36">
        <v>1.3334299999999999</v>
      </c>
      <c r="AB36">
        <v>1.273042</v>
      </c>
      <c r="AC36">
        <v>1.3105800000000001</v>
      </c>
      <c r="AE36">
        <v>2.9965440000000001</v>
      </c>
      <c r="AF36">
        <v>2.830721</v>
      </c>
      <c r="AG36">
        <v>2.8122959999999999</v>
      </c>
      <c r="AH36">
        <v>2.7921960000000001</v>
      </c>
      <c r="AJ36">
        <v>8.7541486228732737</v>
      </c>
      <c r="AK36">
        <v>10.575792477302207</v>
      </c>
      <c r="AL36">
        <v>10.941444876783398</v>
      </c>
      <c r="AM36">
        <v>7.711791103990234</v>
      </c>
      <c r="AO36">
        <v>18.261283131151295</v>
      </c>
      <c r="AP36">
        <v>17.064391851682306</v>
      </c>
      <c r="AQ36">
        <v>12.400985580224308</v>
      </c>
      <c r="AR36">
        <v>13.765077439536125</v>
      </c>
      <c r="AT36">
        <v>9.3629049999999996</v>
      </c>
      <c r="AU36">
        <v>7.689648</v>
      </c>
      <c r="AV36">
        <v>7.9663019999999998</v>
      </c>
      <c r="AX36">
        <v>10.061206</v>
      </c>
      <c r="AY36">
        <v>9.306241</v>
      </c>
      <c r="AZ36">
        <v>10.321194</v>
      </c>
      <c r="BA36">
        <v>10.079539</v>
      </c>
      <c r="BC36">
        <v>4.0388505378805224</v>
      </c>
      <c r="BD36">
        <v>4.0903114366369122</v>
      </c>
      <c r="BE36">
        <v>4.2164736400396734</v>
      </c>
      <c r="BF36">
        <v>4.0504707408255136</v>
      </c>
      <c r="BI36">
        <v>3.1593258564126043</v>
      </c>
      <c r="BJ36">
        <v>4.1385702296482796</v>
      </c>
      <c r="BK36">
        <v>4.0733958953231104</v>
      </c>
      <c r="BL36">
        <v>3.0436414129854281</v>
      </c>
      <c r="BN36">
        <v>2.367785</v>
      </c>
      <c r="BO36">
        <v>3.1764950000000001</v>
      </c>
      <c r="BP36">
        <v>3.7421060000000002</v>
      </c>
      <c r="BQ36">
        <v>2.440715</v>
      </c>
      <c r="BS36">
        <v>5.3931761654077972</v>
      </c>
      <c r="BT36">
        <v>6.9052207217517365</v>
      </c>
      <c r="BU36">
        <v>6.7439142442969411</v>
      </c>
      <c r="BV36">
        <v>5.5870698100251781</v>
      </c>
      <c r="BX36">
        <v>3.2815277332722976</v>
      </c>
      <c r="BY36">
        <v>3.8289921416037238</v>
      </c>
      <c r="BZ36">
        <v>4.4725886930647754</v>
      </c>
      <c r="CA36">
        <v>4.9516200503547729</v>
      </c>
      <c r="CB36">
        <v>5.2597589999999999</v>
      </c>
    </row>
    <row r="37" spans="2:80" x14ac:dyDescent="0.3">
      <c r="B37">
        <v>5.148129</v>
      </c>
      <c r="C37">
        <v>3.0980470000000002</v>
      </c>
      <c r="D37">
        <v>5.3560850000000002</v>
      </c>
      <c r="F37">
        <v>7.0313829999999999</v>
      </c>
      <c r="G37">
        <v>3.6978430000000002</v>
      </c>
      <c r="H37">
        <v>3.5269750000000002</v>
      </c>
      <c r="I37">
        <v>3.6446489999999998</v>
      </c>
      <c r="K37">
        <v>10.885978</v>
      </c>
      <c r="L37">
        <v>11.064251000000001</v>
      </c>
      <c r="M37">
        <v>8.1033039999999996</v>
      </c>
      <c r="N37">
        <v>8.8990480000000005</v>
      </c>
      <c r="P37">
        <v>17.730858999999999</v>
      </c>
      <c r="Q37">
        <v>20.605032000000001</v>
      </c>
      <c r="R37">
        <v>18.203638000000002</v>
      </c>
      <c r="S37">
        <v>20.653939999999999</v>
      </c>
      <c r="U37">
        <v>6.9879790000000002</v>
      </c>
      <c r="V37">
        <v>6.9402850000000003</v>
      </c>
      <c r="W37">
        <v>8.7131830000000008</v>
      </c>
      <c r="X37">
        <v>6.9008149999999997</v>
      </c>
      <c r="Z37">
        <v>1.3530150000000001</v>
      </c>
      <c r="AA37">
        <v>1.3448549999999999</v>
      </c>
      <c r="AB37">
        <v>1.2860990000000001</v>
      </c>
      <c r="AC37">
        <v>1.3122119999999999</v>
      </c>
      <c r="AE37">
        <v>3.0015689999999999</v>
      </c>
      <c r="AF37">
        <v>2.837421</v>
      </c>
      <c r="AG37">
        <v>2.8206709999999999</v>
      </c>
      <c r="AH37">
        <v>2.790521</v>
      </c>
      <c r="AJ37">
        <v>11.77698542763409</v>
      </c>
      <c r="AK37">
        <v>13.416630350194554</v>
      </c>
      <c r="AL37">
        <v>14.43582436865797</v>
      </c>
      <c r="AM37">
        <v>10.29617593652247</v>
      </c>
      <c r="AO37">
        <v>20.294177309834442</v>
      </c>
      <c r="AP37">
        <v>19.699870298313876</v>
      </c>
      <c r="AQ37">
        <v>16.518092927443348</v>
      </c>
      <c r="AR37">
        <v>17.284566872663461</v>
      </c>
      <c r="AT37">
        <v>9.9612110000000005</v>
      </c>
      <c r="AU37">
        <v>8.3012870000000003</v>
      </c>
      <c r="AV37">
        <v>8.8395949999999992</v>
      </c>
      <c r="AX37">
        <v>10.366192</v>
      </c>
      <c r="AY37">
        <v>9.6362260000000006</v>
      </c>
      <c r="AZ37">
        <v>10.619514000000001</v>
      </c>
      <c r="BA37">
        <v>10.311195</v>
      </c>
      <c r="BC37">
        <v>4.1301521324483099</v>
      </c>
      <c r="BD37">
        <v>4.1733128862439921</v>
      </c>
      <c r="BE37">
        <v>4.3310156404974443</v>
      </c>
      <c r="BF37">
        <v>4.0654110017547875</v>
      </c>
      <c r="BI37">
        <v>3.2961919584954606</v>
      </c>
      <c r="BJ37">
        <v>4.7626144808117807</v>
      </c>
      <c r="BK37">
        <v>4.8277888151369499</v>
      </c>
      <c r="BL37">
        <v>3.12510933089189</v>
      </c>
      <c r="BN37">
        <v>2.3856130000000002</v>
      </c>
      <c r="BO37">
        <v>3.604349</v>
      </c>
      <c r="BP37">
        <v>4.2607169999999996</v>
      </c>
      <c r="BQ37">
        <v>2.5039210000000001</v>
      </c>
      <c r="BS37">
        <v>5.9878919661249714</v>
      </c>
      <c r="BT37">
        <v>7.7964797436484323</v>
      </c>
      <c r="BU37">
        <v>7.5846631570916303</v>
      </c>
      <c r="BV37">
        <v>6.3382040131227599</v>
      </c>
      <c r="BX37">
        <v>3.3564782177462424</v>
      </c>
      <c r="BY37">
        <v>4.211891355764096</v>
      </c>
      <c r="BZ37">
        <v>5.1389962615396358</v>
      </c>
      <c r="CA37">
        <v>5.691348744945449</v>
      </c>
      <c r="CB37">
        <v>5.8347329999999999</v>
      </c>
    </row>
    <row r="38" spans="2:80" x14ac:dyDescent="0.3">
      <c r="B38">
        <v>5.1301170000000003</v>
      </c>
      <c r="C38">
        <v>3.0914969999999999</v>
      </c>
      <c r="D38">
        <v>5.34626</v>
      </c>
      <c r="F38">
        <v>8.6530179999999994</v>
      </c>
      <c r="G38">
        <v>4.1943279999999996</v>
      </c>
      <c r="H38">
        <v>3.9235180000000001</v>
      </c>
      <c r="I38">
        <v>4.1056699999999999</v>
      </c>
      <c r="K38">
        <v>11.659033000000001</v>
      </c>
      <c r="L38">
        <v>11.526139000000001</v>
      </c>
      <c r="M38">
        <v>8.7061890000000002</v>
      </c>
      <c r="N38">
        <v>9.6785859999999992</v>
      </c>
      <c r="P38">
        <v>19.004103000000001</v>
      </c>
      <c r="Q38">
        <v>21.804912999999999</v>
      </c>
      <c r="R38">
        <v>19.908905000000001</v>
      </c>
      <c r="S38">
        <v>21.793500999999999</v>
      </c>
      <c r="U38">
        <v>7.7297019999999996</v>
      </c>
      <c r="V38">
        <v>7.762594</v>
      </c>
      <c r="W38">
        <v>9.2295929999999995</v>
      </c>
      <c r="X38">
        <v>7.7231230000000002</v>
      </c>
      <c r="Z38">
        <v>1.351383</v>
      </c>
      <c r="AA38">
        <v>1.356279</v>
      </c>
      <c r="AB38">
        <v>1.304052</v>
      </c>
      <c r="AC38">
        <v>1.3138449999999999</v>
      </c>
      <c r="AE38">
        <v>2.9998939999999998</v>
      </c>
      <c r="AF38">
        <v>2.8491460000000002</v>
      </c>
      <c r="AG38">
        <v>2.8491460000000002</v>
      </c>
      <c r="AH38">
        <v>2.8005710000000001</v>
      </c>
      <c r="AJ38">
        <v>15.150583810177768</v>
      </c>
      <c r="AK38">
        <v>16.39479468986038</v>
      </c>
      <c r="AL38">
        <v>17.835895323109789</v>
      </c>
      <c r="AM38">
        <v>13.474539101243611</v>
      </c>
      <c r="AO38">
        <v>21.424850537880523</v>
      </c>
      <c r="AP38">
        <v>21.219574578469523</v>
      </c>
      <c r="AQ38">
        <v>19.934944380865186</v>
      </c>
      <c r="AR38">
        <v>19.857138170443275</v>
      </c>
      <c r="AT38">
        <v>10.341193000000001</v>
      </c>
      <c r="AU38">
        <v>8.7995970000000003</v>
      </c>
      <c r="AV38">
        <v>9.5412300000000005</v>
      </c>
      <c r="AX38">
        <v>10.571183</v>
      </c>
      <c r="AY38">
        <v>9.934545</v>
      </c>
      <c r="AZ38">
        <v>10.837837</v>
      </c>
      <c r="BA38">
        <v>10.452855</v>
      </c>
      <c r="BC38">
        <v>4.2911749446860465</v>
      </c>
      <c r="BD38">
        <v>4.3177354085603117</v>
      </c>
      <c r="BE38">
        <v>4.5418393224994285</v>
      </c>
      <c r="BF38">
        <v>4.0919714656290536</v>
      </c>
      <c r="BI38">
        <v>3.5275608453498131</v>
      </c>
      <c r="BJ38">
        <v>5.47464408331426</v>
      </c>
      <c r="BK38">
        <v>5.7157891203173881</v>
      </c>
      <c r="BL38">
        <v>3.2701222247653927</v>
      </c>
      <c r="BN38">
        <v>2.4164050000000001</v>
      </c>
      <c r="BO38">
        <v>4.1764429999999999</v>
      </c>
      <c r="BP38">
        <v>4.8781889999999999</v>
      </c>
      <c r="BQ38">
        <v>2.610884</v>
      </c>
      <c r="BS38">
        <v>6.7422848859388118</v>
      </c>
      <c r="BT38">
        <v>8.692626840619516</v>
      </c>
      <c r="BU38">
        <v>8.4107478446631578</v>
      </c>
      <c r="BV38">
        <v>7.161029983978028</v>
      </c>
      <c r="BX38">
        <v>3.465645227740902</v>
      </c>
      <c r="BY38">
        <v>4.7072162966353863</v>
      </c>
      <c r="BZ38">
        <v>5.8933891813534753</v>
      </c>
      <c r="CA38">
        <v>6.4490003814755479</v>
      </c>
      <c r="CB38">
        <v>6.4847029999999997</v>
      </c>
    </row>
    <row r="39" spans="2:80" x14ac:dyDescent="0.3">
      <c r="B39">
        <v>5.11538</v>
      </c>
      <c r="C39">
        <v>3.0849479999999998</v>
      </c>
      <c r="D39">
        <v>5.3298860000000001</v>
      </c>
      <c r="K39">
        <v>12.359159</v>
      </c>
      <c r="L39">
        <v>11.926442</v>
      </c>
      <c r="M39">
        <v>9.2636970000000005</v>
      </c>
      <c r="N39">
        <v>10.37547</v>
      </c>
      <c r="P39">
        <v>19.954553000000001</v>
      </c>
      <c r="Q39">
        <v>22.589075000000001</v>
      </c>
      <c r="R39">
        <v>21.284856000000001</v>
      </c>
      <c r="S39">
        <v>22.487998000000001</v>
      </c>
      <c r="U39">
        <v>8.2839379999999991</v>
      </c>
      <c r="V39">
        <v>8.4105729999999994</v>
      </c>
      <c r="W39">
        <v>9.6127889999999994</v>
      </c>
      <c r="X39">
        <v>8.3579460000000001</v>
      </c>
      <c r="Z39">
        <v>1.3530150000000001</v>
      </c>
      <c r="AA39">
        <v>1.3807609999999999</v>
      </c>
      <c r="AB39">
        <v>1.3334299999999999</v>
      </c>
      <c r="AC39">
        <v>1.315477</v>
      </c>
      <c r="AE39">
        <v>2.9998939999999998</v>
      </c>
      <c r="AF39">
        <v>2.8725960000000001</v>
      </c>
      <c r="AG39">
        <v>2.8943699999999999</v>
      </c>
      <c r="AH39">
        <v>2.8089460000000002</v>
      </c>
      <c r="AJ39">
        <v>17.907040360112919</v>
      </c>
      <c r="AK39">
        <v>18.9758704509041</v>
      </c>
      <c r="AL39">
        <v>20.400425726710921</v>
      </c>
      <c r="AM39">
        <v>16.403067368581674</v>
      </c>
      <c r="AO39">
        <v>22.034056610971234</v>
      </c>
      <c r="AP39">
        <v>22.034056610971234</v>
      </c>
      <c r="AQ39">
        <v>22.06882108796826</v>
      </c>
      <c r="AR39">
        <v>21.368565194171055</v>
      </c>
      <c r="AT39">
        <v>10.556183000000001</v>
      </c>
      <c r="AU39">
        <v>9.1529140000000009</v>
      </c>
      <c r="AV39">
        <v>10.04954</v>
      </c>
      <c r="AX39">
        <v>10.714509</v>
      </c>
      <c r="AY39">
        <v>10.1912</v>
      </c>
      <c r="AZ39">
        <v>11.011163</v>
      </c>
      <c r="BA39">
        <v>10.54785</v>
      </c>
      <c r="BC39">
        <v>4.5717198443579772</v>
      </c>
      <c r="BD39">
        <v>4.5567795834287033</v>
      </c>
      <c r="BE39">
        <v>4.8921054398413064</v>
      </c>
      <c r="BF39">
        <v>4.115211871519036</v>
      </c>
      <c r="BI39">
        <v>3.9332710765239951</v>
      </c>
      <c r="BJ39">
        <v>6.18504432745861</v>
      </c>
      <c r="BK39">
        <v>6.5842371252002758</v>
      </c>
      <c r="BL39">
        <v>3.5373369954985892</v>
      </c>
      <c r="BN39">
        <v>2.473128</v>
      </c>
      <c r="BO39">
        <v>4.8879130000000002</v>
      </c>
      <c r="BP39">
        <v>5.5750729999999997</v>
      </c>
      <c r="BQ39">
        <v>2.7810540000000001</v>
      </c>
      <c r="BS39">
        <v>7.5683695735103385</v>
      </c>
      <c r="BT39">
        <v>9.4730894941634247</v>
      </c>
      <c r="BU39">
        <v>9.1309242389562826</v>
      </c>
      <c r="BV39">
        <v>7.9186816205081261</v>
      </c>
      <c r="BX39">
        <v>3.6399865720607312</v>
      </c>
      <c r="BY39">
        <v>5.3296311894407573</v>
      </c>
      <c r="BZ39">
        <v>6.6608169680323499</v>
      </c>
      <c r="CA39">
        <v>7.1170373083085385</v>
      </c>
      <c r="CB39">
        <v>7.1830049999999996</v>
      </c>
    </row>
    <row r="40" spans="2:80" x14ac:dyDescent="0.3">
      <c r="B40">
        <v>5.0973680000000003</v>
      </c>
      <c r="C40">
        <v>3.0800350000000001</v>
      </c>
      <c r="D40">
        <v>5.3135110000000001</v>
      </c>
      <c r="K40">
        <v>12.975009999999999</v>
      </c>
      <c r="L40">
        <v>12.287850000000001</v>
      </c>
      <c r="M40">
        <v>9.7774459999999994</v>
      </c>
      <c r="N40">
        <v>10.983218000000001</v>
      </c>
      <c r="P40">
        <v>20.650679</v>
      </c>
      <c r="Q40">
        <v>23.081417999999999</v>
      </c>
      <c r="R40">
        <v>22.303777</v>
      </c>
      <c r="S40">
        <v>22.885784999999998</v>
      </c>
      <c r="U40">
        <v>8.6835799999999992</v>
      </c>
      <c r="V40">
        <v>8.8957350000000002</v>
      </c>
      <c r="W40">
        <v>9.9088200000000004</v>
      </c>
      <c r="X40">
        <v>8.8184380000000004</v>
      </c>
      <c r="Z40">
        <v>1.356279</v>
      </c>
      <c r="AA40">
        <v>1.4313560000000001</v>
      </c>
      <c r="AB40">
        <v>1.393818</v>
      </c>
      <c r="AC40">
        <v>1.3220050000000001</v>
      </c>
      <c r="AE40">
        <v>2.9998939999999998</v>
      </c>
      <c r="AF40">
        <v>2.9161450000000002</v>
      </c>
      <c r="AG40">
        <v>2.9764439999999999</v>
      </c>
      <c r="AH40">
        <v>2.8290459999999999</v>
      </c>
      <c r="AJ40">
        <v>19.66912092774853</v>
      </c>
      <c r="AK40">
        <v>20.835568627450979</v>
      </c>
      <c r="AL40">
        <v>21.962307469291218</v>
      </c>
      <c r="AM40">
        <v>18.590363622491797</v>
      </c>
      <c r="AO40">
        <v>22.370113221942475</v>
      </c>
      <c r="AP40">
        <v>22.472751201647974</v>
      </c>
      <c r="AQ40">
        <v>23.245846952010375</v>
      </c>
      <c r="AR40">
        <v>22.17808087281605</v>
      </c>
      <c r="AT40">
        <v>10.676178</v>
      </c>
      <c r="AU40">
        <v>9.3862369999999995</v>
      </c>
      <c r="AV40">
        <v>10.382858000000001</v>
      </c>
      <c r="AX40">
        <v>10.806172</v>
      </c>
      <c r="AY40">
        <v>10.391190999999999</v>
      </c>
      <c r="AZ40">
        <v>11.136157000000001</v>
      </c>
      <c r="BA40">
        <v>10.607848000000001</v>
      </c>
      <c r="BC40">
        <v>5.0332079041733433</v>
      </c>
      <c r="BD40">
        <v>4.9435663385976962</v>
      </c>
      <c r="BE40">
        <v>5.4863958190280009</v>
      </c>
      <c r="BF40">
        <v>4.1550525673304346</v>
      </c>
      <c r="BI40">
        <v>4.6094547951476308</v>
      </c>
      <c r="BJ40">
        <v>6.8286408789196624</v>
      </c>
      <c r="BK40">
        <v>7.2995254444190127</v>
      </c>
      <c r="BL40">
        <v>4.0098509193560696</v>
      </c>
      <c r="BN40">
        <v>2.5655060000000001</v>
      </c>
      <c r="BO40">
        <v>5.7274149999999997</v>
      </c>
      <c r="BP40">
        <v>6.348128</v>
      </c>
      <c r="BQ40">
        <v>3.0419800000000001</v>
      </c>
      <c r="BS40">
        <v>8.3537203021286341</v>
      </c>
      <c r="BT40">
        <v>10.074322728313117</v>
      </c>
      <c r="BU40">
        <v>9.7142345311665519</v>
      </c>
      <c r="BV40">
        <v>8.5345790798809809</v>
      </c>
      <c r="BX40">
        <v>3.8990545510032808</v>
      </c>
      <c r="BY40">
        <v>6.0807653925383391</v>
      </c>
      <c r="BZ40">
        <v>7.3923988708323805</v>
      </c>
      <c r="CA40">
        <v>7.6465787747005427</v>
      </c>
      <c r="CB40">
        <v>7.8929720000000003</v>
      </c>
    </row>
    <row r="41" spans="2:80" x14ac:dyDescent="0.3">
      <c r="B41">
        <v>5.0809939999999996</v>
      </c>
      <c r="C41">
        <v>3.0718480000000001</v>
      </c>
      <c r="D41">
        <v>5.2971370000000002</v>
      </c>
      <c r="K41">
        <v>13.483897000000001</v>
      </c>
      <c r="L41">
        <v>12.603878</v>
      </c>
      <c r="M41">
        <v>10.236093</v>
      </c>
      <c r="N41">
        <v>11.488864</v>
      </c>
      <c r="P41">
        <v>21.159324999999999</v>
      </c>
      <c r="Q41">
        <v>23.39443</v>
      </c>
      <c r="R41">
        <v>23.001533999999999</v>
      </c>
      <c r="S41">
        <v>23.060224000000002</v>
      </c>
      <c r="U41">
        <v>8.9829000000000008</v>
      </c>
      <c r="V41">
        <v>9.2542620000000007</v>
      </c>
      <c r="W41">
        <v>10.162091</v>
      </c>
      <c r="X41">
        <v>9.1588740000000008</v>
      </c>
      <c r="Z41">
        <v>1.3595429999999999</v>
      </c>
      <c r="AA41">
        <v>1.51949</v>
      </c>
      <c r="AB41">
        <v>1.5015369999999999</v>
      </c>
      <c r="AC41">
        <v>1.328533</v>
      </c>
      <c r="AE41">
        <v>3.0049190000000001</v>
      </c>
      <c r="AF41">
        <v>3.003244</v>
      </c>
      <c r="AG41">
        <v>3.125518</v>
      </c>
      <c r="AH41">
        <v>2.862546</v>
      </c>
      <c r="AJ41">
        <v>20.680042267490656</v>
      </c>
      <c r="AK41">
        <v>22.000361791409169</v>
      </c>
      <c r="AL41">
        <v>22.804466163118946</v>
      </c>
      <c r="AM41">
        <v>20.110881971465631</v>
      </c>
      <c r="AO41">
        <v>22.560490119783321</v>
      </c>
      <c r="AP41">
        <v>22.714447089341572</v>
      </c>
      <c r="AQ41">
        <v>23.868296635385672</v>
      </c>
      <c r="AR41">
        <v>22.606842755779354</v>
      </c>
      <c r="AT41">
        <v>10.739508000000001</v>
      </c>
      <c r="AU41">
        <v>9.5328970000000002</v>
      </c>
      <c r="AV41">
        <v>10.594514999999999</v>
      </c>
      <c r="AX41">
        <v>10.859503</v>
      </c>
      <c r="AY41">
        <v>10.536184</v>
      </c>
      <c r="AZ41">
        <v>11.216153</v>
      </c>
      <c r="BA41">
        <v>10.63618</v>
      </c>
      <c r="BC41">
        <v>5.7802209506370641</v>
      </c>
      <c r="BD41">
        <v>5.5577770656900896</v>
      </c>
      <c r="BE41">
        <v>6.3811514457923249</v>
      </c>
      <c r="BF41">
        <v>4.2015333791103995</v>
      </c>
      <c r="BI41">
        <v>5.6261744106202798</v>
      </c>
      <c r="BJ41">
        <v>7.3728465705348301</v>
      </c>
      <c r="BK41">
        <v>7.835584344243534</v>
      </c>
      <c r="BL41">
        <v>4.816383306630045</v>
      </c>
      <c r="BN41">
        <v>2.714607</v>
      </c>
      <c r="BO41">
        <v>6.6430879999999997</v>
      </c>
      <c r="BP41">
        <v>7.1779060000000001</v>
      </c>
      <c r="BQ41">
        <v>3.4212150000000001</v>
      </c>
      <c r="BS41">
        <v>9.0005755703059442</v>
      </c>
      <c r="BT41">
        <v>10.488179751277945</v>
      </c>
      <c r="BU41">
        <v>10.144385137712673</v>
      </c>
      <c r="BV41">
        <v>8.9842819867246515</v>
      </c>
      <c r="BX41">
        <v>4.2738069733730075</v>
      </c>
      <c r="BY41">
        <v>6.9443253223468382</v>
      </c>
      <c r="BZ41">
        <v>8.0702119478141459</v>
      </c>
      <c r="CA41">
        <v>8.0262192721446564</v>
      </c>
      <c r="CB41">
        <v>8.5479420000000008</v>
      </c>
    </row>
    <row r="42" spans="2:80" x14ac:dyDescent="0.3">
      <c r="B42">
        <v>5.0629819999999999</v>
      </c>
      <c r="C42">
        <v>3.0669360000000001</v>
      </c>
      <c r="D42">
        <v>5.2791249999999996</v>
      </c>
      <c r="K42">
        <v>13.90851</v>
      </c>
      <c r="L42">
        <v>12.890734999999999</v>
      </c>
      <c r="M42">
        <v>10.650982000000001</v>
      </c>
      <c r="N42">
        <v>11.918339</v>
      </c>
      <c r="P42">
        <v>21.521246000000001</v>
      </c>
      <c r="Q42">
        <v>23.577020999999998</v>
      </c>
      <c r="R42">
        <v>23.482465000000001</v>
      </c>
      <c r="S42">
        <v>23.131955999999999</v>
      </c>
      <c r="U42">
        <v>9.2213700000000003</v>
      </c>
      <c r="V42">
        <v>9.5305579999999992</v>
      </c>
      <c r="W42">
        <v>10.389048000000001</v>
      </c>
      <c r="X42">
        <v>9.4187239999999992</v>
      </c>
      <c r="Z42">
        <v>1.3644400000000001</v>
      </c>
      <c r="AA42">
        <v>1.671276</v>
      </c>
      <c r="AB42">
        <v>1.6794359999999999</v>
      </c>
      <c r="AC42">
        <v>1.3448549999999999</v>
      </c>
      <c r="AE42">
        <v>3.0065940000000002</v>
      </c>
      <c r="AF42">
        <v>3.1523180000000002</v>
      </c>
      <c r="AG42">
        <v>3.3817900000000001</v>
      </c>
      <c r="AH42">
        <v>2.9161450000000002</v>
      </c>
      <c r="AJ42">
        <v>21.22272999160754</v>
      </c>
      <c r="AK42">
        <v>22.662176089112688</v>
      </c>
      <c r="AL42">
        <v>23.239609063859007</v>
      </c>
      <c r="AM42">
        <v>21.140003204394596</v>
      </c>
      <c r="AO42">
        <v>22.678027161058974</v>
      </c>
      <c r="AP42">
        <v>22.866748607614252</v>
      </c>
      <c r="AQ42">
        <v>24.214285954070341</v>
      </c>
      <c r="AR42">
        <v>22.838605935759517</v>
      </c>
      <c r="AT42">
        <v>10.776173</v>
      </c>
      <c r="AU42">
        <v>9.6362260000000006</v>
      </c>
      <c r="AV42">
        <v>10.736174999999999</v>
      </c>
      <c r="AX42">
        <v>10.904501</v>
      </c>
      <c r="AY42">
        <v>10.646179</v>
      </c>
      <c r="AZ42">
        <v>11.279484</v>
      </c>
      <c r="BA42">
        <v>10.654512</v>
      </c>
      <c r="BC42">
        <v>6.905720607309072</v>
      </c>
      <c r="BD42">
        <v>6.4741130693522555</v>
      </c>
      <c r="BE42">
        <v>7.5597720302128639</v>
      </c>
      <c r="BF42">
        <v>4.2695945677882046</v>
      </c>
      <c r="BI42">
        <v>6.9459546807049675</v>
      </c>
      <c r="BJ42">
        <v>7.8127733272297251</v>
      </c>
      <c r="BK42">
        <v>8.2266303501945526</v>
      </c>
      <c r="BL42">
        <v>6.0432901503013667</v>
      </c>
      <c r="BN42">
        <v>2.9350170000000002</v>
      </c>
      <c r="BO42">
        <v>7.5944159999999998</v>
      </c>
      <c r="BP42">
        <v>8.0530629999999999</v>
      </c>
      <c r="BQ42">
        <v>3.9414470000000001</v>
      </c>
      <c r="BS42">
        <v>9.4844950026703305</v>
      </c>
      <c r="BT42">
        <v>10.757023880369269</v>
      </c>
      <c r="BU42">
        <v>10.437669642175939</v>
      </c>
      <c r="BV42">
        <v>9.2857132829785609</v>
      </c>
      <c r="BX42">
        <v>4.775649347676814</v>
      </c>
      <c r="BY42">
        <v>7.8469898527504389</v>
      </c>
      <c r="BZ42">
        <v>8.6942561989776461</v>
      </c>
      <c r="CA42">
        <v>8.2918046845197235</v>
      </c>
      <c r="CB42">
        <v>9.0995830000000009</v>
      </c>
    </row>
    <row r="43" spans="2:80" x14ac:dyDescent="0.3">
      <c r="B43">
        <v>5.0498820000000002</v>
      </c>
      <c r="C43">
        <v>3.0636610000000002</v>
      </c>
      <c r="D43">
        <v>5.2676629999999998</v>
      </c>
      <c r="K43">
        <v>14.229400999999999</v>
      </c>
      <c r="L43">
        <v>13.132213999999999</v>
      </c>
      <c r="M43">
        <v>11.015631000000001</v>
      </c>
      <c r="N43">
        <v>12.274884</v>
      </c>
      <c r="P43">
        <v>21.780459</v>
      </c>
      <c r="Q43">
        <v>23.678097999999999</v>
      </c>
      <c r="R43">
        <v>23.805259</v>
      </c>
      <c r="S43">
        <v>23.127065999999999</v>
      </c>
      <c r="U43">
        <v>9.4137900000000005</v>
      </c>
      <c r="V43">
        <v>9.7525809999999993</v>
      </c>
      <c r="W43">
        <v>10.565022000000001</v>
      </c>
      <c r="X43">
        <v>9.6308790000000002</v>
      </c>
      <c r="Z43">
        <v>1.3742319999999999</v>
      </c>
      <c r="AA43">
        <v>1.92262</v>
      </c>
      <c r="AB43">
        <v>1.9454689999999999</v>
      </c>
      <c r="AC43">
        <v>1.3644400000000001</v>
      </c>
      <c r="AE43">
        <v>3.0015689999999999</v>
      </c>
      <c r="AF43">
        <v>3.4169649999999998</v>
      </c>
      <c r="AG43">
        <v>3.8273359999999998</v>
      </c>
      <c r="AH43">
        <v>3.0199940000000001</v>
      </c>
      <c r="AJ43">
        <v>21.527164568551157</v>
      </c>
      <c r="AK43">
        <v>23.029483024338141</v>
      </c>
      <c r="AL43">
        <v>23.453044174868392</v>
      </c>
      <c r="AM43">
        <v>21.831599145494774</v>
      </c>
      <c r="AO43">
        <v>22.749211566338598</v>
      </c>
      <c r="AP43">
        <v>22.949521171892879</v>
      </c>
      <c r="AQ43">
        <v>24.399696498054471</v>
      </c>
      <c r="AR43">
        <v>22.947865720607307</v>
      </c>
      <c r="AT43">
        <v>10.799505999999999</v>
      </c>
      <c r="AU43">
        <v>9.7078889999999998</v>
      </c>
      <c r="AV43">
        <v>10.826171</v>
      </c>
      <c r="AX43">
        <v>10.917833999999999</v>
      </c>
      <c r="AY43">
        <v>10.722842</v>
      </c>
      <c r="AZ43">
        <v>11.319482000000001</v>
      </c>
      <c r="BA43">
        <v>10.657845</v>
      </c>
      <c r="BC43">
        <v>8.439587396047914</v>
      </c>
      <c r="BD43">
        <v>7.7075146105134662</v>
      </c>
      <c r="BE43">
        <v>8.8728549629968718</v>
      </c>
      <c r="BF43">
        <v>4.3658762493324179</v>
      </c>
      <c r="BI43">
        <v>8.3797900358587025</v>
      </c>
      <c r="BJ43">
        <v>8.1663440909437721</v>
      </c>
      <c r="BK43">
        <v>8.511768062867171</v>
      </c>
      <c r="BL43">
        <v>7.6058448157473109</v>
      </c>
      <c r="BN43">
        <v>3.2526660000000001</v>
      </c>
      <c r="BO43">
        <v>8.5522270000000002</v>
      </c>
      <c r="BP43">
        <v>8.9606329999999996</v>
      </c>
      <c r="BQ43">
        <v>4.6140210000000002</v>
      </c>
      <c r="BS43">
        <v>9.8250308995193407</v>
      </c>
      <c r="BT43">
        <v>10.931365224689097</v>
      </c>
      <c r="BU43">
        <v>10.634822003509576</v>
      </c>
      <c r="BV43">
        <v>9.4844950026703305</v>
      </c>
      <c r="BX43">
        <v>5.3931761654077972</v>
      </c>
      <c r="BY43">
        <v>8.6861094071869989</v>
      </c>
      <c r="BZ43">
        <v>9.2710490577553983</v>
      </c>
      <c r="CA43">
        <v>8.4710341039139401</v>
      </c>
      <c r="CB43">
        <v>9.5195640000000008</v>
      </c>
    </row>
    <row r="44" spans="2:80" x14ac:dyDescent="0.3">
      <c r="K44">
        <v>14.491948000000001</v>
      </c>
      <c r="L44">
        <v>13.354244</v>
      </c>
      <c r="M44">
        <v>11.336522</v>
      </c>
      <c r="N44">
        <v>12.589292</v>
      </c>
      <c r="P44">
        <v>21.950008</v>
      </c>
      <c r="Q44">
        <v>23.744938999999999</v>
      </c>
      <c r="R44">
        <v>24.017195000000001</v>
      </c>
      <c r="S44">
        <v>23.107502</v>
      </c>
      <c r="U44">
        <v>9.5798959999999997</v>
      </c>
      <c r="V44">
        <v>9.9351339999999997</v>
      </c>
      <c r="W44">
        <v>10.722905000000001</v>
      </c>
      <c r="X44">
        <v>9.8101430000000001</v>
      </c>
      <c r="Z44">
        <v>1.3921859999999999</v>
      </c>
      <c r="AA44">
        <v>2.2865790000000001</v>
      </c>
      <c r="AB44">
        <v>2.3029000000000002</v>
      </c>
      <c r="AC44">
        <v>1.4052420000000001</v>
      </c>
      <c r="AE44">
        <v>3.0082689999999999</v>
      </c>
      <c r="AF44">
        <v>3.8943349999999999</v>
      </c>
      <c r="AG44">
        <v>4.5978279999999998</v>
      </c>
      <c r="AH44">
        <v>3.2126169999999998</v>
      </c>
      <c r="AJ44">
        <v>21.686</v>
      </c>
      <c r="AK44">
        <v>23.236299992370487</v>
      </c>
      <c r="AL44">
        <v>23.560588998245215</v>
      </c>
      <c r="AM44">
        <v>22.246887617303734</v>
      </c>
      <c r="AO44">
        <v>22.798875104905775</v>
      </c>
      <c r="AP44">
        <v>23.014083772030212</v>
      </c>
      <c r="AQ44">
        <v>24.512267185473412</v>
      </c>
      <c r="AR44">
        <v>23.004151064316776</v>
      </c>
      <c r="AT44">
        <v>10.806172</v>
      </c>
      <c r="AU44">
        <v>9.762886</v>
      </c>
      <c r="AV44">
        <v>10.886168</v>
      </c>
      <c r="AX44">
        <v>10.936166</v>
      </c>
      <c r="AY44">
        <v>10.779507000000001</v>
      </c>
      <c r="AZ44">
        <v>11.351146999999999</v>
      </c>
      <c r="BA44">
        <v>10.656179</v>
      </c>
      <c r="BC44">
        <v>10.28719966430152</v>
      </c>
      <c r="BD44">
        <v>9.1766402685587867</v>
      </c>
      <c r="BE44">
        <v>10.116216678110934</v>
      </c>
      <c r="BF44">
        <v>4.5003385976958885</v>
      </c>
      <c r="BI44">
        <v>9.6343959716182201</v>
      </c>
      <c r="BJ44">
        <v>8.4433350118257433</v>
      </c>
      <c r="BK44">
        <v>8.7186965743495843</v>
      </c>
      <c r="BL44">
        <v>9.1683994811932568</v>
      </c>
      <c r="BN44">
        <v>3.6707969999999999</v>
      </c>
      <c r="BO44">
        <v>9.4905889999999999</v>
      </c>
      <c r="BP44">
        <v>9.8665819999999993</v>
      </c>
      <c r="BQ44">
        <v>5.4389370000000001</v>
      </c>
      <c r="BS44">
        <v>10.056399786373694</v>
      </c>
      <c r="BT44">
        <v>11.042161593041888</v>
      </c>
      <c r="BU44">
        <v>10.768429388876173</v>
      </c>
      <c r="BV44">
        <v>9.6050675211718932</v>
      </c>
      <c r="BX44">
        <v>6.0889121843289855</v>
      </c>
      <c r="BY44">
        <v>9.352516975661862</v>
      </c>
      <c r="BZ44">
        <v>9.7875556572823683</v>
      </c>
      <c r="CA44">
        <v>8.5899772640573744</v>
      </c>
      <c r="CB44">
        <v>9.8178839999999994</v>
      </c>
    </row>
    <row r="45" spans="2:80" x14ac:dyDescent="0.3">
      <c r="K45">
        <v>14.686427</v>
      </c>
      <c r="L45">
        <v>13.529275999999999</v>
      </c>
      <c r="M45">
        <v>11.608793</v>
      </c>
      <c r="N45">
        <v>12.848598000000001</v>
      </c>
      <c r="P45">
        <v>22.051085</v>
      </c>
      <c r="Q45">
        <v>23.772653999999999</v>
      </c>
      <c r="R45">
        <v>24.155767999999998</v>
      </c>
      <c r="S45">
        <v>23.089569000000001</v>
      </c>
      <c r="U45">
        <v>9.7328460000000003</v>
      </c>
      <c r="V45">
        <v>10.101240000000001</v>
      </c>
      <c r="W45">
        <v>10.882433000000001</v>
      </c>
      <c r="X45">
        <v>9.9729600000000005</v>
      </c>
      <c r="Z45">
        <v>1.415035</v>
      </c>
      <c r="AA45">
        <v>2.7386720000000002</v>
      </c>
      <c r="AB45">
        <v>2.7468330000000001</v>
      </c>
      <c r="AC45">
        <v>1.4737910000000001</v>
      </c>
      <c r="AE45">
        <v>3.009944</v>
      </c>
      <c r="AF45">
        <v>4.6397019999999998</v>
      </c>
      <c r="AG45">
        <v>5.7971159999999999</v>
      </c>
      <c r="AH45">
        <v>3.5794380000000001</v>
      </c>
      <c r="AJ45">
        <v>21.786926680399787</v>
      </c>
      <c r="AK45">
        <v>23.385208209353785</v>
      </c>
      <c r="AL45">
        <v>23.644970321202411</v>
      </c>
      <c r="AM45">
        <v>22.493413443198293</v>
      </c>
      <c r="AO45">
        <v>22.836950484473945</v>
      </c>
      <c r="AP45">
        <v>23.067058213168533</v>
      </c>
      <c r="AQ45">
        <v>24.596695201037615</v>
      </c>
      <c r="AR45">
        <v>23.020705577172503</v>
      </c>
      <c r="AT45">
        <v>10.802839000000001</v>
      </c>
      <c r="AU45">
        <v>9.7945519999999995</v>
      </c>
      <c r="AV45">
        <v>10.9145</v>
      </c>
      <c r="AX45">
        <v>10.931165999999999</v>
      </c>
      <c r="AY45">
        <v>10.816172</v>
      </c>
      <c r="AZ45">
        <v>11.357813</v>
      </c>
      <c r="BA45">
        <v>10.63618</v>
      </c>
      <c r="BC45">
        <v>12.144772106507974</v>
      </c>
      <c r="BD45">
        <v>10.669006332494089</v>
      </c>
      <c r="BE45">
        <v>11.160374914168004</v>
      </c>
      <c r="BF45">
        <v>4.7095022507057296</v>
      </c>
      <c r="BI45">
        <v>10.532172426947435</v>
      </c>
      <c r="BJ45">
        <v>8.6681864652475777</v>
      </c>
      <c r="BK45">
        <v>8.8816324101625099</v>
      </c>
      <c r="BL45">
        <v>10.392047608148317</v>
      </c>
      <c r="BN45">
        <v>4.2023729999999997</v>
      </c>
      <c r="BO45">
        <v>10.391677</v>
      </c>
      <c r="BP45">
        <v>10.756325</v>
      </c>
      <c r="BQ45">
        <v>6.4016099999999998</v>
      </c>
      <c r="BS45">
        <v>10.219335622186618</v>
      </c>
      <c r="BT45">
        <v>11.115482719157702</v>
      </c>
      <c r="BU45">
        <v>10.866190890363928</v>
      </c>
      <c r="BV45">
        <v>9.6881647974364853</v>
      </c>
      <c r="BX45">
        <v>6.8074592202639819</v>
      </c>
      <c r="BY45">
        <v>9.8266602578774709</v>
      </c>
      <c r="BZ45">
        <v>10.232370489051652</v>
      </c>
      <c r="CA45">
        <v>8.6681864652475777</v>
      </c>
      <c r="CB45">
        <v>10.021208</v>
      </c>
    </row>
    <row r="46" spans="2:80" x14ac:dyDescent="0.3">
      <c r="K46">
        <v>14.840389999999999</v>
      </c>
      <c r="L46">
        <v>13.670273</v>
      </c>
      <c r="M46">
        <v>11.835685</v>
      </c>
      <c r="N46">
        <v>13.067387</v>
      </c>
      <c r="P46">
        <v>22.098362999999999</v>
      </c>
      <c r="Q46">
        <v>23.780805000000001</v>
      </c>
      <c r="R46">
        <v>24.237282</v>
      </c>
      <c r="S46">
        <v>23.061855000000001</v>
      </c>
      <c r="U46">
        <v>9.8693489999999997</v>
      </c>
      <c r="V46">
        <v>10.244322</v>
      </c>
      <c r="W46">
        <v>11.018936</v>
      </c>
      <c r="X46">
        <v>10.114397</v>
      </c>
      <c r="Z46">
        <v>1.4525729999999999</v>
      </c>
      <c r="AA46">
        <v>3.2429929999999998</v>
      </c>
      <c r="AB46">
        <v>3.2527849999999998</v>
      </c>
      <c r="AC46">
        <v>1.5945670000000001</v>
      </c>
      <c r="AE46">
        <v>3.011619</v>
      </c>
      <c r="AF46">
        <v>5.6815420000000003</v>
      </c>
      <c r="AG46">
        <v>7.4201740000000003</v>
      </c>
      <c r="AH46">
        <v>4.2293320000000003</v>
      </c>
      <c r="AJ46">
        <v>21.843180895704585</v>
      </c>
      <c r="AK46">
        <v>23.481171282520794</v>
      </c>
      <c r="AL46">
        <v>23.689642786297401</v>
      </c>
      <c r="AM46">
        <v>22.637358052948809</v>
      </c>
      <c r="AO46">
        <v>22.86012680247196</v>
      </c>
      <c r="AP46">
        <v>23.103478141451131</v>
      </c>
      <c r="AQ46">
        <v>24.651325093461509</v>
      </c>
      <c r="AR46">
        <v>23.017394674601356</v>
      </c>
      <c r="AT46">
        <v>10.812837999999999</v>
      </c>
      <c r="AU46">
        <v>9.8245500000000003</v>
      </c>
      <c r="AV46">
        <v>10.946166</v>
      </c>
      <c r="AX46">
        <v>10.932833</v>
      </c>
      <c r="AY46">
        <v>10.85117</v>
      </c>
      <c r="AZ46">
        <v>11.376146</v>
      </c>
      <c r="BA46">
        <v>10.619514000000001</v>
      </c>
      <c r="BC46">
        <v>13.657058518348975</v>
      </c>
      <c r="BD46">
        <v>11.968809033340964</v>
      </c>
      <c r="BE46">
        <v>11.928968337529566</v>
      </c>
      <c r="BF46">
        <v>5.0215877012283512</v>
      </c>
      <c r="BI46">
        <v>11.051937743190663</v>
      </c>
      <c r="BJ46">
        <v>8.8262342259861164</v>
      </c>
      <c r="BK46">
        <v>8.9973168535896857</v>
      </c>
      <c r="BL46">
        <v>11.157846036469063</v>
      </c>
      <c r="BN46">
        <v>4.8684649999999996</v>
      </c>
      <c r="BO46">
        <v>11.25873</v>
      </c>
      <c r="BP46">
        <v>11.616896000000001</v>
      </c>
      <c r="BQ46">
        <v>7.4599010000000003</v>
      </c>
      <c r="BS46">
        <v>10.341537499046311</v>
      </c>
      <c r="BT46">
        <v>11.183915770199132</v>
      </c>
      <c r="BU46">
        <v>10.936253299763486</v>
      </c>
      <c r="BV46">
        <v>9.7484510566872657</v>
      </c>
      <c r="BX46">
        <v>7.483642938887618</v>
      </c>
      <c r="BY46">
        <v>10.15253192950332</v>
      </c>
      <c r="BZ46">
        <v>10.615269703212025</v>
      </c>
      <c r="CA46">
        <v>8.7333607995727469</v>
      </c>
      <c r="CB46">
        <v>10.151202</v>
      </c>
    </row>
    <row r="47" spans="2:80" x14ac:dyDescent="0.3">
      <c r="K47">
        <v>14.963559999999999</v>
      </c>
      <c r="L47">
        <v>13.780478</v>
      </c>
      <c r="M47">
        <v>12.030163999999999</v>
      </c>
      <c r="N47">
        <v>13.255383999999999</v>
      </c>
      <c r="P47">
        <v>22.119555999999999</v>
      </c>
      <c r="Q47">
        <v>23.777545</v>
      </c>
      <c r="R47">
        <v>24.279668999999998</v>
      </c>
      <c r="S47">
        <v>23.021097999999999</v>
      </c>
      <c r="U47">
        <v>9.9894060000000007</v>
      </c>
      <c r="V47">
        <v>10.367668</v>
      </c>
      <c r="W47">
        <v>11.129125999999999</v>
      </c>
      <c r="X47">
        <v>10.242677</v>
      </c>
      <c r="Z47">
        <v>1.508065</v>
      </c>
      <c r="AA47">
        <v>3.755474</v>
      </c>
      <c r="AB47">
        <v>3.8060689999999999</v>
      </c>
      <c r="AC47">
        <v>1.796948</v>
      </c>
      <c r="AE47">
        <v>3.0132940000000001</v>
      </c>
      <c r="AF47">
        <v>7.0031030000000003</v>
      </c>
      <c r="AG47">
        <v>9.2660049999999998</v>
      </c>
      <c r="AH47">
        <v>5.2979710000000004</v>
      </c>
      <c r="AJ47">
        <v>21.884544289311055</v>
      </c>
      <c r="AK47">
        <v>23.560588998245215</v>
      </c>
      <c r="AL47">
        <v>23.719424429694058</v>
      </c>
      <c r="AM47">
        <v>22.710157625696194</v>
      </c>
      <c r="AO47">
        <v>22.871714961470968</v>
      </c>
      <c r="AP47">
        <v>23.131620813305865</v>
      </c>
      <c r="AQ47">
        <v>24.69602227817197</v>
      </c>
      <c r="AR47">
        <v>23.002495613031204</v>
      </c>
      <c r="AT47">
        <v>10.797839</v>
      </c>
      <c r="AU47">
        <v>9.8295499999999993</v>
      </c>
      <c r="AV47">
        <v>10.949498999999999</v>
      </c>
      <c r="AX47">
        <v>10.912834</v>
      </c>
      <c r="AY47">
        <v>10.857836000000001</v>
      </c>
      <c r="AZ47">
        <v>11.362812999999999</v>
      </c>
      <c r="BA47">
        <v>10.587849</v>
      </c>
      <c r="BC47">
        <v>14.701216754406044</v>
      </c>
      <c r="BD47">
        <v>12.954866254673076</v>
      </c>
      <c r="BE47">
        <v>12.451877470054171</v>
      </c>
      <c r="BF47">
        <v>5.4863958190280009</v>
      </c>
      <c r="BI47">
        <v>11.333816739147021</v>
      </c>
      <c r="BJ47">
        <v>8.9435480277714205</v>
      </c>
      <c r="BK47">
        <v>9.0934489967193102</v>
      </c>
      <c r="BL47">
        <v>11.601031509880219</v>
      </c>
      <c r="BN47">
        <v>5.6771739999999999</v>
      </c>
      <c r="BO47">
        <v>12.06744</v>
      </c>
      <c r="BP47">
        <v>12.417502000000001</v>
      </c>
      <c r="BQ47">
        <v>8.5587090000000003</v>
      </c>
      <c r="BS47">
        <v>10.419746700236516</v>
      </c>
      <c r="BT47">
        <v>11.218132295719846</v>
      </c>
      <c r="BU47">
        <v>10.97372854200046</v>
      </c>
      <c r="BV47">
        <v>9.7794088654917228</v>
      </c>
      <c r="BX47">
        <v>8.0522890058747247</v>
      </c>
      <c r="BY47">
        <v>10.359460440985734</v>
      </c>
      <c r="BZ47">
        <v>10.913442282749676</v>
      </c>
      <c r="CA47">
        <v>8.7626892500190738</v>
      </c>
      <c r="CB47">
        <v>10.262864</v>
      </c>
    </row>
    <row r="48" spans="2:80" x14ac:dyDescent="0.3">
      <c r="K48">
        <v>15.057558999999999</v>
      </c>
      <c r="L48">
        <v>13.866372999999999</v>
      </c>
      <c r="M48">
        <v>12.188988999999999</v>
      </c>
      <c r="N48">
        <v>13.410966999999999</v>
      </c>
      <c r="P48">
        <v>22.124447</v>
      </c>
      <c r="Q48">
        <v>23.759612000000001</v>
      </c>
      <c r="R48">
        <v>24.304123000000001</v>
      </c>
      <c r="S48">
        <v>22.967299000000001</v>
      </c>
      <c r="U48">
        <v>10.116042</v>
      </c>
      <c r="V48">
        <v>10.492659</v>
      </c>
      <c r="W48">
        <v>11.234381000000001</v>
      </c>
      <c r="X48">
        <v>10.364379</v>
      </c>
      <c r="Z48">
        <v>1.5880380000000001</v>
      </c>
      <c r="AA48">
        <v>4.2483690000000003</v>
      </c>
      <c r="AB48">
        <v>4.3789379999999998</v>
      </c>
      <c r="AC48">
        <v>2.1184720000000001</v>
      </c>
      <c r="AE48">
        <v>3.0132940000000001</v>
      </c>
      <c r="AF48">
        <v>8.5491119999999992</v>
      </c>
      <c r="AG48">
        <v>10.989561999999999</v>
      </c>
      <c r="AH48">
        <v>6.8707799999999999</v>
      </c>
      <c r="AJ48">
        <v>21.897780575265127</v>
      </c>
      <c r="AK48">
        <v>23.618497749294271</v>
      </c>
      <c r="AL48">
        <v>23.731006179903869</v>
      </c>
      <c r="AM48">
        <v>22.768066376745253</v>
      </c>
      <c r="AO48">
        <v>22.906479438467994</v>
      </c>
      <c r="AP48">
        <v>23.177973449301899</v>
      </c>
      <c r="AQ48">
        <v>24.744030365453575</v>
      </c>
      <c r="AR48">
        <v>23.000840161745632</v>
      </c>
      <c r="AT48">
        <v>10.77284</v>
      </c>
      <c r="AU48">
        <v>9.8095510000000008</v>
      </c>
      <c r="AV48">
        <v>10.942831999999999</v>
      </c>
      <c r="AX48">
        <v>10.891168</v>
      </c>
      <c r="AY48">
        <v>10.856170000000001</v>
      </c>
      <c r="AZ48">
        <v>11.357813</v>
      </c>
      <c r="BA48">
        <v>10.559517</v>
      </c>
      <c r="BC48">
        <v>15.350288090333411</v>
      </c>
      <c r="BD48">
        <v>13.638798199435417</v>
      </c>
      <c r="BE48">
        <v>12.793843442435342</v>
      </c>
      <c r="BF48">
        <v>6.1553875028610676</v>
      </c>
      <c r="BI48">
        <v>11.478829633020524</v>
      </c>
      <c r="BJ48">
        <v>9.028274662394141</v>
      </c>
      <c r="BK48">
        <v>9.1635114061188681</v>
      </c>
      <c r="BL48">
        <v>11.843805905241474</v>
      </c>
      <c r="BN48">
        <v>6.6203989999999999</v>
      </c>
      <c r="BO48">
        <v>12.809702</v>
      </c>
      <c r="BP48">
        <v>13.137076</v>
      </c>
      <c r="BQ48">
        <v>9.6445519999999991</v>
      </c>
      <c r="BS48">
        <v>10.484921034561687</v>
      </c>
      <c r="BT48">
        <v>11.25234882124056</v>
      </c>
      <c r="BU48">
        <v>11.006315709163044</v>
      </c>
      <c r="BV48">
        <v>9.808737315938048</v>
      </c>
      <c r="BX48">
        <v>8.5036212710765255</v>
      </c>
      <c r="BY48">
        <v>10.499585259784849</v>
      </c>
      <c r="BZ48">
        <v>11.154587319752805</v>
      </c>
      <c r="CA48">
        <v>8.7903883421072706</v>
      </c>
      <c r="CB48">
        <v>10.327861</v>
      </c>
    </row>
    <row r="49" spans="11:80" x14ac:dyDescent="0.3">
      <c r="K49">
        <v>15.13373</v>
      </c>
      <c r="L49">
        <v>13.936061</v>
      </c>
      <c r="M49">
        <v>12.31378</v>
      </c>
      <c r="N49">
        <v>13.535758</v>
      </c>
      <c r="P49">
        <v>22.108143999999999</v>
      </c>
      <c r="Q49">
        <v>23.727005999999999</v>
      </c>
      <c r="R49">
        <v>24.304123000000001</v>
      </c>
      <c r="S49">
        <v>22.911868999999999</v>
      </c>
      <c r="U49">
        <v>10.218007999999999</v>
      </c>
      <c r="V49">
        <v>10.594625000000001</v>
      </c>
      <c r="W49">
        <v>11.314968</v>
      </c>
      <c r="X49">
        <v>10.476213</v>
      </c>
      <c r="Z49">
        <v>1.716974</v>
      </c>
      <c r="AA49">
        <v>4.723312</v>
      </c>
      <c r="AB49">
        <v>4.9518069999999996</v>
      </c>
      <c r="AC49">
        <v>2.557509</v>
      </c>
      <c r="AE49">
        <v>3.0166439999999999</v>
      </c>
      <c r="AF49">
        <v>10.230795000000001</v>
      </c>
      <c r="AG49">
        <v>12.409948</v>
      </c>
      <c r="AH49">
        <v>8.8573090000000008</v>
      </c>
      <c r="AJ49">
        <v>21.915980468451973</v>
      </c>
      <c r="AK49">
        <v>23.689642786297401</v>
      </c>
      <c r="AL49">
        <v>23.750860608834977</v>
      </c>
      <c r="AM49">
        <v>22.819356984817272</v>
      </c>
      <c r="AO49">
        <v>22.913101243610285</v>
      </c>
      <c r="AP49">
        <v>23.196183413443197</v>
      </c>
      <c r="AQ49">
        <v>24.76720668345159</v>
      </c>
      <c r="AR49">
        <v>22.980974746318761</v>
      </c>
      <c r="AT49">
        <v>10.757841000000001</v>
      </c>
      <c r="AU49">
        <v>9.7945519999999995</v>
      </c>
      <c r="AV49">
        <v>10.941166000000001</v>
      </c>
      <c r="AX49">
        <v>10.874502</v>
      </c>
      <c r="AY49">
        <v>10.844504000000001</v>
      </c>
      <c r="AZ49">
        <v>11.341146999999999</v>
      </c>
      <c r="BA49">
        <v>10.536184</v>
      </c>
      <c r="BC49">
        <v>15.738734874494547</v>
      </c>
      <c r="BD49">
        <v>14.090326085297933</v>
      </c>
      <c r="BE49">
        <v>13.007987182421608</v>
      </c>
      <c r="BF49">
        <v>7.0684034485389491</v>
      </c>
      <c r="BI49">
        <v>11.553780117494471</v>
      </c>
      <c r="BJ49">
        <v>9.0853022049286647</v>
      </c>
      <c r="BK49">
        <v>9.2107627985046161</v>
      </c>
      <c r="BL49">
        <v>11.98230136568246</v>
      </c>
      <c r="BN49">
        <v>7.6624840000000001</v>
      </c>
      <c r="BO49">
        <v>13.472553</v>
      </c>
      <c r="BP49">
        <v>13.748065</v>
      </c>
      <c r="BQ49">
        <v>10.655844</v>
      </c>
      <c r="BS49">
        <v>10.527284351873046</v>
      </c>
      <c r="BT49">
        <v>11.267013046463722</v>
      </c>
      <c r="BU49">
        <v>11.012833142595561</v>
      </c>
      <c r="BV49">
        <v>9.8185134660868236</v>
      </c>
      <c r="BX49">
        <v>8.8294929427023749</v>
      </c>
      <c r="BY49">
        <v>10.595717402914474</v>
      </c>
      <c r="BZ49">
        <v>11.325669947356374</v>
      </c>
      <c r="CA49">
        <v>8.7838709086747535</v>
      </c>
      <c r="CB49">
        <v>10.371192000000001</v>
      </c>
    </row>
    <row r="50" spans="11:80" x14ac:dyDescent="0.3">
      <c r="K50">
        <v>15.18235</v>
      </c>
      <c r="L50">
        <v>13.978199</v>
      </c>
      <c r="M50">
        <v>12.401296</v>
      </c>
      <c r="N50">
        <v>13.626514999999999</v>
      </c>
      <c r="P50">
        <v>22.085321</v>
      </c>
      <c r="Q50">
        <v>23.684619000000001</v>
      </c>
      <c r="R50">
        <v>24.305754</v>
      </c>
      <c r="S50">
        <v>22.861331</v>
      </c>
      <c r="U50">
        <v>10.333131</v>
      </c>
      <c r="V50">
        <v>10.708104000000001</v>
      </c>
      <c r="W50">
        <v>11.395554000000001</v>
      </c>
      <c r="X50">
        <v>10.591336</v>
      </c>
      <c r="Z50">
        <v>1.9095629999999999</v>
      </c>
      <c r="AA50">
        <v>5.168876</v>
      </c>
      <c r="AB50">
        <v>5.4822410000000001</v>
      </c>
      <c r="AC50">
        <v>3.0781499999999999</v>
      </c>
      <c r="AE50">
        <v>3.0199940000000001</v>
      </c>
      <c r="AF50">
        <v>11.937602999999999</v>
      </c>
      <c r="AG50">
        <v>13.518786</v>
      </c>
      <c r="AH50">
        <v>10.967788000000001</v>
      </c>
      <c r="AJ50">
        <v>21.917635004196232</v>
      </c>
      <c r="AK50">
        <v>23.740933394369421</v>
      </c>
      <c r="AL50">
        <v>23.757478751812009</v>
      </c>
      <c r="AM50">
        <v>22.845829556725416</v>
      </c>
      <c r="AO50">
        <v>22.949521171892879</v>
      </c>
      <c r="AP50">
        <v>23.244191500724803</v>
      </c>
      <c r="AQ50">
        <v>24.813559319447624</v>
      </c>
      <c r="AR50">
        <v>22.977663843747614</v>
      </c>
      <c r="AT50">
        <v>10.732842</v>
      </c>
      <c r="AU50">
        <v>9.7695530000000002</v>
      </c>
      <c r="AV50">
        <v>10.9145</v>
      </c>
      <c r="AX50">
        <v>10.854502999999999</v>
      </c>
      <c r="AY50">
        <v>10.816172</v>
      </c>
      <c r="AZ50">
        <v>11.321148000000001</v>
      </c>
      <c r="BA50">
        <v>10.509518999999999</v>
      </c>
      <c r="BC50">
        <v>15.976119020370795</v>
      </c>
      <c r="BD50">
        <v>14.390791332875564</v>
      </c>
      <c r="BE50">
        <v>13.159049820706493</v>
      </c>
      <c r="BF50">
        <v>8.1922430762188156</v>
      </c>
      <c r="BI50">
        <v>11.602660868238347</v>
      </c>
      <c r="BJ50">
        <v>9.1195187304493786</v>
      </c>
      <c r="BK50">
        <v>9.2303150988021674</v>
      </c>
      <c r="BL50">
        <v>12.075174792095828</v>
      </c>
      <c r="BN50">
        <v>8.7531890000000008</v>
      </c>
      <c r="BO50">
        <v>14.038163000000001</v>
      </c>
      <c r="BP50">
        <v>14.227779999999999</v>
      </c>
      <c r="BQ50">
        <v>11.539104</v>
      </c>
      <c r="BS50">
        <v>10.545207293812467</v>
      </c>
      <c r="BT50">
        <v>11.265383688105594</v>
      </c>
      <c r="BU50">
        <v>10.998168917372398</v>
      </c>
      <c r="BV50">
        <v>9.8103666742961781</v>
      </c>
      <c r="BX50">
        <v>9.0657499046311134</v>
      </c>
      <c r="BY50">
        <v>10.662521095597773</v>
      </c>
      <c r="BZ50">
        <v>11.449501182574197</v>
      </c>
      <c r="CA50">
        <v>8.7692066834515909</v>
      </c>
      <c r="CB50">
        <v>10.399524</v>
      </c>
    </row>
    <row r="51" spans="11:80" x14ac:dyDescent="0.3">
      <c r="K51">
        <v>15.219625000000001</v>
      </c>
      <c r="L51">
        <v>14.015473999999999</v>
      </c>
      <c r="M51">
        <v>12.470984</v>
      </c>
      <c r="N51">
        <v>13.699445000000001</v>
      </c>
      <c r="P51">
        <v>22.049454000000001</v>
      </c>
      <c r="Q51">
        <v>23.640602000000001</v>
      </c>
      <c r="R51">
        <v>24.28293</v>
      </c>
      <c r="S51">
        <v>22.807531999999998</v>
      </c>
      <c r="U51">
        <v>10.428519</v>
      </c>
      <c r="V51">
        <v>10.81007</v>
      </c>
      <c r="W51">
        <v>11.459694000000001</v>
      </c>
      <c r="X51">
        <v>10.696591</v>
      </c>
      <c r="Z51">
        <v>2.1853889999999998</v>
      </c>
      <c r="AA51">
        <v>5.5932240000000002</v>
      </c>
      <c r="AB51">
        <v>5.9522870000000001</v>
      </c>
      <c r="AC51">
        <v>3.6232730000000002</v>
      </c>
      <c r="AE51">
        <v>3.0216690000000002</v>
      </c>
      <c r="AF51">
        <v>13.476912</v>
      </c>
      <c r="AG51">
        <v>14.404852</v>
      </c>
      <c r="AH51">
        <v>12.828694</v>
      </c>
      <c r="AJ51">
        <v>21.927562218661784</v>
      </c>
      <c r="AK51">
        <v>23.788914930952927</v>
      </c>
      <c r="AL51">
        <v>23.762442359044787</v>
      </c>
      <c r="AM51">
        <v>22.857411306935226</v>
      </c>
      <c r="AO51">
        <v>22.96938658731975</v>
      </c>
      <c r="AP51">
        <v>23.287233234149689</v>
      </c>
      <c r="AQ51">
        <v>24.846668345159074</v>
      </c>
      <c r="AR51">
        <v>22.979319295033186</v>
      </c>
      <c r="AT51">
        <v>10.711176</v>
      </c>
      <c r="AU51">
        <v>9.7462199999999992</v>
      </c>
      <c r="AV51">
        <v>10.892835</v>
      </c>
      <c r="AX51">
        <v>10.832837</v>
      </c>
      <c r="AY51">
        <v>10.796172</v>
      </c>
      <c r="AZ51">
        <v>11.301149000000001</v>
      </c>
      <c r="BA51">
        <v>10.486186999999999</v>
      </c>
      <c r="BC51">
        <v>16.137141832608531</v>
      </c>
      <c r="BD51">
        <v>14.594974898908982</v>
      </c>
      <c r="BE51">
        <v>13.256991531242848</v>
      </c>
      <c r="BF51">
        <v>9.3858039215686269</v>
      </c>
      <c r="BI51">
        <v>11.64013611047532</v>
      </c>
      <c r="BJ51">
        <v>9.1358123140306713</v>
      </c>
      <c r="BK51">
        <v>9.2319444571602958</v>
      </c>
      <c r="BL51">
        <v>12.127314259555964</v>
      </c>
      <c r="BN51">
        <v>9.8341689999999993</v>
      </c>
      <c r="BO51">
        <v>14.509774999999999</v>
      </c>
      <c r="BP51">
        <v>14.590808000000001</v>
      </c>
      <c r="BQ51">
        <v>12.278126</v>
      </c>
      <c r="BS51">
        <v>10.533801785305563</v>
      </c>
      <c r="BT51">
        <v>11.253978179598688</v>
      </c>
      <c r="BU51">
        <v>10.97209918364233</v>
      </c>
      <c r="BV51">
        <v>9.7924437323567552</v>
      </c>
      <c r="BX51">
        <v>9.2335738155184259</v>
      </c>
      <c r="BY51">
        <v>10.71140184634165</v>
      </c>
      <c r="BZ51">
        <v>11.537486533913178</v>
      </c>
      <c r="CA51">
        <v>8.7594305333028153</v>
      </c>
      <c r="CB51">
        <v>10.41619</v>
      </c>
    </row>
    <row r="52" spans="11:80" x14ac:dyDescent="0.3">
      <c r="K52">
        <v>15.247176</v>
      </c>
      <c r="L52">
        <v>14.046265999999999</v>
      </c>
      <c r="M52">
        <v>12.524466</v>
      </c>
      <c r="N52">
        <v>13.751306</v>
      </c>
      <c r="P52">
        <v>22.021740000000001</v>
      </c>
      <c r="Q52">
        <v>23.604735999999999</v>
      </c>
      <c r="R52">
        <v>24.266627</v>
      </c>
      <c r="S52">
        <v>22.748842</v>
      </c>
      <c r="U52">
        <v>10.525551</v>
      </c>
      <c r="V52">
        <v>10.903813</v>
      </c>
      <c r="W52">
        <v>11.515611</v>
      </c>
      <c r="X52">
        <v>10.791979</v>
      </c>
      <c r="Z52">
        <v>2.546084</v>
      </c>
      <c r="AA52">
        <v>5.9898249999999997</v>
      </c>
      <c r="AB52">
        <v>6.3309350000000002</v>
      </c>
      <c r="AC52">
        <v>4.1504430000000001</v>
      </c>
      <c r="AE52">
        <v>3.0250189999999999</v>
      </c>
      <c r="AF52">
        <v>14.637675</v>
      </c>
      <c r="AG52">
        <v>15.074846000000001</v>
      </c>
      <c r="AH52">
        <v>14.19548</v>
      </c>
      <c r="AJ52">
        <v>21.91928953994049</v>
      </c>
      <c r="AK52">
        <v>23.830278324559398</v>
      </c>
      <c r="AL52">
        <v>23.767405966277561</v>
      </c>
      <c r="AM52">
        <v>22.878920271610589</v>
      </c>
      <c r="AO52">
        <v>22.96110933089189</v>
      </c>
      <c r="AP52">
        <v>23.298821393148696</v>
      </c>
      <c r="AQ52">
        <v>24.897987335011827</v>
      </c>
      <c r="AR52">
        <v>22.984285648889905</v>
      </c>
      <c r="AT52">
        <v>10.692843999999999</v>
      </c>
      <c r="AU52">
        <v>9.7278880000000001</v>
      </c>
      <c r="AV52">
        <v>10.871169</v>
      </c>
      <c r="AX52">
        <v>10.814505</v>
      </c>
      <c r="AY52">
        <v>10.779507000000001</v>
      </c>
      <c r="AZ52">
        <v>11.282817</v>
      </c>
      <c r="BA52">
        <v>10.466188000000001</v>
      </c>
      <c r="BC52">
        <v>16.253343862058443</v>
      </c>
      <c r="BD52">
        <v>14.737737392233159</v>
      </c>
      <c r="BE52">
        <v>13.326712748912795</v>
      </c>
      <c r="BF52">
        <v>10.488063172350653</v>
      </c>
      <c r="BI52">
        <v>11.672723277637905</v>
      </c>
      <c r="BJ52">
        <v>9.1488471808957055</v>
      </c>
      <c r="BK52">
        <v>9.2335738155184259</v>
      </c>
      <c r="BL52">
        <v>12.166418860151065</v>
      </c>
      <c r="BN52">
        <v>10.863289</v>
      </c>
      <c r="BO52">
        <v>14.893872</v>
      </c>
      <c r="BP52">
        <v>14.861459</v>
      </c>
      <c r="BQ52">
        <v>12.872908000000001</v>
      </c>
      <c r="BS52">
        <v>10.496326543068591</v>
      </c>
      <c r="BT52">
        <v>11.227908445868621</v>
      </c>
      <c r="BU52">
        <v>10.937882658121614</v>
      </c>
      <c r="BV52">
        <v>9.7582272068360414</v>
      </c>
      <c r="BX52">
        <v>9.3476289005874733</v>
      </c>
      <c r="BY52">
        <v>10.73584222171359</v>
      </c>
      <c r="BZ52">
        <v>11.578220492866409</v>
      </c>
      <c r="CA52">
        <v>8.7415075913633942</v>
      </c>
      <c r="CB52">
        <v>10.414523000000001</v>
      </c>
    </row>
    <row r="53" spans="11:80" x14ac:dyDescent="0.3">
      <c r="K53">
        <v>15.269864999999999</v>
      </c>
      <c r="L53">
        <v>14.072196999999999</v>
      </c>
      <c r="M53">
        <v>12.564983</v>
      </c>
      <c r="N53">
        <v>13.780478</v>
      </c>
      <c r="P53">
        <v>21.979353</v>
      </c>
      <c r="Q53">
        <v>23.567239000000001</v>
      </c>
      <c r="R53">
        <v>24.242173000000001</v>
      </c>
      <c r="S53">
        <v>22.698304</v>
      </c>
      <c r="U53">
        <v>10.616004999999999</v>
      </c>
      <c r="V53">
        <v>10.997555999999999</v>
      </c>
      <c r="W53">
        <v>11.564949</v>
      </c>
      <c r="X53">
        <v>10.889011999999999</v>
      </c>
      <c r="Z53">
        <v>2.9753270000000001</v>
      </c>
      <c r="AA53">
        <v>6.3505200000000004</v>
      </c>
      <c r="AB53">
        <v>6.5953359999999996</v>
      </c>
      <c r="AC53">
        <v>4.6335459999999999</v>
      </c>
      <c r="AE53">
        <v>3.035069</v>
      </c>
      <c r="AF53">
        <v>15.389742</v>
      </c>
      <c r="AG53">
        <v>15.543841</v>
      </c>
      <c r="AH53">
        <v>15.063121000000001</v>
      </c>
      <c r="AJ53">
        <v>21.920944075684748</v>
      </c>
      <c r="AK53">
        <v>23.868332646677349</v>
      </c>
      <c r="AL53">
        <v>23.767405966277561</v>
      </c>
      <c r="AM53">
        <v>22.893811093308919</v>
      </c>
      <c r="AO53">
        <v>22.947865720607307</v>
      </c>
      <c r="AP53">
        <v>23.300476844434268</v>
      </c>
      <c r="AQ53">
        <v>24.917852750438698</v>
      </c>
      <c r="AR53">
        <v>22.987596551461049</v>
      </c>
      <c r="AT53">
        <v>10.676178</v>
      </c>
      <c r="AU53">
        <v>9.7012230000000006</v>
      </c>
      <c r="AV53">
        <v>10.84117</v>
      </c>
      <c r="AX53">
        <v>10.792839000000001</v>
      </c>
      <c r="AY53">
        <v>10.761174</v>
      </c>
      <c r="AZ53">
        <v>11.271151</v>
      </c>
      <c r="BA53">
        <v>10.436189000000001</v>
      </c>
      <c r="BC53">
        <v>16.351285572594797</v>
      </c>
      <c r="BD53">
        <v>14.850619363698787</v>
      </c>
      <c r="BE53">
        <v>13.378173647669186</v>
      </c>
      <c r="BF53">
        <v>11.362898451209279</v>
      </c>
      <c r="BI53">
        <v>11.698793011367972</v>
      </c>
      <c r="BJ53">
        <v>9.156993972686351</v>
      </c>
      <c r="BK53">
        <v>9.2384618905928129</v>
      </c>
      <c r="BL53">
        <v>12.192488593881134</v>
      </c>
      <c r="BN53">
        <v>11.811375</v>
      </c>
      <c r="BO53">
        <v>15.193694000000001</v>
      </c>
      <c r="BP53">
        <v>15.055937999999999</v>
      </c>
      <c r="BQ53">
        <v>13.336417000000001</v>
      </c>
      <c r="BS53">
        <v>10.473515526054781</v>
      </c>
      <c r="BT53">
        <v>11.20672678721294</v>
      </c>
      <c r="BU53">
        <v>10.9036661326009</v>
      </c>
      <c r="BV53">
        <v>9.7305281147478446</v>
      </c>
      <c r="BX53">
        <v>9.4258381017776767</v>
      </c>
      <c r="BY53">
        <v>10.740730296787977</v>
      </c>
      <c r="BZ53">
        <v>11.59614343480583</v>
      </c>
      <c r="CA53">
        <v>8.72847272449836</v>
      </c>
      <c r="CB53">
        <v>10.407857</v>
      </c>
    </row>
    <row r="54" spans="11:80" x14ac:dyDescent="0.3">
      <c r="K54">
        <v>15.28121</v>
      </c>
      <c r="L54">
        <v>14.088404000000001</v>
      </c>
      <c r="M54">
        <v>12.595775</v>
      </c>
      <c r="N54">
        <v>13.799925999999999</v>
      </c>
      <c r="P54">
        <v>21.923922999999998</v>
      </c>
      <c r="Q54">
        <v>23.521591999999998</v>
      </c>
      <c r="R54">
        <v>24.206306999999999</v>
      </c>
      <c r="S54">
        <v>22.629832</v>
      </c>
      <c r="U54">
        <v>10.704815</v>
      </c>
      <c r="V54">
        <v>11.083076999999999</v>
      </c>
      <c r="W54">
        <v>11.606064999999999</v>
      </c>
      <c r="X54">
        <v>10.964664000000001</v>
      </c>
      <c r="Z54">
        <v>3.440477</v>
      </c>
      <c r="AA54">
        <v>6.6867340000000004</v>
      </c>
      <c r="AB54">
        <v>6.7732359999999998</v>
      </c>
      <c r="AC54">
        <v>5.0742139999999996</v>
      </c>
      <c r="AE54">
        <v>3.050144</v>
      </c>
      <c r="AF54">
        <v>15.840313</v>
      </c>
      <c r="AG54">
        <v>15.857062000000001</v>
      </c>
      <c r="AH54">
        <v>15.572315</v>
      </c>
      <c r="AO54">
        <v>22.942899366750591</v>
      </c>
      <c r="AP54">
        <v>23.30709864957656</v>
      </c>
      <c r="AQ54">
        <v>24.917852750438698</v>
      </c>
      <c r="AR54">
        <v>22.979319295033186</v>
      </c>
      <c r="AT54">
        <v>10.657845</v>
      </c>
      <c r="AU54">
        <v>9.6778899999999997</v>
      </c>
      <c r="AV54">
        <v>10.811171999999999</v>
      </c>
      <c r="AX54">
        <v>10.776173</v>
      </c>
      <c r="AY54">
        <v>10.741175</v>
      </c>
      <c r="AZ54">
        <v>11.254485000000001</v>
      </c>
      <c r="BA54">
        <v>10.409523</v>
      </c>
      <c r="BC54">
        <v>16.419346761272603</v>
      </c>
      <c r="BD54">
        <v>14.933620813305868</v>
      </c>
      <c r="BE54">
        <v>13.401414053559169</v>
      </c>
      <c r="BF54">
        <v>11.990389410238805</v>
      </c>
      <c r="BN54">
        <v>12.665463000000001</v>
      </c>
      <c r="BO54">
        <v>15.436793</v>
      </c>
      <c r="BP54">
        <v>15.203417999999999</v>
      </c>
      <c r="BQ54">
        <v>13.697824000000001</v>
      </c>
      <c r="BS54">
        <v>10.445816433966584</v>
      </c>
      <c r="BT54">
        <v>11.182286411841002</v>
      </c>
      <c r="BU54">
        <v>10.867820248722056</v>
      </c>
      <c r="BV54">
        <v>9.6995703059433893</v>
      </c>
      <c r="BX54">
        <v>9.4747188525215549</v>
      </c>
      <c r="BY54">
        <v>10.726066071564814</v>
      </c>
      <c r="BZ54">
        <v>11.592884718089572</v>
      </c>
      <c r="CA54">
        <v>8.7252140077821014</v>
      </c>
      <c r="CB54">
        <v>10.396191</v>
      </c>
    </row>
    <row r="55" spans="11:80" x14ac:dyDescent="0.3">
      <c r="K55">
        <v>15.292555</v>
      </c>
      <c r="L55">
        <v>14.114333999999999</v>
      </c>
      <c r="M55">
        <v>12.626568000000001</v>
      </c>
      <c r="N55">
        <v>13.814512000000001</v>
      </c>
      <c r="P55">
        <v>21.878276</v>
      </c>
      <c r="Q55">
        <v>23.493877000000001</v>
      </c>
      <c r="R55">
        <v>24.172070999999999</v>
      </c>
      <c r="S55">
        <v>22.580924</v>
      </c>
      <c r="U55">
        <v>10.788690000000001</v>
      </c>
      <c r="V55">
        <v>11.157083999999999</v>
      </c>
      <c r="W55">
        <v>11.637313000000001</v>
      </c>
      <c r="X55">
        <v>11.018936</v>
      </c>
      <c r="Z55">
        <v>3.9186839999999998</v>
      </c>
      <c r="AA55">
        <v>6.9919380000000002</v>
      </c>
      <c r="AB55">
        <v>6.8891150000000003</v>
      </c>
      <c r="AC55">
        <v>5.4773440000000004</v>
      </c>
      <c r="AE55">
        <v>3.0685690000000001</v>
      </c>
      <c r="AF55">
        <v>16.09826</v>
      </c>
      <c r="AG55">
        <v>16.063085000000001</v>
      </c>
      <c r="AH55">
        <v>15.855388</v>
      </c>
      <c r="AO55">
        <v>22.926344853894864</v>
      </c>
      <c r="AP55">
        <v>23.300476844434268</v>
      </c>
      <c r="AQ55">
        <v>24.907920042725262</v>
      </c>
      <c r="AR55">
        <v>22.967731136034178</v>
      </c>
      <c r="AT55">
        <v>10.639513000000001</v>
      </c>
      <c r="AU55">
        <v>9.6528910000000003</v>
      </c>
      <c r="AV55">
        <v>10.787839</v>
      </c>
      <c r="AX55">
        <v>10.757841000000001</v>
      </c>
      <c r="AY55">
        <v>10.726176000000001</v>
      </c>
      <c r="AZ55">
        <v>11.247818000000001</v>
      </c>
      <c r="BA55">
        <v>10.394524000000001</v>
      </c>
      <c r="BC55">
        <v>16.487407949950409</v>
      </c>
      <c r="BD55">
        <v>14.990061799038683</v>
      </c>
      <c r="BE55">
        <v>13.39311390859846</v>
      </c>
      <c r="BF55">
        <v>12.435277180132754</v>
      </c>
      <c r="BN55">
        <v>13.412588</v>
      </c>
      <c r="BO55">
        <v>15.619928</v>
      </c>
      <c r="BP55">
        <v>15.308761000000001</v>
      </c>
      <c r="BQ55">
        <v>13.992785</v>
      </c>
      <c r="CB55">
        <v>10.379524999999999</v>
      </c>
    </row>
    <row r="56" spans="11:80" x14ac:dyDescent="0.3">
      <c r="K56">
        <v>15.30552</v>
      </c>
      <c r="L56">
        <v>14.130540999999999</v>
      </c>
      <c r="M56">
        <v>12.654119</v>
      </c>
      <c r="N56">
        <v>13.822615000000001</v>
      </c>
      <c r="P56">
        <v>21.837519</v>
      </c>
      <c r="Q56">
        <v>23.461272000000001</v>
      </c>
      <c r="R56">
        <v>24.145987000000002</v>
      </c>
      <c r="S56">
        <v>22.532015999999999</v>
      </c>
      <c r="U56">
        <v>10.87421</v>
      </c>
      <c r="V56">
        <v>11.227803</v>
      </c>
      <c r="W56">
        <v>11.671849999999999</v>
      </c>
      <c r="X56">
        <v>11.061696</v>
      </c>
      <c r="Z56">
        <v>4.3919949999999996</v>
      </c>
      <c r="AA56">
        <v>7.262867</v>
      </c>
      <c r="AB56">
        <v>6.9723519999999999</v>
      </c>
      <c r="AC56">
        <v>5.8543609999999999</v>
      </c>
      <c r="AE56">
        <v>3.0970430000000002</v>
      </c>
      <c r="AF56">
        <v>16.257383000000001</v>
      </c>
      <c r="AG56">
        <v>16.220534000000001</v>
      </c>
      <c r="AH56">
        <v>16.044661000000001</v>
      </c>
      <c r="AO56">
        <v>22.928000305180436</v>
      </c>
      <c r="AP56">
        <v>23.313720454718851</v>
      </c>
      <c r="AQ56">
        <v>24.912886396581978</v>
      </c>
      <c r="AR56">
        <v>22.966075684748606</v>
      </c>
      <c r="AT56">
        <v>10.629512999999999</v>
      </c>
      <c r="AU56">
        <v>9.632892</v>
      </c>
      <c r="AV56">
        <v>10.769507000000001</v>
      </c>
      <c r="AX56">
        <v>10.744508</v>
      </c>
      <c r="AY56">
        <v>10.712842999999999</v>
      </c>
      <c r="AZ56">
        <v>11.234486</v>
      </c>
      <c r="BA56">
        <v>10.371192000000001</v>
      </c>
      <c r="BC56">
        <v>16.497368123903257</v>
      </c>
      <c r="BD56">
        <v>14.993381857022968</v>
      </c>
      <c r="BE56">
        <v>13.363233386739912</v>
      </c>
      <c r="BF56">
        <v>12.7324223697261</v>
      </c>
      <c r="BN56">
        <v>14.057611</v>
      </c>
      <c r="BO56">
        <v>15.772270000000001</v>
      </c>
      <c r="BP56">
        <v>15.394655999999999</v>
      </c>
      <c r="BQ56">
        <v>14.235884</v>
      </c>
      <c r="CB56">
        <v>10.359526000000001</v>
      </c>
    </row>
    <row r="57" spans="11:80" x14ac:dyDescent="0.3">
      <c r="K57">
        <v>15.297416</v>
      </c>
      <c r="L57">
        <v>14.138643999999999</v>
      </c>
      <c r="M57">
        <v>12.670325</v>
      </c>
      <c r="N57">
        <v>13.824236000000001</v>
      </c>
      <c r="P57">
        <v>21.806543999999999</v>
      </c>
      <c r="Q57">
        <v>23.453119999999998</v>
      </c>
      <c r="R57">
        <v>24.131314</v>
      </c>
      <c r="S57">
        <v>22.509191999999999</v>
      </c>
      <c r="U57">
        <v>10.979466</v>
      </c>
      <c r="V57">
        <v>11.305099999999999</v>
      </c>
      <c r="W57">
        <v>11.716253999999999</v>
      </c>
      <c r="X57">
        <v>11.102812</v>
      </c>
      <c r="Z57">
        <v>4.8538800000000002</v>
      </c>
      <c r="AA57">
        <v>7.4978899999999999</v>
      </c>
      <c r="AB57">
        <v>7.0327400000000004</v>
      </c>
      <c r="AC57">
        <v>6.1987350000000001</v>
      </c>
      <c r="AE57">
        <v>3.1439430000000002</v>
      </c>
      <c r="AF57">
        <v>16.356207000000001</v>
      </c>
      <c r="AG57">
        <v>16.326058</v>
      </c>
      <c r="AH57">
        <v>16.158559</v>
      </c>
      <c r="AO57">
        <v>22.929655756466008</v>
      </c>
      <c r="AP57">
        <v>23.310409552147703</v>
      </c>
      <c r="AQ57">
        <v>24.891365529869535</v>
      </c>
      <c r="AR57">
        <v>22.946210269321735</v>
      </c>
      <c r="AT57">
        <v>10.631180000000001</v>
      </c>
      <c r="AU57">
        <v>9.6195599999999999</v>
      </c>
      <c r="AV57">
        <v>10.756174</v>
      </c>
      <c r="AX57">
        <v>10.736174999999999</v>
      </c>
      <c r="AY57">
        <v>10.704510000000001</v>
      </c>
      <c r="AZ57">
        <v>11.229486</v>
      </c>
      <c r="BA57">
        <v>10.357858999999999</v>
      </c>
      <c r="BC57">
        <v>16.454207370107579</v>
      </c>
      <c r="BD57">
        <v>14.955201190203708</v>
      </c>
      <c r="BE57">
        <v>13.338332951857788</v>
      </c>
      <c r="BF57">
        <v>12.943246051728085</v>
      </c>
      <c r="BN57">
        <v>14.574602000000001</v>
      </c>
      <c r="BO57">
        <v>15.875992</v>
      </c>
      <c r="BP57">
        <v>15.443275999999999</v>
      </c>
      <c r="BQ57">
        <v>14.427122000000001</v>
      </c>
      <c r="CB57">
        <v>10.34286</v>
      </c>
    </row>
    <row r="58" spans="11:80" x14ac:dyDescent="0.3">
      <c r="K58">
        <v>15.303898999999999</v>
      </c>
      <c r="L58">
        <v>14.164574999999999</v>
      </c>
      <c r="M58">
        <v>12.689773000000001</v>
      </c>
      <c r="N58">
        <v>13.820995</v>
      </c>
      <c r="P58">
        <v>21.759266</v>
      </c>
      <c r="Q58">
        <v>23.420515000000002</v>
      </c>
      <c r="R58">
        <v>24.106860000000001</v>
      </c>
      <c r="S58">
        <v>22.468434999999999</v>
      </c>
      <c r="U58">
        <v>11.083076999999999</v>
      </c>
      <c r="V58">
        <v>11.36924</v>
      </c>
      <c r="W58">
        <v>11.763947999999999</v>
      </c>
      <c r="X58">
        <v>11.135704</v>
      </c>
      <c r="Z58">
        <v>5.2978129999999997</v>
      </c>
      <c r="AA58">
        <v>7.6937430000000004</v>
      </c>
      <c r="AB58">
        <v>7.0784390000000004</v>
      </c>
      <c r="AC58">
        <v>6.5186270000000004</v>
      </c>
      <c r="AE58">
        <v>3.2092670000000001</v>
      </c>
      <c r="AF58">
        <v>16.441631000000001</v>
      </c>
      <c r="AG58">
        <v>16.404782000000001</v>
      </c>
      <c r="AH58">
        <v>16.262408000000001</v>
      </c>
      <c r="AO58">
        <v>22.929655756466008</v>
      </c>
      <c r="AP58">
        <v>23.320342259861139</v>
      </c>
      <c r="AQ58">
        <v>24.891365529869535</v>
      </c>
      <c r="AR58">
        <v>22.947865720607307</v>
      </c>
      <c r="AT58">
        <v>10.622847</v>
      </c>
      <c r="AU58">
        <v>9.5978940000000001</v>
      </c>
      <c r="AV58">
        <v>10.739508000000001</v>
      </c>
      <c r="AX58">
        <v>10.727842000000001</v>
      </c>
      <c r="AY58">
        <v>10.696177</v>
      </c>
      <c r="AZ58">
        <v>11.224486000000001</v>
      </c>
      <c r="BA58">
        <v>10.344526</v>
      </c>
      <c r="BC58">
        <v>16.402746471351186</v>
      </c>
      <c r="BD58">
        <v>14.923660639353018</v>
      </c>
      <c r="BE58">
        <v>13.326712748912795</v>
      </c>
      <c r="BF58">
        <v>13.089328603036547</v>
      </c>
      <c r="BN58">
        <v>14.983008</v>
      </c>
      <c r="BO58">
        <v>15.952163000000001</v>
      </c>
      <c r="BP58">
        <v>15.477309999999999</v>
      </c>
      <c r="BQ58">
        <v>14.584326000000001</v>
      </c>
      <c r="CB58">
        <v>10.334527</v>
      </c>
    </row>
    <row r="59" spans="11:80" x14ac:dyDescent="0.3">
      <c r="K59">
        <v>15.294174999999999</v>
      </c>
      <c r="L59">
        <v>14.175919</v>
      </c>
      <c r="M59">
        <v>12.704359</v>
      </c>
      <c r="N59">
        <v>13.812891</v>
      </c>
      <c r="P59">
        <v>21.720139</v>
      </c>
      <c r="Q59">
        <v>23.392800000000001</v>
      </c>
      <c r="R59">
        <v>24.088927000000002</v>
      </c>
      <c r="S59">
        <v>22.453762000000001</v>
      </c>
      <c r="Z59">
        <v>5.7254240000000003</v>
      </c>
      <c r="AA59">
        <v>7.8520570000000003</v>
      </c>
      <c r="AB59">
        <v>7.1192419999999998</v>
      </c>
      <c r="AC59">
        <v>6.8173029999999999</v>
      </c>
      <c r="AO59">
        <v>22.937933012893872</v>
      </c>
      <c r="AP59">
        <v>23.345174029144733</v>
      </c>
      <c r="AQ59">
        <v>24.899642786297399</v>
      </c>
      <c r="AR59">
        <v>22.949521171892879</v>
      </c>
      <c r="AT59">
        <v>10.624514</v>
      </c>
      <c r="AU59">
        <v>9.5812279999999994</v>
      </c>
      <c r="AV59">
        <v>10.722842</v>
      </c>
      <c r="AX59">
        <v>10.714509</v>
      </c>
      <c r="AY59">
        <v>10.681177999999999</v>
      </c>
      <c r="AZ59">
        <v>11.216153</v>
      </c>
      <c r="BA59">
        <v>10.322861</v>
      </c>
      <c r="BC59">
        <v>16.346305485618373</v>
      </c>
      <c r="BD59">
        <v>14.888800030518045</v>
      </c>
      <c r="BE59">
        <v>13.295172198062104</v>
      </c>
      <c r="BF59">
        <v>13.192250400549325</v>
      </c>
      <c r="BN59">
        <v>15.300658</v>
      </c>
      <c r="BO59">
        <v>16.007266000000001</v>
      </c>
      <c r="BP59">
        <v>15.508101999999999</v>
      </c>
      <c r="BQ59">
        <v>14.701013</v>
      </c>
      <c r="CB59">
        <v>10.316193999999999</v>
      </c>
    </row>
    <row r="60" spans="11:80" x14ac:dyDescent="0.3">
      <c r="K60">
        <v>15.302277999999999</v>
      </c>
      <c r="L60">
        <v>14.206712</v>
      </c>
      <c r="M60">
        <v>12.728669</v>
      </c>
      <c r="N60">
        <v>13.814512000000001</v>
      </c>
      <c r="P60">
        <v>21.685903</v>
      </c>
      <c r="Q60">
        <v>23.383019000000001</v>
      </c>
      <c r="R60">
        <v>24.075885</v>
      </c>
      <c r="S60">
        <v>22.424416999999998</v>
      </c>
      <c r="Z60">
        <v>6.133451</v>
      </c>
      <c r="AA60">
        <v>7.9809929999999998</v>
      </c>
      <c r="AB60">
        <v>7.1502520000000001</v>
      </c>
      <c r="AC60">
        <v>7.0865999999999998</v>
      </c>
      <c r="AO60">
        <v>22.957798428320743</v>
      </c>
      <c r="AP60">
        <v>23.376627603570611</v>
      </c>
      <c r="AQ60">
        <v>24.912886396581978</v>
      </c>
      <c r="AR60">
        <v>22.944554818036163</v>
      </c>
      <c r="AT60">
        <v>10.63618</v>
      </c>
      <c r="AU60">
        <v>9.5595619999999997</v>
      </c>
      <c r="AV60">
        <v>10.704510000000001</v>
      </c>
      <c r="AX60">
        <v>10.706177</v>
      </c>
      <c r="AY60">
        <v>10.676178</v>
      </c>
      <c r="AZ60">
        <v>11.20782</v>
      </c>
      <c r="BA60">
        <v>10.304527999999999</v>
      </c>
      <c r="BC60">
        <v>16.299824673838408</v>
      </c>
      <c r="BD60">
        <v>14.865559624628062</v>
      </c>
      <c r="BE60">
        <v>13.280231937132831</v>
      </c>
      <c r="BF60">
        <v>13.273591821164263</v>
      </c>
      <c r="BN60">
        <v>15.543756999999999</v>
      </c>
      <c r="BO60">
        <v>16.046161999999999</v>
      </c>
      <c r="BP60">
        <v>15.524309000000001</v>
      </c>
      <c r="BQ60">
        <v>14.793391</v>
      </c>
      <c r="CB60">
        <v>10.301195</v>
      </c>
    </row>
    <row r="61" spans="11:80" x14ac:dyDescent="0.3">
      <c r="K61">
        <v>15.312002</v>
      </c>
      <c r="L61">
        <v>14.235884</v>
      </c>
      <c r="M61">
        <v>12.749738000000001</v>
      </c>
      <c r="N61">
        <v>13.817753</v>
      </c>
      <c r="P61">
        <v>21.638625000000001</v>
      </c>
      <c r="Q61">
        <v>23.345521999999999</v>
      </c>
      <c r="R61">
        <v>24.059581999999999</v>
      </c>
      <c r="S61">
        <v>22.409745000000001</v>
      </c>
      <c r="Z61">
        <v>6.5088350000000004</v>
      </c>
      <c r="AA61">
        <v>8.0821839999999998</v>
      </c>
      <c r="AB61">
        <v>7.1698370000000002</v>
      </c>
      <c r="AC61">
        <v>7.3199909999999999</v>
      </c>
      <c r="AO61">
        <v>22.990907454032197</v>
      </c>
      <c r="AP61">
        <v>23.418013885709929</v>
      </c>
      <c r="AQ61">
        <v>24.959239032578012</v>
      </c>
      <c r="AR61">
        <v>22.962764782177462</v>
      </c>
      <c r="AT61">
        <v>10.646179</v>
      </c>
      <c r="AU61">
        <v>9.5395629999999993</v>
      </c>
      <c r="AV61">
        <v>10.689511</v>
      </c>
      <c r="AX61">
        <v>10.701176999999999</v>
      </c>
      <c r="AY61">
        <v>10.667845</v>
      </c>
      <c r="AZ61">
        <v>11.199487</v>
      </c>
      <c r="BA61">
        <v>10.289529</v>
      </c>
      <c r="BC61">
        <v>16.251683833066302</v>
      </c>
      <c r="BD61">
        <v>14.840659189745939</v>
      </c>
      <c r="BE61">
        <v>13.258651560234989</v>
      </c>
      <c r="BF61">
        <v>13.328372777904939</v>
      </c>
      <c r="BN61">
        <v>15.728512</v>
      </c>
      <c r="BO61">
        <v>16.078575000000001</v>
      </c>
      <c r="BP61">
        <v>15.543756999999999</v>
      </c>
      <c r="BQ61">
        <v>14.879286</v>
      </c>
      <c r="CB61">
        <v>10.289529</v>
      </c>
    </row>
    <row r="62" spans="11:80" x14ac:dyDescent="0.3">
      <c r="K62">
        <v>15.312002</v>
      </c>
      <c r="L62">
        <v>14.253710999999999</v>
      </c>
      <c r="M62">
        <v>12.764324</v>
      </c>
      <c r="N62">
        <v>13.814512000000001</v>
      </c>
      <c r="P62">
        <v>21.601129</v>
      </c>
      <c r="Q62">
        <v>23.321068</v>
      </c>
      <c r="R62">
        <v>24.044910000000002</v>
      </c>
      <c r="S62">
        <v>22.386921000000001</v>
      </c>
      <c r="Z62">
        <v>6.8532089999999997</v>
      </c>
      <c r="AA62">
        <v>8.1572610000000001</v>
      </c>
      <c r="AB62">
        <v>7.1796300000000004</v>
      </c>
      <c r="AC62">
        <v>7.5174760000000003</v>
      </c>
      <c r="AO62">
        <v>23.025671931029219</v>
      </c>
      <c r="AP62">
        <v>23.454433813992523</v>
      </c>
      <c r="AQ62">
        <v>24.998969863431753</v>
      </c>
      <c r="AR62">
        <v>22.977663843747614</v>
      </c>
      <c r="AT62">
        <v>10.661179000000001</v>
      </c>
      <c r="AU62">
        <v>9.5245639999999998</v>
      </c>
      <c r="AV62">
        <v>10.676178</v>
      </c>
      <c r="AX62">
        <v>10.69951</v>
      </c>
      <c r="AY62">
        <v>10.657845</v>
      </c>
      <c r="AZ62">
        <v>11.191153999999999</v>
      </c>
      <c r="BA62">
        <v>10.277863</v>
      </c>
      <c r="BC62">
        <v>16.210183108262761</v>
      </c>
      <c r="BD62">
        <v>14.81243869687953</v>
      </c>
      <c r="BE62">
        <v>13.245371328297857</v>
      </c>
      <c r="BF62">
        <v>13.354933241779204</v>
      </c>
      <c r="BN62">
        <v>15.856544</v>
      </c>
      <c r="BO62">
        <v>16.086677999999999</v>
      </c>
      <c r="BP62">
        <v>15.543756999999999</v>
      </c>
      <c r="BQ62">
        <v>14.934388</v>
      </c>
      <c r="CB62">
        <v>10.276196000000001</v>
      </c>
    </row>
    <row r="63" spans="11:80" x14ac:dyDescent="0.3">
      <c r="K63">
        <v>15.320105999999999</v>
      </c>
      <c r="L63">
        <v>14.279642000000001</v>
      </c>
      <c r="M63">
        <v>12.785392</v>
      </c>
      <c r="N63">
        <v>13.814512000000001</v>
      </c>
      <c r="P63">
        <v>21.575044999999999</v>
      </c>
      <c r="Q63">
        <v>23.306395999999999</v>
      </c>
      <c r="R63">
        <v>24.031867999999999</v>
      </c>
      <c r="S63">
        <v>22.365728000000001</v>
      </c>
      <c r="Z63">
        <v>7.1600450000000002</v>
      </c>
      <c r="AA63">
        <v>8.2160159999999998</v>
      </c>
      <c r="AB63">
        <v>7.1861579999999998</v>
      </c>
      <c r="AC63">
        <v>7.6855820000000001</v>
      </c>
      <c r="AO63">
        <v>23.058780956740673</v>
      </c>
      <c r="AP63">
        <v>23.49582009613184</v>
      </c>
      <c r="AQ63">
        <v>25.042011596856639</v>
      </c>
      <c r="AR63">
        <v>23.014083772030212</v>
      </c>
      <c r="AT63">
        <v>10.674511000000001</v>
      </c>
      <c r="AU63">
        <v>9.5078980000000008</v>
      </c>
      <c r="AV63">
        <v>10.657845</v>
      </c>
      <c r="AX63">
        <v>10.701176999999999</v>
      </c>
      <c r="AY63">
        <v>10.647845999999999</v>
      </c>
      <c r="AZ63">
        <v>11.179487999999999</v>
      </c>
      <c r="BA63">
        <v>10.261196999999999</v>
      </c>
      <c r="BC63">
        <v>16.167022354467079</v>
      </c>
      <c r="BD63">
        <v>14.792518348973832</v>
      </c>
      <c r="BE63">
        <v>13.237071183337148</v>
      </c>
      <c r="BF63">
        <v>13.33999298084993</v>
      </c>
      <c r="BN63">
        <v>15.953784000000001</v>
      </c>
      <c r="BO63">
        <v>16.096402000000001</v>
      </c>
      <c r="BP63">
        <v>15.545377999999999</v>
      </c>
      <c r="BQ63">
        <v>14.989490999999999</v>
      </c>
      <c r="CB63">
        <v>10.264530000000001</v>
      </c>
    </row>
    <row r="64" spans="11:80" x14ac:dyDescent="0.3">
      <c r="CB64">
        <v>10.254531</v>
      </c>
    </row>
    <row r="65" spans="2:80" x14ac:dyDescent="0.3">
      <c r="B65" s="4"/>
      <c r="C65" s="4"/>
      <c r="D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AE65" s="4"/>
      <c r="AF65" s="4"/>
      <c r="AG65" s="4"/>
      <c r="AH65" s="4"/>
      <c r="AI65" s="4"/>
      <c r="AJ65" s="4"/>
      <c r="AK65" s="4"/>
      <c r="AL65" s="4"/>
      <c r="AM65" s="4"/>
      <c r="AO65" s="4"/>
      <c r="AP65" s="4"/>
      <c r="AQ65" s="4"/>
      <c r="AR65" s="4"/>
      <c r="BN65" s="4"/>
      <c r="BO65" s="4"/>
      <c r="BP65" s="4"/>
      <c r="BQ65" s="4"/>
      <c r="BR65" s="4"/>
    </row>
    <row r="66" spans="2:80" x14ac:dyDescent="0.3">
      <c r="B66" s="4"/>
      <c r="C66" s="4"/>
      <c r="D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AE66" s="4"/>
      <c r="AF66" s="4"/>
      <c r="AG66" s="4"/>
      <c r="AH66" s="4"/>
      <c r="AI66" s="4"/>
      <c r="AJ66" s="4"/>
      <c r="AK66" s="4"/>
      <c r="AL66" s="4"/>
      <c r="AM66" s="4"/>
      <c r="AO66" s="4"/>
      <c r="AP66" s="4"/>
      <c r="AQ66" s="4"/>
      <c r="AR66" s="4"/>
      <c r="BN66" s="4"/>
      <c r="BO66" s="4"/>
      <c r="BP66" s="4"/>
      <c r="BQ66" s="4"/>
      <c r="BR66" s="4"/>
    </row>
    <row r="67" spans="2:80" x14ac:dyDescent="0.3">
      <c r="B67" s="4"/>
      <c r="C67" s="4"/>
      <c r="D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AE67" s="4"/>
      <c r="AF67" s="4"/>
      <c r="AG67" s="4"/>
      <c r="AH67" s="4"/>
      <c r="AI67" s="4"/>
      <c r="AJ67" s="4"/>
      <c r="AK67" s="4"/>
      <c r="AL67" s="4"/>
      <c r="AM67" s="4"/>
      <c r="AO67" s="4"/>
      <c r="AP67" s="4"/>
      <c r="AQ67" s="4"/>
      <c r="AR67" s="4"/>
      <c r="BN67" s="4"/>
      <c r="BO67" s="4"/>
      <c r="BP67" s="4"/>
      <c r="BQ67" s="4"/>
      <c r="BR67" s="4"/>
    </row>
    <row r="68" spans="2:80" x14ac:dyDescent="0.3">
      <c r="B68" s="5"/>
      <c r="C68" s="5"/>
      <c r="D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AE68" s="5"/>
      <c r="AF68" s="5"/>
      <c r="AG68" s="5"/>
      <c r="AH68" s="5"/>
      <c r="AI68" s="5"/>
      <c r="AJ68" s="5"/>
      <c r="AK68" s="5"/>
      <c r="AL68" s="5"/>
      <c r="AM68" s="5"/>
      <c r="AO68" s="5"/>
      <c r="AP68" s="5"/>
      <c r="AQ68" s="5"/>
      <c r="AR68" s="5"/>
      <c r="BN68" s="5"/>
      <c r="BO68" s="5"/>
      <c r="BP68" s="5"/>
      <c r="BQ68" s="5"/>
      <c r="BR68" s="5"/>
    </row>
    <row r="69" spans="2:80" x14ac:dyDescent="0.3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O69" s="6"/>
      <c r="AP69" s="6"/>
      <c r="AQ69" s="6"/>
      <c r="AR69" s="6"/>
      <c r="BN69" s="6"/>
      <c r="BO69" s="6"/>
      <c r="BP69" s="6"/>
      <c r="BQ69" s="6"/>
      <c r="BR69" s="6"/>
    </row>
    <row r="70" spans="2:80" x14ac:dyDescent="0.3">
      <c r="B70" s="7"/>
      <c r="C70" s="7"/>
      <c r="D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O70" s="7"/>
      <c r="AP70" s="7"/>
      <c r="AQ70" s="7"/>
      <c r="AR70" s="7"/>
      <c r="BN70" s="7"/>
      <c r="BO70" s="7"/>
      <c r="BP70" s="7"/>
      <c r="BQ70" s="7"/>
      <c r="BR70" s="7"/>
    </row>
    <row r="71" spans="2:80" x14ac:dyDescent="0.3">
      <c r="B71" s="8"/>
      <c r="C71" s="8"/>
      <c r="D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O71" s="8"/>
      <c r="AP71" s="8"/>
      <c r="AQ71" s="8"/>
      <c r="AR71" s="8"/>
      <c r="BC71" s="8"/>
      <c r="BD71" s="8"/>
      <c r="BE71" s="8"/>
      <c r="BF71" s="8"/>
      <c r="BI71" s="8"/>
      <c r="BJ71" s="8"/>
      <c r="BK71" s="8"/>
      <c r="BL71" s="8"/>
      <c r="BN71" s="8"/>
      <c r="BO71" s="8"/>
      <c r="BP71" s="8"/>
      <c r="BQ71" s="8"/>
      <c r="BR71" s="8"/>
    </row>
    <row r="72" spans="2:80" x14ac:dyDescent="0.3">
      <c r="BM72" s="8"/>
      <c r="BS72" s="8"/>
      <c r="BT72" s="8"/>
      <c r="BU72" s="8"/>
      <c r="BV72" s="8"/>
      <c r="BW72" s="8"/>
      <c r="BX72" s="8"/>
      <c r="BY72" s="8"/>
    </row>
    <row r="73" spans="2:80" x14ac:dyDescent="0.3">
      <c r="B73" s="9"/>
      <c r="C73" s="9"/>
      <c r="D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O73" s="9"/>
      <c r="AP73" s="9"/>
      <c r="AQ73" s="9"/>
      <c r="AR73" s="9"/>
      <c r="AT73" s="9"/>
      <c r="AU73" s="9"/>
      <c r="AV73" s="9"/>
      <c r="AW73" s="9"/>
      <c r="AX73" s="9"/>
      <c r="AY73" s="9"/>
      <c r="AZ73" s="9"/>
      <c r="BA73" s="9"/>
      <c r="BC73" s="9"/>
      <c r="BD73" s="9"/>
      <c r="BE73" s="9"/>
      <c r="BF73" s="9"/>
      <c r="BI73" s="9"/>
      <c r="BJ73" s="9"/>
      <c r="BK73" s="9"/>
      <c r="BL73" s="9"/>
      <c r="BN73" s="9"/>
      <c r="BO73" s="9"/>
      <c r="BP73" s="9"/>
      <c r="BQ73" s="9"/>
      <c r="BR73" s="9"/>
    </row>
    <row r="74" spans="2:80" x14ac:dyDescent="0.3">
      <c r="B74" s="9">
        <f t="shared" ref="B74:D89" si="0">IF(ISNUMBER(B6),(B6-B4)/(2),)</f>
        <v>7.7779000000000043E-2</v>
      </c>
      <c r="C74" s="9">
        <f t="shared" si="0"/>
        <v>4.1754999999999987E-2</v>
      </c>
      <c r="D74" s="9">
        <f t="shared" si="0"/>
        <v>8.2690999999999848E-2</v>
      </c>
      <c r="F74" s="9">
        <f t="shared" ref="F74:I89" si="1">IF(ISNUMBER(F6),(F6-F4)/(2),)</f>
        <v>3.6268999999999885E-2</v>
      </c>
      <c r="G74" s="9">
        <f t="shared" si="1"/>
        <v>3.5463000000000022E-2</v>
      </c>
      <c r="H74" s="9">
        <f t="shared" si="1"/>
        <v>3.6269499999999955E-2</v>
      </c>
      <c r="I74" s="9">
        <f t="shared" si="1"/>
        <v>3.6268999999999885E-2</v>
      </c>
      <c r="J74" s="9"/>
      <c r="K74" s="9">
        <f t="shared" ref="K74:X89" si="2">IF(ISNUMBER(K6),(K6-K4)/(2),)</f>
        <v>4.2136999999999869E-2</v>
      </c>
      <c r="L74" s="9">
        <f t="shared" si="2"/>
        <v>3.3223500000000072E-2</v>
      </c>
      <c r="M74" s="9">
        <f t="shared" si="2"/>
        <v>4.0516500000000066E-2</v>
      </c>
      <c r="N74" s="9">
        <f t="shared" si="2"/>
        <v>3.64644999999999E-2</v>
      </c>
      <c r="O74" s="9"/>
      <c r="P74" s="9">
        <f t="shared" si="2"/>
        <v>0.28692849999999992</v>
      </c>
      <c r="Q74" s="9">
        <f t="shared" si="2"/>
        <v>0.22905350000000002</v>
      </c>
      <c r="R74" s="9">
        <f t="shared" si="2"/>
        <v>0.24861700000000009</v>
      </c>
      <c r="S74" s="9">
        <f t="shared" si="2"/>
        <v>0.28285249999999995</v>
      </c>
      <c r="T74" s="9"/>
      <c r="U74" s="9">
        <f t="shared" si="2"/>
        <v>3.0425499999999994E-2</v>
      </c>
      <c r="V74" s="9">
        <f t="shared" si="2"/>
        <v>3.7826499999999985E-2</v>
      </c>
      <c r="W74" s="9">
        <f t="shared" si="2"/>
        <v>3.1247499999999873E-2</v>
      </c>
      <c r="X74" s="9">
        <f t="shared" si="2"/>
        <v>3.2070000000000043E-2</v>
      </c>
      <c r="Z74" s="9">
        <f t="shared" ref="Z74:AH89" si="3">IF(ISNUMBER(Z6),(Z6-Z4)/(2),)</f>
        <v>-1.6320000000000778E-3</v>
      </c>
      <c r="AA74" s="9">
        <f t="shared" si="3"/>
        <v>-2.4480000000000057E-3</v>
      </c>
      <c r="AB74" s="9">
        <f t="shared" si="3"/>
        <v>1.6325000000000367E-3</v>
      </c>
      <c r="AC74" s="9">
        <f t="shared" si="3"/>
        <v>-8.1600000000003892E-4</v>
      </c>
      <c r="AD74" s="9"/>
      <c r="AE74" s="9">
        <f t="shared" si="3"/>
        <v>-1.6750000000000931E-3</v>
      </c>
      <c r="AF74" s="9">
        <f t="shared" si="3"/>
        <v>5.0250000000000572E-3</v>
      </c>
      <c r="AG74" s="9">
        <f t="shared" si="3"/>
        <v>5.0250000000000572E-3</v>
      </c>
      <c r="AH74" s="9">
        <f t="shared" si="3"/>
        <v>-5.8619999999998118E-3</v>
      </c>
      <c r="AI74" s="9"/>
      <c r="AJ74" s="9">
        <f t="shared" ref="AJ74:AM93" si="4">IF(ISNUMBER(AJ6),(AJ6-AJ4)/(2),)</f>
        <v>0.55013313496604854</v>
      </c>
      <c r="AK74" s="9">
        <f t="shared" si="4"/>
        <v>0.57743297474631872</v>
      </c>
      <c r="AL74" s="9">
        <f t="shared" si="4"/>
        <v>0.60969642175936523</v>
      </c>
      <c r="AM74" s="9">
        <f t="shared" si="4"/>
        <v>0.56750576028076583</v>
      </c>
      <c r="AO74" s="9">
        <f t="shared" ref="AO74:AR89" si="5">IF(ISNUMBER(AO6),(AO6-AO4)/(2),)</f>
        <v>0.45607682917524972</v>
      </c>
      <c r="AP74" s="9">
        <f t="shared" si="5"/>
        <v>0.5057403677424277</v>
      </c>
      <c r="AQ74" s="9">
        <f t="shared" si="5"/>
        <v>0.49829083695735088</v>
      </c>
      <c r="AR74" s="9">
        <f t="shared" si="5"/>
        <v>0.51981170366979446</v>
      </c>
      <c r="AT74" s="9">
        <f t="shared" ref="AT74:BA89" si="6">IF(ISNUMBER(AT6),(AT6-AT4)/(2),)</f>
        <v>0.16665900000000011</v>
      </c>
      <c r="AU74" s="9">
        <f t="shared" si="6"/>
        <v>0.17582549999999997</v>
      </c>
      <c r="AV74" s="9">
        <f t="shared" si="6"/>
        <v>8.7496000000000018E-2</v>
      </c>
      <c r="AW74" s="9"/>
      <c r="AX74" s="9">
        <f t="shared" si="6"/>
        <v>0.28498650000000003</v>
      </c>
      <c r="AY74" s="9">
        <f t="shared" si="6"/>
        <v>0.34165099999999993</v>
      </c>
      <c r="AZ74" s="9">
        <f t="shared" si="6"/>
        <v>0.34998400000000007</v>
      </c>
      <c r="BA74" s="9">
        <f t="shared" si="6"/>
        <v>0.3366515000000001</v>
      </c>
      <c r="BB74" s="9"/>
      <c r="BC74" s="9">
        <f t="shared" ref="BC74:BF89" si="7">IF(ISNUMBER(BC6),(BC6-BC4)/(2),)</f>
        <v>0.3826366826886396</v>
      </c>
      <c r="BD74" s="9">
        <f t="shared" si="7"/>
        <v>0.32619569695582529</v>
      </c>
      <c r="BE74" s="9">
        <f t="shared" si="7"/>
        <v>0.33366582742046225</v>
      </c>
      <c r="BF74" s="9">
        <f t="shared" si="7"/>
        <v>0.34860608834973683</v>
      </c>
      <c r="BI74" s="9">
        <f t="shared" ref="BI74:CB90" si="8">IF(ISNUMBER(BI6),(BI6-BI4)/(2),)</f>
        <v>0.21914869916838331</v>
      </c>
      <c r="BJ74" s="9">
        <f t="shared" si="8"/>
        <v>0.19226428625925074</v>
      </c>
      <c r="BK74" s="9">
        <f t="shared" si="8"/>
        <v>0.19226428625925085</v>
      </c>
      <c r="BL74" s="9">
        <f t="shared" si="8"/>
        <v>0.22403677424277113</v>
      </c>
      <c r="BM74" s="9"/>
      <c r="BN74" s="9">
        <f t="shared" ref="BN74:BQ89" si="9">IF(ISNUMBER(BN6),(BN6-BN4)/(2),)</f>
        <v>2.1878999999999982E-2</v>
      </c>
      <c r="BO74" s="9">
        <f t="shared" si="9"/>
        <v>2.2689000000000181E-2</v>
      </c>
      <c r="BP74" s="9">
        <f t="shared" si="9"/>
        <v>2.6740999999999904E-2</v>
      </c>
      <c r="BQ74" s="9">
        <f t="shared" si="9"/>
        <v>3.4033999999999898E-2</v>
      </c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</row>
    <row r="75" spans="2:80" x14ac:dyDescent="0.3">
      <c r="B75" s="9">
        <f t="shared" si="0"/>
        <v>6.1404000000000014E-2</v>
      </c>
      <c r="C75" s="9">
        <f t="shared" si="0"/>
        <v>2.7018000000000209E-2</v>
      </c>
      <c r="D75" s="9">
        <f t="shared" si="0"/>
        <v>6.4678999999999931E-2</v>
      </c>
      <c r="F75" s="9">
        <f t="shared" si="1"/>
        <v>7.2539999999998717E-3</v>
      </c>
      <c r="G75" s="9">
        <f t="shared" si="1"/>
        <v>5.6420000000001469E-3</v>
      </c>
      <c r="H75" s="9">
        <f t="shared" si="1"/>
        <v>5.6419999999999249E-3</v>
      </c>
      <c r="I75" s="9">
        <f t="shared" si="1"/>
        <v>4.029999999999978E-3</v>
      </c>
      <c r="J75" s="9"/>
      <c r="K75" s="9">
        <f t="shared" si="2"/>
        <v>1.701700000000006E-2</v>
      </c>
      <c r="L75" s="9">
        <f t="shared" si="2"/>
        <v>1.701700000000006E-2</v>
      </c>
      <c r="M75" s="9">
        <f t="shared" si="2"/>
        <v>2.0258000000000109E-2</v>
      </c>
      <c r="N75" s="9">
        <f t="shared" si="2"/>
        <v>1.7827500000000107E-2</v>
      </c>
      <c r="O75" s="9"/>
      <c r="P75" s="9">
        <f t="shared" si="2"/>
        <v>0.94718899999999984</v>
      </c>
      <c r="Q75" s="9">
        <f t="shared" si="2"/>
        <v>0.9577859999999998</v>
      </c>
      <c r="R75" s="9">
        <f t="shared" si="2"/>
        <v>1.0270724999999998</v>
      </c>
      <c r="S75" s="9">
        <f t="shared" si="2"/>
        <v>1.0482659999999999</v>
      </c>
      <c r="T75" s="9"/>
      <c r="U75" s="9">
        <f t="shared" si="2"/>
        <v>1.8090999999999857E-2</v>
      </c>
      <c r="V75" s="9">
        <f t="shared" si="2"/>
        <v>1.6445999999999961E-2</v>
      </c>
      <c r="W75" s="9">
        <f t="shared" si="2"/>
        <v>1.8912999999999958E-2</v>
      </c>
      <c r="X75" s="9">
        <f t="shared" si="2"/>
        <v>2.6313500000000101E-2</v>
      </c>
      <c r="Z75" s="9">
        <f t="shared" si="3"/>
        <v>-3.2639999999999336E-3</v>
      </c>
      <c r="AA75" s="9">
        <f t="shared" si="3"/>
        <v>-3.2640000000000446E-3</v>
      </c>
      <c r="AB75" s="9">
        <f t="shared" si="3"/>
        <v>-1.6319999999999668E-3</v>
      </c>
      <c r="AC75" s="9">
        <f t="shared" si="3"/>
        <v>-8.1600000000003892E-4</v>
      </c>
      <c r="AD75" s="9"/>
      <c r="AE75" s="9">
        <f t="shared" si="3"/>
        <v>-6.7000000000001503E-3</v>
      </c>
      <c r="AF75" s="9">
        <f t="shared" si="3"/>
        <v>-2.5125000000001396E-3</v>
      </c>
      <c r="AG75" s="9">
        <f t="shared" si="3"/>
        <v>-2.5124999999999176E-3</v>
      </c>
      <c r="AH75" s="9">
        <f t="shared" si="3"/>
        <v>-5.0244999999999873E-3</v>
      </c>
      <c r="AI75" s="9"/>
      <c r="AJ75" s="9">
        <f t="shared" si="4"/>
        <v>0.78921355001144433</v>
      </c>
      <c r="AK75" s="9">
        <f t="shared" si="4"/>
        <v>0.78094087129015044</v>
      </c>
      <c r="AL75" s="9">
        <f t="shared" si="4"/>
        <v>0.84215869382772546</v>
      </c>
      <c r="AM75" s="9">
        <f t="shared" si="4"/>
        <v>0.77763179980163266</v>
      </c>
      <c r="AO75" s="9">
        <f t="shared" si="5"/>
        <v>0.73419264515144578</v>
      </c>
      <c r="AP75" s="9">
        <f t="shared" si="5"/>
        <v>0.77061257343404277</v>
      </c>
      <c r="AQ75" s="9">
        <f t="shared" si="5"/>
        <v>0.82772564278629757</v>
      </c>
      <c r="AR75" s="9">
        <f t="shared" si="5"/>
        <v>0.7863393606469824</v>
      </c>
      <c r="AT75" s="9">
        <f t="shared" si="6"/>
        <v>0.39498199999999994</v>
      </c>
      <c r="AU75" s="9">
        <f t="shared" si="6"/>
        <v>0.36331700000000011</v>
      </c>
      <c r="AV75" s="9">
        <f t="shared" si="6"/>
        <v>0.33665100000000003</v>
      </c>
      <c r="AW75" s="9"/>
      <c r="AX75" s="9">
        <f t="shared" si="6"/>
        <v>0.43331349999999991</v>
      </c>
      <c r="AY75" s="9">
        <f t="shared" si="6"/>
        <v>0.32998499999999997</v>
      </c>
      <c r="AZ75" s="9">
        <f t="shared" si="6"/>
        <v>0.37331650000000005</v>
      </c>
      <c r="BA75" s="9">
        <f t="shared" si="6"/>
        <v>0.36914999999999987</v>
      </c>
      <c r="BB75" s="9"/>
      <c r="BC75" s="9">
        <f t="shared" si="7"/>
        <v>0.53701937895780882</v>
      </c>
      <c r="BD75" s="9">
        <f t="shared" si="7"/>
        <v>0.52373914702067581</v>
      </c>
      <c r="BE75" s="9">
        <f t="shared" si="7"/>
        <v>0.54365949492637533</v>
      </c>
      <c r="BF75" s="9">
        <f t="shared" si="7"/>
        <v>0.55195963988708341</v>
      </c>
      <c r="BI75" s="9">
        <f t="shared" si="8"/>
        <v>0.41630106050202209</v>
      </c>
      <c r="BJ75" s="9">
        <f t="shared" si="8"/>
        <v>0.41630106050202209</v>
      </c>
      <c r="BK75" s="9">
        <f t="shared" si="8"/>
        <v>0.40408087281605254</v>
      </c>
      <c r="BL75" s="9">
        <f t="shared" si="8"/>
        <v>0.44318547341115444</v>
      </c>
      <c r="BM75" s="9"/>
      <c r="BN75" s="9">
        <f t="shared" si="9"/>
        <v>4.0519999999999445E-3</v>
      </c>
      <c r="BO75" s="9">
        <f t="shared" si="9"/>
        <v>4.0515000000000967E-3</v>
      </c>
      <c r="BP75" s="9">
        <f t="shared" si="9"/>
        <v>1.2155000000000138E-2</v>
      </c>
      <c r="BQ75" s="9">
        <f t="shared" si="9"/>
        <v>8.9135000000000186E-3</v>
      </c>
      <c r="BR75" s="9"/>
      <c r="BS75" s="9">
        <f t="shared" si="8"/>
        <v>0.38126985580224315</v>
      </c>
      <c r="BT75" s="9">
        <f t="shared" si="8"/>
        <v>0.36986434729533868</v>
      </c>
      <c r="BU75" s="9">
        <f t="shared" si="8"/>
        <v>0.43829739833676684</v>
      </c>
      <c r="BV75" s="9">
        <f t="shared" si="8"/>
        <v>0.41711573968108651</v>
      </c>
      <c r="BW75" s="9"/>
      <c r="BX75" s="9">
        <f t="shared" si="8"/>
        <v>0.31691020065613817</v>
      </c>
      <c r="BY75" s="9">
        <f t="shared" si="8"/>
        <v>0.34460929274433494</v>
      </c>
      <c r="BZ75" s="9">
        <f t="shared" si="8"/>
        <v>0.34053589684901198</v>
      </c>
      <c r="CA75" s="9">
        <f t="shared" si="8"/>
        <v>0.35112672617685203</v>
      </c>
      <c r="CB75" s="9">
        <f t="shared" si="8"/>
        <v>0.19499099999999991</v>
      </c>
    </row>
    <row r="76" spans="2:80" x14ac:dyDescent="0.3">
      <c r="B76" s="9">
        <f t="shared" si="0"/>
        <v>5.9766499999999834E-2</v>
      </c>
      <c r="C76" s="9">
        <f t="shared" si="0"/>
        <v>2.374300000000007E-2</v>
      </c>
      <c r="D76" s="9">
        <f t="shared" si="0"/>
        <v>6.3041500000000195E-2</v>
      </c>
      <c r="F76" s="9">
        <f t="shared" si="1"/>
        <v>4.029999999999978E-3</v>
      </c>
      <c r="G76" s="9">
        <f t="shared" si="1"/>
        <v>2.4180000000000312E-3</v>
      </c>
      <c r="H76" s="9">
        <f t="shared" si="1"/>
        <v>1.6119999999999468E-3</v>
      </c>
      <c r="I76" s="9">
        <f t="shared" si="1"/>
        <v>3.2240000000001157E-3</v>
      </c>
      <c r="J76" s="9"/>
      <c r="K76" s="9">
        <f t="shared" si="2"/>
        <v>1.2965499999999963E-2</v>
      </c>
      <c r="L76" s="9">
        <f t="shared" si="2"/>
        <v>1.701700000000006E-2</v>
      </c>
      <c r="M76" s="9">
        <f t="shared" si="2"/>
        <v>1.6206500000000013E-2</v>
      </c>
      <c r="N76" s="9">
        <f t="shared" si="2"/>
        <v>1.4585999999999988E-2</v>
      </c>
      <c r="O76" s="9"/>
      <c r="P76" s="9">
        <f t="shared" si="2"/>
        <v>0.68553000000000019</v>
      </c>
      <c r="Q76" s="9">
        <f t="shared" si="2"/>
        <v>0.89094499999999988</v>
      </c>
      <c r="R76" s="9">
        <f t="shared" si="2"/>
        <v>0.84937249999999986</v>
      </c>
      <c r="S76" s="9">
        <f t="shared" si="2"/>
        <v>0.7931284999999999</v>
      </c>
      <c r="T76" s="9"/>
      <c r="U76" s="9">
        <f t="shared" si="2"/>
        <v>1.7268499999999909E-2</v>
      </c>
      <c r="V76" s="9">
        <f t="shared" si="2"/>
        <v>1.9735000000000058E-2</v>
      </c>
      <c r="W76" s="9">
        <f t="shared" si="2"/>
        <v>1.8091000000000079E-2</v>
      </c>
      <c r="X76" s="9">
        <f t="shared" si="2"/>
        <v>1.9735499999999906E-2</v>
      </c>
      <c r="Z76" s="9">
        <f t="shared" si="3"/>
        <v>0</v>
      </c>
      <c r="AA76" s="9">
        <f t="shared" si="3"/>
        <v>-1.6325000000000367E-3</v>
      </c>
      <c r="AB76" s="9">
        <f t="shared" si="3"/>
        <v>-8.1649999999999778E-4</v>
      </c>
      <c r="AC76" s="9">
        <f t="shared" si="3"/>
        <v>-1.6319999999999668E-3</v>
      </c>
      <c r="AD76" s="9"/>
      <c r="AE76" s="9">
        <f t="shared" si="3"/>
        <v>-8.3750000000004654E-4</v>
      </c>
      <c r="AF76" s="9">
        <f t="shared" si="3"/>
        <v>-3.3499999999999641E-3</v>
      </c>
      <c r="AG76" s="9">
        <f t="shared" si="3"/>
        <v>-1.674999999999871E-3</v>
      </c>
      <c r="AH76" s="9">
        <f t="shared" si="3"/>
        <v>-3.3500000000001862E-3</v>
      </c>
      <c r="AI76" s="9"/>
      <c r="AJ76" s="9">
        <f t="shared" si="4"/>
        <v>0.26720752269779502</v>
      </c>
      <c r="AK76" s="9">
        <f t="shared" si="4"/>
        <v>0.23742587930113679</v>
      </c>
      <c r="AL76" s="9">
        <f t="shared" si="4"/>
        <v>0.26058937972075991</v>
      </c>
      <c r="AM76" s="9">
        <f t="shared" si="4"/>
        <v>0.24321675440604285</v>
      </c>
      <c r="AO76" s="9">
        <f t="shared" si="5"/>
        <v>0.29880895704585342</v>
      </c>
      <c r="AP76" s="9">
        <f t="shared" si="5"/>
        <v>0.28887624933241796</v>
      </c>
      <c r="AQ76" s="9">
        <f t="shared" si="5"/>
        <v>0.35674975204089421</v>
      </c>
      <c r="AR76" s="9">
        <f t="shared" si="5"/>
        <v>0.2946703288319219</v>
      </c>
      <c r="AT76" s="9">
        <f t="shared" si="6"/>
        <v>0.25832149999999987</v>
      </c>
      <c r="AU76" s="9">
        <f t="shared" si="6"/>
        <v>0.2274894999999999</v>
      </c>
      <c r="AV76" s="9">
        <f t="shared" si="6"/>
        <v>0.38331550000000014</v>
      </c>
      <c r="AW76" s="9"/>
      <c r="AX76" s="9">
        <f t="shared" si="6"/>
        <v>0.23332300000000017</v>
      </c>
      <c r="AY76" s="9">
        <f t="shared" si="6"/>
        <v>8.9995999999999965E-2</v>
      </c>
      <c r="AZ76" s="9">
        <f t="shared" si="6"/>
        <v>0.12499400000000005</v>
      </c>
      <c r="BA76" s="9">
        <f t="shared" si="6"/>
        <v>0.127494</v>
      </c>
      <c r="BB76" s="9"/>
      <c r="BC76" s="9">
        <f t="shared" si="7"/>
        <v>0.16932295719844359</v>
      </c>
      <c r="BD76" s="9">
        <f t="shared" si="7"/>
        <v>0.22078385595483319</v>
      </c>
      <c r="BE76" s="9">
        <f t="shared" si="7"/>
        <v>0.22161387045090408</v>
      </c>
      <c r="BF76" s="9">
        <f t="shared" si="7"/>
        <v>0.22825398641947059</v>
      </c>
      <c r="BI76" s="9">
        <f t="shared" si="8"/>
        <v>0.20529915312428471</v>
      </c>
      <c r="BJ76" s="9">
        <f t="shared" si="8"/>
        <v>0.23462760357061119</v>
      </c>
      <c r="BK76" s="9">
        <f t="shared" si="8"/>
        <v>0.22322209506370649</v>
      </c>
      <c r="BL76" s="9">
        <f t="shared" si="8"/>
        <v>0.23381292439154633</v>
      </c>
      <c r="BM76" s="9"/>
      <c r="BN76" s="9">
        <f t="shared" si="9"/>
        <v>1.6205000000000247E-3</v>
      </c>
      <c r="BO76" s="9">
        <f t="shared" si="9"/>
        <v>3.2414999999998972E-3</v>
      </c>
      <c r="BP76" s="9">
        <f t="shared" si="9"/>
        <v>8.9135000000000186E-3</v>
      </c>
      <c r="BQ76" s="9">
        <f t="shared" si="9"/>
        <v>3.2410000000000494E-3</v>
      </c>
      <c r="BR76" s="9"/>
      <c r="BS76" s="9">
        <f t="shared" si="8"/>
        <v>0.28758175020981147</v>
      </c>
      <c r="BT76" s="9">
        <f t="shared" si="8"/>
        <v>0.27862027924010069</v>
      </c>
      <c r="BU76" s="9">
        <f t="shared" si="8"/>
        <v>0.37556710154879069</v>
      </c>
      <c r="BV76" s="9">
        <f t="shared" si="8"/>
        <v>0.34542397192339958</v>
      </c>
      <c r="BW76" s="9"/>
      <c r="BX76" s="9">
        <f t="shared" si="8"/>
        <v>0.34542397192339958</v>
      </c>
      <c r="BY76" s="9">
        <f t="shared" si="8"/>
        <v>0.35845883878843354</v>
      </c>
      <c r="BZ76" s="9">
        <f t="shared" si="8"/>
        <v>0.46355245288776992</v>
      </c>
      <c r="CA76" s="9">
        <f t="shared" si="8"/>
        <v>0.36253223468375695</v>
      </c>
      <c r="CB76" s="9">
        <f t="shared" si="8"/>
        <v>0.36414999999999997</v>
      </c>
    </row>
    <row r="77" spans="2:80" x14ac:dyDescent="0.3">
      <c r="B77" s="9">
        <f t="shared" si="0"/>
        <v>5.7310500000000042E-2</v>
      </c>
      <c r="C77" s="9">
        <f t="shared" si="0"/>
        <v>2.2105499999999889E-2</v>
      </c>
      <c r="D77" s="9">
        <f t="shared" si="0"/>
        <v>5.9767000000000126E-2</v>
      </c>
      <c r="F77" s="9">
        <f t="shared" si="1"/>
        <v>1.6119999999999468E-3</v>
      </c>
      <c r="G77" s="9">
        <f t="shared" si="1"/>
        <v>1.6119999999999468E-3</v>
      </c>
      <c r="H77" s="9">
        <f t="shared" si="1"/>
        <v>8.0550000000001454E-4</v>
      </c>
      <c r="I77" s="9">
        <f t="shared" si="1"/>
        <v>1.6119999999999468E-3</v>
      </c>
      <c r="J77" s="9"/>
      <c r="K77" s="9">
        <f t="shared" si="2"/>
        <v>1.377600000000001E-2</v>
      </c>
      <c r="L77" s="9">
        <f t="shared" si="2"/>
        <v>1.4585499999999918E-2</v>
      </c>
      <c r="M77" s="9">
        <f t="shared" si="2"/>
        <v>1.4585999999999988E-2</v>
      </c>
      <c r="N77" s="9">
        <f t="shared" si="2"/>
        <v>1.3775499999999941E-2</v>
      </c>
      <c r="O77" s="9"/>
      <c r="P77" s="9">
        <f t="shared" si="2"/>
        <v>8.9665000000000994E-3</v>
      </c>
      <c r="Q77" s="9">
        <f t="shared" si="2"/>
        <v>0.14754000000000023</v>
      </c>
      <c r="R77" s="9">
        <f t="shared" si="2"/>
        <v>5.2168500000000062E-2</v>
      </c>
      <c r="S77" s="9">
        <f t="shared" si="2"/>
        <v>1.6302500000000109E-2</v>
      </c>
      <c r="T77" s="9"/>
      <c r="U77" s="9">
        <f t="shared" si="2"/>
        <v>1.7268500000000131E-2</v>
      </c>
      <c r="V77" s="9">
        <f t="shared" si="2"/>
        <v>1.891300000000018E-2</v>
      </c>
      <c r="W77" s="9">
        <f t="shared" si="2"/>
        <v>1.6445999999999961E-2</v>
      </c>
      <c r="X77" s="9">
        <f t="shared" si="2"/>
        <v>1.7268499999999909E-2</v>
      </c>
      <c r="Z77" s="9">
        <f t="shared" si="3"/>
        <v>0</v>
      </c>
      <c r="AA77" s="9">
        <f t="shared" si="3"/>
        <v>-8.1649999999999778E-4</v>
      </c>
      <c r="AB77" s="9">
        <f t="shared" si="3"/>
        <v>-8.1649999999999778E-4</v>
      </c>
      <c r="AC77" s="9">
        <f t="shared" si="3"/>
        <v>-1.6319999999999668E-3</v>
      </c>
      <c r="AD77" s="9"/>
      <c r="AE77" s="9">
        <f t="shared" si="3"/>
        <v>-5.0249999999998352E-3</v>
      </c>
      <c r="AF77" s="9">
        <f t="shared" si="3"/>
        <v>-5.8624999999998817E-3</v>
      </c>
      <c r="AG77" s="9">
        <f t="shared" si="3"/>
        <v>8.374999999998245E-4</v>
      </c>
      <c r="AH77" s="9">
        <f t="shared" si="3"/>
        <v>-5.0250000000000572E-3</v>
      </c>
      <c r="AI77" s="9"/>
      <c r="AJ77" s="9">
        <f t="shared" si="4"/>
        <v>5.7908751049056129E-3</v>
      </c>
      <c r="AK77" s="9">
        <f t="shared" si="4"/>
        <v>4.1363393606470567E-3</v>
      </c>
      <c r="AL77" s="9">
        <f t="shared" si="4"/>
        <v>8.2726787212950015E-4</v>
      </c>
      <c r="AM77" s="9">
        <f t="shared" si="4"/>
        <v>7.4454108491646132E-3</v>
      </c>
      <c r="AO77" s="9">
        <f t="shared" si="5"/>
        <v>9.10498207064947E-3</v>
      </c>
      <c r="AP77" s="9">
        <f t="shared" si="5"/>
        <v>5.7940794995041678E-3</v>
      </c>
      <c r="AQ77" s="9">
        <f t="shared" si="5"/>
        <v>6.6218051422906044E-3</v>
      </c>
      <c r="AR77" s="9">
        <f t="shared" si="5"/>
        <v>5.7940794995041678E-3</v>
      </c>
      <c r="AT77" s="9">
        <f t="shared" si="6"/>
        <v>2.3332499999999978E-2</v>
      </c>
      <c r="AU77" s="9">
        <f t="shared" si="6"/>
        <v>2.5832000000000077E-2</v>
      </c>
      <c r="AV77" s="9">
        <f t="shared" si="6"/>
        <v>0.13249399999999989</v>
      </c>
      <c r="AW77" s="9"/>
      <c r="AX77" s="9">
        <f t="shared" si="6"/>
        <v>7.1663500000000102E-2</v>
      </c>
      <c r="AY77" s="9">
        <f t="shared" si="6"/>
        <v>8.1662500000000193E-2</v>
      </c>
      <c r="AZ77" s="9">
        <f t="shared" si="6"/>
        <v>7.499649999999991E-2</v>
      </c>
      <c r="BA77" s="9">
        <f t="shared" si="6"/>
        <v>7.4163000000000201E-2</v>
      </c>
      <c r="BB77" s="9"/>
      <c r="BC77" s="9">
        <f t="shared" si="7"/>
        <v>0</v>
      </c>
      <c r="BD77" s="9">
        <f t="shared" si="7"/>
        <v>8.3001449607080779E-3</v>
      </c>
      <c r="BE77" s="9">
        <f t="shared" si="7"/>
        <v>5.8101014724956102E-3</v>
      </c>
      <c r="BF77" s="9">
        <f t="shared" si="7"/>
        <v>7.4701304646371813E-3</v>
      </c>
      <c r="BI77" s="9">
        <f t="shared" si="8"/>
        <v>4.0733958953229621E-3</v>
      </c>
      <c r="BJ77" s="9">
        <f t="shared" si="8"/>
        <v>7.3321126115815094E-3</v>
      </c>
      <c r="BK77" s="9">
        <f t="shared" si="8"/>
        <v>6.5174334325168726E-3</v>
      </c>
      <c r="BL77" s="9">
        <f t="shared" si="8"/>
        <v>6.5174334325168726E-3</v>
      </c>
      <c r="BM77" s="9"/>
      <c r="BN77" s="9">
        <f t="shared" si="9"/>
        <v>1.6205000000000247E-3</v>
      </c>
      <c r="BO77" s="9">
        <f t="shared" si="9"/>
        <v>2.4309999999998499E-3</v>
      </c>
      <c r="BP77" s="9">
        <f t="shared" si="9"/>
        <v>4.0519999999999445E-3</v>
      </c>
      <c r="BQ77" s="9">
        <f t="shared" si="9"/>
        <v>2.4309999999998499E-3</v>
      </c>
      <c r="BR77" s="9"/>
      <c r="BS77" s="9">
        <f t="shared" si="8"/>
        <v>2.1996337834744972E-2</v>
      </c>
      <c r="BT77" s="9">
        <f t="shared" si="8"/>
        <v>1.7108262760356929E-2</v>
      </c>
      <c r="BU77" s="9">
        <f t="shared" si="8"/>
        <v>3.2587167162584807E-2</v>
      </c>
      <c r="BV77" s="9">
        <f t="shared" si="8"/>
        <v>2.0366979476615477E-2</v>
      </c>
      <c r="BW77" s="9"/>
      <c r="BX77" s="9">
        <f t="shared" si="8"/>
        <v>4.3992675669489278E-2</v>
      </c>
      <c r="BY77" s="9">
        <f t="shared" si="8"/>
        <v>3.6660563057907991E-2</v>
      </c>
      <c r="BZ77" s="9">
        <f t="shared" si="8"/>
        <v>0.14338353551537364</v>
      </c>
      <c r="CA77" s="9">
        <f t="shared" si="8"/>
        <v>3.3401846341649666E-2</v>
      </c>
      <c r="CB77" s="9">
        <f t="shared" si="8"/>
        <v>0.21165699999999998</v>
      </c>
    </row>
    <row r="78" spans="2:80" x14ac:dyDescent="0.3">
      <c r="B78" s="9">
        <f t="shared" si="0"/>
        <v>5.4854500000000028E-2</v>
      </c>
      <c r="C78" s="9">
        <f t="shared" si="0"/>
        <v>1.9649500000000097E-2</v>
      </c>
      <c r="D78" s="9">
        <f t="shared" si="0"/>
        <v>5.731049999999982E-2</v>
      </c>
      <c r="F78" s="9">
        <f t="shared" si="1"/>
        <v>1.6119999999999468E-3</v>
      </c>
      <c r="G78" s="9">
        <f t="shared" si="1"/>
        <v>1.6119999999999468E-3</v>
      </c>
      <c r="H78" s="9">
        <f t="shared" si="1"/>
        <v>3.2235000000000458E-3</v>
      </c>
      <c r="I78" s="9">
        <f t="shared" si="1"/>
        <v>1.6119999999999468E-3</v>
      </c>
      <c r="J78" s="9"/>
      <c r="K78" s="9">
        <f t="shared" si="2"/>
        <v>1.0534500000000113E-2</v>
      </c>
      <c r="L78" s="9">
        <f t="shared" si="2"/>
        <v>1.1344499999999869E-2</v>
      </c>
      <c r="M78" s="9">
        <f t="shared" si="2"/>
        <v>1.4585999999999988E-2</v>
      </c>
      <c r="N78" s="9">
        <f t="shared" si="2"/>
        <v>1.701700000000006E-2</v>
      </c>
      <c r="O78" s="9"/>
      <c r="P78" s="9">
        <f t="shared" si="2"/>
        <v>-1.059650000000012E-2</v>
      </c>
      <c r="Q78" s="9">
        <f t="shared" si="2"/>
        <v>-1.9563499999999845E-2</v>
      </c>
      <c r="R78" s="9">
        <f t="shared" si="2"/>
        <v>-1.6302500000000109E-2</v>
      </c>
      <c r="S78" s="9">
        <f t="shared" si="2"/>
        <v>-2.2008999999999723E-2</v>
      </c>
      <c r="T78" s="9"/>
      <c r="U78" s="9">
        <f t="shared" si="2"/>
        <v>2.9603000000000046E-2</v>
      </c>
      <c r="V78" s="9">
        <f t="shared" si="2"/>
        <v>2.8780999999999946E-2</v>
      </c>
      <c r="W78" s="9">
        <f t="shared" si="2"/>
        <v>2.7958499999999997E-2</v>
      </c>
      <c r="X78" s="9">
        <f t="shared" si="2"/>
        <v>3.2070000000000043E-2</v>
      </c>
      <c r="Z78" s="9">
        <f t="shared" si="3"/>
        <v>1.6320000000000778E-3</v>
      </c>
      <c r="AA78" s="9">
        <f t="shared" si="3"/>
        <v>8.1649999999999778E-4</v>
      </c>
      <c r="AB78" s="9">
        <f t="shared" si="3"/>
        <v>1.6325000000000367E-3</v>
      </c>
      <c r="AC78" s="9">
        <f t="shared" si="3"/>
        <v>2.4480000000000057E-3</v>
      </c>
      <c r="AD78" s="9"/>
      <c r="AE78" s="9">
        <f t="shared" si="3"/>
        <v>-5.0249999999998352E-3</v>
      </c>
      <c r="AF78" s="9">
        <f t="shared" si="3"/>
        <v>0</v>
      </c>
      <c r="AG78" s="9">
        <f t="shared" si="3"/>
        <v>1.674999999999871E-3</v>
      </c>
      <c r="AH78" s="9">
        <f t="shared" si="3"/>
        <v>-1.674999999999871E-3</v>
      </c>
      <c r="AI78" s="9"/>
      <c r="AJ78" s="9">
        <f t="shared" si="4"/>
        <v>2.4818036163885004E-3</v>
      </c>
      <c r="AK78" s="9">
        <f t="shared" si="4"/>
        <v>0</v>
      </c>
      <c r="AL78" s="9">
        <f t="shared" si="4"/>
        <v>-3.3090714885175565E-3</v>
      </c>
      <c r="AM78" s="9">
        <f t="shared" si="4"/>
        <v>3.3090714885175565E-3</v>
      </c>
      <c r="AO78" s="9">
        <f t="shared" si="5"/>
        <v>2.4831769283588656E-3</v>
      </c>
      <c r="AP78" s="9">
        <f t="shared" si="5"/>
        <v>3.3109025711453022E-3</v>
      </c>
      <c r="AQ78" s="9">
        <f t="shared" si="5"/>
        <v>3.3109025711453022E-3</v>
      </c>
      <c r="AR78" s="9">
        <f t="shared" si="5"/>
        <v>8.2772564278643657E-4</v>
      </c>
      <c r="AT78" s="9">
        <f t="shared" si="6"/>
        <v>2.6665500000000009E-2</v>
      </c>
      <c r="AU78" s="9">
        <f t="shared" si="6"/>
        <v>2.4998999999999993E-2</v>
      </c>
      <c r="AV78" s="9">
        <f t="shared" si="6"/>
        <v>2.1665499999999893E-2</v>
      </c>
      <c r="AW78" s="9"/>
      <c r="AX78" s="9">
        <f t="shared" si="6"/>
        <v>7.2496499999999964E-2</v>
      </c>
      <c r="AY78" s="9">
        <f t="shared" si="6"/>
        <v>8.082950000000011E-2</v>
      </c>
      <c r="AZ78" s="9">
        <f t="shared" si="6"/>
        <v>8.0829999999999957E-2</v>
      </c>
      <c r="BA78" s="9">
        <f t="shared" si="6"/>
        <v>7.9996500000000026E-2</v>
      </c>
      <c r="BB78" s="9"/>
      <c r="BC78" s="9">
        <f t="shared" si="7"/>
        <v>1.6600289921415712E-3</v>
      </c>
      <c r="BD78" s="9">
        <f t="shared" si="7"/>
        <v>2.4900434882124678E-3</v>
      </c>
      <c r="BE78" s="9">
        <f t="shared" si="7"/>
        <v>5.8101014724956102E-3</v>
      </c>
      <c r="BF78" s="9">
        <f t="shared" si="7"/>
        <v>3.3200579842831424E-3</v>
      </c>
      <c r="BI78" s="9">
        <f t="shared" si="8"/>
        <v>8.1467917906463683E-4</v>
      </c>
      <c r="BJ78" s="9">
        <f t="shared" si="8"/>
        <v>2.4440375371939105E-3</v>
      </c>
      <c r="BK78" s="9">
        <f t="shared" si="8"/>
        <v>3.2587167162583253E-3</v>
      </c>
      <c r="BL78" s="9">
        <f t="shared" si="8"/>
        <v>0</v>
      </c>
      <c r="BM78" s="9"/>
      <c r="BN78" s="9">
        <f t="shared" si="9"/>
        <v>0</v>
      </c>
      <c r="BO78" s="9">
        <f t="shared" si="9"/>
        <v>0</v>
      </c>
      <c r="BP78" s="9">
        <f t="shared" si="9"/>
        <v>-8.099999999999774E-4</v>
      </c>
      <c r="BQ78" s="9">
        <f t="shared" si="9"/>
        <v>-8.099999999999774E-4</v>
      </c>
      <c r="BR78" s="9"/>
      <c r="BS78" s="9">
        <f t="shared" si="8"/>
        <v>1.7922941939421788E-2</v>
      </c>
      <c r="BT78" s="9">
        <f t="shared" si="8"/>
        <v>1.222018768596933E-2</v>
      </c>
      <c r="BU78" s="9">
        <f t="shared" si="8"/>
        <v>1.6293583581292514E-2</v>
      </c>
      <c r="BV78" s="9">
        <f t="shared" si="8"/>
        <v>1.1405508506904694E-2</v>
      </c>
      <c r="BW78" s="9"/>
      <c r="BX78" s="9">
        <f t="shared" si="8"/>
        <v>8.1467917906463683E-4</v>
      </c>
      <c r="BY78" s="9">
        <f t="shared" si="8"/>
        <v>4.0733958953229621E-3</v>
      </c>
      <c r="BZ78" s="9">
        <f t="shared" si="8"/>
        <v>-1.6293583581292737E-3</v>
      </c>
      <c r="CA78" s="9">
        <f t="shared" si="8"/>
        <v>3.2587167162585473E-3</v>
      </c>
      <c r="CB78" s="9">
        <f t="shared" si="8"/>
        <v>2.4998499999999924E-2</v>
      </c>
    </row>
    <row r="79" spans="2:80" x14ac:dyDescent="0.3">
      <c r="B79" s="9">
        <f t="shared" si="0"/>
        <v>5.4035999999999973E-2</v>
      </c>
      <c r="C79" s="9">
        <f t="shared" si="0"/>
        <v>1.7193000000000014E-2</v>
      </c>
      <c r="D79" s="9">
        <f t="shared" si="0"/>
        <v>5.5672999999999861E-2</v>
      </c>
      <c r="F79" s="9">
        <f t="shared" si="1"/>
        <v>1.6120000000001689E-3</v>
      </c>
      <c r="G79" s="9">
        <f t="shared" si="1"/>
        <v>1.6119999999999468E-3</v>
      </c>
      <c r="H79" s="9">
        <f t="shared" si="1"/>
        <v>8.0600000000008443E-4</v>
      </c>
      <c r="I79" s="9">
        <f t="shared" si="1"/>
        <v>1.6119999999999468E-3</v>
      </c>
      <c r="J79" s="9"/>
      <c r="K79" s="9">
        <f t="shared" si="2"/>
        <v>1.2154499999999846E-2</v>
      </c>
      <c r="L79" s="9">
        <f t="shared" si="2"/>
        <v>1.2155000000000138E-2</v>
      </c>
      <c r="M79" s="9">
        <f t="shared" si="2"/>
        <v>9.7240000000000659E-3</v>
      </c>
      <c r="N79" s="9">
        <f t="shared" si="2"/>
        <v>1.1344500000000091E-2</v>
      </c>
      <c r="O79" s="9"/>
      <c r="P79" s="9">
        <f t="shared" si="2"/>
        <v>-8.1514999999998672E-3</v>
      </c>
      <c r="Q79" s="9">
        <f t="shared" si="2"/>
        <v>-2.2823999999999955E-2</v>
      </c>
      <c r="R79" s="9">
        <f t="shared" si="2"/>
        <v>-2.1193499999999865E-2</v>
      </c>
      <c r="S79" s="9">
        <f t="shared" si="2"/>
        <v>-2.2008500000000097E-2</v>
      </c>
      <c r="T79" s="9"/>
      <c r="U79" s="9">
        <f t="shared" si="2"/>
        <v>6.3317499999999916E-2</v>
      </c>
      <c r="V79" s="9">
        <f t="shared" si="2"/>
        <v>5.8383999999999991E-2</v>
      </c>
      <c r="W79" s="9">
        <f t="shared" si="2"/>
        <v>5.7562000000000113E-2</v>
      </c>
      <c r="X79" s="9">
        <f t="shared" si="2"/>
        <v>6.4140000000000086E-2</v>
      </c>
      <c r="Z79" s="9">
        <f t="shared" si="3"/>
        <v>8.9764999999999429E-3</v>
      </c>
      <c r="AA79" s="9">
        <f t="shared" si="3"/>
        <v>8.160500000000015E-3</v>
      </c>
      <c r="AB79" s="9">
        <f t="shared" si="3"/>
        <v>8.9770000000000127E-3</v>
      </c>
      <c r="AC79" s="9">
        <f t="shared" si="3"/>
        <v>8.160500000000015E-3</v>
      </c>
      <c r="AD79" s="9"/>
      <c r="AE79" s="9">
        <f t="shared" si="3"/>
        <v>3.3499999999999641E-3</v>
      </c>
      <c r="AF79" s="9">
        <f t="shared" si="3"/>
        <v>4.1875000000000107E-3</v>
      </c>
      <c r="AG79" s="9">
        <f t="shared" si="3"/>
        <v>0</v>
      </c>
      <c r="AH79" s="9">
        <f t="shared" si="3"/>
        <v>2.5124999999999176E-3</v>
      </c>
      <c r="AI79" s="9"/>
      <c r="AJ79" s="9">
        <f t="shared" si="4"/>
        <v>0</v>
      </c>
      <c r="AK79" s="9">
        <f t="shared" si="4"/>
        <v>-2.4818036163885004E-3</v>
      </c>
      <c r="AL79" s="9">
        <f t="shared" si="4"/>
        <v>-4.9636072327765568E-3</v>
      </c>
      <c r="AM79" s="9">
        <f t="shared" si="4"/>
        <v>8.2726787212950015E-4</v>
      </c>
      <c r="AO79" s="9">
        <f t="shared" si="5"/>
        <v>-1.6554512855728731E-3</v>
      </c>
      <c r="AP79" s="9">
        <f t="shared" si="5"/>
        <v>0</v>
      </c>
      <c r="AQ79" s="9">
        <f t="shared" si="5"/>
        <v>8.2772564278599248E-4</v>
      </c>
      <c r="AR79" s="9">
        <f t="shared" si="5"/>
        <v>-8.2772564278643657E-4</v>
      </c>
      <c r="AT79" s="9">
        <f t="shared" si="6"/>
        <v>2.7498500000000092E-2</v>
      </c>
      <c r="AU79" s="9">
        <f t="shared" si="6"/>
        <v>2.5831999999999855E-2</v>
      </c>
      <c r="AV79" s="9">
        <f t="shared" si="6"/>
        <v>1.8332500000000085E-2</v>
      </c>
      <c r="AW79" s="9"/>
      <c r="AX79" s="9">
        <f t="shared" si="6"/>
        <v>7.9996000000000178E-2</v>
      </c>
      <c r="AY79" s="9">
        <f t="shared" si="6"/>
        <v>8.4162999999999766E-2</v>
      </c>
      <c r="AZ79" s="9">
        <f t="shared" si="6"/>
        <v>8.832899999999988E-2</v>
      </c>
      <c r="BA79" s="9">
        <f t="shared" si="6"/>
        <v>8.5829500000000003E-2</v>
      </c>
      <c r="BB79" s="9"/>
      <c r="BC79" s="9">
        <f t="shared" si="7"/>
        <v>4.9800869764247135E-3</v>
      </c>
      <c r="BD79" s="9">
        <f t="shared" si="7"/>
        <v>3.3200579842831424E-3</v>
      </c>
      <c r="BE79" s="9">
        <f t="shared" si="7"/>
        <v>7.4701304646371813E-3</v>
      </c>
      <c r="BF79" s="9">
        <f t="shared" si="7"/>
        <v>4.9800869764249356E-3</v>
      </c>
      <c r="BI79" s="9">
        <f t="shared" si="8"/>
        <v>8.1467917906463683E-4</v>
      </c>
      <c r="BJ79" s="9">
        <f t="shared" si="8"/>
        <v>0</v>
      </c>
      <c r="BK79" s="9">
        <f t="shared" si="8"/>
        <v>1.6293583581292737E-3</v>
      </c>
      <c r="BL79" s="9">
        <f t="shared" si="8"/>
        <v>8.1467917906463683E-4</v>
      </c>
      <c r="BM79" s="9"/>
      <c r="BN79" s="9">
        <f t="shared" si="9"/>
        <v>8.1049999999982525E-4</v>
      </c>
      <c r="BO79" s="9">
        <f t="shared" si="9"/>
        <v>1.6210000000000946E-3</v>
      </c>
      <c r="BP79" s="9">
        <f t="shared" si="9"/>
        <v>8.099999999999774E-4</v>
      </c>
      <c r="BQ79" s="9">
        <f t="shared" si="9"/>
        <v>8.1050000000004729E-4</v>
      </c>
      <c r="BR79" s="9"/>
      <c r="BS79" s="9">
        <f t="shared" si="8"/>
        <v>1.6293583581292292E-2</v>
      </c>
      <c r="BT79" s="9">
        <f t="shared" si="8"/>
        <v>1.4664225223163019E-2</v>
      </c>
      <c r="BU79" s="9">
        <f t="shared" si="8"/>
        <v>1.4664225223163019E-2</v>
      </c>
      <c r="BV79" s="9">
        <f t="shared" si="8"/>
        <v>1.3849546044098382E-2</v>
      </c>
      <c r="BW79" s="9"/>
      <c r="BX79" s="9">
        <f t="shared" si="8"/>
        <v>3.2587167162585473E-3</v>
      </c>
      <c r="BY79" s="9">
        <f t="shared" si="8"/>
        <v>3.2587167162583253E-3</v>
      </c>
      <c r="BZ79" s="9">
        <f t="shared" si="8"/>
        <v>-5.7027542534524578E-3</v>
      </c>
      <c r="CA79" s="9">
        <f t="shared" si="8"/>
        <v>3.2587167162585473E-3</v>
      </c>
      <c r="CB79" s="9">
        <f t="shared" si="8"/>
        <v>2.5832000000000077E-2</v>
      </c>
    </row>
    <row r="80" spans="2:80" x14ac:dyDescent="0.3">
      <c r="B80" s="9">
        <f t="shared" si="0"/>
        <v>5.321700000000007E-2</v>
      </c>
      <c r="C80" s="9">
        <f t="shared" si="0"/>
        <v>1.7193000000000014E-2</v>
      </c>
      <c r="D80" s="9">
        <f t="shared" si="0"/>
        <v>5.4854500000000028E-2</v>
      </c>
      <c r="F80" s="9">
        <f t="shared" si="1"/>
        <v>2.4180000000000312E-3</v>
      </c>
      <c r="G80" s="9">
        <f t="shared" si="1"/>
        <v>1.6119999999999468E-3</v>
      </c>
      <c r="H80" s="9">
        <f t="shared" si="1"/>
        <v>8.0599999999986238E-4</v>
      </c>
      <c r="I80" s="9">
        <f t="shared" si="1"/>
        <v>8.0600000000008443E-4</v>
      </c>
      <c r="J80" s="9"/>
      <c r="K80" s="9">
        <f t="shared" si="2"/>
        <v>1.5395999999999965E-2</v>
      </c>
      <c r="L80" s="9">
        <f t="shared" si="2"/>
        <v>1.3775500000000163E-2</v>
      </c>
      <c r="M80" s="9">
        <f t="shared" si="2"/>
        <v>1.3775499999999941E-2</v>
      </c>
      <c r="N80" s="9">
        <f t="shared" si="2"/>
        <v>1.2965499999999963E-2</v>
      </c>
      <c r="O80" s="9"/>
      <c r="P80" s="9">
        <f t="shared" si="2"/>
        <v>-8.1514999999998672E-3</v>
      </c>
      <c r="Q80" s="9">
        <f t="shared" si="2"/>
        <v>-2.2823499999999886E-2</v>
      </c>
      <c r="R80" s="9">
        <f t="shared" si="2"/>
        <v>-2.5269499999999834E-2</v>
      </c>
      <c r="S80" s="9">
        <f t="shared" si="2"/>
        <v>-1.7933000000000199E-2</v>
      </c>
      <c r="T80" s="9"/>
      <c r="U80" s="9">
        <f t="shared" si="2"/>
        <v>6.8251500000000132E-2</v>
      </c>
      <c r="V80" s="9">
        <f t="shared" si="2"/>
        <v>7.1541000000000077E-2</v>
      </c>
      <c r="W80" s="9">
        <f t="shared" si="2"/>
        <v>6.8251499999999909E-2</v>
      </c>
      <c r="X80" s="9">
        <f t="shared" si="2"/>
        <v>6.5784999999999982E-2</v>
      </c>
      <c r="Z80" s="9">
        <f t="shared" si="3"/>
        <v>2.0401499999999961E-2</v>
      </c>
      <c r="AA80" s="9">
        <f t="shared" si="3"/>
        <v>2.2032999999999969E-2</v>
      </c>
      <c r="AB80" s="9">
        <f t="shared" si="3"/>
        <v>2.0401000000000002E-2</v>
      </c>
      <c r="AC80" s="9">
        <f t="shared" si="3"/>
        <v>1.9585500000000033E-2</v>
      </c>
      <c r="AD80" s="9"/>
      <c r="AE80" s="9">
        <f t="shared" si="3"/>
        <v>9.2124999999998458E-3</v>
      </c>
      <c r="AF80" s="9">
        <f t="shared" si="3"/>
        <v>9.2125000000000679E-3</v>
      </c>
      <c r="AG80" s="9">
        <f t="shared" si="3"/>
        <v>1.0887000000000091E-2</v>
      </c>
      <c r="AH80" s="9">
        <f t="shared" si="3"/>
        <v>1.507449999999988E-2</v>
      </c>
      <c r="AI80" s="9"/>
      <c r="AJ80" s="9">
        <f t="shared" si="4"/>
        <v>-1.6545357442590003E-3</v>
      </c>
      <c r="AK80" s="9">
        <f t="shared" si="4"/>
        <v>-4.9636072327761127E-3</v>
      </c>
      <c r="AL80" s="9">
        <f t="shared" si="4"/>
        <v>-6.6181429770355571E-3</v>
      </c>
      <c r="AM80" s="9">
        <f t="shared" si="4"/>
        <v>-8.2726787212950015E-4</v>
      </c>
      <c r="AO80" s="9">
        <f t="shared" si="5"/>
        <v>0</v>
      </c>
      <c r="AP80" s="9">
        <f t="shared" si="5"/>
        <v>-3.3109025711453022E-3</v>
      </c>
      <c r="AQ80" s="9">
        <f t="shared" si="5"/>
        <v>-8.2772564278643657E-4</v>
      </c>
      <c r="AR80" s="9">
        <f t="shared" si="5"/>
        <v>-1.6554512855728731E-3</v>
      </c>
      <c r="AT80" s="9">
        <f t="shared" si="6"/>
        <v>2.6665500000000009E-2</v>
      </c>
      <c r="AU80" s="9">
        <f t="shared" si="6"/>
        <v>2.5832000000000077E-2</v>
      </c>
      <c r="AV80" s="9">
        <f t="shared" si="6"/>
        <v>1.8332500000000085E-2</v>
      </c>
      <c r="AW80" s="9"/>
      <c r="AX80" s="9">
        <f t="shared" si="6"/>
        <v>8.4995999999999849E-2</v>
      </c>
      <c r="AY80" s="9">
        <f t="shared" si="6"/>
        <v>8.9996000000000187E-2</v>
      </c>
      <c r="AZ80" s="9">
        <f t="shared" si="6"/>
        <v>8.9995500000000117E-2</v>
      </c>
      <c r="BA80" s="9">
        <f t="shared" si="6"/>
        <v>8.8329000000000102E-2</v>
      </c>
      <c r="BB80" s="9"/>
      <c r="BC80" s="9">
        <f t="shared" si="7"/>
        <v>8.3001449607089661E-4</v>
      </c>
      <c r="BD80" s="9">
        <f t="shared" si="7"/>
        <v>2.4900434882124678E-3</v>
      </c>
      <c r="BE80" s="9">
        <f t="shared" si="7"/>
        <v>4.150072480354039E-3</v>
      </c>
      <c r="BF80" s="9">
        <f t="shared" si="7"/>
        <v>2.4900434882124678E-3</v>
      </c>
      <c r="BI80" s="9">
        <f t="shared" si="8"/>
        <v>1.6293583581292737E-3</v>
      </c>
      <c r="BJ80" s="9">
        <f t="shared" si="8"/>
        <v>2.4440375371939105E-3</v>
      </c>
      <c r="BK80" s="9">
        <f t="shared" si="8"/>
        <v>1.6293583581292737E-3</v>
      </c>
      <c r="BL80" s="9">
        <f t="shared" si="8"/>
        <v>1.6293583581292737E-3</v>
      </c>
      <c r="BM80" s="9"/>
      <c r="BN80" s="9">
        <f t="shared" si="9"/>
        <v>1.6209999999998725E-3</v>
      </c>
      <c r="BO80" s="9">
        <f t="shared" si="9"/>
        <v>8.099999999999774E-4</v>
      </c>
      <c r="BP80" s="9">
        <f t="shared" si="9"/>
        <v>1.6205000000000247E-3</v>
      </c>
      <c r="BQ80" s="9">
        <f t="shared" si="9"/>
        <v>8.099999999999774E-4</v>
      </c>
      <c r="BR80" s="9"/>
      <c r="BS80" s="9">
        <f t="shared" si="8"/>
        <v>1.4664225223163241E-2</v>
      </c>
      <c r="BT80" s="9">
        <f t="shared" si="8"/>
        <v>1.6293583581292737E-2</v>
      </c>
      <c r="BU80" s="9">
        <f t="shared" si="8"/>
        <v>1.1405508506904694E-2</v>
      </c>
      <c r="BV80" s="9">
        <f t="shared" si="8"/>
        <v>1.3034866865034189E-2</v>
      </c>
      <c r="BW80" s="9"/>
      <c r="BX80" s="9">
        <f t="shared" si="8"/>
        <v>2.4440375371939105E-3</v>
      </c>
      <c r="BY80" s="9">
        <f t="shared" si="8"/>
        <v>1.6293583581292737E-3</v>
      </c>
      <c r="BZ80" s="9">
        <f t="shared" si="8"/>
        <v>-4.888075074387821E-3</v>
      </c>
      <c r="CA80" s="9">
        <f t="shared" si="8"/>
        <v>4.8880750743875989E-3</v>
      </c>
      <c r="CB80" s="9">
        <f t="shared" si="8"/>
        <v>2.8332000000000024E-2</v>
      </c>
    </row>
    <row r="81" spans="2:80" x14ac:dyDescent="0.3">
      <c r="B81" s="9">
        <f t="shared" si="0"/>
        <v>5.0760499999999986E-2</v>
      </c>
      <c r="C81" s="9">
        <f t="shared" si="0"/>
        <v>1.5555999999999903E-2</v>
      </c>
      <c r="D81" s="9">
        <f t="shared" si="0"/>
        <v>5.2398500000000015E-2</v>
      </c>
      <c r="F81" s="9">
        <f t="shared" si="1"/>
        <v>1.6114999999998769E-3</v>
      </c>
      <c r="G81" s="9">
        <f t="shared" si="1"/>
        <v>0</v>
      </c>
      <c r="H81" s="9">
        <f t="shared" si="1"/>
        <v>1.6119999999999468E-3</v>
      </c>
      <c r="I81" s="9">
        <f t="shared" si="1"/>
        <v>3.2240000000001157E-3</v>
      </c>
      <c r="J81" s="9"/>
      <c r="K81" s="9">
        <f t="shared" si="2"/>
        <v>1.2155000000000138E-2</v>
      </c>
      <c r="L81" s="9">
        <f t="shared" si="2"/>
        <v>1.2154999999999916E-2</v>
      </c>
      <c r="M81" s="9">
        <f t="shared" si="2"/>
        <v>1.4585999999999988E-2</v>
      </c>
      <c r="N81" s="9">
        <f t="shared" si="2"/>
        <v>1.7016999999999838E-2</v>
      </c>
      <c r="O81" s="9"/>
      <c r="P81" s="9">
        <f t="shared" si="2"/>
        <v>-4.0754999999998986E-3</v>
      </c>
      <c r="Q81" s="9">
        <f t="shared" si="2"/>
        <v>-2.3639000000000188E-2</v>
      </c>
      <c r="R81" s="9">
        <f t="shared" si="2"/>
        <v>-1.9563000000000219E-2</v>
      </c>
      <c r="S81" s="9">
        <f t="shared" si="2"/>
        <v>-2.1193499999999865E-2</v>
      </c>
      <c r="T81" s="9"/>
      <c r="U81" s="9">
        <f t="shared" si="2"/>
        <v>3.2892499999999991E-2</v>
      </c>
      <c r="V81" s="9">
        <f t="shared" si="2"/>
        <v>4.3582499999999857E-2</v>
      </c>
      <c r="W81" s="9">
        <f t="shared" si="2"/>
        <v>3.5358999999999918E-2</v>
      </c>
      <c r="X81" s="9">
        <f t="shared" si="2"/>
        <v>2.7958499999999997E-2</v>
      </c>
      <c r="Z81" s="9">
        <f t="shared" si="3"/>
        <v>2.2033500000000039E-2</v>
      </c>
      <c r="AA81" s="9">
        <f t="shared" si="3"/>
        <v>2.6930000000000009E-2</v>
      </c>
      <c r="AB81" s="9">
        <f t="shared" si="3"/>
        <v>2.2032999999999969E-2</v>
      </c>
      <c r="AC81" s="9">
        <f t="shared" si="3"/>
        <v>2.6930000000000009E-2</v>
      </c>
      <c r="AD81" s="9"/>
      <c r="AE81" s="9">
        <f t="shared" si="3"/>
        <v>2.5125000000000064E-2</v>
      </c>
      <c r="AF81" s="9">
        <f t="shared" si="3"/>
        <v>3.0987499999999946E-2</v>
      </c>
      <c r="AG81" s="9">
        <f t="shared" si="3"/>
        <v>3.3499500000000015E-2</v>
      </c>
      <c r="AH81" s="9">
        <f t="shared" si="3"/>
        <v>3.6849499999999979E-2</v>
      </c>
      <c r="AI81" s="9"/>
      <c r="AJ81" s="9">
        <f t="shared" si="4"/>
        <v>-8.2726787212905606E-4</v>
      </c>
      <c r="AK81" s="9">
        <f t="shared" si="4"/>
        <v>-3.3090714885175565E-3</v>
      </c>
      <c r="AL81" s="9">
        <f t="shared" si="4"/>
        <v>-5.7908751049056129E-3</v>
      </c>
      <c r="AM81" s="9">
        <f t="shared" si="4"/>
        <v>-3.3090714885175565E-3</v>
      </c>
      <c r="AO81" s="9">
        <f t="shared" si="5"/>
        <v>8.2772564278643657E-4</v>
      </c>
      <c r="AP81" s="9">
        <f t="shared" si="5"/>
        <v>-8.2772564278599248E-4</v>
      </c>
      <c r="AQ81" s="9">
        <f t="shared" si="5"/>
        <v>-1.655451285572429E-3</v>
      </c>
      <c r="AR81" s="9">
        <f t="shared" si="5"/>
        <v>-8.2772564278643657E-4</v>
      </c>
      <c r="AT81" s="9">
        <f t="shared" si="6"/>
        <v>2.749899999999994E-2</v>
      </c>
      <c r="AU81" s="9">
        <f t="shared" si="6"/>
        <v>2.7499000000000162E-2</v>
      </c>
      <c r="AV81" s="9">
        <f t="shared" si="6"/>
        <v>1.9998999999999878E-2</v>
      </c>
      <c r="AW81" s="9"/>
      <c r="AX81" s="9">
        <f t="shared" si="6"/>
        <v>9.166249999999998E-2</v>
      </c>
      <c r="AY81" s="9">
        <f t="shared" si="6"/>
        <v>9.6662000000000248E-2</v>
      </c>
      <c r="AZ81" s="9">
        <f t="shared" si="6"/>
        <v>9.499600000000008E-2</v>
      </c>
      <c r="BA81" s="9">
        <f t="shared" si="6"/>
        <v>9.249599999999969E-2</v>
      </c>
      <c r="BB81" s="9"/>
      <c r="BC81" s="9">
        <f t="shared" si="7"/>
        <v>2.4900434882124678E-3</v>
      </c>
      <c r="BD81" s="9">
        <f t="shared" si="7"/>
        <v>8.3001449607089661E-4</v>
      </c>
      <c r="BE81" s="9">
        <f t="shared" si="7"/>
        <v>8.3001449607067457E-4</v>
      </c>
      <c r="BF81" s="9">
        <f t="shared" si="7"/>
        <v>-1.6600289921415712E-3</v>
      </c>
      <c r="BI81" s="9">
        <f t="shared" si="8"/>
        <v>1.6293583581292737E-3</v>
      </c>
      <c r="BJ81" s="9">
        <f t="shared" si="8"/>
        <v>1.6293583581292737E-3</v>
      </c>
      <c r="BK81" s="9">
        <f t="shared" si="8"/>
        <v>8.1467917906463683E-4</v>
      </c>
      <c r="BL81" s="9">
        <f t="shared" si="8"/>
        <v>8.1467917906463683E-4</v>
      </c>
      <c r="BM81" s="9"/>
      <c r="BN81" s="9">
        <f t="shared" si="9"/>
        <v>0</v>
      </c>
      <c r="BO81" s="9">
        <f t="shared" si="9"/>
        <v>0</v>
      </c>
      <c r="BP81" s="9">
        <f t="shared" si="9"/>
        <v>0</v>
      </c>
      <c r="BQ81" s="9">
        <f t="shared" si="9"/>
        <v>0</v>
      </c>
      <c r="BR81" s="9"/>
      <c r="BS81" s="9">
        <f t="shared" si="8"/>
        <v>1.222018768596933E-2</v>
      </c>
      <c r="BT81" s="9">
        <f t="shared" si="8"/>
        <v>1.4664225223163463E-2</v>
      </c>
      <c r="BU81" s="9">
        <f t="shared" si="8"/>
        <v>1.2220187685969552E-2</v>
      </c>
      <c r="BV81" s="9">
        <f t="shared" si="8"/>
        <v>1.3849546044098826E-2</v>
      </c>
      <c r="BW81" s="9"/>
      <c r="BX81" s="9">
        <f t="shared" si="8"/>
        <v>1.6293583581292737E-3</v>
      </c>
      <c r="BY81" s="9">
        <f t="shared" si="8"/>
        <v>4.0733958953231841E-3</v>
      </c>
      <c r="BZ81" s="9">
        <f t="shared" si="8"/>
        <v>-2.4440375371939105E-3</v>
      </c>
      <c r="CA81" s="9">
        <f t="shared" si="8"/>
        <v>3.2587167162583253E-3</v>
      </c>
      <c r="CB81" s="9">
        <f t="shared" si="8"/>
        <v>2.5832499999999925E-2</v>
      </c>
    </row>
    <row r="82" spans="2:80" x14ac:dyDescent="0.3">
      <c r="B82" s="9">
        <f t="shared" si="0"/>
        <v>4.9941999999999931E-2</v>
      </c>
      <c r="C82" s="9">
        <f t="shared" si="0"/>
        <v>1.5555499999999833E-2</v>
      </c>
      <c r="D82" s="9">
        <f t="shared" si="0"/>
        <v>4.9942500000000001E-2</v>
      </c>
      <c r="F82" s="9">
        <f t="shared" si="1"/>
        <v>3.2235000000000458E-3</v>
      </c>
      <c r="G82" s="9">
        <f t="shared" si="1"/>
        <v>3.2240000000001157E-3</v>
      </c>
      <c r="H82" s="9">
        <f t="shared" si="1"/>
        <v>1.6120000000001689E-3</v>
      </c>
      <c r="I82" s="9">
        <f t="shared" si="1"/>
        <v>3.2239999999998936E-3</v>
      </c>
      <c r="J82" s="9"/>
      <c r="K82" s="9">
        <f t="shared" si="2"/>
        <v>1.2155000000000138E-2</v>
      </c>
      <c r="L82" s="9">
        <f t="shared" si="2"/>
        <v>1.1344999999999938E-2</v>
      </c>
      <c r="M82" s="9">
        <f t="shared" si="2"/>
        <v>1.2155000000000138E-2</v>
      </c>
      <c r="N82" s="9">
        <f t="shared" si="2"/>
        <v>1.1344500000000091E-2</v>
      </c>
      <c r="O82" s="9"/>
      <c r="P82" s="9">
        <f t="shared" si="2"/>
        <v>-4.8910000000002007E-3</v>
      </c>
      <c r="Q82" s="9">
        <f t="shared" si="2"/>
        <v>-1.9563500000000289E-2</v>
      </c>
      <c r="R82" s="9">
        <f t="shared" si="2"/>
        <v>-1.4672500000000088E-2</v>
      </c>
      <c r="S82" s="9">
        <f t="shared" si="2"/>
        <v>-2.0378500000000077E-2</v>
      </c>
      <c r="T82" s="9"/>
      <c r="U82" s="9">
        <f t="shared" si="2"/>
        <v>1.7268499999999909E-2</v>
      </c>
      <c r="V82" s="9">
        <f t="shared" si="2"/>
        <v>1.8912999999999958E-2</v>
      </c>
      <c r="W82" s="9">
        <f t="shared" si="2"/>
        <v>1.4801500000000134E-2</v>
      </c>
      <c r="X82" s="9">
        <f t="shared" si="2"/>
        <v>1.3978999999999964E-2</v>
      </c>
      <c r="Z82" s="9">
        <f t="shared" si="3"/>
        <v>1.3056500000000026E-2</v>
      </c>
      <c r="AA82" s="9">
        <f t="shared" si="3"/>
        <v>1.4689000000000063E-2</v>
      </c>
      <c r="AB82" s="9">
        <f t="shared" si="3"/>
        <v>1.3872999999999913E-2</v>
      </c>
      <c r="AC82" s="9">
        <f t="shared" si="3"/>
        <v>1.6320999999999919E-2</v>
      </c>
      <c r="AD82" s="9"/>
      <c r="AE82" s="9">
        <f t="shared" si="3"/>
        <v>4.6062000000000047E-2</v>
      </c>
      <c r="AF82" s="9">
        <f t="shared" si="3"/>
        <v>5.1086999999999883E-2</v>
      </c>
      <c r="AG82" s="9">
        <f t="shared" si="3"/>
        <v>5.1924499999999929E-2</v>
      </c>
      <c r="AH82" s="9">
        <f t="shared" si="3"/>
        <v>5.5274500000000115E-2</v>
      </c>
      <c r="AI82" s="9"/>
      <c r="AJ82" s="9">
        <f t="shared" si="4"/>
        <v>-4.1363393606470567E-3</v>
      </c>
      <c r="AK82" s="9">
        <f t="shared" si="4"/>
        <v>2.4818036163880564E-3</v>
      </c>
      <c r="AL82" s="9">
        <f t="shared" si="4"/>
        <v>-9.0999465934231694E-3</v>
      </c>
      <c r="AM82" s="9">
        <f t="shared" si="4"/>
        <v>-1.6545357442590003E-3</v>
      </c>
      <c r="AO82" s="9">
        <f t="shared" si="5"/>
        <v>8.2772564278643657E-4</v>
      </c>
      <c r="AP82" s="9">
        <f t="shared" si="5"/>
        <v>2.4831769283588656E-3</v>
      </c>
      <c r="AQ82" s="9">
        <f t="shared" si="5"/>
        <v>-1.655451285572429E-3</v>
      </c>
      <c r="AR82" s="9">
        <f t="shared" si="5"/>
        <v>-1.655451285572429E-3</v>
      </c>
      <c r="AT82" s="9">
        <f t="shared" si="6"/>
        <v>3.0832000000000193E-2</v>
      </c>
      <c r="AU82" s="9">
        <f t="shared" si="6"/>
        <v>2.9998500000000039E-2</v>
      </c>
      <c r="AV82" s="9">
        <f t="shared" si="6"/>
        <v>2.2499000000000047E-2</v>
      </c>
      <c r="AW82" s="9"/>
      <c r="AX82" s="9">
        <f t="shared" si="6"/>
        <v>9.5829000000000164E-2</v>
      </c>
      <c r="AY82" s="9">
        <f t="shared" si="6"/>
        <v>9.8328999999999667E-2</v>
      </c>
      <c r="AZ82" s="9">
        <f t="shared" si="6"/>
        <v>9.916249999999982E-2</v>
      </c>
      <c r="BA82" s="9">
        <f t="shared" si="6"/>
        <v>9.6662499999999874E-2</v>
      </c>
      <c r="BB82" s="9"/>
      <c r="BC82" s="9">
        <f t="shared" si="7"/>
        <v>0</v>
      </c>
      <c r="BD82" s="9">
        <f t="shared" si="7"/>
        <v>-8.3001449607089661E-4</v>
      </c>
      <c r="BE82" s="9">
        <f t="shared" si="7"/>
        <v>3.3200579842831424E-3</v>
      </c>
      <c r="BF82" s="9">
        <f t="shared" si="7"/>
        <v>2.4900434882124678E-3</v>
      </c>
      <c r="BI82" s="9">
        <f t="shared" si="8"/>
        <v>1.6293583581292737E-3</v>
      </c>
      <c r="BJ82" s="9">
        <f t="shared" si="8"/>
        <v>2.4440375371939105E-3</v>
      </c>
      <c r="BK82" s="9">
        <f t="shared" si="8"/>
        <v>3.2587167162585473E-3</v>
      </c>
      <c r="BL82" s="9">
        <f t="shared" si="8"/>
        <v>1.6293583581292737E-3</v>
      </c>
      <c r="BM82" s="9"/>
      <c r="BN82" s="9">
        <f t="shared" si="9"/>
        <v>0</v>
      </c>
      <c r="BO82" s="9">
        <f t="shared" si="9"/>
        <v>1.6210000000000946E-3</v>
      </c>
      <c r="BP82" s="9">
        <f t="shared" si="9"/>
        <v>1.6205000000000247E-3</v>
      </c>
      <c r="BQ82" s="9">
        <f t="shared" si="9"/>
        <v>8.1050000000004729E-4</v>
      </c>
      <c r="BR82" s="9"/>
      <c r="BS82" s="9">
        <f t="shared" si="8"/>
        <v>1.4664225223163019E-2</v>
      </c>
      <c r="BT82" s="9">
        <f t="shared" si="8"/>
        <v>1.5478904402227656E-2</v>
      </c>
      <c r="BU82" s="9">
        <f t="shared" si="8"/>
        <v>1.4664225223163241E-2</v>
      </c>
      <c r="BV82" s="9">
        <f t="shared" si="8"/>
        <v>1.3034866865033745E-2</v>
      </c>
      <c r="BW82" s="9"/>
      <c r="BX82" s="9">
        <f t="shared" si="8"/>
        <v>2.4440375371939105E-3</v>
      </c>
      <c r="BY82" s="9">
        <f t="shared" si="8"/>
        <v>5.7027542534524578E-3</v>
      </c>
      <c r="BZ82" s="9">
        <f t="shared" si="8"/>
        <v>-2.4440375371936884E-3</v>
      </c>
      <c r="CA82" s="9">
        <f t="shared" si="8"/>
        <v>8.1467917906463683E-4</v>
      </c>
      <c r="CB82" s="9">
        <f t="shared" si="8"/>
        <v>2.8332000000000024E-2</v>
      </c>
    </row>
    <row r="83" spans="2:80" x14ac:dyDescent="0.3">
      <c r="B83" s="9">
        <f t="shared" si="0"/>
        <v>4.7486000000000139E-2</v>
      </c>
      <c r="C83" s="9">
        <f t="shared" si="0"/>
        <v>1.8011500000000069E-2</v>
      </c>
      <c r="D83" s="9">
        <f t="shared" si="0"/>
        <v>4.7486000000000139E-2</v>
      </c>
      <c r="F83" s="9">
        <f t="shared" si="1"/>
        <v>2.4180000000000312E-3</v>
      </c>
      <c r="G83" s="9">
        <f t="shared" si="1"/>
        <v>2.4180000000000312E-3</v>
      </c>
      <c r="H83" s="9">
        <f t="shared" si="1"/>
        <v>1.6119999999999468E-3</v>
      </c>
      <c r="I83" s="9">
        <f t="shared" si="1"/>
        <v>1.6119999999999468E-3</v>
      </c>
      <c r="J83" s="9"/>
      <c r="K83" s="9">
        <f t="shared" si="2"/>
        <v>1.4585999999999988E-2</v>
      </c>
      <c r="L83" s="9">
        <f t="shared" si="2"/>
        <v>1.2154999999999916E-2</v>
      </c>
      <c r="M83" s="9">
        <f t="shared" si="2"/>
        <v>1.3775499999999941E-2</v>
      </c>
      <c r="N83" s="9">
        <f t="shared" si="2"/>
        <v>1.2965500000000185E-2</v>
      </c>
      <c r="O83" s="9"/>
      <c r="P83" s="9">
        <f t="shared" si="2"/>
        <v>-8.1515000000003113E-3</v>
      </c>
      <c r="Q83" s="9">
        <f t="shared" si="2"/>
        <v>-1.9563499999999845E-2</v>
      </c>
      <c r="R83" s="9">
        <f t="shared" si="2"/>
        <v>-1.8748500000000057E-2</v>
      </c>
      <c r="S83" s="9">
        <f t="shared" si="2"/>
        <v>-1.8747999999999987E-2</v>
      </c>
      <c r="T83" s="9"/>
      <c r="U83" s="9">
        <f t="shared" si="2"/>
        <v>1.6445999999999961E-2</v>
      </c>
      <c r="V83" s="9">
        <f t="shared" si="2"/>
        <v>1.5624000000000082E-2</v>
      </c>
      <c r="W83" s="9">
        <f t="shared" si="2"/>
        <v>1.5624000000000082E-2</v>
      </c>
      <c r="X83" s="9">
        <f t="shared" si="2"/>
        <v>1.6446499999999808E-2</v>
      </c>
      <c r="Z83" s="9">
        <f t="shared" si="3"/>
        <v>4.8960000000000115E-3</v>
      </c>
      <c r="AA83" s="9">
        <f t="shared" si="3"/>
        <v>5.7125000000000092E-3</v>
      </c>
      <c r="AB83" s="9">
        <f t="shared" si="3"/>
        <v>4.8964999999999703E-3</v>
      </c>
      <c r="AC83" s="9">
        <f t="shared" si="3"/>
        <v>5.7119999999999393E-3</v>
      </c>
      <c r="AD83" s="9"/>
      <c r="AE83" s="9">
        <f t="shared" si="3"/>
        <v>4.6899499999999872E-2</v>
      </c>
      <c r="AF83" s="9">
        <f t="shared" si="3"/>
        <v>4.6899500000000094E-2</v>
      </c>
      <c r="AG83" s="9">
        <f t="shared" si="3"/>
        <v>4.6062000000000047E-2</v>
      </c>
      <c r="AH83" s="9">
        <f t="shared" si="3"/>
        <v>4.354950000000013E-2</v>
      </c>
      <c r="AI83" s="9"/>
      <c r="AJ83" s="9">
        <f t="shared" si="4"/>
        <v>-1.6545357442590003E-3</v>
      </c>
      <c r="AK83" s="9">
        <f t="shared" si="4"/>
        <v>0</v>
      </c>
      <c r="AL83" s="9">
        <f t="shared" si="4"/>
        <v>-7.4454108491646132E-3</v>
      </c>
      <c r="AM83" s="9">
        <f t="shared" si="4"/>
        <v>-1.6545357442590003E-3</v>
      </c>
      <c r="AO83" s="9">
        <f t="shared" si="5"/>
        <v>0</v>
      </c>
      <c r="AP83" s="9">
        <f t="shared" si="5"/>
        <v>1.655451285572429E-3</v>
      </c>
      <c r="AQ83" s="9">
        <f t="shared" si="5"/>
        <v>-1.655451285572429E-3</v>
      </c>
      <c r="AR83" s="9">
        <f t="shared" si="5"/>
        <v>-1.655451285572429E-3</v>
      </c>
      <c r="AT83" s="9">
        <f t="shared" si="6"/>
        <v>2.9165000000000108E-2</v>
      </c>
      <c r="AU83" s="9">
        <f t="shared" si="6"/>
        <v>2.8331999999999802E-2</v>
      </c>
      <c r="AV83" s="9">
        <f t="shared" si="6"/>
        <v>2.3332499999999978E-2</v>
      </c>
      <c r="AW83" s="9"/>
      <c r="AX83" s="9">
        <f t="shared" si="6"/>
        <v>9.916199999999975E-2</v>
      </c>
      <c r="AY83" s="9">
        <f t="shared" si="6"/>
        <v>0.10082900000000006</v>
      </c>
      <c r="AZ83" s="9">
        <f t="shared" si="6"/>
        <v>0.10499500000000017</v>
      </c>
      <c r="BA83" s="9">
        <f t="shared" si="6"/>
        <v>0.10166200000000014</v>
      </c>
      <c r="BB83" s="9"/>
      <c r="BC83" s="9">
        <f t="shared" si="7"/>
        <v>-8.3001449607089661E-4</v>
      </c>
      <c r="BD83" s="9">
        <f t="shared" si="7"/>
        <v>8.3001449607067457E-4</v>
      </c>
      <c r="BE83" s="9">
        <f t="shared" si="7"/>
        <v>1.6600289921417932E-3</v>
      </c>
      <c r="BF83" s="9">
        <f t="shared" si="7"/>
        <v>3.3200579842831424E-3</v>
      </c>
      <c r="BI83" s="9">
        <f t="shared" si="8"/>
        <v>2.4440375371939105E-3</v>
      </c>
      <c r="BJ83" s="9">
        <f t="shared" si="8"/>
        <v>3.2587167162583253E-3</v>
      </c>
      <c r="BK83" s="9">
        <f t="shared" si="8"/>
        <v>3.2587167162585473E-3</v>
      </c>
      <c r="BL83" s="9">
        <f t="shared" si="8"/>
        <v>1.6293583581292737E-3</v>
      </c>
      <c r="BM83" s="9"/>
      <c r="BN83" s="9">
        <f t="shared" si="9"/>
        <v>-1.6209999999998725E-3</v>
      </c>
      <c r="BO83" s="9">
        <f t="shared" si="9"/>
        <v>-1.6210000000000946E-3</v>
      </c>
      <c r="BP83" s="9">
        <f t="shared" si="9"/>
        <v>-8.099999999999774E-4</v>
      </c>
      <c r="BQ83" s="9">
        <f t="shared" si="9"/>
        <v>0</v>
      </c>
      <c r="BR83" s="9"/>
      <c r="BS83" s="9">
        <f t="shared" si="8"/>
        <v>1.5478904402227656E-2</v>
      </c>
      <c r="BT83" s="9">
        <f t="shared" si="8"/>
        <v>1.5478904402227878E-2</v>
      </c>
      <c r="BU83" s="9">
        <f t="shared" si="8"/>
        <v>1.3849546044098604E-2</v>
      </c>
      <c r="BV83" s="9">
        <f t="shared" si="8"/>
        <v>1.4664225223163241E-2</v>
      </c>
      <c r="BW83" s="9"/>
      <c r="BX83" s="9">
        <f t="shared" si="8"/>
        <v>4.0733958953231841E-3</v>
      </c>
      <c r="BY83" s="9">
        <f t="shared" si="8"/>
        <v>4.888075074387821E-3</v>
      </c>
      <c r="BZ83" s="9">
        <f t="shared" si="8"/>
        <v>-1.6293583581292737E-3</v>
      </c>
      <c r="CA83" s="9">
        <f t="shared" si="8"/>
        <v>4.0733958953231841E-3</v>
      </c>
      <c r="CB83" s="9">
        <f t="shared" si="8"/>
        <v>3.2498499999999986E-2</v>
      </c>
    </row>
    <row r="84" spans="2:80" x14ac:dyDescent="0.3">
      <c r="B84" s="9">
        <f t="shared" si="0"/>
        <v>4.5848499999999959E-2</v>
      </c>
      <c r="C84" s="9">
        <f t="shared" si="0"/>
        <v>2.2105500000000111E-2</v>
      </c>
      <c r="D84" s="9">
        <f t="shared" si="0"/>
        <v>4.6667000000000014E-2</v>
      </c>
      <c r="F84" s="9">
        <f t="shared" si="1"/>
        <v>1.6119999999999468E-3</v>
      </c>
      <c r="G84" s="9">
        <f t="shared" si="1"/>
        <v>8.0599999999986238E-4</v>
      </c>
      <c r="H84" s="9">
        <f t="shared" si="1"/>
        <v>2.4179999999998092E-3</v>
      </c>
      <c r="I84" s="9">
        <f t="shared" si="1"/>
        <v>2.4180000000000312E-3</v>
      </c>
      <c r="J84" s="9"/>
      <c r="K84" s="9">
        <f t="shared" si="2"/>
        <v>1.2965499999999963E-2</v>
      </c>
      <c r="L84" s="9">
        <f t="shared" si="2"/>
        <v>1.2154500000000068E-2</v>
      </c>
      <c r="M84" s="9">
        <f t="shared" si="2"/>
        <v>1.2964999999999893E-2</v>
      </c>
      <c r="N84" s="9">
        <f t="shared" si="2"/>
        <v>1.4585999999999988E-2</v>
      </c>
      <c r="O84" s="9"/>
      <c r="P84" s="9">
        <f t="shared" si="2"/>
        <v>-1.059650000000012E-2</v>
      </c>
      <c r="Q84" s="9">
        <f t="shared" si="2"/>
        <v>-2.3638999999999744E-2</v>
      </c>
      <c r="R84" s="9">
        <f t="shared" si="2"/>
        <v>-1.7117999999999967E-2</v>
      </c>
      <c r="S84" s="9">
        <f t="shared" si="2"/>
        <v>-1.5487499999999876E-2</v>
      </c>
      <c r="T84" s="9"/>
      <c r="U84" s="9">
        <f t="shared" si="2"/>
        <v>1.6445999999999961E-2</v>
      </c>
      <c r="V84" s="9">
        <f t="shared" si="2"/>
        <v>1.6445999999999961E-2</v>
      </c>
      <c r="W84" s="9">
        <f t="shared" si="2"/>
        <v>1.7268499999999909E-2</v>
      </c>
      <c r="X84" s="9">
        <f t="shared" si="2"/>
        <v>1.6446500000000031E-2</v>
      </c>
      <c r="Z84" s="9">
        <f t="shared" si="3"/>
        <v>8.1599999999992789E-4</v>
      </c>
      <c r="AA84" s="9">
        <f t="shared" si="3"/>
        <v>3.2645000000000035E-3</v>
      </c>
      <c r="AB84" s="9">
        <f t="shared" si="3"/>
        <v>0</v>
      </c>
      <c r="AC84" s="9">
        <f t="shared" si="3"/>
        <v>2.4480000000000057E-3</v>
      </c>
      <c r="AD84" s="9"/>
      <c r="AE84" s="9">
        <f t="shared" si="3"/>
        <v>2.2612499999999924E-2</v>
      </c>
      <c r="AF84" s="9">
        <f t="shared" si="3"/>
        <v>2.0937500000000053E-2</v>
      </c>
      <c r="AG84" s="9">
        <f t="shared" si="3"/>
        <v>1.8425000000000136E-2</v>
      </c>
      <c r="AH84" s="9">
        <f t="shared" si="3"/>
        <v>1.926249999999996E-2</v>
      </c>
      <c r="AI84" s="9"/>
      <c r="AJ84" s="9">
        <f t="shared" si="4"/>
        <v>8.2726787212950015E-4</v>
      </c>
      <c r="AK84" s="9">
        <f t="shared" si="4"/>
        <v>-3.3090714885175565E-3</v>
      </c>
      <c r="AL84" s="9">
        <f t="shared" si="4"/>
        <v>-3.3090714885175565E-3</v>
      </c>
      <c r="AM84" s="9">
        <f t="shared" si="4"/>
        <v>-4.9636072327761127E-3</v>
      </c>
      <c r="AO84" s="9">
        <f t="shared" si="5"/>
        <v>-1.6554512855728731E-3</v>
      </c>
      <c r="AP84" s="9">
        <f t="shared" si="5"/>
        <v>-8.2772564278643657E-4</v>
      </c>
      <c r="AQ84" s="9">
        <f t="shared" si="5"/>
        <v>-8.2772564278643657E-4</v>
      </c>
      <c r="AR84" s="9">
        <f t="shared" si="5"/>
        <v>2.4831769283588656E-3</v>
      </c>
      <c r="AT84" s="9">
        <f t="shared" si="6"/>
        <v>3.0831499999999901E-2</v>
      </c>
      <c r="AU84" s="9">
        <f t="shared" si="6"/>
        <v>3.1665499999999902E-2</v>
      </c>
      <c r="AV84" s="9">
        <f t="shared" si="6"/>
        <v>2.749899999999994E-2</v>
      </c>
      <c r="AW84" s="9"/>
      <c r="AX84" s="9">
        <f t="shared" si="6"/>
        <v>0.10582849999999988</v>
      </c>
      <c r="AY84" s="9">
        <f t="shared" si="6"/>
        <v>0.10416200000000009</v>
      </c>
      <c r="AZ84" s="9">
        <f t="shared" si="6"/>
        <v>0.10582849999999988</v>
      </c>
      <c r="BA84" s="9">
        <f t="shared" si="6"/>
        <v>0.10166200000000014</v>
      </c>
      <c r="BB84" s="9"/>
      <c r="BC84" s="9">
        <f t="shared" si="7"/>
        <v>2.4900434882122457E-3</v>
      </c>
      <c r="BD84" s="9">
        <f t="shared" si="7"/>
        <v>2.4900434882126898E-3</v>
      </c>
      <c r="BE84" s="9">
        <f t="shared" si="7"/>
        <v>0</v>
      </c>
      <c r="BF84" s="9">
        <f t="shared" si="7"/>
        <v>-8.3001449607089661E-4</v>
      </c>
      <c r="BI84" s="9">
        <f t="shared" si="8"/>
        <v>1.6293583581292737E-3</v>
      </c>
      <c r="BJ84" s="9">
        <f t="shared" si="8"/>
        <v>8.1467917906441478E-4</v>
      </c>
      <c r="BK84" s="9">
        <f t="shared" si="8"/>
        <v>1.6293583581292737E-3</v>
      </c>
      <c r="BL84" s="9">
        <f t="shared" si="8"/>
        <v>8.1467917906463683E-4</v>
      </c>
      <c r="BM84" s="9"/>
      <c r="BN84" s="9">
        <f t="shared" si="9"/>
        <v>0</v>
      </c>
      <c r="BO84" s="9">
        <f t="shared" si="9"/>
        <v>1.6205000000000247E-3</v>
      </c>
      <c r="BP84" s="9">
        <f t="shared" si="9"/>
        <v>1.6210000000000946E-3</v>
      </c>
      <c r="BQ84" s="9">
        <f t="shared" si="9"/>
        <v>8.1050000000004729E-4</v>
      </c>
      <c r="BR84" s="9"/>
      <c r="BS84" s="9">
        <f t="shared" si="8"/>
        <v>1.7108262760356929E-2</v>
      </c>
      <c r="BT84" s="9">
        <f t="shared" si="8"/>
        <v>1.5478904402227878E-2</v>
      </c>
      <c r="BU84" s="9">
        <f t="shared" si="8"/>
        <v>1.6293583581292514E-2</v>
      </c>
      <c r="BV84" s="9">
        <f t="shared" si="8"/>
        <v>1.7108262760357151E-2</v>
      </c>
      <c r="BW84" s="9"/>
      <c r="BX84" s="9">
        <f t="shared" si="8"/>
        <v>4.8880750743875989E-3</v>
      </c>
      <c r="BY84" s="9">
        <f t="shared" si="8"/>
        <v>2.4440375371939105E-3</v>
      </c>
      <c r="BZ84" s="9">
        <f t="shared" si="8"/>
        <v>-1.6293583581292737E-3</v>
      </c>
      <c r="CA84" s="9">
        <f t="shared" si="8"/>
        <v>4.888075074387821E-3</v>
      </c>
      <c r="CB84" s="9">
        <f t="shared" si="8"/>
        <v>3.0831999999999971E-2</v>
      </c>
    </row>
    <row r="85" spans="2:80" x14ac:dyDescent="0.3">
      <c r="B85" s="9">
        <f t="shared" si="0"/>
        <v>5.0760999999999834E-2</v>
      </c>
      <c r="C85" s="9">
        <f t="shared" si="0"/>
        <v>3.2748999999999917E-2</v>
      </c>
      <c r="D85" s="9">
        <f t="shared" si="0"/>
        <v>4.9123000000000028E-2</v>
      </c>
      <c r="F85" s="9">
        <f t="shared" si="1"/>
        <v>2.4180000000000312E-3</v>
      </c>
      <c r="G85" s="9">
        <f t="shared" si="1"/>
        <v>2.4180000000000312E-3</v>
      </c>
      <c r="H85" s="9">
        <f t="shared" si="1"/>
        <v>2.4180000000000312E-3</v>
      </c>
      <c r="I85" s="9">
        <f t="shared" si="1"/>
        <v>3.2239999999998936E-3</v>
      </c>
      <c r="J85" s="9"/>
      <c r="K85" s="9">
        <f t="shared" si="2"/>
        <v>1.4585999999999988E-2</v>
      </c>
      <c r="L85" s="9">
        <f t="shared" si="2"/>
        <v>1.4585999999999988E-2</v>
      </c>
      <c r="M85" s="9">
        <f t="shared" si="2"/>
        <v>1.4585999999999988E-2</v>
      </c>
      <c r="N85" s="9">
        <f t="shared" si="2"/>
        <v>1.3775499999999941E-2</v>
      </c>
      <c r="O85" s="9"/>
      <c r="P85" s="9">
        <f t="shared" si="2"/>
        <v>-8.1514999999998672E-3</v>
      </c>
      <c r="Q85" s="9">
        <f t="shared" si="2"/>
        <v>-1.8747999999999987E-2</v>
      </c>
      <c r="R85" s="9">
        <f t="shared" si="2"/>
        <v>-1.2226999999999766E-2</v>
      </c>
      <c r="S85" s="9">
        <f t="shared" si="2"/>
        <v>-1.5487999999999946E-2</v>
      </c>
      <c r="T85" s="9"/>
      <c r="U85" s="9">
        <f t="shared" si="2"/>
        <v>1.7268500000000131E-2</v>
      </c>
      <c r="V85" s="9">
        <f t="shared" si="2"/>
        <v>1.7268499999999909E-2</v>
      </c>
      <c r="W85" s="9">
        <f t="shared" si="2"/>
        <v>1.8090500000000009E-2</v>
      </c>
      <c r="X85" s="9">
        <f t="shared" si="2"/>
        <v>1.891300000000018E-2</v>
      </c>
      <c r="Z85" s="9">
        <f t="shared" si="3"/>
        <v>1.6324999999999257E-3</v>
      </c>
      <c r="AA85" s="9">
        <f t="shared" si="3"/>
        <v>-1.6325000000000367E-3</v>
      </c>
      <c r="AB85" s="9">
        <f t="shared" si="3"/>
        <v>1.6320000000000778E-3</v>
      </c>
      <c r="AC85" s="9">
        <f t="shared" si="3"/>
        <v>0</v>
      </c>
      <c r="AD85" s="9"/>
      <c r="AE85" s="9">
        <f t="shared" si="3"/>
        <v>4.1875000000000107E-3</v>
      </c>
      <c r="AF85" s="9">
        <f t="shared" si="3"/>
        <v>6.6999999999999282E-3</v>
      </c>
      <c r="AG85" s="9">
        <f t="shared" si="3"/>
        <v>5.8625000000001037E-3</v>
      </c>
      <c r="AH85" s="9">
        <f t="shared" si="3"/>
        <v>6.6999999999999282E-3</v>
      </c>
      <c r="AI85" s="9"/>
      <c r="AJ85" s="9">
        <f t="shared" si="4"/>
        <v>-1.6545357442585562E-3</v>
      </c>
      <c r="AK85" s="9">
        <f t="shared" si="4"/>
        <v>-4.1363393606466126E-3</v>
      </c>
      <c r="AL85" s="9">
        <f t="shared" si="4"/>
        <v>-5.7908751049056129E-3</v>
      </c>
      <c r="AM85" s="9">
        <f t="shared" si="4"/>
        <v>-1.6545357442585562E-3</v>
      </c>
      <c r="AO85" s="9">
        <f t="shared" si="5"/>
        <v>-1.655451285572429E-3</v>
      </c>
      <c r="AP85" s="9">
        <f t="shared" si="5"/>
        <v>-2.4831769283588656E-3</v>
      </c>
      <c r="AQ85" s="9">
        <f t="shared" si="5"/>
        <v>1.655451285572429E-3</v>
      </c>
      <c r="AR85" s="9">
        <f t="shared" si="5"/>
        <v>-1.655451285572429E-3</v>
      </c>
      <c r="AT85" s="9">
        <f t="shared" si="6"/>
        <v>3.4165000000000001E-2</v>
      </c>
      <c r="AU85" s="9">
        <f t="shared" si="6"/>
        <v>3.3331500000000069E-2</v>
      </c>
      <c r="AV85" s="9">
        <f t="shared" si="6"/>
        <v>2.6665500000000009E-2</v>
      </c>
      <c r="AW85" s="9"/>
      <c r="AX85" s="9">
        <f t="shared" si="6"/>
        <v>0.10916199999999998</v>
      </c>
      <c r="AY85" s="9">
        <f t="shared" si="6"/>
        <v>0.10582849999999988</v>
      </c>
      <c r="AZ85" s="9">
        <f t="shared" si="6"/>
        <v>0.10749500000000012</v>
      </c>
      <c r="BA85" s="9">
        <f t="shared" si="6"/>
        <v>0.10332849999999993</v>
      </c>
      <c r="BB85" s="9"/>
      <c r="BC85" s="9">
        <f t="shared" si="7"/>
        <v>4.150072480354039E-3</v>
      </c>
      <c r="BD85" s="9">
        <f t="shared" si="7"/>
        <v>4.150072480354261E-3</v>
      </c>
      <c r="BE85" s="9">
        <f t="shared" si="7"/>
        <v>5.8101014724953881E-3</v>
      </c>
      <c r="BF85" s="9">
        <f t="shared" si="7"/>
        <v>3.3200579842831424E-3</v>
      </c>
      <c r="BI85" s="9">
        <f t="shared" si="8"/>
        <v>-8.1467917906463683E-4</v>
      </c>
      <c r="BJ85" s="9">
        <f t="shared" si="8"/>
        <v>0</v>
      </c>
      <c r="BK85" s="9">
        <f t="shared" si="8"/>
        <v>-8.1467917906463683E-4</v>
      </c>
      <c r="BL85" s="9">
        <f t="shared" si="8"/>
        <v>1.6293583581292737E-3</v>
      </c>
      <c r="BM85" s="9"/>
      <c r="BN85" s="9">
        <f t="shared" si="9"/>
        <v>8.1050000000004729E-4</v>
      </c>
      <c r="BO85" s="9">
        <f t="shared" si="9"/>
        <v>3.2415000000001193E-3</v>
      </c>
      <c r="BP85" s="9">
        <f t="shared" si="9"/>
        <v>2.431000000000072E-3</v>
      </c>
      <c r="BQ85" s="9">
        <f t="shared" si="9"/>
        <v>2.431000000000072E-3</v>
      </c>
      <c r="BR85" s="9"/>
      <c r="BS85" s="9">
        <f t="shared" si="8"/>
        <v>1.7108262760357151E-2</v>
      </c>
      <c r="BT85" s="9">
        <f t="shared" si="8"/>
        <v>1.6293583581292292E-2</v>
      </c>
      <c r="BU85" s="9">
        <f t="shared" si="8"/>
        <v>1.8737621118486203E-2</v>
      </c>
      <c r="BV85" s="9">
        <f t="shared" si="8"/>
        <v>1.6293583581292292E-2</v>
      </c>
      <c r="BW85" s="9"/>
      <c r="BX85" s="9">
        <f t="shared" si="8"/>
        <v>5.7027542534522357E-3</v>
      </c>
      <c r="BY85" s="9">
        <f t="shared" si="8"/>
        <v>4.0733958953231841E-3</v>
      </c>
      <c r="BZ85" s="9">
        <f t="shared" si="8"/>
        <v>-8.1467917906441478E-4</v>
      </c>
      <c r="CA85" s="9">
        <f t="shared" si="8"/>
        <v>3.2587167162583253E-3</v>
      </c>
      <c r="CB85" s="9">
        <f t="shared" si="8"/>
        <v>3.1665000000000054E-2</v>
      </c>
    </row>
    <row r="86" spans="2:80" x14ac:dyDescent="0.3">
      <c r="B86" s="9">
        <f t="shared" si="0"/>
        <v>5.7310500000000042E-2</v>
      </c>
      <c r="C86" s="9">
        <f t="shared" si="0"/>
        <v>4.5848499999999959E-2</v>
      </c>
      <c r="D86" s="9">
        <f t="shared" si="0"/>
        <v>5.1579500000000111E-2</v>
      </c>
      <c r="F86" s="9">
        <f t="shared" si="1"/>
        <v>2.4180000000000312E-3</v>
      </c>
      <c r="G86" s="9">
        <f t="shared" si="1"/>
        <v>2.4180000000000312E-3</v>
      </c>
      <c r="H86" s="9">
        <f t="shared" si="1"/>
        <v>2.4180000000000312E-3</v>
      </c>
      <c r="I86" s="9">
        <f t="shared" si="1"/>
        <v>1.6119999999999468E-3</v>
      </c>
      <c r="J86" s="9"/>
      <c r="K86" s="9">
        <f t="shared" si="2"/>
        <v>1.6206500000000013E-2</v>
      </c>
      <c r="L86" s="9">
        <f t="shared" si="2"/>
        <v>1.620699999999986E-2</v>
      </c>
      <c r="M86" s="9">
        <f t="shared" si="2"/>
        <v>1.4585999999999988E-2</v>
      </c>
      <c r="N86" s="9">
        <f t="shared" si="2"/>
        <v>1.3775499999999941E-2</v>
      </c>
      <c r="O86" s="9"/>
      <c r="P86" s="9">
        <f t="shared" si="2"/>
        <v>-6.5214999999998469E-3</v>
      </c>
      <c r="Q86" s="9">
        <f t="shared" si="2"/>
        <v>-1.4672500000000088E-2</v>
      </c>
      <c r="R86" s="9">
        <f t="shared" si="2"/>
        <v>-1.059650000000012E-2</v>
      </c>
      <c r="S86" s="9">
        <f t="shared" si="2"/>
        <v>-1.4672500000000088E-2</v>
      </c>
      <c r="T86" s="9"/>
      <c r="U86" s="9">
        <f t="shared" si="2"/>
        <v>1.5624000000000082E-2</v>
      </c>
      <c r="V86" s="9">
        <f t="shared" si="2"/>
        <v>1.4801499999999912E-2</v>
      </c>
      <c r="W86" s="9">
        <f t="shared" si="2"/>
        <v>1.6446500000000031E-2</v>
      </c>
      <c r="X86" s="9">
        <f t="shared" si="2"/>
        <v>1.7268000000000061E-2</v>
      </c>
      <c r="Z86" s="9">
        <f t="shared" si="3"/>
        <v>1.6325000000000367E-3</v>
      </c>
      <c r="AA86" s="9">
        <f t="shared" si="3"/>
        <v>0</v>
      </c>
      <c r="AB86" s="9">
        <f t="shared" si="3"/>
        <v>1.6320000000000778E-3</v>
      </c>
      <c r="AC86" s="9">
        <f t="shared" si="3"/>
        <v>8.1649999999999778E-4</v>
      </c>
      <c r="AD86" s="9"/>
      <c r="AE86" s="9">
        <f t="shared" si="3"/>
        <v>5.0250000000000572E-3</v>
      </c>
      <c r="AF86" s="9">
        <f t="shared" si="3"/>
        <v>3.3499999999999641E-3</v>
      </c>
      <c r="AG86" s="9">
        <f t="shared" si="3"/>
        <v>5.8624999999998817E-3</v>
      </c>
      <c r="AH86" s="9">
        <f t="shared" si="3"/>
        <v>2.5124999999999176E-3</v>
      </c>
      <c r="AI86" s="9"/>
      <c r="AJ86" s="9">
        <f t="shared" si="4"/>
        <v>-8.2726787212950015E-4</v>
      </c>
      <c r="AK86" s="9">
        <f t="shared" si="4"/>
        <v>-2.4818036163880564E-3</v>
      </c>
      <c r="AL86" s="9">
        <f t="shared" si="4"/>
        <v>-2.4818036163880564E-3</v>
      </c>
      <c r="AM86" s="9">
        <f t="shared" si="4"/>
        <v>-1.6545357442590003E-3</v>
      </c>
      <c r="AO86" s="9">
        <f t="shared" si="5"/>
        <v>-8.2772564278599248E-4</v>
      </c>
      <c r="AP86" s="9">
        <f t="shared" si="5"/>
        <v>0</v>
      </c>
      <c r="AQ86" s="9">
        <f t="shared" si="5"/>
        <v>0</v>
      </c>
      <c r="AR86" s="9">
        <f t="shared" si="5"/>
        <v>-4.1386282139312947E-3</v>
      </c>
      <c r="AT86" s="9">
        <f t="shared" si="6"/>
        <v>3.6664999999999948E-2</v>
      </c>
      <c r="AU86" s="9">
        <f t="shared" si="6"/>
        <v>3.4165000000000001E-2</v>
      </c>
      <c r="AV86" s="9">
        <f t="shared" si="6"/>
        <v>2.9165499999999955E-2</v>
      </c>
      <c r="AW86" s="9"/>
      <c r="AX86" s="9">
        <f t="shared" si="6"/>
        <v>0.11332850000000017</v>
      </c>
      <c r="AY86" s="9">
        <f t="shared" si="6"/>
        <v>0.10916149999999991</v>
      </c>
      <c r="AZ86" s="9">
        <f t="shared" si="6"/>
        <v>0.10916150000000036</v>
      </c>
      <c r="BA86" s="9">
        <f t="shared" si="6"/>
        <v>0.10749499999999967</v>
      </c>
      <c r="BB86" s="9"/>
      <c r="BC86" s="9">
        <f t="shared" si="7"/>
        <v>1.6600289921417932E-3</v>
      </c>
      <c r="BD86" s="9">
        <f t="shared" si="7"/>
        <v>3.3200579842831424E-3</v>
      </c>
      <c r="BE86" s="9">
        <f t="shared" si="7"/>
        <v>5.8101014724956102E-3</v>
      </c>
      <c r="BF86" s="9">
        <f t="shared" si="7"/>
        <v>4.9800869764249356E-3</v>
      </c>
      <c r="BI86" s="9">
        <f t="shared" si="8"/>
        <v>0</v>
      </c>
      <c r="BJ86" s="9">
        <f t="shared" si="8"/>
        <v>8.1467917906463683E-4</v>
      </c>
      <c r="BK86" s="9">
        <f t="shared" si="8"/>
        <v>0</v>
      </c>
      <c r="BL86" s="9">
        <f t="shared" si="8"/>
        <v>8.1467917906463683E-4</v>
      </c>
      <c r="BM86" s="9"/>
      <c r="BN86" s="9">
        <f t="shared" si="9"/>
        <v>8.1000000000019945E-4</v>
      </c>
      <c r="BO86" s="9">
        <f t="shared" si="9"/>
        <v>8.1049999999982525E-4</v>
      </c>
      <c r="BP86" s="9">
        <f t="shared" si="9"/>
        <v>8.099999999999774E-4</v>
      </c>
      <c r="BQ86" s="9">
        <f t="shared" si="9"/>
        <v>1.6205000000000247E-3</v>
      </c>
      <c r="BR86" s="9"/>
      <c r="BS86" s="9">
        <f t="shared" si="8"/>
        <v>1.792294193942201E-2</v>
      </c>
      <c r="BT86" s="9">
        <f t="shared" si="8"/>
        <v>1.6293583581292292E-2</v>
      </c>
      <c r="BU86" s="9">
        <f t="shared" si="8"/>
        <v>1.7922941939421566E-2</v>
      </c>
      <c r="BV86" s="9">
        <f t="shared" si="8"/>
        <v>1.5478904402227656E-2</v>
      </c>
      <c r="BW86" s="9"/>
      <c r="BX86" s="9">
        <f t="shared" si="8"/>
        <v>4.0733958953231841E-3</v>
      </c>
      <c r="BY86" s="9">
        <f t="shared" si="8"/>
        <v>4.888075074387821E-3</v>
      </c>
      <c r="BZ86" s="9">
        <f t="shared" si="8"/>
        <v>3.2587167162583253E-3</v>
      </c>
      <c r="CA86" s="9">
        <f t="shared" si="8"/>
        <v>5.7027542534522357E-3</v>
      </c>
      <c r="CB86" s="9">
        <f t="shared" si="8"/>
        <v>3.5832000000000086E-2</v>
      </c>
    </row>
    <row r="87" spans="2:80" x14ac:dyDescent="0.3">
      <c r="B87" s="9">
        <f t="shared" si="0"/>
        <v>7.2047500000000042E-2</v>
      </c>
      <c r="C87" s="9">
        <f t="shared" si="0"/>
        <v>5.7310500000000042E-2</v>
      </c>
      <c r="D87" s="9">
        <f t="shared" si="0"/>
        <v>5.8948E-2</v>
      </c>
      <c r="F87" s="9">
        <f t="shared" si="1"/>
        <v>1.6119999999999468E-3</v>
      </c>
      <c r="G87" s="9">
        <f t="shared" si="1"/>
        <v>8.0600000000008443E-4</v>
      </c>
      <c r="H87" s="9">
        <f t="shared" si="1"/>
        <v>1.6119999999999468E-3</v>
      </c>
      <c r="I87" s="9">
        <f t="shared" si="1"/>
        <v>8.0600000000008443E-4</v>
      </c>
      <c r="J87" s="9"/>
      <c r="K87" s="9">
        <f t="shared" si="2"/>
        <v>1.8637499999999863E-2</v>
      </c>
      <c r="L87" s="9">
        <f t="shared" si="2"/>
        <v>1.8637500000000085E-2</v>
      </c>
      <c r="M87" s="9">
        <f t="shared" si="2"/>
        <v>1.3775499999999941E-2</v>
      </c>
      <c r="N87" s="9">
        <f t="shared" si="2"/>
        <v>1.4585999999999988E-2</v>
      </c>
      <c r="O87" s="9"/>
      <c r="P87" s="9">
        <f t="shared" si="2"/>
        <v>-7.3360000000000092E-3</v>
      </c>
      <c r="Q87" s="9">
        <f t="shared" si="2"/>
        <v>-1.7117999999999967E-2</v>
      </c>
      <c r="R87" s="9">
        <f t="shared" si="2"/>
        <v>-1.222700000000021E-2</v>
      </c>
      <c r="S87" s="9">
        <f t="shared" si="2"/>
        <v>-1.3041999999999998E-2</v>
      </c>
      <c r="T87" s="9"/>
      <c r="U87" s="9">
        <f t="shared" si="2"/>
        <v>1.7268499999999909E-2</v>
      </c>
      <c r="V87" s="9">
        <f t="shared" si="2"/>
        <v>1.7268000000000061E-2</v>
      </c>
      <c r="W87" s="9">
        <f t="shared" si="2"/>
        <v>1.8090999999999857E-2</v>
      </c>
      <c r="X87" s="9">
        <f t="shared" si="2"/>
        <v>1.4801499999999912E-2</v>
      </c>
      <c r="Z87" s="9">
        <f t="shared" si="3"/>
        <v>8.1600000000003892E-4</v>
      </c>
      <c r="AA87" s="9">
        <f t="shared" si="3"/>
        <v>0</v>
      </c>
      <c r="AB87" s="9">
        <f t="shared" si="3"/>
        <v>8.1599999999992789E-4</v>
      </c>
      <c r="AC87" s="9">
        <f t="shared" si="3"/>
        <v>-8.1599999999992789E-4</v>
      </c>
      <c r="AD87" s="9"/>
      <c r="AE87" s="9">
        <f t="shared" si="3"/>
        <v>5.8625000000001037E-3</v>
      </c>
      <c r="AF87" s="9">
        <f t="shared" si="3"/>
        <v>2.5120000000000697E-3</v>
      </c>
      <c r="AG87" s="9">
        <f t="shared" si="3"/>
        <v>4.1875000000000107E-3</v>
      </c>
      <c r="AH87" s="9">
        <f t="shared" si="3"/>
        <v>2.5124999999999176E-3</v>
      </c>
      <c r="AI87" s="9"/>
      <c r="AJ87" s="9">
        <f t="shared" si="4"/>
        <v>-3.3090714885175565E-3</v>
      </c>
      <c r="AK87" s="9">
        <f t="shared" si="4"/>
        <v>3.3090714885175565E-3</v>
      </c>
      <c r="AL87" s="9">
        <f t="shared" si="4"/>
        <v>-2.4818036163880564E-3</v>
      </c>
      <c r="AM87" s="9">
        <f t="shared" si="4"/>
        <v>8.2726787212950015E-4</v>
      </c>
      <c r="AO87" s="9">
        <f t="shared" si="5"/>
        <v>1.655451285572429E-3</v>
      </c>
      <c r="AP87" s="9">
        <f t="shared" si="5"/>
        <v>8.2772564278643657E-4</v>
      </c>
      <c r="AQ87" s="9">
        <f t="shared" si="5"/>
        <v>-8.2772564278643657E-4</v>
      </c>
      <c r="AR87" s="9">
        <f t="shared" si="5"/>
        <v>-8.2772564278643657E-4</v>
      </c>
      <c r="AT87" s="9">
        <f t="shared" si="6"/>
        <v>3.5831999999999864E-2</v>
      </c>
      <c r="AU87" s="9">
        <f t="shared" si="6"/>
        <v>3.4998499999999932E-2</v>
      </c>
      <c r="AV87" s="9">
        <f t="shared" si="6"/>
        <v>3.0831999999999971E-2</v>
      </c>
      <c r="AW87" s="9"/>
      <c r="AX87" s="9">
        <f t="shared" si="6"/>
        <v>0.11499449999999989</v>
      </c>
      <c r="AY87" s="9">
        <f t="shared" si="6"/>
        <v>0.10916149999999991</v>
      </c>
      <c r="AZ87" s="9">
        <f t="shared" si="6"/>
        <v>0.10999499999999962</v>
      </c>
      <c r="BA87" s="9">
        <f t="shared" si="6"/>
        <v>0.10749500000000012</v>
      </c>
      <c r="BB87" s="9"/>
      <c r="BC87" s="9">
        <f t="shared" si="7"/>
        <v>4.150072480354039E-3</v>
      </c>
      <c r="BD87" s="9">
        <f t="shared" si="7"/>
        <v>4.150072480354039E-3</v>
      </c>
      <c r="BE87" s="9">
        <f t="shared" si="7"/>
        <v>2.4900434882124678E-3</v>
      </c>
      <c r="BF87" s="9">
        <f t="shared" si="7"/>
        <v>2.4900434882124678E-3</v>
      </c>
      <c r="BI87" s="9">
        <f t="shared" si="8"/>
        <v>3.2587167162583253E-3</v>
      </c>
      <c r="BJ87" s="9">
        <f t="shared" si="8"/>
        <v>8.1467917906463683E-4</v>
      </c>
      <c r="BK87" s="9">
        <f t="shared" si="8"/>
        <v>3.2587167162585473E-3</v>
      </c>
      <c r="BL87" s="9">
        <f t="shared" si="8"/>
        <v>1.6293583581292737E-3</v>
      </c>
      <c r="BM87" s="9"/>
      <c r="BN87" s="9">
        <f t="shared" si="9"/>
        <v>8.1049999999982525E-4</v>
      </c>
      <c r="BO87" s="9">
        <f t="shared" si="9"/>
        <v>-8.1050000000004729E-4</v>
      </c>
      <c r="BP87" s="9">
        <f t="shared" si="9"/>
        <v>8.099999999999774E-4</v>
      </c>
      <c r="BQ87" s="9">
        <f t="shared" si="9"/>
        <v>8.1049999999982525E-4</v>
      </c>
      <c r="BR87" s="9"/>
      <c r="BS87" s="9">
        <f t="shared" si="8"/>
        <v>1.6293583581292514E-2</v>
      </c>
      <c r="BT87" s="9">
        <f t="shared" si="8"/>
        <v>1.6293583581292292E-2</v>
      </c>
      <c r="BU87" s="9">
        <f t="shared" si="8"/>
        <v>1.7108262760356929E-2</v>
      </c>
      <c r="BV87" s="9">
        <f t="shared" si="8"/>
        <v>1.6293583581292292E-2</v>
      </c>
      <c r="BW87" s="9"/>
      <c r="BX87" s="9">
        <f t="shared" si="8"/>
        <v>4.0733958953231841E-3</v>
      </c>
      <c r="BY87" s="9">
        <f t="shared" si="8"/>
        <v>5.7027542534524578E-3</v>
      </c>
      <c r="BZ87" s="9">
        <f t="shared" si="8"/>
        <v>2.4440375371936884E-3</v>
      </c>
      <c r="CA87" s="9">
        <f t="shared" si="8"/>
        <v>5.7027542534524578E-3</v>
      </c>
      <c r="CB87" s="9">
        <f t="shared" si="8"/>
        <v>3.6664999999999948E-2</v>
      </c>
    </row>
    <row r="88" spans="2:80" x14ac:dyDescent="0.3">
      <c r="B88" s="9">
        <f t="shared" si="0"/>
        <v>0.10152200000000011</v>
      </c>
      <c r="C88" s="9">
        <f t="shared" si="0"/>
        <v>6.3042000000000042E-2</v>
      </c>
      <c r="D88" s="9">
        <f t="shared" si="0"/>
        <v>7.6141000000000014E-2</v>
      </c>
      <c r="F88" s="9">
        <f t="shared" si="1"/>
        <v>1.6119999999999468E-3</v>
      </c>
      <c r="G88" s="9">
        <f t="shared" si="1"/>
        <v>8.0550000000001454E-4</v>
      </c>
      <c r="H88" s="9">
        <f t="shared" si="1"/>
        <v>1.6120000000001689E-3</v>
      </c>
      <c r="I88" s="9">
        <f t="shared" si="1"/>
        <v>2.4180000000000312E-3</v>
      </c>
      <c r="J88" s="9"/>
      <c r="K88" s="9">
        <f t="shared" si="2"/>
        <v>2.1068499999999935E-2</v>
      </c>
      <c r="L88" s="9">
        <f t="shared" si="2"/>
        <v>2.1068499999999935E-2</v>
      </c>
      <c r="M88" s="9">
        <f t="shared" si="2"/>
        <v>1.5396500000000035E-2</v>
      </c>
      <c r="N88" s="9">
        <f t="shared" si="2"/>
        <v>1.6206500000000013E-2</v>
      </c>
      <c r="O88" s="9"/>
      <c r="P88" s="9">
        <f t="shared" si="2"/>
        <v>-4.0754999999998986E-3</v>
      </c>
      <c r="Q88" s="9">
        <f t="shared" si="2"/>
        <v>-1.4672500000000088E-2</v>
      </c>
      <c r="R88" s="9">
        <f t="shared" si="2"/>
        <v>-9.7814999999998875E-3</v>
      </c>
      <c r="S88" s="9">
        <f t="shared" si="2"/>
        <v>-9.7814999999998875E-3</v>
      </c>
      <c r="T88" s="9"/>
      <c r="U88" s="9">
        <f t="shared" si="2"/>
        <v>1.8912999999999958E-2</v>
      </c>
      <c r="V88" s="9">
        <f t="shared" si="2"/>
        <v>1.9735500000000128E-2</v>
      </c>
      <c r="W88" s="9">
        <f t="shared" si="2"/>
        <v>1.9735000000000058E-2</v>
      </c>
      <c r="X88" s="9">
        <f t="shared" si="2"/>
        <v>1.4801999999999982E-2</v>
      </c>
      <c r="Z88" s="9">
        <f t="shared" si="3"/>
        <v>0</v>
      </c>
      <c r="AA88" s="9">
        <f t="shared" si="3"/>
        <v>-8.1600000000003892E-4</v>
      </c>
      <c r="AB88" s="9">
        <f t="shared" si="3"/>
        <v>0</v>
      </c>
      <c r="AC88" s="9">
        <f t="shared" si="3"/>
        <v>-1.6324999999999257E-3</v>
      </c>
      <c r="AD88" s="9"/>
      <c r="AE88" s="9">
        <f t="shared" si="3"/>
        <v>2.5124999999999176E-3</v>
      </c>
      <c r="AF88" s="9">
        <f t="shared" si="3"/>
        <v>4.1869999999999408E-3</v>
      </c>
      <c r="AG88" s="9">
        <f t="shared" si="3"/>
        <v>3.3499999999999641E-3</v>
      </c>
      <c r="AH88" s="9">
        <f t="shared" si="3"/>
        <v>8.3750000000004654E-4</v>
      </c>
      <c r="AI88" s="9"/>
      <c r="AJ88" s="9">
        <f t="shared" si="4"/>
        <v>-2.4818036163880564E-3</v>
      </c>
      <c r="AK88" s="9">
        <f t="shared" si="4"/>
        <v>-8.2726787212950015E-4</v>
      </c>
      <c r="AL88" s="9">
        <f t="shared" si="4"/>
        <v>-2.4818036163880564E-3</v>
      </c>
      <c r="AM88" s="9">
        <f t="shared" si="4"/>
        <v>-2.4818036163880564E-3</v>
      </c>
      <c r="AO88" s="9">
        <f t="shared" si="5"/>
        <v>0</v>
      </c>
      <c r="AP88" s="9">
        <f t="shared" si="5"/>
        <v>-2.4831769283588656E-3</v>
      </c>
      <c r="AQ88" s="9">
        <f t="shared" si="5"/>
        <v>-1.655451285572429E-3</v>
      </c>
      <c r="AR88" s="9">
        <f t="shared" si="5"/>
        <v>-8.2772564278643657E-4</v>
      </c>
      <c r="AT88" s="9">
        <f t="shared" si="6"/>
        <v>3.5832000000000086E-2</v>
      </c>
      <c r="AU88" s="9">
        <f t="shared" si="6"/>
        <v>3.4998499999999932E-2</v>
      </c>
      <c r="AV88" s="9">
        <f t="shared" si="6"/>
        <v>2.9165000000000108E-2</v>
      </c>
      <c r="AW88" s="9"/>
      <c r="AX88" s="9">
        <f t="shared" si="6"/>
        <v>0.11582800000000004</v>
      </c>
      <c r="AY88" s="9">
        <f t="shared" si="6"/>
        <v>0.10999500000000006</v>
      </c>
      <c r="AZ88" s="9">
        <f t="shared" si="6"/>
        <v>0.1158279999999996</v>
      </c>
      <c r="BA88" s="9">
        <f t="shared" si="6"/>
        <v>0.11082800000000015</v>
      </c>
      <c r="BB88" s="9"/>
      <c r="BC88" s="9">
        <f t="shared" si="7"/>
        <v>4.9800869764247135E-3</v>
      </c>
      <c r="BD88" s="9">
        <f t="shared" si="7"/>
        <v>1.6600289921415712E-3</v>
      </c>
      <c r="BE88" s="9">
        <f t="shared" si="7"/>
        <v>3.3200579842831424E-3</v>
      </c>
      <c r="BF88" s="9">
        <f t="shared" si="7"/>
        <v>4.1500724803538169E-3</v>
      </c>
      <c r="BI88" s="9">
        <f t="shared" si="8"/>
        <v>3.2587167162583253E-3</v>
      </c>
      <c r="BJ88" s="9">
        <f t="shared" si="8"/>
        <v>2.4440375371939105E-3</v>
      </c>
      <c r="BK88" s="9">
        <f t="shared" si="8"/>
        <v>4.0733958953229621E-3</v>
      </c>
      <c r="BL88" s="9">
        <f t="shared" si="8"/>
        <v>4.0733958953229621E-3</v>
      </c>
      <c r="BM88" s="9"/>
      <c r="BN88" s="9">
        <f t="shared" si="9"/>
        <v>0</v>
      </c>
      <c r="BO88" s="9">
        <f t="shared" si="9"/>
        <v>8.1000000000019945E-4</v>
      </c>
      <c r="BP88" s="9">
        <f t="shared" si="9"/>
        <v>8.1049999999982525E-4</v>
      </c>
      <c r="BQ88" s="9">
        <f t="shared" si="9"/>
        <v>8.1049999999982525E-4</v>
      </c>
      <c r="BR88" s="9"/>
      <c r="BS88" s="9">
        <f t="shared" si="8"/>
        <v>1.7922941939421566E-2</v>
      </c>
      <c r="BT88" s="9">
        <f t="shared" si="8"/>
        <v>1.9552300297551062E-2</v>
      </c>
      <c r="BU88" s="9">
        <f t="shared" si="8"/>
        <v>1.7922941939421566E-2</v>
      </c>
      <c r="BV88" s="9">
        <f t="shared" si="8"/>
        <v>1.8737621118486647E-2</v>
      </c>
      <c r="BW88" s="9"/>
      <c r="BX88" s="9">
        <f t="shared" si="8"/>
        <v>7.3321126115817314E-3</v>
      </c>
      <c r="BY88" s="9">
        <f t="shared" si="8"/>
        <v>7.3321126115815094E-3</v>
      </c>
      <c r="BZ88" s="9">
        <f t="shared" si="8"/>
        <v>1.6293583581292737E-3</v>
      </c>
      <c r="CA88" s="9">
        <f t="shared" si="8"/>
        <v>4.0733958953231841E-3</v>
      </c>
      <c r="CB88" s="9">
        <f t="shared" si="8"/>
        <v>3.6664999999999948E-2</v>
      </c>
    </row>
    <row r="89" spans="2:80" x14ac:dyDescent="0.3">
      <c r="B89" s="9">
        <f t="shared" si="0"/>
        <v>0.14491399999999999</v>
      </c>
      <c r="C89" s="9">
        <f t="shared" si="0"/>
        <v>6.1404500000000084E-2</v>
      </c>
      <c r="D89" s="9">
        <f t="shared" si="0"/>
        <v>0.10725299999999982</v>
      </c>
      <c r="F89" s="9">
        <f t="shared" si="1"/>
        <v>3.2240000000001157E-3</v>
      </c>
      <c r="G89" s="9">
        <f t="shared" si="1"/>
        <v>4.0294999999999082E-3</v>
      </c>
      <c r="H89" s="9">
        <f t="shared" si="1"/>
        <v>2.4180000000000312E-3</v>
      </c>
      <c r="I89" s="9">
        <f t="shared" si="1"/>
        <v>4.0294999999999082E-3</v>
      </c>
      <c r="J89" s="9"/>
      <c r="K89" s="9">
        <f t="shared" si="2"/>
        <v>2.3500000000000076E-2</v>
      </c>
      <c r="L89" s="9">
        <f t="shared" si="2"/>
        <v>2.6740999999999904E-2</v>
      </c>
      <c r="M89" s="9">
        <f t="shared" si="2"/>
        <v>1.9448000000000132E-2</v>
      </c>
      <c r="N89" s="9">
        <f t="shared" si="2"/>
        <v>1.8637500000000085E-2</v>
      </c>
      <c r="O89" s="9"/>
      <c r="P89" s="9">
        <f t="shared" ref="K89:X105" si="10">IF(ISNUMBER(P21),(P21-P19)/(2),)</f>
        <v>-2.4454999999998783E-3</v>
      </c>
      <c r="Q89" s="9">
        <f t="shared" si="10"/>
        <v>-1.059650000000012E-2</v>
      </c>
      <c r="R89" s="9">
        <f t="shared" si="10"/>
        <v>-8.1514999999998672E-3</v>
      </c>
      <c r="S89" s="9">
        <f t="shared" si="10"/>
        <v>-8.1514999999998672E-3</v>
      </c>
      <c r="T89" s="9"/>
      <c r="U89" s="9">
        <f t="shared" si="2"/>
        <v>1.9735500000000128E-2</v>
      </c>
      <c r="V89" s="9">
        <f t="shared" si="2"/>
        <v>1.9735499999999906E-2</v>
      </c>
      <c r="W89" s="9">
        <f t="shared" si="2"/>
        <v>1.9735500000000128E-2</v>
      </c>
      <c r="X89" s="9">
        <f t="shared" si="2"/>
        <v>1.7268499999999909E-2</v>
      </c>
      <c r="Z89" s="9">
        <f t="shared" si="3"/>
        <v>0</v>
      </c>
      <c r="AA89" s="9">
        <f t="shared" si="3"/>
        <v>0</v>
      </c>
      <c r="AB89" s="9">
        <f t="shared" si="3"/>
        <v>-8.1599999999992789E-4</v>
      </c>
      <c r="AC89" s="9">
        <f t="shared" si="3"/>
        <v>8.1599999999992789E-4</v>
      </c>
      <c r="AD89" s="9"/>
      <c r="AE89" s="9">
        <f t="shared" si="3"/>
        <v>8.374999999998245E-4</v>
      </c>
      <c r="AF89" s="9">
        <f t="shared" si="3"/>
        <v>0</v>
      </c>
      <c r="AG89" s="9">
        <f t="shared" si="3"/>
        <v>8.374999999998245E-4</v>
      </c>
      <c r="AH89" s="9">
        <f t="shared" si="3"/>
        <v>1.6750000000000931E-3</v>
      </c>
      <c r="AI89" s="9"/>
      <c r="AJ89" s="9">
        <f t="shared" si="4"/>
        <v>0</v>
      </c>
      <c r="AK89" s="9">
        <f t="shared" si="4"/>
        <v>-3.3090714885175565E-3</v>
      </c>
      <c r="AL89" s="9">
        <f t="shared" si="4"/>
        <v>-3.3090714885180006E-3</v>
      </c>
      <c r="AM89" s="9">
        <f t="shared" si="4"/>
        <v>-2.4818036163885004E-3</v>
      </c>
      <c r="AO89" s="9">
        <f t="shared" si="5"/>
        <v>-1.655451285572429E-3</v>
      </c>
      <c r="AP89" s="9">
        <f t="shared" si="5"/>
        <v>8.2772564278599248E-4</v>
      </c>
      <c r="AQ89" s="9">
        <f t="shared" si="5"/>
        <v>-8.2772564278599248E-4</v>
      </c>
      <c r="AR89" s="9">
        <f t="shared" si="5"/>
        <v>-8.2772564278643657E-4</v>
      </c>
      <c r="AT89" s="9">
        <f t="shared" si="6"/>
        <v>4.0831500000000132E-2</v>
      </c>
      <c r="AU89" s="9">
        <f t="shared" si="6"/>
        <v>3.9165000000000116E-2</v>
      </c>
      <c r="AV89" s="9">
        <f t="shared" si="6"/>
        <v>3.5831500000000016E-2</v>
      </c>
      <c r="AW89" s="9"/>
      <c r="AX89" s="9">
        <f t="shared" si="6"/>
        <v>0.12249450000000017</v>
      </c>
      <c r="AY89" s="9">
        <f t="shared" si="6"/>
        <v>0.11332850000000017</v>
      </c>
      <c r="AZ89" s="9">
        <f t="shared" si="6"/>
        <v>0.11999450000000023</v>
      </c>
      <c r="BA89" s="9">
        <f t="shared" si="6"/>
        <v>0.1166615000000002</v>
      </c>
      <c r="BB89" s="9"/>
      <c r="BC89" s="9">
        <f t="shared" si="7"/>
        <v>3.3200579842831424E-3</v>
      </c>
      <c r="BD89" s="9">
        <f t="shared" si="7"/>
        <v>1.6600289921415712E-3</v>
      </c>
      <c r="BE89" s="9">
        <f t="shared" si="7"/>
        <v>4.9800869764249356E-3</v>
      </c>
      <c r="BF89" s="9">
        <f t="shared" si="7"/>
        <v>4.9800869764247135E-3</v>
      </c>
      <c r="BI89" s="9">
        <f t="shared" si="8"/>
        <v>1.6293583581292737E-3</v>
      </c>
      <c r="BJ89" s="9">
        <f t="shared" si="8"/>
        <v>2.4440375371939105E-3</v>
      </c>
      <c r="BK89" s="9">
        <f t="shared" si="8"/>
        <v>3.2587167162583253E-3</v>
      </c>
      <c r="BL89" s="9">
        <f t="shared" si="8"/>
        <v>2.4440375371936884E-3</v>
      </c>
      <c r="BM89" s="9"/>
      <c r="BN89" s="9">
        <f t="shared" si="9"/>
        <v>0</v>
      </c>
      <c r="BO89" s="9">
        <f t="shared" si="9"/>
        <v>8.1050000000004729E-4</v>
      </c>
      <c r="BP89" s="9">
        <f t="shared" si="9"/>
        <v>-8.099999999999774E-4</v>
      </c>
      <c r="BQ89" s="9">
        <f t="shared" si="9"/>
        <v>-1.6209999999998725E-3</v>
      </c>
      <c r="BR89" s="9"/>
      <c r="BS89" s="9">
        <f t="shared" si="8"/>
        <v>2.2811017013809387E-2</v>
      </c>
      <c r="BT89" s="9">
        <f t="shared" si="8"/>
        <v>2.1996337834744972E-2</v>
      </c>
      <c r="BU89" s="9">
        <f t="shared" si="8"/>
        <v>1.792294193942201E-2</v>
      </c>
      <c r="BV89" s="9">
        <f t="shared" si="8"/>
        <v>1.6293583581292737E-2</v>
      </c>
      <c r="BW89" s="9"/>
      <c r="BX89" s="9">
        <f t="shared" si="8"/>
        <v>4.888075074387821E-3</v>
      </c>
      <c r="BY89" s="9">
        <f t="shared" si="8"/>
        <v>4.8880750743875989E-3</v>
      </c>
      <c r="BZ89" s="9">
        <f t="shared" si="8"/>
        <v>4.888075074387821E-3</v>
      </c>
      <c r="CA89" s="9">
        <f t="shared" si="8"/>
        <v>8.1467917906461462E-3</v>
      </c>
      <c r="CB89" s="9">
        <f t="shared" si="8"/>
        <v>3.8331499999999963E-2</v>
      </c>
    </row>
    <row r="90" spans="2:80" x14ac:dyDescent="0.3">
      <c r="B90" s="9">
        <f t="shared" ref="B90:D105" si="11">IF(ISNUMBER(B22),(B22-B20)/(2),)</f>
        <v>0.19321849999999974</v>
      </c>
      <c r="C90" s="9">
        <f t="shared" si="11"/>
        <v>5.321700000000007E-2</v>
      </c>
      <c r="D90" s="9">
        <f t="shared" si="11"/>
        <v>0.14982650000000008</v>
      </c>
      <c r="F90" s="9">
        <f t="shared" ref="F90:I105" si="12">IF(ISNUMBER(F22),(F22-F20)/(2),)</f>
        <v>3.2240000000001157E-3</v>
      </c>
      <c r="G90" s="9">
        <f t="shared" si="12"/>
        <v>2.4180000000000312E-3</v>
      </c>
      <c r="H90" s="9">
        <f t="shared" si="12"/>
        <v>2.4179999999998092E-3</v>
      </c>
      <c r="I90" s="9">
        <f t="shared" si="12"/>
        <v>4.0295000000001302E-3</v>
      </c>
      <c r="J90" s="9"/>
      <c r="K90" s="9">
        <f t="shared" si="10"/>
        <v>3.2413000000000025E-2</v>
      </c>
      <c r="L90" s="9">
        <f t="shared" si="10"/>
        <v>3.8085500000000216E-2</v>
      </c>
      <c r="M90" s="9">
        <f t="shared" si="10"/>
        <v>2.1068499999999935E-2</v>
      </c>
      <c r="N90" s="9">
        <f t="shared" si="10"/>
        <v>1.944799999999991E-2</v>
      </c>
      <c r="O90" s="9"/>
      <c r="P90" s="9">
        <f t="shared" si="10"/>
        <v>-7.3360000000000092E-3</v>
      </c>
      <c r="Q90" s="9">
        <f t="shared" si="10"/>
        <v>-1.4672500000000088E-2</v>
      </c>
      <c r="R90" s="9">
        <f t="shared" si="10"/>
        <v>-9.7819999999999574E-3</v>
      </c>
      <c r="S90" s="9">
        <f t="shared" si="10"/>
        <v>-1.059700000000019E-2</v>
      </c>
      <c r="T90" s="9"/>
      <c r="U90" s="9">
        <f t="shared" si="10"/>
        <v>2.2202499999999903E-2</v>
      </c>
      <c r="V90" s="9">
        <f t="shared" si="10"/>
        <v>1.9735499999999906E-2</v>
      </c>
      <c r="W90" s="9">
        <f t="shared" si="10"/>
        <v>2.0557999999999854E-2</v>
      </c>
      <c r="X90" s="9">
        <f t="shared" si="10"/>
        <v>2.0557500000000006E-2</v>
      </c>
      <c r="Z90" s="9">
        <f t="shared" ref="Z90:AH105" si="13">IF(ISNUMBER(Z22),(Z22-Z20)/(2),)</f>
        <v>0</v>
      </c>
      <c r="AA90" s="9">
        <f t="shared" si="13"/>
        <v>0</v>
      </c>
      <c r="AB90" s="9">
        <f t="shared" si="13"/>
        <v>0</v>
      </c>
      <c r="AC90" s="9">
        <f t="shared" si="13"/>
        <v>1.6324999999999257E-3</v>
      </c>
      <c r="AD90" s="9"/>
      <c r="AE90" s="9">
        <f t="shared" si="13"/>
        <v>8.3750000000004654E-4</v>
      </c>
      <c r="AF90" s="9">
        <f t="shared" si="13"/>
        <v>8.3750000000004654E-4</v>
      </c>
      <c r="AG90" s="9">
        <f t="shared" si="13"/>
        <v>0</v>
      </c>
      <c r="AH90" s="9">
        <f t="shared" si="13"/>
        <v>-8.3750000000004654E-4</v>
      </c>
      <c r="AI90" s="9"/>
      <c r="AJ90" s="9">
        <f t="shared" si="4"/>
        <v>-2.4818036163880564E-3</v>
      </c>
      <c r="AK90" s="9">
        <f t="shared" si="4"/>
        <v>-2.4818036163880564E-3</v>
      </c>
      <c r="AL90" s="9">
        <f t="shared" si="4"/>
        <v>-2.4818036163885004E-3</v>
      </c>
      <c r="AM90" s="9">
        <f t="shared" si="4"/>
        <v>-8.2726787212950015E-4</v>
      </c>
      <c r="AO90" s="9">
        <f t="shared" ref="AO90:AR105" si="14">IF(ISNUMBER(AO22),(AO22-AO20)/(2),)</f>
        <v>4.9663538567177312E-3</v>
      </c>
      <c r="AP90" s="9">
        <f t="shared" si="14"/>
        <v>5.7940794995041678E-3</v>
      </c>
      <c r="AQ90" s="9">
        <f t="shared" si="14"/>
        <v>1.655451285572429E-3</v>
      </c>
      <c r="AR90" s="9">
        <f t="shared" si="14"/>
        <v>8.2772564278643657E-4</v>
      </c>
      <c r="AT90" s="9">
        <f t="shared" ref="AT90:BA105" si="15">IF(ISNUMBER(AT22),(AT22-AT20)/(2),)</f>
        <v>4.2497999999999925E-2</v>
      </c>
      <c r="AU90" s="9">
        <f t="shared" si="15"/>
        <v>4.0831000000000062E-2</v>
      </c>
      <c r="AV90" s="9">
        <f t="shared" si="15"/>
        <v>3.5831999999999864E-2</v>
      </c>
      <c r="AW90" s="9"/>
      <c r="AX90" s="9">
        <f t="shared" si="15"/>
        <v>0.12499400000000005</v>
      </c>
      <c r="AY90" s="9">
        <f t="shared" si="15"/>
        <v>0.11249449999999994</v>
      </c>
      <c r="AZ90" s="9">
        <f t="shared" si="15"/>
        <v>0.1166615000000002</v>
      </c>
      <c r="BA90" s="9">
        <f t="shared" si="15"/>
        <v>0.11582800000000004</v>
      </c>
      <c r="BB90" s="9"/>
      <c r="BC90" s="9">
        <f t="shared" ref="BC90:BF105" si="16">IF(ISNUMBER(BC22),(BC22-BC20)/(2),)</f>
        <v>2.4900434882124678E-3</v>
      </c>
      <c r="BD90" s="9">
        <f t="shared" si="16"/>
        <v>4.150072480354039E-3</v>
      </c>
      <c r="BE90" s="9">
        <f t="shared" si="16"/>
        <v>3.3200579842833644E-3</v>
      </c>
      <c r="BF90" s="9">
        <f t="shared" si="16"/>
        <v>1.6600289921415712E-3</v>
      </c>
      <c r="BI90" s="9">
        <f t="shared" ref="BI90:CB106" si="17">IF(ISNUMBER(BI22),(BI22-BI20)/(2),)</f>
        <v>2.4440375371939105E-3</v>
      </c>
      <c r="BJ90" s="9">
        <f t="shared" si="17"/>
        <v>1.6293583581292737E-3</v>
      </c>
      <c r="BK90" s="9">
        <f t="shared" si="17"/>
        <v>1.6293583581292737E-3</v>
      </c>
      <c r="BL90" s="9">
        <f t="shared" si="17"/>
        <v>1.6293583581292737E-3</v>
      </c>
      <c r="BM90" s="9"/>
      <c r="BN90" s="9">
        <f t="shared" ref="BN90:BQ105" si="18">IF(ISNUMBER(BN22),(BN22-BN20)/(2),)</f>
        <v>-8.1000000000019945E-4</v>
      </c>
      <c r="BO90" s="9">
        <f t="shared" si="18"/>
        <v>0</v>
      </c>
      <c r="BP90" s="9">
        <f t="shared" si="18"/>
        <v>0</v>
      </c>
      <c r="BQ90" s="9">
        <f t="shared" si="18"/>
        <v>0</v>
      </c>
      <c r="BR90" s="9"/>
      <c r="BS90" s="9">
        <f t="shared" si="8"/>
        <v>2.0366979476615699E-2</v>
      </c>
      <c r="BT90" s="9">
        <f t="shared" si="8"/>
        <v>1.955230029755084E-2</v>
      </c>
      <c r="BU90" s="9">
        <f t="shared" si="8"/>
        <v>1.8737621118486647E-2</v>
      </c>
      <c r="BV90" s="9">
        <f t="shared" si="8"/>
        <v>1.7108262760356929E-2</v>
      </c>
      <c r="BW90" s="9"/>
      <c r="BX90" s="9">
        <f t="shared" si="8"/>
        <v>4.888075074387821E-3</v>
      </c>
      <c r="BY90" s="9">
        <f t="shared" si="8"/>
        <v>7.3321126115817314E-3</v>
      </c>
      <c r="BZ90" s="9">
        <f t="shared" si="8"/>
        <v>4.888075074387821E-3</v>
      </c>
      <c r="CA90" s="9">
        <f t="shared" si="8"/>
        <v>8.1467917906461462E-3</v>
      </c>
      <c r="CB90" s="9">
        <f t="shared" si="8"/>
        <v>4.0831500000000132E-2</v>
      </c>
    </row>
    <row r="91" spans="2:80" x14ac:dyDescent="0.3">
      <c r="B91" s="9">
        <f t="shared" si="11"/>
        <v>0.22023649999999995</v>
      </c>
      <c r="C91" s="9">
        <f t="shared" si="11"/>
        <v>4.2573500000000042E-2</v>
      </c>
      <c r="D91" s="9">
        <f t="shared" si="11"/>
        <v>0.18912500000000021</v>
      </c>
      <c r="F91" s="9">
        <f t="shared" si="12"/>
        <v>4.029999999999978E-3</v>
      </c>
      <c r="G91" s="9">
        <f t="shared" si="12"/>
        <v>2.4180000000000312E-3</v>
      </c>
      <c r="H91" s="9">
        <f t="shared" si="12"/>
        <v>2.4180000000000312E-3</v>
      </c>
      <c r="I91" s="9">
        <f t="shared" si="12"/>
        <v>2.4180000000000312E-3</v>
      </c>
      <c r="J91" s="9"/>
      <c r="K91" s="9">
        <f t="shared" si="10"/>
        <v>4.6188499999999966E-2</v>
      </c>
      <c r="L91" s="9">
        <f t="shared" si="10"/>
        <v>5.2671500000000204E-2</v>
      </c>
      <c r="M91" s="9">
        <f t="shared" si="10"/>
        <v>2.1878999999999982E-2</v>
      </c>
      <c r="N91" s="9">
        <f t="shared" si="10"/>
        <v>2.1068499999999935E-2</v>
      </c>
      <c r="O91" s="9"/>
      <c r="P91" s="9">
        <f t="shared" si="10"/>
        <v>-4.8910000000002007E-3</v>
      </c>
      <c r="Q91" s="9">
        <f t="shared" si="10"/>
        <v>-1.3042500000000068E-2</v>
      </c>
      <c r="R91" s="9">
        <f t="shared" si="10"/>
        <v>-6.520999999999777E-3</v>
      </c>
      <c r="S91" s="9">
        <f t="shared" si="10"/>
        <v>-5.7060000000004329E-3</v>
      </c>
      <c r="T91" s="9"/>
      <c r="U91" s="9">
        <f t="shared" si="10"/>
        <v>2.1379999999999955E-2</v>
      </c>
      <c r="V91" s="9">
        <f t="shared" si="10"/>
        <v>2.0558000000000076E-2</v>
      </c>
      <c r="W91" s="9">
        <f t="shared" si="10"/>
        <v>2.3024500000000003E-2</v>
      </c>
      <c r="X91" s="9">
        <f t="shared" si="10"/>
        <v>2.1380000000000177E-2</v>
      </c>
      <c r="Z91" s="9">
        <f t="shared" si="13"/>
        <v>8.1600000000003892E-4</v>
      </c>
      <c r="AA91" s="9">
        <f t="shared" si="13"/>
        <v>-1.6319999999999668E-3</v>
      </c>
      <c r="AB91" s="9">
        <f t="shared" si="13"/>
        <v>8.1599999999992789E-4</v>
      </c>
      <c r="AC91" s="9">
        <f t="shared" si="13"/>
        <v>-8.1599999999992789E-4</v>
      </c>
      <c r="AD91" s="9"/>
      <c r="AE91" s="9">
        <f t="shared" si="13"/>
        <v>3.3500000000001862E-3</v>
      </c>
      <c r="AF91" s="9">
        <f t="shared" si="13"/>
        <v>8.374999999998245E-4</v>
      </c>
      <c r="AG91" s="9">
        <f t="shared" si="13"/>
        <v>2.5125000000001396E-3</v>
      </c>
      <c r="AH91" s="9">
        <f t="shared" si="13"/>
        <v>2.5124999999999176E-3</v>
      </c>
      <c r="AI91" s="9"/>
      <c r="AJ91" s="9">
        <f t="shared" si="4"/>
        <v>0</v>
      </c>
      <c r="AK91" s="9">
        <f t="shared" si="4"/>
        <v>-1.6545357442590003E-3</v>
      </c>
      <c r="AL91" s="9">
        <f t="shared" si="4"/>
        <v>-8.2726787212905606E-4</v>
      </c>
      <c r="AM91" s="9">
        <f t="shared" si="4"/>
        <v>-3.3090714885175565E-3</v>
      </c>
      <c r="AO91" s="9">
        <f t="shared" si="14"/>
        <v>1.655451285572429E-3</v>
      </c>
      <c r="AP91" s="9">
        <f t="shared" si="14"/>
        <v>0</v>
      </c>
      <c r="AQ91" s="9">
        <f t="shared" si="14"/>
        <v>-8.2772564278643657E-4</v>
      </c>
      <c r="AR91" s="9">
        <f t="shared" si="14"/>
        <v>0</v>
      </c>
      <c r="AT91" s="9">
        <f t="shared" si="15"/>
        <v>4.3331000000000008E-2</v>
      </c>
      <c r="AU91" s="9">
        <f t="shared" si="15"/>
        <v>4.2497999999999925E-2</v>
      </c>
      <c r="AV91" s="9">
        <f t="shared" si="15"/>
        <v>3.5831500000000016E-2</v>
      </c>
      <c r="AW91" s="9"/>
      <c r="AX91" s="9">
        <f t="shared" si="15"/>
        <v>0.1258275000000002</v>
      </c>
      <c r="AY91" s="9">
        <f t="shared" si="15"/>
        <v>0.11332799999999965</v>
      </c>
      <c r="AZ91" s="9">
        <f t="shared" si="15"/>
        <v>0.11666149999999975</v>
      </c>
      <c r="BA91" s="9">
        <f t="shared" si="15"/>
        <v>0.1141614999999998</v>
      </c>
      <c r="BB91" s="9"/>
      <c r="BC91" s="9">
        <f t="shared" si="16"/>
        <v>3.3200579842831424E-3</v>
      </c>
      <c r="BD91" s="9">
        <f t="shared" si="16"/>
        <v>3.3200579842831424E-3</v>
      </c>
      <c r="BE91" s="9">
        <f t="shared" si="16"/>
        <v>5.8101014724953881E-3</v>
      </c>
      <c r="BF91" s="9">
        <f t="shared" si="16"/>
        <v>4.150072480354039E-3</v>
      </c>
      <c r="BI91" s="9">
        <f t="shared" si="17"/>
        <v>3.2587167162585473E-3</v>
      </c>
      <c r="BJ91" s="9">
        <f t="shared" si="17"/>
        <v>3.2587167162585473E-3</v>
      </c>
      <c r="BK91" s="9">
        <f t="shared" si="17"/>
        <v>2.4440375371939105E-3</v>
      </c>
      <c r="BL91" s="9">
        <f t="shared" si="17"/>
        <v>2.4440375371939105E-3</v>
      </c>
      <c r="BM91" s="9"/>
      <c r="BN91" s="9">
        <f t="shared" si="18"/>
        <v>0</v>
      </c>
      <c r="BO91" s="9">
        <f t="shared" si="18"/>
        <v>8.1049999999982525E-4</v>
      </c>
      <c r="BP91" s="9">
        <f t="shared" si="18"/>
        <v>2.4309999999998499E-3</v>
      </c>
      <c r="BQ91" s="9">
        <f t="shared" si="18"/>
        <v>8.1050000000004729E-4</v>
      </c>
      <c r="BR91" s="9"/>
      <c r="BS91" s="9">
        <f t="shared" si="17"/>
        <v>1.8737621118486203E-2</v>
      </c>
      <c r="BT91" s="9">
        <f t="shared" si="17"/>
        <v>1.955230029755084E-2</v>
      </c>
      <c r="BU91" s="9">
        <f t="shared" si="17"/>
        <v>2.0366979476615477E-2</v>
      </c>
      <c r="BV91" s="9">
        <f t="shared" si="17"/>
        <v>2.1181658655680113E-2</v>
      </c>
      <c r="BW91" s="9"/>
      <c r="BX91" s="9">
        <f t="shared" si="17"/>
        <v>7.3321126115815094E-3</v>
      </c>
      <c r="BY91" s="9">
        <f t="shared" si="17"/>
        <v>8.9614709697107831E-3</v>
      </c>
      <c r="BZ91" s="9">
        <f t="shared" si="17"/>
        <v>4.8880750743875989E-3</v>
      </c>
      <c r="CA91" s="9">
        <f t="shared" si="17"/>
        <v>6.5174334325168726E-3</v>
      </c>
      <c r="CB91" s="9">
        <f t="shared" si="17"/>
        <v>4.2498000000000147E-2</v>
      </c>
    </row>
    <row r="92" spans="2:80" x14ac:dyDescent="0.3">
      <c r="B92" s="9">
        <f t="shared" si="11"/>
        <v>0.20959300000000036</v>
      </c>
      <c r="C92" s="9">
        <f t="shared" si="11"/>
        <v>3.6023499999999986E-2</v>
      </c>
      <c r="D92" s="9">
        <f t="shared" si="11"/>
        <v>0.2071369999999999</v>
      </c>
      <c r="F92" s="9">
        <f t="shared" si="12"/>
        <v>4.8360000000000625E-3</v>
      </c>
      <c r="G92" s="9">
        <f t="shared" si="12"/>
        <v>3.2239999999998936E-3</v>
      </c>
      <c r="H92" s="9">
        <f t="shared" si="12"/>
        <v>2.4180000000000312E-3</v>
      </c>
      <c r="I92" s="9">
        <f t="shared" si="12"/>
        <v>2.4179999999998092E-3</v>
      </c>
      <c r="J92" s="9"/>
      <c r="K92" s="9">
        <f t="shared" si="10"/>
        <v>6.5636999999999945E-2</v>
      </c>
      <c r="L92" s="9">
        <f t="shared" si="10"/>
        <v>7.8601999999999839E-2</v>
      </c>
      <c r="M92" s="9">
        <f t="shared" si="10"/>
        <v>2.7551500000000173E-2</v>
      </c>
      <c r="N92" s="9">
        <f t="shared" si="10"/>
        <v>2.7551500000000173E-2</v>
      </c>
      <c r="O92" s="9"/>
      <c r="P92" s="9">
        <f t="shared" si="10"/>
        <v>1.6300000000000203E-3</v>
      </c>
      <c r="Q92" s="9">
        <f t="shared" si="10"/>
        <v>-5.7059999999999889E-3</v>
      </c>
      <c r="R92" s="9">
        <f t="shared" si="10"/>
        <v>-3.2605000000001105E-3</v>
      </c>
      <c r="S92" s="9">
        <f t="shared" si="10"/>
        <v>-1.6299999999995762E-3</v>
      </c>
      <c r="T92" s="9"/>
      <c r="U92" s="9">
        <f t="shared" si="10"/>
        <v>2.2202500000000125E-2</v>
      </c>
      <c r="V92" s="9">
        <f t="shared" si="10"/>
        <v>2.3024500000000003E-2</v>
      </c>
      <c r="W92" s="9">
        <f t="shared" si="10"/>
        <v>2.2202500000000125E-2</v>
      </c>
      <c r="X92" s="9">
        <f t="shared" si="10"/>
        <v>2.0557500000000006E-2</v>
      </c>
      <c r="Z92" s="9">
        <f t="shared" si="13"/>
        <v>8.1600000000003892E-4</v>
      </c>
      <c r="AA92" s="9">
        <f t="shared" si="13"/>
        <v>-8.1649999999999778E-4</v>
      </c>
      <c r="AB92" s="9">
        <f t="shared" si="13"/>
        <v>0</v>
      </c>
      <c r="AC92" s="9">
        <f t="shared" si="13"/>
        <v>-8.1649999999999778E-4</v>
      </c>
      <c r="AD92" s="9"/>
      <c r="AE92" s="9">
        <f t="shared" si="13"/>
        <v>5.0244999999999873E-3</v>
      </c>
      <c r="AF92" s="9">
        <f t="shared" si="13"/>
        <v>4.1875000000000107E-3</v>
      </c>
      <c r="AG92" s="9">
        <f t="shared" si="13"/>
        <v>3.3499999999999641E-3</v>
      </c>
      <c r="AH92" s="9">
        <f t="shared" si="13"/>
        <v>5.8625000000001037E-3</v>
      </c>
      <c r="AI92" s="9"/>
      <c r="AJ92" s="9">
        <f t="shared" si="4"/>
        <v>0</v>
      </c>
      <c r="AK92" s="9">
        <f t="shared" si="4"/>
        <v>1.6545357442585562E-3</v>
      </c>
      <c r="AL92" s="9">
        <f t="shared" si="4"/>
        <v>-1.6545357442585562E-3</v>
      </c>
      <c r="AM92" s="9">
        <f t="shared" si="4"/>
        <v>1.6545357442590003E-3</v>
      </c>
      <c r="AO92" s="9">
        <f t="shared" si="14"/>
        <v>-1.6554512855728731E-3</v>
      </c>
      <c r="AP92" s="9">
        <f t="shared" si="14"/>
        <v>0</v>
      </c>
      <c r="AQ92" s="9">
        <f t="shared" si="14"/>
        <v>8.2772564278643657E-4</v>
      </c>
      <c r="AR92" s="9">
        <f t="shared" si="14"/>
        <v>0</v>
      </c>
      <c r="AT92" s="9">
        <f t="shared" si="15"/>
        <v>4.5830999999999955E-2</v>
      </c>
      <c r="AU92" s="9">
        <f t="shared" si="15"/>
        <v>4.6664999999999957E-2</v>
      </c>
      <c r="AV92" s="9">
        <f t="shared" si="15"/>
        <v>4.0831500000000132E-2</v>
      </c>
      <c r="AW92" s="9"/>
      <c r="AX92" s="9">
        <f t="shared" si="15"/>
        <v>0.13166049999999974</v>
      </c>
      <c r="AY92" s="9">
        <f t="shared" si="15"/>
        <v>0.11916150000000014</v>
      </c>
      <c r="AZ92" s="9">
        <f t="shared" si="15"/>
        <v>0.12332749999999981</v>
      </c>
      <c r="BA92" s="9">
        <f t="shared" si="15"/>
        <v>0.11916150000000014</v>
      </c>
      <c r="BB92" s="9"/>
      <c r="BC92" s="9">
        <f t="shared" si="16"/>
        <v>5.8101014724956102E-3</v>
      </c>
      <c r="BD92" s="9">
        <f t="shared" si="16"/>
        <v>4.150072480354039E-3</v>
      </c>
      <c r="BE92" s="9">
        <f t="shared" si="16"/>
        <v>7.4701304646371813E-3</v>
      </c>
      <c r="BF92" s="9">
        <f t="shared" si="16"/>
        <v>8.3001449607080779E-3</v>
      </c>
      <c r="BI92" s="9">
        <f t="shared" si="17"/>
        <v>2.4440375371939105E-3</v>
      </c>
      <c r="BJ92" s="9">
        <f t="shared" si="17"/>
        <v>2.4440375371939105E-3</v>
      </c>
      <c r="BK92" s="9">
        <f t="shared" si="17"/>
        <v>3.2587167162585473E-3</v>
      </c>
      <c r="BL92" s="9">
        <f t="shared" si="17"/>
        <v>4.888075074388043E-3</v>
      </c>
      <c r="BM92" s="9"/>
      <c r="BN92" s="9">
        <f t="shared" si="18"/>
        <v>8.1000000000019945E-4</v>
      </c>
      <c r="BO92" s="9">
        <f t="shared" si="18"/>
        <v>1.6209999999998725E-3</v>
      </c>
      <c r="BP92" s="9">
        <f t="shared" si="18"/>
        <v>8.1050000000004729E-4</v>
      </c>
      <c r="BQ92" s="9">
        <f t="shared" si="18"/>
        <v>0</v>
      </c>
      <c r="BR92" s="9"/>
      <c r="BS92" s="9">
        <f t="shared" si="17"/>
        <v>2.2811017013809387E-2</v>
      </c>
      <c r="BT92" s="9">
        <f t="shared" si="17"/>
        <v>2.3625696192874246E-2</v>
      </c>
      <c r="BU92" s="9">
        <f t="shared" si="17"/>
        <v>2.3625696192873802E-2</v>
      </c>
      <c r="BV92" s="9">
        <f t="shared" si="17"/>
        <v>2.2811017013809387E-2</v>
      </c>
      <c r="BW92" s="9"/>
      <c r="BX92" s="9">
        <f t="shared" si="17"/>
        <v>8.9614709697107831E-3</v>
      </c>
      <c r="BY92" s="9">
        <f t="shared" si="17"/>
        <v>8.1467917906461462E-3</v>
      </c>
      <c r="BZ92" s="9">
        <f t="shared" si="17"/>
        <v>7.3321126115815094E-3</v>
      </c>
      <c r="CA92" s="9">
        <f t="shared" si="17"/>
        <v>8.9614709697107831E-3</v>
      </c>
      <c r="CB92" s="9">
        <f t="shared" si="17"/>
        <v>4.4997500000000024E-2</v>
      </c>
    </row>
    <row r="93" spans="2:80" x14ac:dyDescent="0.3">
      <c r="B93" s="9">
        <f t="shared" si="11"/>
        <v>0.16783800000000015</v>
      </c>
      <c r="C93" s="9">
        <f t="shared" si="11"/>
        <v>2.9474E-2</v>
      </c>
      <c r="D93" s="9">
        <f t="shared" si="11"/>
        <v>0.19321849999999996</v>
      </c>
      <c r="F93" s="9">
        <f t="shared" si="12"/>
        <v>4.8359999999998404E-3</v>
      </c>
      <c r="G93" s="9">
        <f t="shared" si="12"/>
        <v>3.2239999999998936E-3</v>
      </c>
      <c r="H93" s="9">
        <f t="shared" si="12"/>
        <v>3.2240000000001157E-3</v>
      </c>
      <c r="I93" s="9">
        <f t="shared" si="12"/>
        <v>3.2240000000001157E-3</v>
      </c>
      <c r="J93" s="9"/>
      <c r="K93" s="9">
        <f t="shared" si="10"/>
        <v>9.7239500000000145E-2</v>
      </c>
      <c r="L93" s="9">
        <f t="shared" si="10"/>
        <v>0.12317</v>
      </c>
      <c r="M93" s="9">
        <f t="shared" si="10"/>
        <v>3.4843999999999875E-2</v>
      </c>
      <c r="N93" s="9">
        <f t="shared" si="10"/>
        <v>3.5654499999999922E-2</v>
      </c>
      <c r="O93" s="9"/>
      <c r="P93" s="9">
        <f t="shared" si="10"/>
        <v>2.4455000000003224E-3</v>
      </c>
      <c r="Q93" s="9">
        <f t="shared" si="10"/>
        <v>-2.4449999999998084E-3</v>
      </c>
      <c r="R93" s="9">
        <f t="shared" si="10"/>
        <v>0</v>
      </c>
      <c r="S93" s="9">
        <f t="shared" si="10"/>
        <v>3.2605000000001105E-3</v>
      </c>
      <c r="T93" s="9"/>
      <c r="U93" s="9">
        <f t="shared" si="10"/>
        <v>2.3024999999999851E-2</v>
      </c>
      <c r="V93" s="9">
        <f t="shared" si="10"/>
        <v>2.3024500000000003E-2</v>
      </c>
      <c r="W93" s="9">
        <f t="shared" si="10"/>
        <v>2.3024500000000003E-2</v>
      </c>
      <c r="X93" s="9">
        <f t="shared" si="10"/>
        <v>1.8090999999999857E-2</v>
      </c>
      <c r="Z93" s="9">
        <f t="shared" si="13"/>
        <v>0</v>
      </c>
      <c r="AA93" s="9">
        <f t="shared" si="13"/>
        <v>1.6319999999999668E-3</v>
      </c>
      <c r="AB93" s="9">
        <f t="shared" si="13"/>
        <v>-8.1599999999992789E-4</v>
      </c>
      <c r="AC93" s="9">
        <f t="shared" si="13"/>
        <v>8.1599999999992789E-4</v>
      </c>
      <c r="AD93" s="9"/>
      <c r="AE93" s="9">
        <f t="shared" si="13"/>
        <v>2.5119999999998477E-3</v>
      </c>
      <c r="AF93" s="9">
        <f t="shared" si="13"/>
        <v>4.1875000000000107E-3</v>
      </c>
      <c r="AG93" s="9">
        <f t="shared" si="13"/>
        <v>3.3499999999999641E-3</v>
      </c>
      <c r="AH93" s="9">
        <f t="shared" si="13"/>
        <v>8.3750000000004654E-4</v>
      </c>
      <c r="AI93" s="9"/>
      <c r="AJ93" s="9">
        <f t="shared" si="4"/>
        <v>0</v>
      </c>
      <c r="AK93" s="9">
        <f t="shared" si="4"/>
        <v>1.6545357442590003E-3</v>
      </c>
      <c r="AL93" s="9">
        <f t="shared" si="4"/>
        <v>0</v>
      </c>
      <c r="AM93" s="9">
        <f t="shared" si="4"/>
        <v>2.4818036163885004E-3</v>
      </c>
      <c r="AO93" s="9">
        <f t="shared" si="14"/>
        <v>8.2772564278630334E-3</v>
      </c>
      <c r="AP93" s="9">
        <f t="shared" si="14"/>
        <v>6.6218051422906044E-3</v>
      </c>
      <c r="AQ93" s="9">
        <f t="shared" si="14"/>
        <v>1.655451285572429E-3</v>
      </c>
      <c r="AR93" s="9">
        <f t="shared" si="14"/>
        <v>2.4831769283588656E-3</v>
      </c>
      <c r="AT93" s="9">
        <f t="shared" si="15"/>
        <v>4.9164499999999833E-2</v>
      </c>
      <c r="AU93" s="9">
        <f t="shared" si="15"/>
        <v>5.3331000000000017E-2</v>
      </c>
      <c r="AV93" s="9">
        <f t="shared" si="15"/>
        <v>4.1665000000000063E-2</v>
      </c>
      <c r="AW93" s="9"/>
      <c r="AX93" s="9">
        <f t="shared" si="15"/>
        <v>0.13499399999999984</v>
      </c>
      <c r="AY93" s="9">
        <f t="shared" si="15"/>
        <v>0.12332750000000026</v>
      </c>
      <c r="AZ93" s="9">
        <f t="shared" si="15"/>
        <v>0.127494</v>
      </c>
      <c r="BA93" s="9">
        <f t="shared" si="15"/>
        <v>0.12499400000000005</v>
      </c>
      <c r="BB93" s="9"/>
      <c r="BC93" s="9">
        <f t="shared" si="16"/>
        <v>4.9800869764249356E-3</v>
      </c>
      <c r="BD93" s="9">
        <f t="shared" si="16"/>
        <v>4.150072480354039E-3</v>
      </c>
      <c r="BE93" s="9">
        <f t="shared" si="16"/>
        <v>4.150072480354261E-3</v>
      </c>
      <c r="BF93" s="9">
        <f t="shared" si="16"/>
        <v>4.150072480354039E-3</v>
      </c>
      <c r="BI93" s="9">
        <f t="shared" si="17"/>
        <v>4.0733958953231841E-3</v>
      </c>
      <c r="BJ93" s="9">
        <f t="shared" si="17"/>
        <v>3.2587167162585473E-3</v>
      </c>
      <c r="BK93" s="9">
        <f t="shared" si="17"/>
        <v>2.4440375371939105E-3</v>
      </c>
      <c r="BL93" s="9">
        <f t="shared" si="17"/>
        <v>4.0733958953234062E-3</v>
      </c>
      <c r="BM93" s="9"/>
      <c r="BN93" s="9">
        <f t="shared" si="18"/>
        <v>0</v>
      </c>
      <c r="BO93" s="9">
        <f t="shared" si="18"/>
        <v>2.431000000000072E-3</v>
      </c>
      <c r="BP93" s="9">
        <f t="shared" si="18"/>
        <v>2.4305000000000021E-3</v>
      </c>
      <c r="BQ93" s="9">
        <f t="shared" si="18"/>
        <v>1.6205000000000247E-3</v>
      </c>
      <c r="BR93" s="9"/>
      <c r="BS93" s="9">
        <f t="shared" si="17"/>
        <v>2.6884412909132571E-2</v>
      </c>
      <c r="BT93" s="9">
        <f t="shared" si="17"/>
        <v>2.4440375371938661E-2</v>
      </c>
      <c r="BU93" s="9">
        <f t="shared" si="17"/>
        <v>2.3625696192873802E-2</v>
      </c>
      <c r="BV93" s="9">
        <f t="shared" si="17"/>
        <v>2.3625696192873802E-2</v>
      </c>
      <c r="BW93" s="9"/>
      <c r="BX93" s="9">
        <f t="shared" si="17"/>
        <v>9.7761501487754199E-3</v>
      </c>
      <c r="BY93" s="9">
        <f t="shared" si="17"/>
        <v>8.9614709697107831E-3</v>
      </c>
      <c r="BZ93" s="9">
        <f t="shared" si="17"/>
        <v>5.7027542534524578E-3</v>
      </c>
      <c r="CA93" s="9">
        <f t="shared" si="17"/>
        <v>8.1467917906463683E-3</v>
      </c>
      <c r="CB93" s="9">
        <f t="shared" si="17"/>
        <v>4.5831500000000025E-2</v>
      </c>
    </row>
    <row r="94" spans="2:80" x14ac:dyDescent="0.3">
      <c r="B94" s="9">
        <f t="shared" si="11"/>
        <v>0.12117099999999992</v>
      </c>
      <c r="C94" s="9">
        <f t="shared" si="11"/>
        <v>2.2924500000000014E-2</v>
      </c>
      <c r="D94" s="9">
        <f t="shared" si="11"/>
        <v>0.15637599999999985</v>
      </c>
      <c r="F94" s="9">
        <f t="shared" si="12"/>
        <v>8.0594999999998862E-3</v>
      </c>
      <c r="G94" s="9">
        <f t="shared" si="12"/>
        <v>4.0300000000002001E-3</v>
      </c>
      <c r="H94" s="9">
        <f t="shared" si="12"/>
        <v>4.029999999999978E-3</v>
      </c>
      <c r="I94" s="9">
        <f t="shared" si="12"/>
        <v>4.0300000000002001E-3</v>
      </c>
      <c r="J94" s="9"/>
      <c r="K94" s="9">
        <f t="shared" si="10"/>
        <v>0.14423900000000001</v>
      </c>
      <c r="L94" s="9">
        <f t="shared" si="10"/>
        <v>0.19691049999999999</v>
      </c>
      <c r="M94" s="9">
        <f t="shared" si="10"/>
        <v>4.8619499999999816E-2</v>
      </c>
      <c r="N94" s="9">
        <f t="shared" si="10"/>
        <v>5.024049999999991E-2</v>
      </c>
      <c r="O94" s="9"/>
      <c r="P94" s="9">
        <f t="shared" si="10"/>
        <v>1.3857499999999856E-2</v>
      </c>
      <c r="Q94" s="9">
        <f t="shared" si="10"/>
        <v>1.059700000000019E-2</v>
      </c>
      <c r="R94" s="9">
        <f t="shared" si="10"/>
        <v>9.7819999999999574E-3</v>
      </c>
      <c r="S94" s="9">
        <f t="shared" si="10"/>
        <v>1.4672499999999644E-2</v>
      </c>
      <c r="T94" s="9"/>
      <c r="U94" s="9">
        <f t="shared" si="10"/>
        <v>2.54915E-2</v>
      </c>
      <c r="V94" s="9">
        <f t="shared" si="10"/>
        <v>2.3846999999999952E-2</v>
      </c>
      <c r="W94" s="9">
        <f t="shared" si="10"/>
        <v>3.2891999999999921E-2</v>
      </c>
      <c r="X94" s="9">
        <f t="shared" si="10"/>
        <v>2.1380500000000024E-2</v>
      </c>
      <c r="Z94" s="9">
        <f t="shared" si="13"/>
        <v>0</v>
      </c>
      <c r="AA94" s="9">
        <f t="shared" si="13"/>
        <v>0</v>
      </c>
      <c r="AB94" s="9">
        <f t="shared" si="13"/>
        <v>8.1599999999992789E-4</v>
      </c>
      <c r="AC94" s="9">
        <f t="shared" si="13"/>
        <v>-8.1599999999992789E-4</v>
      </c>
      <c r="AD94" s="9"/>
      <c r="AE94" s="9">
        <f t="shared" si="13"/>
        <v>2.5125000000001396E-3</v>
      </c>
      <c r="AF94" s="9">
        <f t="shared" si="13"/>
        <v>0</v>
      </c>
      <c r="AG94" s="9">
        <f t="shared" si="13"/>
        <v>3.3500000000001862E-3</v>
      </c>
      <c r="AH94" s="9">
        <f t="shared" si="13"/>
        <v>3.3499999999999641E-3</v>
      </c>
      <c r="AI94" s="9"/>
      <c r="AJ94" s="9">
        <f t="shared" ref="AJ94:AM113" si="19">IF(ISNUMBER(AJ26),(AJ26-AJ24)/(2),)</f>
        <v>0</v>
      </c>
      <c r="AK94" s="9">
        <f t="shared" si="19"/>
        <v>4.1363393606470567E-3</v>
      </c>
      <c r="AL94" s="9">
        <f t="shared" si="19"/>
        <v>-8.2726787212950015E-4</v>
      </c>
      <c r="AM94" s="9">
        <f t="shared" si="19"/>
        <v>-8.2726787212950015E-4</v>
      </c>
      <c r="AO94" s="9">
        <f t="shared" si="14"/>
        <v>1.0760433356221899E-2</v>
      </c>
      <c r="AP94" s="9">
        <f t="shared" si="14"/>
        <v>7.4495307850765968E-3</v>
      </c>
      <c r="AQ94" s="9">
        <f t="shared" si="14"/>
        <v>4.1386282139312947E-3</v>
      </c>
      <c r="AR94" s="9">
        <f t="shared" si="14"/>
        <v>6.6218051422901603E-3</v>
      </c>
      <c r="AT94" s="9">
        <f t="shared" si="15"/>
        <v>5.7497499999999979E-2</v>
      </c>
      <c r="AU94" s="9">
        <f t="shared" si="15"/>
        <v>6.8330000000000002E-2</v>
      </c>
      <c r="AV94" s="9">
        <f t="shared" si="15"/>
        <v>4.416449999999994E-2</v>
      </c>
      <c r="AW94" s="9"/>
      <c r="AX94" s="9">
        <f t="shared" si="15"/>
        <v>0.14082700000000026</v>
      </c>
      <c r="AY94" s="9">
        <f t="shared" si="15"/>
        <v>0.127494</v>
      </c>
      <c r="AZ94" s="9">
        <f t="shared" si="15"/>
        <v>0.13499400000000028</v>
      </c>
      <c r="BA94" s="9">
        <f t="shared" si="15"/>
        <v>0.13749349999999971</v>
      </c>
      <c r="BB94" s="9"/>
      <c r="BC94" s="9">
        <f t="shared" si="16"/>
        <v>4.1500724803538169E-3</v>
      </c>
      <c r="BD94" s="9">
        <f t="shared" si="16"/>
        <v>5.8101014724956102E-3</v>
      </c>
      <c r="BE94" s="9">
        <f t="shared" si="16"/>
        <v>4.9800869764249356E-3</v>
      </c>
      <c r="BF94" s="9">
        <f t="shared" si="16"/>
        <v>3.3200579842831424E-3</v>
      </c>
      <c r="BI94" s="9">
        <f t="shared" si="17"/>
        <v>4.8880750743875989E-3</v>
      </c>
      <c r="BJ94" s="9">
        <f t="shared" si="17"/>
        <v>5.7027542534522357E-3</v>
      </c>
      <c r="BK94" s="9">
        <f t="shared" si="17"/>
        <v>4.0733958953231841E-3</v>
      </c>
      <c r="BL94" s="9">
        <f t="shared" si="17"/>
        <v>3.2587167162583253E-3</v>
      </c>
      <c r="BM94" s="9"/>
      <c r="BN94" s="9">
        <f t="shared" si="18"/>
        <v>0</v>
      </c>
      <c r="BO94" s="9">
        <f t="shared" si="18"/>
        <v>2.431000000000072E-3</v>
      </c>
      <c r="BP94" s="9">
        <f t="shared" si="18"/>
        <v>4.8615000000000741E-3</v>
      </c>
      <c r="BQ94" s="9">
        <f t="shared" si="18"/>
        <v>8.1000000000019945E-4</v>
      </c>
      <c r="BR94" s="9"/>
      <c r="BS94" s="9">
        <f t="shared" si="17"/>
        <v>2.5255054551003298E-2</v>
      </c>
      <c r="BT94" s="9">
        <f t="shared" si="17"/>
        <v>2.6069733730067934E-2</v>
      </c>
      <c r="BU94" s="9">
        <f t="shared" si="17"/>
        <v>2.6069733730067934E-2</v>
      </c>
      <c r="BV94" s="9">
        <f t="shared" si="17"/>
        <v>2.3625696192874024E-2</v>
      </c>
      <c r="BW94" s="9"/>
      <c r="BX94" s="9">
        <f t="shared" si="17"/>
        <v>8.9614709697107831E-3</v>
      </c>
      <c r="BY94" s="9">
        <f t="shared" si="17"/>
        <v>8.9614709697107831E-3</v>
      </c>
      <c r="BZ94" s="9">
        <f t="shared" si="17"/>
        <v>6.5174334325168726E-3</v>
      </c>
      <c r="CA94" s="9">
        <f t="shared" si="17"/>
        <v>1.0590829327840057E-2</v>
      </c>
      <c r="CB94" s="9">
        <f t="shared" si="17"/>
        <v>4.7497999999999818E-2</v>
      </c>
    </row>
    <row r="95" spans="2:80" x14ac:dyDescent="0.3">
      <c r="B95" s="9">
        <f t="shared" si="11"/>
        <v>8.269100000000007E-2</v>
      </c>
      <c r="C95" s="9">
        <f t="shared" si="11"/>
        <v>1.7193000000000014E-2</v>
      </c>
      <c r="D95" s="9">
        <f t="shared" si="11"/>
        <v>0.11462100000000008</v>
      </c>
      <c r="F95" s="9">
        <f t="shared" si="12"/>
        <v>1.2895500000000171E-2</v>
      </c>
      <c r="G95" s="9">
        <f t="shared" si="12"/>
        <v>4.8360000000000625E-3</v>
      </c>
      <c r="H95" s="9">
        <f t="shared" si="12"/>
        <v>4.8359999999998404E-3</v>
      </c>
      <c r="I95" s="9">
        <f t="shared" si="12"/>
        <v>5.6419999999999249E-3</v>
      </c>
      <c r="J95" s="9"/>
      <c r="K95" s="9">
        <f t="shared" si="10"/>
        <v>0.20663450000000005</v>
      </c>
      <c r="L95" s="9">
        <f t="shared" si="10"/>
        <v>0.30144299999999991</v>
      </c>
      <c r="M95" s="9">
        <f t="shared" si="10"/>
        <v>6.725749999999997E-2</v>
      </c>
      <c r="N95" s="9">
        <f t="shared" si="10"/>
        <v>7.2929999999999939E-2</v>
      </c>
      <c r="O95" s="9"/>
      <c r="P95" s="9">
        <f t="shared" si="10"/>
        <v>3.9941999999999922E-2</v>
      </c>
      <c r="Q95" s="9">
        <f t="shared" si="10"/>
        <v>3.5050499999999651E-2</v>
      </c>
      <c r="R95" s="9">
        <f t="shared" si="10"/>
        <v>2.1193499999999865E-2</v>
      </c>
      <c r="S95" s="9">
        <f t="shared" si="10"/>
        <v>3.5051000000000165E-2</v>
      </c>
      <c r="T95" s="9"/>
      <c r="U95" s="9">
        <f t="shared" si="10"/>
        <v>2.7958500000000219E-2</v>
      </c>
      <c r="V95" s="9">
        <f t="shared" si="10"/>
        <v>2.54915E-2</v>
      </c>
      <c r="W95" s="9">
        <f t="shared" si="10"/>
        <v>4.6872000000000025E-2</v>
      </c>
      <c r="X95" s="9">
        <f t="shared" si="10"/>
        <v>2.7136000000000049E-2</v>
      </c>
      <c r="Z95" s="9">
        <f t="shared" si="13"/>
        <v>0</v>
      </c>
      <c r="AA95" s="9">
        <f t="shared" si="13"/>
        <v>-8.1599999999992789E-4</v>
      </c>
      <c r="AB95" s="9">
        <f t="shared" si="13"/>
        <v>0</v>
      </c>
      <c r="AC95" s="9">
        <f t="shared" si="13"/>
        <v>-8.1599999999992789E-4</v>
      </c>
      <c r="AD95" s="9"/>
      <c r="AE95" s="9">
        <f t="shared" si="13"/>
        <v>2.5125000000001396E-3</v>
      </c>
      <c r="AF95" s="9">
        <f t="shared" si="13"/>
        <v>2.5125000000001396E-3</v>
      </c>
      <c r="AG95" s="9">
        <f t="shared" si="13"/>
        <v>4.1875000000000107E-3</v>
      </c>
      <c r="AH95" s="9">
        <f t="shared" si="13"/>
        <v>2.5125000000001396E-3</v>
      </c>
      <c r="AI95" s="9"/>
      <c r="AJ95" s="9">
        <f t="shared" si="19"/>
        <v>2.4818036163880564E-3</v>
      </c>
      <c r="AK95" s="9">
        <f t="shared" si="19"/>
        <v>4.9636072327761127E-3</v>
      </c>
      <c r="AL95" s="9">
        <f t="shared" si="19"/>
        <v>3.3090714885175565E-3</v>
      </c>
      <c r="AM95" s="9">
        <f t="shared" si="19"/>
        <v>-8.2726787212950015E-4</v>
      </c>
      <c r="AO95" s="9">
        <f t="shared" si="14"/>
        <v>1.572678721293963E-2</v>
      </c>
      <c r="AP95" s="9">
        <f t="shared" si="14"/>
        <v>1.3243610284580765E-2</v>
      </c>
      <c r="AQ95" s="9">
        <f t="shared" si="14"/>
        <v>9.10498207064947E-3</v>
      </c>
      <c r="AR95" s="9">
        <f t="shared" si="14"/>
        <v>1.2415884641794328E-2</v>
      </c>
      <c r="AT95" s="9">
        <f t="shared" si="15"/>
        <v>6.8330500000000072E-2</v>
      </c>
      <c r="AU95" s="9">
        <f t="shared" si="15"/>
        <v>9.6662000000000026E-2</v>
      </c>
      <c r="AV95" s="9">
        <f t="shared" si="15"/>
        <v>4.9164500000000055E-2</v>
      </c>
      <c r="AW95" s="9"/>
      <c r="AX95" s="9">
        <f t="shared" si="15"/>
        <v>0.15249299999999977</v>
      </c>
      <c r="AY95" s="9">
        <f t="shared" si="15"/>
        <v>0.13916050000000002</v>
      </c>
      <c r="AZ95" s="9">
        <f t="shared" si="15"/>
        <v>0.14999300000000027</v>
      </c>
      <c r="BA95" s="9">
        <f t="shared" si="15"/>
        <v>0.16165949999999984</v>
      </c>
      <c r="BB95" s="9"/>
      <c r="BC95" s="9">
        <f t="shared" si="16"/>
        <v>3.3200579842831424E-3</v>
      </c>
      <c r="BD95" s="9">
        <f t="shared" si="16"/>
        <v>2.4900434882124678E-3</v>
      </c>
      <c r="BE95" s="9">
        <f t="shared" si="16"/>
        <v>3.3200579842831424E-3</v>
      </c>
      <c r="BF95" s="9">
        <f t="shared" si="16"/>
        <v>4.1500724803538169E-3</v>
      </c>
      <c r="BI95" s="9">
        <f t="shared" si="17"/>
        <v>4.8880750743875989E-3</v>
      </c>
      <c r="BJ95" s="9">
        <f t="shared" si="17"/>
        <v>5.7027542534522357E-3</v>
      </c>
      <c r="BK95" s="9">
        <f t="shared" si="17"/>
        <v>6.5174334325168726E-3</v>
      </c>
      <c r="BL95" s="9">
        <f t="shared" si="17"/>
        <v>6.5174334325168726E-3</v>
      </c>
      <c r="BM95" s="9"/>
      <c r="BN95" s="9">
        <f t="shared" si="18"/>
        <v>0</v>
      </c>
      <c r="BO95" s="9">
        <f t="shared" si="18"/>
        <v>3.2410000000000494E-3</v>
      </c>
      <c r="BP95" s="9">
        <f t="shared" si="18"/>
        <v>5.6724999999999692E-3</v>
      </c>
      <c r="BQ95" s="9">
        <f t="shared" si="18"/>
        <v>-8.1000000000019945E-4</v>
      </c>
      <c r="BR95" s="9"/>
      <c r="BS95" s="9">
        <f t="shared" si="17"/>
        <v>2.6884412909132571E-2</v>
      </c>
      <c r="BT95" s="9">
        <f t="shared" si="17"/>
        <v>3.0143129625391119E-2</v>
      </c>
      <c r="BU95" s="9">
        <f t="shared" si="17"/>
        <v>3.0957808804455755E-2</v>
      </c>
      <c r="BV95" s="9">
        <f t="shared" si="17"/>
        <v>2.6069733730068156E-2</v>
      </c>
      <c r="BW95" s="9"/>
      <c r="BX95" s="9">
        <f t="shared" si="17"/>
        <v>1.0590829327840057E-2</v>
      </c>
      <c r="BY95" s="9">
        <f t="shared" si="17"/>
        <v>1.1405508506904694E-2</v>
      </c>
      <c r="BZ95" s="9">
        <f t="shared" si="17"/>
        <v>1.0590829327840279E-2</v>
      </c>
      <c r="CA95" s="9">
        <f t="shared" si="17"/>
        <v>1.4664225223163019E-2</v>
      </c>
      <c r="CB95" s="9">
        <f t="shared" si="17"/>
        <v>5.3331000000000017E-2</v>
      </c>
    </row>
    <row r="96" spans="2:80" x14ac:dyDescent="0.3">
      <c r="B96" s="9">
        <f t="shared" si="11"/>
        <v>5.6491999999999987E-2</v>
      </c>
      <c r="C96" s="9">
        <f t="shared" si="11"/>
        <v>1.309949999999982E-2</v>
      </c>
      <c r="D96" s="9">
        <f t="shared" si="11"/>
        <v>8.105349999999989E-2</v>
      </c>
      <c r="F96" s="9">
        <f t="shared" si="12"/>
        <v>1.8537999999999943E-2</v>
      </c>
      <c r="G96" s="9">
        <f t="shared" si="12"/>
        <v>7.2539999999998717E-3</v>
      </c>
      <c r="H96" s="9">
        <f t="shared" si="12"/>
        <v>4.8354999999999926E-3</v>
      </c>
      <c r="I96" s="9">
        <f t="shared" si="12"/>
        <v>7.2539999999998717E-3</v>
      </c>
      <c r="J96" s="9"/>
      <c r="K96" s="9">
        <f t="shared" si="10"/>
        <v>0.28604650000000009</v>
      </c>
      <c r="L96" s="9">
        <f t="shared" si="10"/>
        <v>0.43919900000000012</v>
      </c>
      <c r="M96" s="9">
        <f t="shared" si="10"/>
        <v>0.10048100000000004</v>
      </c>
      <c r="N96" s="9">
        <f t="shared" si="10"/>
        <v>0.11425649999999998</v>
      </c>
      <c r="O96" s="9"/>
      <c r="P96" s="9">
        <f t="shared" si="10"/>
        <v>8.8849999999999874E-2</v>
      </c>
      <c r="Q96" s="9">
        <f t="shared" si="10"/>
        <v>8.1513499999999794E-2</v>
      </c>
      <c r="R96" s="9">
        <f t="shared" si="10"/>
        <v>5.461399999999994E-2</v>
      </c>
      <c r="S96" s="9">
        <f t="shared" si="10"/>
        <v>8.8034500000000016E-2</v>
      </c>
      <c r="T96" s="9"/>
      <c r="U96" s="9">
        <f t="shared" si="10"/>
        <v>3.2891999999999921E-2</v>
      </c>
      <c r="V96" s="9">
        <f t="shared" si="10"/>
        <v>2.8781000000000168E-2</v>
      </c>
      <c r="W96" s="9">
        <f t="shared" si="10"/>
        <v>6.7429500000000031E-2</v>
      </c>
      <c r="X96" s="9">
        <f t="shared" si="10"/>
        <v>3.1247499999999873E-2</v>
      </c>
      <c r="Z96" s="9">
        <f t="shared" si="13"/>
        <v>8.1599999999992789E-4</v>
      </c>
      <c r="AA96" s="9">
        <f t="shared" si="13"/>
        <v>-8.1599999999992789E-4</v>
      </c>
      <c r="AB96" s="9">
        <f t="shared" si="13"/>
        <v>0</v>
      </c>
      <c r="AC96" s="9">
        <f t="shared" si="13"/>
        <v>-8.1600000000003892E-4</v>
      </c>
      <c r="AD96" s="9"/>
      <c r="AE96" s="9">
        <f t="shared" si="13"/>
        <v>0</v>
      </c>
      <c r="AF96" s="9">
        <f t="shared" si="13"/>
        <v>8.3750000000004654E-4</v>
      </c>
      <c r="AG96" s="9">
        <f t="shared" si="13"/>
        <v>8.374999999998245E-4</v>
      </c>
      <c r="AH96" s="9">
        <f t="shared" si="13"/>
        <v>-1.674999999999871E-3</v>
      </c>
      <c r="AI96" s="9"/>
      <c r="AJ96" s="9">
        <f t="shared" si="19"/>
        <v>9.0999465934231694E-3</v>
      </c>
      <c r="AK96" s="9">
        <f t="shared" si="19"/>
        <v>6.618142977035113E-3</v>
      </c>
      <c r="AL96" s="9">
        <f t="shared" si="19"/>
        <v>1.158175020981167E-2</v>
      </c>
      <c r="AM96" s="9">
        <f t="shared" si="19"/>
        <v>4.1363393606470567E-3</v>
      </c>
      <c r="AO96" s="9">
        <f t="shared" si="14"/>
        <v>4.055855649652873E-2</v>
      </c>
      <c r="AP96" s="9">
        <f t="shared" si="14"/>
        <v>2.8970397497520395E-2</v>
      </c>
      <c r="AQ96" s="9">
        <f t="shared" si="14"/>
        <v>9.9327077134359065E-3</v>
      </c>
      <c r="AR96" s="9">
        <f t="shared" si="14"/>
        <v>1.7382238498512059E-2</v>
      </c>
      <c r="AT96" s="9">
        <f t="shared" si="15"/>
        <v>9.1662500000000202E-2</v>
      </c>
      <c r="AU96" s="9">
        <f t="shared" si="15"/>
        <v>0.14666000000000001</v>
      </c>
      <c r="AV96" s="9">
        <f t="shared" si="15"/>
        <v>5.8330500000000063E-2</v>
      </c>
      <c r="AW96" s="9"/>
      <c r="AX96" s="9">
        <f t="shared" si="15"/>
        <v>0.1733254999999998</v>
      </c>
      <c r="AY96" s="9">
        <f t="shared" si="15"/>
        <v>0.17249200000000009</v>
      </c>
      <c r="AZ96" s="9">
        <f t="shared" si="15"/>
        <v>0.18832449999999978</v>
      </c>
      <c r="BA96" s="9">
        <f t="shared" si="15"/>
        <v>0.20749050000000002</v>
      </c>
      <c r="BB96" s="9"/>
      <c r="BC96" s="9">
        <f t="shared" si="16"/>
        <v>4.9800869764249356E-3</v>
      </c>
      <c r="BD96" s="9">
        <f t="shared" si="16"/>
        <v>2.4900434882122457E-3</v>
      </c>
      <c r="BE96" s="9">
        <f t="shared" si="16"/>
        <v>4.1500724803538169E-3</v>
      </c>
      <c r="BF96" s="9">
        <f t="shared" si="16"/>
        <v>4.150072480354039E-3</v>
      </c>
      <c r="BI96" s="9">
        <f t="shared" si="17"/>
        <v>4.888075074387821E-3</v>
      </c>
      <c r="BJ96" s="9">
        <f t="shared" si="17"/>
        <v>6.5174334325170946E-3</v>
      </c>
      <c r="BK96" s="9">
        <f t="shared" si="17"/>
        <v>8.1467917906461462E-3</v>
      </c>
      <c r="BL96" s="9">
        <f t="shared" si="17"/>
        <v>5.7027542534524578E-3</v>
      </c>
      <c r="BM96" s="9"/>
      <c r="BN96" s="9">
        <f t="shared" si="18"/>
        <v>-8.1000000000019945E-4</v>
      </c>
      <c r="BO96" s="9">
        <f t="shared" si="18"/>
        <v>4.8619999999999219E-3</v>
      </c>
      <c r="BP96" s="9">
        <f t="shared" si="18"/>
        <v>1.1344999999999938E-2</v>
      </c>
      <c r="BQ96" s="9">
        <f t="shared" si="18"/>
        <v>8.1049999999982525E-4</v>
      </c>
      <c r="BR96" s="9"/>
      <c r="BS96" s="9">
        <f t="shared" si="17"/>
        <v>3.2587167162584585E-2</v>
      </c>
      <c r="BT96" s="9">
        <f t="shared" si="17"/>
        <v>3.6660563057907769E-2</v>
      </c>
      <c r="BU96" s="9">
        <f t="shared" si="17"/>
        <v>3.5031204699778717E-2</v>
      </c>
      <c r="BV96" s="9">
        <f t="shared" si="17"/>
        <v>3.177248798352017E-2</v>
      </c>
      <c r="BW96" s="9"/>
      <c r="BX96" s="9">
        <f t="shared" si="17"/>
        <v>1.222018768596933E-2</v>
      </c>
      <c r="BY96" s="9">
        <f t="shared" si="17"/>
        <v>1.5478904402227656E-2</v>
      </c>
      <c r="BZ96" s="9">
        <f t="shared" si="17"/>
        <v>1.3849546044098826E-2</v>
      </c>
      <c r="CA96" s="9">
        <f t="shared" si="17"/>
        <v>1.7922941939421788E-2</v>
      </c>
      <c r="CB96" s="9">
        <f t="shared" si="17"/>
        <v>5.4997500000000032E-2</v>
      </c>
    </row>
    <row r="97" spans="2:80" x14ac:dyDescent="0.3">
      <c r="B97" s="9">
        <f t="shared" si="11"/>
        <v>4.1754999999999765E-2</v>
      </c>
      <c r="C97" s="9">
        <f t="shared" si="11"/>
        <v>1.309999999999989E-2</v>
      </c>
      <c r="D97" s="9">
        <f t="shared" si="11"/>
        <v>5.9766999999999904E-2</v>
      </c>
      <c r="F97" s="9">
        <f t="shared" si="12"/>
        <v>3.062750000000003E-2</v>
      </c>
      <c r="G97" s="9">
        <f t="shared" si="12"/>
        <v>9.6715000000000551E-3</v>
      </c>
      <c r="H97" s="9">
        <f t="shared" si="12"/>
        <v>7.2535000000000238E-3</v>
      </c>
      <c r="I97" s="9">
        <f t="shared" si="12"/>
        <v>9.6715000000000551E-3</v>
      </c>
      <c r="J97" s="9"/>
      <c r="K97" s="9">
        <f t="shared" si="10"/>
        <v>0.38085499999999994</v>
      </c>
      <c r="L97" s="9">
        <f t="shared" si="10"/>
        <v>0.59802400000000011</v>
      </c>
      <c r="M97" s="9">
        <f t="shared" si="10"/>
        <v>0.15315250000000002</v>
      </c>
      <c r="N97" s="9">
        <f t="shared" si="10"/>
        <v>0.17665200000000003</v>
      </c>
      <c r="O97" s="9"/>
      <c r="P97" s="9">
        <f t="shared" si="10"/>
        <v>0.19889350000000006</v>
      </c>
      <c r="Q97" s="9">
        <f t="shared" si="10"/>
        <v>0.19400300000000037</v>
      </c>
      <c r="R97" s="9">
        <f t="shared" si="10"/>
        <v>0.13531300000000002</v>
      </c>
      <c r="S97" s="9">
        <f t="shared" si="10"/>
        <v>0.20215399999999972</v>
      </c>
      <c r="T97" s="9"/>
      <c r="U97" s="9">
        <f t="shared" si="10"/>
        <v>4.6048999999999785E-2</v>
      </c>
      <c r="V97" s="9">
        <f t="shared" si="10"/>
        <v>4.0292999999999912E-2</v>
      </c>
      <c r="W97" s="9">
        <f t="shared" si="10"/>
        <v>0.10278849999999995</v>
      </c>
      <c r="X97" s="9">
        <f t="shared" si="10"/>
        <v>3.7825999999999915E-2</v>
      </c>
      <c r="Z97" s="9">
        <f t="shared" si="13"/>
        <v>1.6319999999999668E-3</v>
      </c>
      <c r="AA97" s="9">
        <f t="shared" si="13"/>
        <v>-8.1600000000003892E-4</v>
      </c>
      <c r="AB97" s="9">
        <f t="shared" si="13"/>
        <v>0</v>
      </c>
      <c r="AC97" s="9">
        <f t="shared" si="13"/>
        <v>-8.1600000000003892E-4</v>
      </c>
      <c r="AD97" s="9"/>
      <c r="AE97" s="9">
        <f t="shared" si="13"/>
        <v>1.674999999999871E-3</v>
      </c>
      <c r="AF97" s="9">
        <f t="shared" si="13"/>
        <v>1.674999999999871E-3</v>
      </c>
      <c r="AG97" s="9">
        <f t="shared" si="13"/>
        <v>8.3750000000004654E-4</v>
      </c>
      <c r="AH97" s="9">
        <f t="shared" si="13"/>
        <v>2.5124999999999176E-3</v>
      </c>
      <c r="AI97" s="9"/>
      <c r="AJ97" s="9">
        <f t="shared" si="19"/>
        <v>1.5718089570458282E-2</v>
      </c>
      <c r="AK97" s="9">
        <f t="shared" si="19"/>
        <v>2.3163500419622896E-2</v>
      </c>
      <c r="AL97" s="9">
        <f t="shared" si="19"/>
        <v>1.9027161058975839E-2</v>
      </c>
      <c r="AM97" s="9">
        <f t="shared" si="19"/>
        <v>9.0999465934231694E-3</v>
      </c>
      <c r="AO97" s="9">
        <f t="shared" si="14"/>
        <v>8.6911192492561185E-2</v>
      </c>
      <c r="AP97" s="9">
        <f t="shared" si="14"/>
        <v>6.1251697566185648E-2</v>
      </c>
      <c r="AQ97" s="9">
        <f t="shared" si="14"/>
        <v>2.0693141069657361E-2</v>
      </c>
      <c r="AR97" s="9">
        <f t="shared" si="14"/>
        <v>3.4764476997025007E-2</v>
      </c>
      <c r="AT97" s="9">
        <f t="shared" si="15"/>
        <v>0.14416000000000007</v>
      </c>
      <c r="AU97" s="9">
        <f t="shared" si="15"/>
        <v>0.21499049999999986</v>
      </c>
      <c r="AV97" s="9">
        <f t="shared" si="15"/>
        <v>7.2496499999999964E-2</v>
      </c>
      <c r="AW97" s="9"/>
      <c r="AX97" s="9">
        <f t="shared" si="15"/>
        <v>0.21249000000000029</v>
      </c>
      <c r="AY97" s="9">
        <f t="shared" si="15"/>
        <v>0.23082249999999993</v>
      </c>
      <c r="AZ97" s="9">
        <f t="shared" si="15"/>
        <v>0.2591549999999998</v>
      </c>
      <c r="BA97" s="9">
        <f t="shared" si="15"/>
        <v>0.2816535</v>
      </c>
      <c r="BB97" s="9"/>
      <c r="BC97" s="9">
        <f t="shared" si="16"/>
        <v>6.6401159685665068E-3</v>
      </c>
      <c r="BD97" s="9">
        <f t="shared" si="16"/>
        <v>6.6401159685662847E-3</v>
      </c>
      <c r="BE97" s="9">
        <f t="shared" si="16"/>
        <v>5.8101014724956102E-3</v>
      </c>
      <c r="BF97" s="9">
        <f t="shared" si="16"/>
        <v>6.6401159685665068E-3</v>
      </c>
      <c r="BI97" s="9">
        <f t="shared" si="17"/>
        <v>6.5174334325168726E-3</v>
      </c>
      <c r="BJ97" s="9">
        <f t="shared" si="17"/>
        <v>9.7761501487754199E-3</v>
      </c>
      <c r="BK97" s="9">
        <f t="shared" si="17"/>
        <v>9.7761501487754199E-3</v>
      </c>
      <c r="BL97" s="9">
        <f t="shared" si="17"/>
        <v>4.888075074387821E-3</v>
      </c>
      <c r="BM97" s="9"/>
      <c r="BN97" s="9">
        <f t="shared" si="18"/>
        <v>0</v>
      </c>
      <c r="BO97" s="9">
        <f t="shared" si="18"/>
        <v>8.9140000000000885E-3</v>
      </c>
      <c r="BP97" s="9">
        <f t="shared" si="18"/>
        <v>2.1068500000000157E-2</v>
      </c>
      <c r="BQ97" s="9">
        <f t="shared" si="18"/>
        <v>2.431000000000072E-3</v>
      </c>
      <c r="BR97" s="9"/>
      <c r="BS97" s="9">
        <f t="shared" si="17"/>
        <v>3.6660563057908213E-2</v>
      </c>
      <c r="BT97" s="9">
        <f t="shared" si="17"/>
        <v>5.2139467460135869E-2</v>
      </c>
      <c r="BU97" s="9">
        <f t="shared" si="17"/>
        <v>4.4807354848554137E-2</v>
      </c>
      <c r="BV97" s="9">
        <f t="shared" si="17"/>
        <v>3.4216525520713859E-2</v>
      </c>
      <c r="BW97" s="9"/>
      <c r="BX97" s="9">
        <f t="shared" si="17"/>
        <v>1.3849546044098604E-2</v>
      </c>
      <c r="BY97" s="9">
        <f t="shared" si="17"/>
        <v>1.5478904402227878E-2</v>
      </c>
      <c r="BZ97" s="9">
        <f t="shared" si="17"/>
        <v>1.3849546044098382E-2</v>
      </c>
      <c r="CA97" s="9">
        <f t="shared" si="17"/>
        <v>2.3625696192874246E-2</v>
      </c>
      <c r="CB97" s="9">
        <f t="shared" si="17"/>
        <v>5.9996999999999856E-2</v>
      </c>
    </row>
    <row r="98" spans="2:80" x14ac:dyDescent="0.3">
      <c r="B98" s="9">
        <f t="shared" si="11"/>
        <v>3.0292499999999833E-2</v>
      </c>
      <c r="C98" s="9">
        <f t="shared" si="11"/>
        <v>1.0643500000000028E-2</v>
      </c>
      <c r="D98" s="9">
        <f t="shared" si="11"/>
        <v>4.4211000000000222E-2</v>
      </c>
      <c r="F98" s="9">
        <f t="shared" si="12"/>
        <v>4.9164500000000055E-2</v>
      </c>
      <c r="G98" s="9">
        <f t="shared" si="12"/>
        <v>1.3701500000000033E-2</v>
      </c>
      <c r="H98" s="9">
        <f t="shared" si="12"/>
        <v>1.1284000000000072E-2</v>
      </c>
      <c r="I98" s="9">
        <f t="shared" si="12"/>
        <v>1.2895499999999949E-2</v>
      </c>
      <c r="J98" s="9"/>
      <c r="K98" s="9">
        <f t="shared" si="10"/>
        <v>0.48295699999999986</v>
      </c>
      <c r="L98" s="9">
        <f t="shared" si="10"/>
        <v>0.7357800000000001</v>
      </c>
      <c r="M98" s="9">
        <f t="shared" si="10"/>
        <v>0.22284100000000007</v>
      </c>
      <c r="N98" s="9">
        <f t="shared" si="10"/>
        <v>0.25606450000000014</v>
      </c>
      <c r="O98" s="9"/>
      <c r="P98" s="9">
        <f t="shared" si="10"/>
        <v>0.42305600000000032</v>
      </c>
      <c r="Q98" s="9">
        <f t="shared" si="10"/>
        <v>0.43854400000000027</v>
      </c>
      <c r="R98" s="9">
        <f t="shared" si="10"/>
        <v>0.31627300000000025</v>
      </c>
      <c r="S98" s="9">
        <f t="shared" si="10"/>
        <v>0.43528350000000016</v>
      </c>
      <c r="T98" s="9"/>
      <c r="U98" s="9">
        <f t="shared" si="10"/>
        <v>6.3317999999999985E-2</v>
      </c>
      <c r="V98" s="9">
        <f t="shared" si="10"/>
        <v>5.6738999999999873E-2</v>
      </c>
      <c r="W98" s="9">
        <f t="shared" si="10"/>
        <v>0.16034999999999999</v>
      </c>
      <c r="X98" s="9">
        <f t="shared" si="10"/>
        <v>5.345000000000022E-2</v>
      </c>
      <c r="Z98" s="9">
        <f t="shared" si="13"/>
        <v>0</v>
      </c>
      <c r="AA98" s="9">
        <f t="shared" si="13"/>
        <v>-2.4480000000000057E-3</v>
      </c>
      <c r="AB98" s="9">
        <f t="shared" si="13"/>
        <v>0</v>
      </c>
      <c r="AC98" s="9">
        <f t="shared" si="13"/>
        <v>8.1600000000003892E-4</v>
      </c>
      <c r="AD98" s="9"/>
      <c r="AE98" s="9">
        <f t="shared" si="13"/>
        <v>3.3499999999999641E-3</v>
      </c>
      <c r="AF98" s="9">
        <f t="shared" si="13"/>
        <v>5.0250000000000572E-3</v>
      </c>
      <c r="AG98" s="9">
        <f t="shared" si="13"/>
        <v>5.0250000000000572E-3</v>
      </c>
      <c r="AH98" s="9">
        <f t="shared" si="13"/>
        <v>3.3499999999999641E-3</v>
      </c>
      <c r="AI98" s="9"/>
      <c r="AJ98" s="9">
        <f t="shared" si="19"/>
        <v>3.1436179140917009E-2</v>
      </c>
      <c r="AK98" s="9">
        <f t="shared" si="19"/>
        <v>5.2117875944151848E-2</v>
      </c>
      <c r="AL98" s="9">
        <f t="shared" si="19"/>
        <v>3.6399786373693122E-2</v>
      </c>
      <c r="AM98" s="9">
        <f t="shared" si="19"/>
        <v>1.7372625314717283E-2</v>
      </c>
      <c r="AO98" s="9">
        <f t="shared" si="14"/>
        <v>0.17796101319905411</v>
      </c>
      <c r="AP98" s="9">
        <f t="shared" si="14"/>
        <v>0.12498657206073105</v>
      </c>
      <c r="AQ98" s="9">
        <f t="shared" si="14"/>
        <v>4.7180361638818447E-2</v>
      </c>
      <c r="AR98" s="9">
        <f t="shared" si="14"/>
        <v>7.2839856565194427E-2</v>
      </c>
      <c r="AT98" s="9">
        <f t="shared" si="15"/>
        <v>0.24415549999999975</v>
      </c>
      <c r="AU98" s="9">
        <f t="shared" si="15"/>
        <v>0.29415300000000011</v>
      </c>
      <c r="AV98" s="9">
        <f t="shared" si="15"/>
        <v>0.10582849999999988</v>
      </c>
      <c r="AW98" s="9"/>
      <c r="AX98" s="9">
        <f t="shared" si="15"/>
        <v>0.29082000000000008</v>
      </c>
      <c r="AY98" s="9">
        <f t="shared" si="15"/>
        <v>0.3183189999999998</v>
      </c>
      <c r="AZ98" s="9">
        <f t="shared" si="15"/>
        <v>0.36831650000000016</v>
      </c>
      <c r="BA98" s="9">
        <f t="shared" si="15"/>
        <v>0.37914950000000003</v>
      </c>
      <c r="BB98" s="9"/>
      <c r="BC98" s="9">
        <f t="shared" si="16"/>
        <v>9.9601739528498712E-3</v>
      </c>
      <c r="BD98" s="9">
        <f t="shared" si="16"/>
        <v>8.3001449607080779E-3</v>
      </c>
      <c r="BE98" s="9">
        <f t="shared" si="16"/>
        <v>5.8101014724956102E-3</v>
      </c>
      <c r="BF98" s="9">
        <f t="shared" si="16"/>
        <v>6.6401159685665068E-3</v>
      </c>
      <c r="BI98" s="9">
        <f t="shared" si="17"/>
        <v>8.1467917906461462E-3</v>
      </c>
      <c r="BJ98" s="9">
        <f t="shared" si="17"/>
        <v>1.6293583581292292E-2</v>
      </c>
      <c r="BK98" s="9">
        <f t="shared" si="17"/>
        <v>1.5478904402227878E-2</v>
      </c>
      <c r="BL98" s="9">
        <f t="shared" si="17"/>
        <v>8.1467917906461462E-3</v>
      </c>
      <c r="BM98" s="9"/>
      <c r="BN98" s="9">
        <f t="shared" si="18"/>
        <v>8.1000000000019945E-4</v>
      </c>
      <c r="BO98" s="9">
        <f t="shared" si="18"/>
        <v>1.5395999999999965E-2</v>
      </c>
      <c r="BP98" s="9">
        <f t="shared" si="18"/>
        <v>3.6464500000000122E-2</v>
      </c>
      <c r="BQ98" s="9">
        <f t="shared" si="18"/>
        <v>2.431000000000072E-3</v>
      </c>
      <c r="BR98" s="9"/>
      <c r="BS98" s="9">
        <f t="shared" si="17"/>
        <v>4.0733958953231397E-2</v>
      </c>
      <c r="BT98" s="9">
        <f t="shared" si="17"/>
        <v>7.6579842832074529E-2</v>
      </c>
      <c r="BU98" s="9">
        <f t="shared" si="17"/>
        <v>6.2730296787976147E-2</v>
      </c>
      <c r="BV98" s="9">
        <f t="shared" si="17"/>
        <v>4.1548638132296034E-2</v>
      </c>
      <c r="BW98" s="9"/>
      <c r="BX98" s="9">
        <f t="shared" si="17"/>
        <v>1.5478904402227656E-2</v>
      </c>
      <c r="BY98" s="9">
        <f t="shared" si="17"/>
        <v>1.7108262760357373E-2</v>
      </c>
      <c r="BZ98" s="9">
        <f t="shared" si="17"/>
        <v>1.8737621118486203E-2</v>
      </c>
      <c r="CA98" s="9">
        <f t="shared" si="17"/>
        <v>3.177248798352017E-2</v>
      </c>
      <c r="CB98" s="9">
        <f t="shared" si="17"/>
        <v>6.9997000000000087E-2</v>
      </c>
    </row>
    <row r="99" spans="2:80" x14ac:dyDescent="0.3">
      <c r="B99" s="9">
        <f t="shared" si="11"/>
        <v>2.1287000000000056E-2</v>
      </c>
      <c r="C99" s="9">
        <f t="shared" si="11"/>
        <v>6.5494999999999859E-3</v>
      </c>
      <c r="D99" s="9">
        <f t="shared" si="11"/>
        <v>3.356749999999975E-2</v>
      </c>
      <c r="F99" s="9">
        <f t="shared" si="12"/>
        <v>8.140399999999981E-2</v>
      </c>
      <c r="G99" s="9">
        <f t="shared" si="12"/>
        <v>2.014999999999989E-2</v>
      </c>
      <c r="H99" s="9">
        <f t="shared" si="12"/>
        <v>1.6119500000000064E-2</v>
      </c>
      <c r="I99" s="9">
        <f t="shared" si="12"/>
        <v>2.0955499999999905E-2</v>
      </c>
      <c r="J99" s="9"/>
      <c r="K99" s="9">
        <f t="shared" si="10"/>
        <v>0.58424849999999973</v>
      </c>
      <c r="L99" s="9">
        <f t="shared" si="10"/>
        <v>0.82086449999999989</v>
      </c>
      <c r="M99" s="9">
        <f t="shared" si="10"/>
        <v>0.32494250000000013</v>
      </c>
      <c r="N99" s="9">
        <f t="shared" si="10"/>
        <v>0.36059700000000006</v>
      </c>
      <c r="O99" s="9"/>
      <c r="P99" s="9">
        <f t="shared" si="10"/>
        <v>0.79964900000000005</v>
      </c>
      <c r="Q99" s="9">
        <f t="shared" si="10"/>
        <v>0.89420499999999992</v>
      </c>
      <c r="R99" s="9">
        <f t="shared" si="10"/>
        <v>0.68145450000000007</v>
      </c>
      <c r="S99" s="9">
        <f t="shared" si="10"/>
        <v>0.87464200000000014</v>
      </c>
      <c r="T99" s="9"/>
      <c r="U99" s="9">
        <f t="shared" si="10"/>
        <v>9.2921000000000031E-2</v>
      </c>
      <c r="V99" s="9">
        <f t="shared" si="10"/>
        <v>8.2231000000000165E-2</v>
      </c>
      <c r="W99" s="9">
        <f t="shared" si="10"/>
        <v>0.25162649999999998</v>
      </c>
      <c r="X99" s="9">
        <f t="shared" si="10"/>
        <v>7.9764000000000168E-2</v>
      </c>
      <c r="Z99" s="9">
        <f t="shared" si="13"/>
        <v>0</v>
      </c>
      <c r="AA99" s="9">
        <f t="shared" si="13"/>
        <v>0</v>
      </c>
      <c r="AB99" s="9">
        <f t="shared" si="13"/>
        <v>-8.1600000000003892E-4</v>
      </c>
      <c r="AC99" s="9">
        <f t="shared" si="13"/>
        <v>8.1600000000003892E-4</v>
      </c>
      <c r="AD99" s="9"/>
      <c r="AE99" s="9">
        <f t="shared" si="13"/>
        <v>3.3499999999999641E-3</v>
      </c>
      <c r="AF99" s="9">
        <f t="shared" si="13"/>
        <v>2.5125000000001396E-3</v>
      </c>
      <c r="AG99" s="9">
        <f t="shared" si="13"/>
        <v>1.674999999999871E-3</v>
      </c>
      <c r="AH99" s="9">
        <f t="shared" si="13"/>
        <v>8.3750000000004654E-4</v>
      </c>
      <c r="AI99" s="9"/>
      <c r="AJ99" s="9">
        <f t="shared" si="19"/>
        <v>5.7081483176928849E-2</v>
      </c>
      <c r="AK99" s="9">
        <f t="shared" si="19"/>
        <v>0.1083720912489512</v>
      </c>
      <c r="AL99" s="9">
        <f t="shared" si="19"/>
        <v>8.2726787212939801E-2</v>
      </c>
      <c r="AM99" s="9">
        <f t="shared" si="19"/>
        <v>3.7227054245822622E-2</v>
      </c>
      <c r="AO99" s="9">
        <f t="shared" si="14"/>
        <v>0.37495971618219315</v>
      </c>
      <c r="AP99" s="9">
        <f t="shared" si="14"/>
        <v>0.26487220569161529</v>
      </c>
      <c r="AQ99" s="9">
        <f t="shared" si="14"/>
        <v>9.849935149156952E-2</v>
      </c>
      <c r="AR99" s="9">
        <f t="shared" si="14"/>
        <v>0.14899061570153371</v>
      </c>
      <c r="AT99" s="9">
        <f t="shared" si="15"/>
        <v>0.41498099999999982</v>
      </c>
      <c r="AU99" s="9">
        <f t="shared" si="15"/>
        <v>0.36831650000000016</v>
      </c>
      <c r="AV99" s="9">
        <f t="shared" si="15"/>
        <v>0.17832500000000007</v>
      </c>
      <c r="AW99" s="9"/>
      <c r="AX99" s="9">
        <f t="shared" si="15"/>
        <v>0.41248149999999972</v>
      </c>
      <c r="AY99" s="9">
        <f t="shared" si="15"/>
        <v>0.41164800000000001</v>
      </c>
      <c r="AZ99" s="9">
        <f t="shared" si="15"/>
        <v>0.49997700000000034</v>
      </c>
      <c r="BA99" s="9">
        <f t="shared" si="15"/>
        <v>0.4841445000000002</v>
      </c>
      <c r="BB99" s="9"/>
      <c r="BC99" s="9">
        <f t="shared" si="16"/>
        <v>1.3280231937133014E-2</v>
      </c>
      <c r="BD99" s="9">
        <f t="shared" si="16"/>
        <v>9.9601739528496491E-3</v>
      </c>
      <c r="BE99" s="9">
        <f t="shared" si="16"/>
        <v>1.0790188448920546E-2</v>
      </c>
      <c r="BF99" s="9">
        <f t="shared" si="16"/>
        <v>8.3001449607080779E-3</v>
      </c>
      <c r="BI99" s="9">
        <f t="shared" si="17"/>
        <v>8.1467917906463683E-3</v>
      </c>
      <c r="BJ99" s="9">
        <f t="shared" si="17"/>
        <v>2.3625696192874246E-2</v>
      </c>
      <c r="BK99" s="9">
        <f t="shared" si="17"/>
        <v>2.4440375371938883E-2</v>
      </c>
      <c r="BL99" s="9">
        <f t="shared" si="17"/>
        <v>9.7761501487754199E-3</v>
      </c>
      <c r="BM99" s="9"/>
      <c r="BN99" s="9">
        <f t="shared" si="18"/>
        <v>0</v>
      </c>
      <c r="BO99" s="9">
        <f t="shared" si="18"/>
        <v>2.2688999999999959E-2</v>
      </c>
      <c r="BP99" s="9">
        <f t="shared" si="18"/>
        <v>5.6723499999999927E-2</v>
      </c>
      <c r="BQ99" s="9">
        <f t="shared" si="18"/>
        <v>8.099999999999774E-4</v>
      </c>
      <c r="BR99" s="9"/>
      <c r="BS99" s="9">
        <f t="shared" si="17"/>
        <v>5.1324788281070788E-2</v>
      </c>
      <c r="BT99" s="9">
        <f t="shared" si="17"/>
        <v>0.11894316014343476</v>
      </c>
      <c r="BU99" s="9">
        <f t="shared" si="17"/>
        <v>9.6946822308690006E-2</v>
      </c>
      <c r="BV99" s="9">
        <f t="shared" si="17"/>
        <v>5.5398184176394416E-2</v>
      </c>
      <c r="BW99" s="9"/>
      <c r="BX99" s="9">
        <f t="shared" si="17"/>
        <v>1.5478904402227878E-2</v>
      </c>
      <c r="BY99" s="9">
        <f t="shared" si="17"/>
        <v>2.5255054551003298E-2</v>
      </c>
      <c r="BZ99" s="9">
        <f t="shared" si="17"/>
        <v>3.0957808804455533E-2</v>
      </c>
      <c r="CA99" s="9">
        <f t="shared" si="17"/>
        <v>5.2139467460135869E-2</v>
      </c>
      <c r="CB99" s="9">
        <f t="shared" si="17"/>
        <v>8.6662500000000087E-2</v>
      </c>
    </row>
    <row r="100" spans="2:80" x14ac:dyDescent="0.3">
      <c r="B100" s="9">
        <f t="shared" si="11"/>
        <v>1.7193500000000306E-2</v>
      </c>
      <c r="C100" s="9">
        <f t="shared" si="11"/>
        <v>1.6374999999999584E-3</v>
      </c>
      <c r="D100" s="9">
        <f t="shared" si="11"/>
        <v>2.7017999999999986E-2</v>
      </c>
      <c r="F100" s="9">
        <f t="shared" si="12"/>
        <v>0.135405</v>
      </c>
      <c r="G100" s="9">
        <f t="shared" si="12"/>
        <v>2.9821499999999945E-2</v>
      </c>
      <c r="H100" s="9">
        <f t="shared" si="12"/>
        <v>2.3373499999999936E-2</v>
      </c>
      <c r="I100" s="9">
        <f t="shared" si="12"/>
        <v>2.9821500000000167E-2</v>
      </c>
      <c r="J100" s="9"/>
      <c r="K100" s="9">
        <f t="shared" si="10"/>
        <v>0.68391849999999987</v>
      </c>
      <c r="L100" s="9">
        <f t="shared" si="10"/>
        <v>0.84760549999999979</v>
      </c>
      <c r="M100" s="9">
        <f t="shared" si="10"/>
        <v>0.45054349999999999</v>
      </c>
      <c r="N100" s="9">
        <f t="shared" si="10"/>
        <v>0.48295649999999979</v>
      </c>
      <c r="O100" s="9"/>
      <c r="P100" s="9">
        <f t="shared" si="10"/>
        <v>1.2642774999999999</v>
      </c>
      <c r="Q100" s="9">
        <f t="shared" si="10"/>
        <v>1.5324574999999996</v>
      </c>
      <c r="R100" s="9">
        <f t="shared" si="10"/>
        <v>1.2308569999999999</v>
      </c>
      <c r="S100" s="9">
        <f t="shared" si="10"/>
        <v>1.5169694999999996</v>
      </c>
      <c r="T100" s="9"/>
      <c r="U100" s="9">
        <f t="shared" si="10"/>
        <v>0.14966000000000013</v>
      </c>
      <c r="V100" s="9">
        <f t="shared" si="10"/>
        <v>0.13321450000000001</v>
      </c>
      <c r="W100" s="9">
        <f t="shared" si="10"/>
        <v>0.39224149999999991</v>
      </c>
      <c r="X100" s="9">
        <f t="shared" si="10"/>
        <v>0.1266354999999999</v>
      </c>
      <c r="Z100" s="9">
        <f t="shared" si="13"/>
        <v>-8.1599999999992789E-4</v>
      </c>
      <c r="AA100" s="9">
        <f t="shared" si="13"/>
        <v>1.6319999999999668E-3</v>
      </c>
      <c r="AB100" s="9">
        <f t="shared" si="13"/>
        <v>-1.6319999999999668E-3</v>
      </c>
      <c r="AC100" s="9">
        <f t="shared" si="13"/>
        <v>-8.1600000000003892E-4</v>
      </c>
      <c r="AD100" s="9"/>
      <c r="AE100" s="9">
        <f t="shared" si="13"/>
        <v>2.5124999999999176E-3</v>
      </c>
      <c r="AF100" s="9">
        <f t="shared" si="13"/>
        <v>2.5124999999999176E-3</v>
      </c>
      <c r="AG100" s="9">
        <f t="shared" si="13"/>
        <v>4.1869999999999408E-3</v>
      </c>
      <c r="AH100" s="9">
        <f t="shared" si="13"/>
        <v>4.1869999999999408E-3</v>
      </c>
      <c r="AI100" s="9"/>
      <c r="AJ100" s="9">
        <f t="shared" si="19"/>
        <v>0.11250843060959825</v>
      </c>
      <c r="AK100" s="9">
        <f t="shared" si="19"/>
        <v>0.23163500419623118</v>
      </c>
      <c r="AL100" s="9">
        <f t="shared" si="19"/>
        <v>0.17786259250782077</v>
      </c>
      <c r="AM100" s="9">
        <f t="shared" si="19"/>
        <v>8.0244983596551744E-2</v>
      </c>
      <c r="AO100" s="9">
        <f t="shared" si="14"/>
        <v>0.76812939650568346</v>
      </c>
      <c r="AP100" s="9">
        <f t="shared" si="14"/>
        <v>0.55540390630960568</v>
      </c>
      <c r="AQ100" s="9">
        <f t="shared" si="14"/>
        <v>0.20527595941100207</v>
      </c>
      <c r="AR100" s="9">
        <f t="shared" si="14"/>
        <v>0.30625848783093002</v>
      </c>
      <c r="AT100" s="9">
        <f t="shared" si="15"/>
        <v>0.64663700000000013</v>
      </c>
      <c r="AU100" s="9">
        <f t="shared" si="15"/>
        <v>0.43414699999999984</v>
      </c>
      <c r="AV100" s="9">
        <f t="shared" si="15"/>
        <v>0.3133189999999999</v>
      </c>
      <c r="AW100" s="9"/>
      <c r="AX100" s="9">
        <f t="shared" si="15"/>
        <v>0.54580850000000014</v>
      </c>
      <c r="AY100" s="9">
        <f t="shared" si="15"/>
        <v>0.46664550000000027</v>
      </c>
      <c r="AZ100" s="9">
        <f t="shared" si="15"/>
        <v>0.60997199999999951</v>
      </c>
      <c r="BA100" s="9">
        <f t="shared" si="15"/>
        <v>0.57664000000000026</v>
      </c>
      <c r="BB100" s="9"/>
      <c r="BC100" s="9">
        <f t="shared" si="16"/>
        <v>1.1620202944990998E-2</v>
      </c>
      <c r="BD100" s="9">
        <f t="shared" si="16"/>
        <v>1.0790188448920324E-2</v>
      </c>
      <c r="BE100" s="9">
        <f t="shared" si="16"/>
        <v>1.2450217441062339E-2</v>
      </c>
      <c r="BF100" s="9">
        <f t="shared" si="16"/>
        <v>8.3001449607078559E-3</v>
      </c>
      <c r="BI100" s="9">
        <f t="shared" si="17"/>
        <v>1.1405508506904694E-2</v>
      </c>
      <c r="BJ100" s="9">
        <f t="shared" si="17"/>
        <v>4.1548638132295812E-2</v>
      </c>
      <c r="BK100" s="9">
        <f t="shared" si="17"/>
        <v>3.9919279774166316E-2</v>
      </c>
      <c r="BL100" s="9">
        <f t="shared" si="17"/>
        <v>8.1467917906461462E-3</v>
      </c>
      <c r="BM100" s="9"/>
      <c r="BN100" s="9">
        <f t="shared" si="18"/>
        <v>8.1049999999982525E-4</v>
      </c>
      <c r="BO100" s="9">
        <f t="shared" si="18"/>
        <v>3.8085499999999994E-2</v>
      </c>
      <c r="BP100" s="9">
        <f t="shared" si="18"/>
        <v>9.1567499999999802E-2</v>
      </c>
      <c r="BQ100" s="9">
        <f t="shared" si="18"/>
        <v>4.0515000000000967E-3</v>
      </c>
      <c r="BR100" s="9"/>
      <c r="BS100" s="9">
        <f t="shared" si="17"/>
        <v>6.9247730220492798E-2</v>
      </c>
      <c r="BT100" s="9">
        <f t="shared" si="17"/>
        <v>0.188190890363928</v>
      </c>
      <c r="BU100" s="9">
        <f t="shared" si="17"/>
        <v>0.16130647745479498</v>
      </c>
      <c r="BV100" s="9">
        <f t="shared" si="17"/>
        <v>7.5765163653009449E-2</v>
      </c>
      <c r="BW100" s="9"/>
      <c r="BX100" s="9">
        <f t="shared" si="17"/>
        <v>1.8737621118486647E-2</v>
      </c>
      <c r="BY100" s="9">
        <f t="shared" si="17"/>
        <v>3.6660563057907769E-2</v>
      </c>
      <c r="BZ100" s="9">
        <f t="shared" si="17"/>
        <v>5.1324788281071232E-2</v>
      </c>
      <c r="CA100" s="9">
        <f t="shared" si="17"/>
        <v>8.9614709697108275E-2</v>
      </c>
      <c r="CB100" s="9">
        <f t="shared" si="17"/>
        <v>0.11749450000000006</v>
      </c>
    </row>
    <row r="101" spans="2:80" x14ac:dyDescent="0.3">
      <c r="B101" s="9">
        <f t="shared" si="11"/>
        <v>1.3917999999999875E-2</v>
      </c>
      <c r="C101" s="9">
        <f t="shared" si="11"/>
        <v>-4.9124999999998753E-3</v>
      </c>
      <c r="D101" s="9">
        <f t="shared" si="11"/>
        <v>2.2924500000000236E-2</v>
      </c>
      <c r="F101" s="9">
        <f t="shared" si="12"/>
        <v>0.22245100000000018</v>
      </c>
      <c r="G101" s="9">
        <f t="shared" si="12"/>
        <v>4.5940500000000162E-2</v>
      </c>
      <c r="H101" s="9">
        <f t="shared" si="12"/>
        <v>3.546349999999987E-2</v>
      </c>
      <c r="I101" s="9">
        <f t="shared" si="12"/>
        <v>4.2717499999999964E-2</v>
      </c>
      <c r="J101" s="9"/>
      <c r="K101" s="9">
        <f t="shared" si="10"/>
        <v>0.76819300000000013</v>
      </c>
      <c r="L101" s="9">
        <f t="shared" si="10"/>
        <v>0.82734749999999968</v>
      </c>
      <c r="M101" s="9">
        <f t="shared" si="10"/>
        <v>0.56723150000000011</v>
      </c>
      <c r="N101" s="9">
        <f t="shared" si="10"/>
        <v>0.60126500000000016</v>
      </c>
      <c r="O101" s="9"/>
      <c r="P101" s="9">
        <f t="shared" si="10"/>
        <v>1.6718459999999995</v>
      </c>
      <c r="Q101" s="9">
        <f t="shared" si="10"/>
        <v>2.1429949999999995</v>
      </c>
      <c r="R101" s="9">
        <f t="shared" si="10"/>
        <v>1.7769984999999995</v>
      </c>
      <c r="S101" s="9">
        <f t="shared" si="10"/>
        <v>2.1650040000000002</v>
      </c>
      <c r="T101" s="9"/>
      <c r="U101" s="9">
        <f t="shared" si="10"/>
        <v>0.25080400000000003</v>
      </c>
      <c r="V101" s="9">
        <f t="shared" si="10"/>
        <v>0.2253124999999998</v>
      </c>
      <c r="W101" s="9">
        <f t="shared" si="10"/>
        <v>0.58795049999999982</v>
      </c>
      <c r="X101" s="9">
        <f t="shared" si="10"/>
        <v>0.21380049999999984</v>
      </c>
      <c r="Z101" s="9">
        <f t="shared" si="13"/>
        <v>-1.6319999999999668E-3</v>
      </c>
      <c r="AA101" s="9">
        <f t="shared" si="13"/>
        <v>0</v>
      </c>
      <c r="AB101" s="9">
        <f t="shared" si="13"/>
        <v>2.4480000000000057E-3</v>
      </c>
      <c r="AC101" s="9">
        <f t="shared" si="13"/>
        <v>0</v>
      </c>
      <c r="AD101" s="9"/>
      <c r="AE101" s="9">
        <f t="shared" si="13"/>
        <v>0</v>
      </c>
      <c r="AF101" s="9">
        <f t="shared" si="13"/>
        <v>3.3499999999999641E-3</v>
      </c>
      <c r="AG101" s="9">
        <f t="shared" si="13"/>
        <v>5.8620000000000339E-3</v>
      </c>
      <c r="AH101" s="9">
        <f t="shared" si="13"/>
        <v>2.5124999999999176E-3</v>
      </c>
      <c r="AI101" s="9"/>
      <c r="AJ101" s="9">
        <f t="shared" si="19"/>
        <v>0.22749866483558367</v>
      </c>
      <c r="AK101" s="9">
        <f t="shared" si="19"/>
        <v>0.45747913328755629</v>
      </c>
      <c r="AL101" s="9">
        <f t="shared" si="19"/>
        <v>0.37557961394674644</v>
      </c>
      <c r="AM101" s="9">
        <f t="shared" si="19"/>
        <v>0.16793537804226766</v>
      </c>
      <c r="AO101" s="9">
        <f t="shared" si="14"/>
        <v>1.479145723659113</v>
      </c>
      <c r="AP101" s="9">
        <f t="shared" si="14"/>
        <v>1.1149464408331426</v>
      </c>
      <c r="AQ101" s="9">
        <f t="shared" si="14"/>
        <v>0.4254509803921569</v>
      </c>
      <c r="AR101" s="9">
        <f t="shared" si="14"/>
        <v>0.61913878080414975</v>
      </c>
      <c r="AT101" s="9">
        <f t="shared" si="15"/>
        <v>0.86996000000000029</v>
      </c>
      <c r="AU101" s="9">
        <f t="shared" si="15"/>
        <v>0.4983105000000001</v>
      </c>
      <c r="AV101" s="9">
        <f t="shared" si="15"/>
        <v>0.52580949999999982</v>
      </c>
      <c r="AW101" s="9"/>
      <c r="AX101" s="9">
        <f t="shared" si="15"/>
        <v>0.63663749999999997</v>
      </c>
      <c r="AY101" s="9">
        <f t="shared" si="15"/>
        <v>0.46831199999999962</v>
      </c>
      <c r="AZ101" s="9">
        <f t="shared" si="15"/>
        <v>0.65247000000000011</v>
      </c>
      <c r="BA101" s="9">
        <f t="shared" si="15"/>
        <v>0.62247150000000007</v>
      </c>
      <c r="BB101" s="9"/>
      <c r="BC101" s="9">
        <f t="shared" si="16"/>
        <v>1.2450217441061895E-2</v>
      </c>
      <c r="BD101" s="9">
        <f t="shared" si="16"/>
        <v>1.4110246433203466E-2</v>
      </c>
      <c r="BE101" s="9">
        <f t="shared" si="16"/>
        <v>1.4940260929274363E-2</v>
      </c>
      <c r="BF101" s="9">
        <f t="shared" si="16"/>
        <v>7.4701304646371813E-3</v>
      </c>
      <c r="BI101" s="9">
        <f t="shared" si="17"/>
        <v>1.7108262760357151E-2</v>
      </c>
      <c r="BJ101" s="9">
        <f t="shared" si="17"/>
        <v>8.1467917906462128E-2</v>
      </c>
      <c r="BK101" s="9">
        <f t="shared" si="17"/>
        <v>7.4950484473945256E-2</v>
      </c>
      <c r="BL101" s="9">
        <f t="shared" si="17"/>
        <v>1.0590829327840057E-2</v>
      </c>
      <c r="BM101" s="9"/>
      <c r="BN101" s="9">
        <f t="shared" si="18"/>
        <v>1.6205000000000247E-3</v>
      </c>
      <c r="BO101" s="9">
        <f t="shared" si="18"/>
        <v>6.2395499999999826E-2</v>
      </c>
      <c r="BP101" s="9">
        <f t="shared" si="18"/>
        <v>0.14180750000000009</v>
      </c>
      <c r="BQ101" s="9">
        <f t="shared" si="18"/>
        <v>7.2929999999999939E-3</v>
      </c>
      <c r="BR101" s="9"/>
      <c r="BS101" s="9">
        <f t="shared" si="17"/>
        <v>9.6132143129625813E-2</v>
      </c>
      <c r="BT101" s="9">
        <f t="shared" si="17"/>
        <v>0.28839642938887611</v>
      </c>
      <c r="BU101" s="9">
        <f t="shared" si="17"/>
        <v>0.26884412909132527</v>
      </c>
      <c r="BV101" s="9">
        <f t="shared" si="17"/>
        <v>0.11649912260624085</v>
      </c>
      <c r="BW101" s="9"/>
      <c r="BX101" s="9">
        <f t="shared" si="17"/>
        <v>2.1181658655680335E-2</v>
      </c>
      <c r="BY101" s="9">
        <f t="shared" si="17"/>
        <v>5.1324788281071232E-2</v>
      </c>
      <c r="BZ101" s="9">
        <f t="shared" si="17"/>
        <v>8.7170672159914808E-2</v>
      </c>
      <c r="CA101" s="9">
        <f t="shared" si="17"/>
        <v>0.1474569314106966</v>
      </c>
      <c r="CB101" s="9">
        <f t="shared" si="17"/>
        <v>0.16749249999999982</v>
      </c>
    </row>
    <row r="102" spans="2:80" x14ac:dyDescent="0.3">
      <c r="B102" s="9">
        <f t="shared" si="11"/>
        <v>1.0642999999999958E-2</v>
      </c>
      <c r="C102" s="9">
        <f t="shared" si="11"/>
        <v>-9.0059999999998475E-3</v>
      </c>
      <c r="D102" s="9">
        <f t="shared" si="11"/>
        <v>1.8012000000000139E-2</v>
      </c>
      <c r="F102" s="9">
        <f t="shared" si="12"/>
        <v>0.36269149999999994</v>
      </c>
      <c r="G102" s="9">
        <f t="shared" si="12"/>
        <v>7.1732000000000129E-2</v>
      </c>
      <c r="H102" s="9">
        <f t="shared" si="12"/>
        <v>5.7224500000000011E-2</v>
      </c>
      <c r="I102" s="9">
        <f t="shared" si="12"/>
        <v>6.6896499999999914E-2</v>
      </c>
      <c r="J102" s="9"/>
      <c r="K102" s="9">
        <f t="shared" si="10"/>
        <v>0.82572650000000003</v>
      </c>
      <c r="L102" s="9">
        <f t="shared" si="10"/>
        <v>0.77467549999999985</v>
      </c>
      <c r="M102" s="9">
        <f t="shared" si="10"/>
        <v>0.65393649999999992</v>
      </c>
      <c r="N102" s="9">
        <f t="shared" si="10"/>
        <v>0.70822900000000022</v>
      </c>
      <c r="O102" s="9"/>
      <c r="P102" s="9">
        <f t="shared" si="10"/>
        <v>1.9408409999999998</v>
      </c>
      <c r="Q102" s="9">
        <f t="shared" si="10"/>
        <v>2.5236640000000001</v>
      </c>
      <c r="R102" s="9">
        <f t="shared" si="10"/>
        <v>2.0761534999999998</v>
      </c>
      <c r="S102" s="9">
        <f t="shared" si="10"/>
        <v>2.5595300000000005</v>
      </c>
      <c r="T102" s="9"/>
      <c r="U102" s="9">
        <f t="shared" si="10"/>
        <v>0.4062205000000001</v>
      </c>
      <c r="V102" s="9">
        <f t="shared" si="10"/>
        <v>0.37250550000000016</v>
      </c>
      <c r="W102" s="9">
        <f t="shared" si="10"/>
        <v>0.80668450000000025</v>
      </c>
      <c r="X102" s="9">
        <f t="shared" si="10"/>
        <v>0.35852650000000019</v>
      </c>
      <c r="Z102" s="9">
        <f t="shared" si="13"/>
        <v>8.1599999999992789E-4</v>
      </c>
      <c r="AA102" s="9">
        <f t="shared" si="13"/>
        <v>1.6319999999999668E-3</v>
      </c>
      <c r="AB102" s="9">
        <f t="shared" si="13"/>
        <v>3.2645000000000035E-3</v>
      </c>
      <c r="AC102" s="9">
        <f t="shared" si="13"/>
        <v>0</v>
      </c>
      <c r="AD102" s="9"/>
      <c r="AE102" s="9">
        <f t="shared" si="13"/>
        <v>1.6750000000000931E-3</v>
      </c>
      <c r="AF102" s="9">
        <f t="shared" si="13"/>
        <v>3.3499999999999641E-3</v>
      </c>
      <c r="AG102" s="9">
        <f t="shared" si="13"/>
        <v>4.1875000000000107E-3</v>
      </c>
      <c r="AH102" s="9">
        <f t="shared" si="13"/>
        <v>1.6750000000000931E-3</v>
      </c>
      <c r="AI102" s="9"/>
      <c r="AJ102" s="9">
        <f t="shared" si="19"/>
        <v>0.45086099031052074</v>
      </c>
      <c r="AK102" s="9">
        <f t="shared" si="19"/>
        <v>0.8405041580834669</v>
      </c>
      <c r="AL102" s="9">
        <f t="shared" si="19"/>
        <v>0.7561228351262681</v>
      </c>
      <c r="AM102" s="9">
        <f t="shared" si="19"/>
        <v>0.33504348821240537</v>
      </c>
      <c r="AO102" s="9">
        <f t="shared" si="14"/>
        <v>2.5063532463569089</v>
      </c>
      <c r="AP102" s="9">
        <f t="shared" si="14"/>
        <v>2.0453100633249406</v>
      </c>
      <c r="AQ102" s="9">
        <f t="shared" si="14"/>
        <v>0.86497329671168055</v>
      </c>
      <c r="AR102" s="9">
        <f t="shared" si="14"/>
        <v>1.1952358281834137</v>
      </c>
      <c r="AT102" s="9">
        <f t="shared" si="15"/>
        <v>1.0074540000000001</v>
      </c>
      <c r="AU102" s="9">
        <f t="shared" si="15"/>
        <v>0.56330750000000007</v>
      </c>
      <c r="AV102" s="9">
        <f t="shared" si="15"/>
        <v>0.76579850000000027</v>
      </c>
      <c r="AW102" s="9"/>
      <c r="AX102" s="9">
        <f t="shared" si="15"/>
        <v>0.65330349999999981</v>
      </c>
      <c r="AY102" s="9">
        <f t="shared" si="15"/>
        <v>0.43914650000000011</v>
      </c>
      <c r="AZ102" s="9">
        <f t="shared" si="15"/>
        <v>0.62830450000000049</v>
      </c>
      <c r="BA102" s="9">
        <f t="shared" si="15"/>
        <v>0.60413899999999998</v>
      </c>
      <c r="BB102" s="9"/>
      <c r="BC102" s="9">
        <f t="shared" si="16"/>
        <v>2.0750362401769973E-2</v>
      </c>
      <c r="BD102" s="9">
        <f t="shared" si="16"/>
        <v>2.0750362401769973E-2</v>
      </c>
      <c r="BE102" s="9">
        <f t="shared" si="16"/>
        <v>2.3240405889981997E-2</v>
      </c>
      <c r="BF102" s="9">
        <f t="shared" si="16"/>
        <v>1.2450217441062339E-2</v>
      </c>
      <c r="BI102" s="9">
        <f t="shared" si="17"/>
        <v>2.1996337834744972E-2</v>
      </c>
      <c r="BJ102" s="9">
        <f t="shared" si="17"/>
        <v>0.14256885633630878</v>
      </c>
      <c r="BK102" s="9">
        <f t="shared" si="17"/>
        <v>0.13605142290379191</v>
      </c>
      <c r="BL102" s="9">
        <f t="shared" si="17"/>
        <v>1.7922941939421788E-2</v>
      </c>
      <c r="BM102" s="9"/>
      <c r="BN102" s="9">
        <f t="shared" si="18"/>
        <v>3.2415000000001193E-3</v>
      </c>
      <c r="BO102" s="9">
        <f t="shared" si="18"/>
        <v>0.10291200000000011</v>
      </c>
      <c r="BP102" s="9">
        <f t="shared" si="18"/>
        <v>0.20339300000000016</v>
      </c>
      <c r="BQ102" s="9">
        <f t="shared" si="18"/>
        <v>1.0534499999999891E-2</v>
      </c>
      <c r="BR102" s="9"/>
      <c r="BS102" s="9">
        <f t="shared" si="17"/>
        <v>0.14501289387350269</v>
      </c>
      <c r="BT102" s="9">
        <f t="shared" si="17"/>
        <v>0.41548638132295723</v>
      </c>
      <c r="BU102" s="9">
        <f t="shared" si="17"/>
        <v>0.41874509803921578</v>
      </c>
      <c r="BV102" s="9">
        <f t="shared" si="17"/>
        <v>0.1914496070801861</v>
      </c>
      <c r="BW102" s="9"/>
      <c r="BX102" s="9">
        <f t="shared" si="17"/>
        <v>2.2811017013809165E-2</v>
      </c>
      <c r="BY102" s="9">
        <f t="shared" si="17"/>
        <v>8.4726634622720676E-2</v>
      </c>
      <c r="BZ102" s="9">
        <f t="shared" si="17"/>
        <v>0.15560372320134275</v>
      </c>
      <c r="CA102" s="9">
        <f t="shared" si="17"/>
        <v>0.24114503700312828</v>
      </c>
      <c r="CB102" s="9">
        <f t="shared" si="17"/>
        <v>0.23998900000000001</v>
      </c>
    </row>
    <row r="103" spans="2:80" x14ac:dyDescent="0.3">
      <c r="B103" s="9">
        <f t="shared" si="11"/>
        <v>6.5500000000002778E-3</v>
      </c>
      <c r="C103" s="9">
        <f t="shared" si="11"/>
        <v>-9.8245000000001248E-3</v>
      </c>
      <c r="D103" s="9">
        <f t="shared" si="11"/>
        <v>1.1461999999999861E-2</v>
      </c>
      <c r="F103" s="9">
        <f t="shared" si="12"/>
        <v>0.57063499999999978</v>
      </c>
      <c r="G103" s="9">
        <f t="shared" si="12"/>
        <v>0.10961349999999981</v>
      </c>
      <c r="H103" s="9">
        <f t="shared" si="12"/>
        <v>8.7852000000000041E-2</v>
      </c>
      <c r="I103" s="9">
        <f t="shared" si="12"/>
        <v>0.10397150000000011</v>
      </c>
      <c r="J103" s="9"/>
      <c r="K103" s="9">
        <f t="shared" si="10"/>
        <v>0.85895049999999973</v>
      </c>
      <c r="L103" s="9">
        <f t="shared" si="10"/>
        <v>0.70903900000000064</v>
      </c>
      <c r="M103" s="9">
        <f t="shared" si="10"/>
        <v>0.69607349999999979</v>
      </c>
      <c r="N103" s="9">
        <f t="shared" si="10"/>
        <v>0.78926149999999984</v>
      </c>
      <c r="O103" s="9"/>
      <c r="P103" s="9">
        <f t="shared" si="10"/>
        <v>2.0476239999999999</v>
      </c>
      <c r="Q103" s="9">
        <f t="shared" si="10"/>
        <v>2.6035475000000003</v>
      </c>
      <c r="R103" s="9">
        <f t="shared" si="10"/>
        <v>2.1209860000000003</v>
      </c>
      <c r="S103" s="9">
        <f t="shared" si="10"/>
        <v>2.62148</v>
      </c>
      <c r="T103" s="9"/>
      <c r="U103" s="9">
        <f t="shared" si="10"/>
        <v>0.61262000000000016</v>
      </c>
      <c r="V103" s="9">
        <f t="shared" si="10"/>
        <v>0.57232700000000003</v>
      </c>
      <c r="W103" s="9">
        <f t="shared" si="10"/>
        <v>0.96045650000000027</v>
      </c>
      <c r="X103" s="9">
        <f t="shared" si="10"/>
        <v>0.55999200000000027</v>
      </c>
      <c r="Z103" s="9">
        <f t="shared" si="13"/>
        <v>1.6319999999999668E-3</v>
      </c>
      <c r="AA103" s="9">
        <f t="shared" si="13"/>
        <v>2.4484999999999646E-3</v>
      </c>
      <c r="AB103" s="9">
        <f t="shared" si="13"/>
        <v>3.2645000000000035E-3</v>
      </c>
      <c r="AC103" s="9">
        <f t="shared" si="13"/>
        <v>8.1599999999992789E-4</v>
      </c>
      <c r="AD103" s="9"/>
      <c r="AE103" s="9">
        <f t="shared" si="13"/>
        <v>1.6750000000000931E-3</v>
      </c>
      <c r="AF103" s="9">
        <f t="shared" si="13"/>
        <v>2.5124999999999176E-3</v>
      </c>
      <c r="AG103" s="9">
        <f t="shared" si="13"/>
        <v>4.1875000000000107E-3</v>
      </c>
      <c r="AH103" s="9">
        <f t="shared" si="13"/>
        <v>2.5120000000000697E-3</v>
      </c>
      <c r="AI103" s="9"/>
      <c r="AJ103" s="9">
        <f t="shared" si="19"/>
        <v>0.88104028381780752</v>
      </c>
      <c r="AK103" s="9">
        <f t="shared" si="19"/>
        <v>1.3823646143282216</v>
      </c>
      <c r="AL103" s="9">
        <f t="shared" si="19"/>
        <v>1.4022190432593264</v>
      </c>
      <c r="AM103" s="9">
        <f t="shared" si="19"/>
        <v>0.66843244068055219</v>
      </c>
      <c r="AO103" s="9">
        <f t="shared" si="14"/>
        <v>3.4077464713511869</v>
      </c>
      <c r="AP103" s="9">
        <f t="shared" si="14"/>
        <v>3.1420465400167847</v>
      </c>
      <c r="AQ103" s="9">
        <f t="shared" si="14"/>
        <v>1.6629008163576704</v>
      </c>
      <c r="AR103" s="9">
        <f t="shared" si="14"/>
        <v>2.0900072480354011</v>
      </c>
      <c r="AT103" s="9">
        <f t="shared" si="15"/>
        <v>1.013287</v>
      </c>
      <c r="AU103" s="9">
        <f t="shared" si="15"/>
        <v>0.62330449999999971</v>
      </c>
      <c r="AV103" s="9">
        <f t="shared" si="15"/>
        <v>0.93079050000000008</v>
      </c>
      <c r="AW103" s="9"/>
      <c r="AX103" s="9">
        <f t="shared" si="15"/>
        <v>0.58747300000000013</v>
      </c>
      <c r="AY103" s="9">
        <f t="shared" si="15"/>
        <v>0.39998149999999999</v>
      </c>
      <c r="AZ103" s="9">
        <f t="shared" si="15"/>
        <v>0.55080849999999959</v>
      </c>
      <c r="BA103" s="9">
        <f t="shared" si="15"/>
        <v>0.52414299999999958</v>
      </c>
      <c r="BB103" s="9"/>
      <c r="BC103" s="9">
        <f t="shared" si="16"/>
        <v>3.1540550850690297E-2</v>
      </c>
      <c r="BD103" s="9">
        <f t="shared" si="16"/>
        <v>2.9880521858548947E-2</v>
      </c>
      <c r="BE103" s="9">
        <f t="shared" si="16"/>
        <v>3.4030594338902986E-2</v>
      </c>
      <c r="BF103" s="9">
        <f t="shared" si="16"/>
        <v>1.4110246433203688E-2</v>
      </c>
      <c r="BI103" s="9">
        <f t="shared" si="17"/>
        <v>3.5845883878843132E-2</v>
      </c>
      <c r="BJ103" s="9">
        <f t="shared" si="17"/>
        <v>0.24521843289845124</v>
      </c>
      <c r="BK103" s="9">
        <f t="shared" si="17"/>
        <v>0.24603311207751588</v>
      </c>
      <c r="BL103" s="9">
        <f t="shared" si="17"/>
        <v>2.6069733730067712E-2</v>
      </c>
      <c r="BM103" s="9"/>
      <c r="BN103" s="9">
        <f t="shared" si="18"/>
        <v>7.2929999999999939E-3</v>
      </c>
      <c r="BO103" s="9">
        <f t="shared" si="18"/>
        <v>0.16773850000000001</v>
      </c>
      <c r="BP103" s="9">
        <f t="shared" si="18"/>
        <v>0.27875349999999988</v>
      </c>
      <c r="BQ103" s="9">
        <f t="shared" si="18"/>
        <v>1.9448000000000132E-2</v>
      </c>
      <c r="BR103" s="9"/>
      <c r="BS103" s="9">
        <f t="shared" si="17"/>
        <v>0.22648081177996504</v>
      </c>
      <c r="BT103" s="9">
        <f t="shared" si="17"/>
        <v>0.55398184176394283</v>
      </c>
      <c r="BU103" s="9">
        <f t="shared" si="17"/>
        <v>0.58738368810559249</v>
      </c>
      <c r="BV103" s="9">
        <f t="shared" si="17"/>
        <v>0.31528084229800912</v>
      </c>
      <c r="BW103" s="9"/>
      <c r="BX103" s="9">
        <f t="shared" si="17"/>
        <v>3.0143129625390896E-2</v>
      </c>
      <c r="BY103" s="9">
        <f t="shared" si="17"/>
        <v>0.13931013962005045</v>
      </c>
      <c r="BZ103" s="9">
        <f t="shared" si="17"/>
        <v>0.2745468833447775</v>
      </c>
      <c r="CA103" s="9">
        <f t="shared" si="17"/>
        <v>0.37882581826504902</v>
      </c>
      <c r="CB103" s="9">
        <f t="shared" si="17"/>
        <v>0.32748500000000025</v>
      </c>
    </row>
    <row r="104" spans="2:80" x14ac:dyDescent="0.3">
      <c r="B104" s="9">
        <f t="shared" si="11"/>
        <v>1.6374999999997364E-3</v>
      </c>
      <c r="C104" s="9">
        <f t="shared" si="11"/>
        <v>-9.0060000000000695E-3</v>
      </c>
      <c r="D104" s="9">
        <f t="shared" si="11"/>
        <v>8.1869999999999443E-3</v>
      </c>
      <c r="F104" s="9">
        <f t="shared" si="12"/>
        <v>0.84789300000000023</v>
      </c>
      <c r="G104" s="9">
        <f t="shared" si="12"/>
        <v>0.16925649999999992</v>
      </c>
      <c r="H104" s="9">
        <f t="shared" si="12"/>
        <v>0.13459900000000014</v>
      </c>
      <c r="I104" s="9">
        <f t="shared" si="12"/>
        <v>0.16039000000000003</v>
      </c>
      <c r="J104" s="9"/>
      <c r="K104" s="9">
        <f t="shared" si="10"/>
        <v>0.86624350000000039</v>
      </c>
      <c r="L104" s="9">
        <f t="shared" si="10"/>
        <v>0.63610949999999988</v>
      </c>
      <c r="M104" s="9">
        <f t="shared" si="10"/>
        <v>0.69526350000000026</v>
      </c>
      <c r="N104" s="9">
        <f t="shared" si="10"/>
        <v>0.82977799999999968</v>
      </c>
      <c r="O104" s="9"/>
      <c r="P104" s="9">
        <f t="shared" si="10"/>
        <v>1.9946399999999995</v>
      </c>
      <c r="Q104" s="9">
        <f t="shared" si="10"/>
        <v>2.3916114999999998</v>
      </c>
      <c r="R104" s="9">
        <f t="shared" si="10"/>
        <v>2.0688180000000012</v>
      </c>
      <c r="S104" s="9">
        <f t="shared" si="10"/>
        <v>2.4070995000000002</v>
      </c>
      <c r="T104" s="9"/>
      <c r="U104" s="9">
        <f t="shared" si="10"/>
        <v>0.81079649999999992</v>
      </c>
      <c r="V104" s="9">
        <f t="shared" si="10"/>
        <v>0.77790399999999993</v>
      </c>
      <c r="W104" s="9">
        <f t="shared" si="10"/>
        <v>0.95716750000000017</v>
      </c>
      <c r="X104" s="9">
        <f t="shared" si="10"/>
        <v>0.77214799999999961</v>
      </c>
      <c r="Z104" s="9">
        <f t="shared" si="13"/>
        <v>0</v>
      </c>
      <c r="AA104" s="9">
        <f t="shared" si="13"/>
        <v>2.4484999999999646E-3</v>
      </c>
      <c r="AB104" s="9">
        <f t="shared" si="13"/>
        <v>2.4480000000000057E-3</v>
      </c>
      <c r="AC104" s="9">
        <f t="shared" si="13"/>
        <v>8.1600000000003892E-4</v>
      </c>
      <c r="AD104" s="9"/>
      <c r="AE104" s="9">
        <f t="shared" si="13"/>
        <v>0</v>
      </c>
      <c r="AF104" s="9">
        <f t="shared" si="13"/>
        <v>5.0250000000000572E-3</v>
      </c>
      <c r="AG104" s="9">
        <f t="shared" si="13"/>
        <v>8.3750000000000213E-3</v>
      </c>
      <c r="AH104" s="9">
        <f t="shared" si="13"/>
        <v>3.3499999999999641E-3</v>
      </c>
      <c r="AI104" s="9"/>
      <c r="AJ104" s="9">
        <f t="shared" si="19"/>
        <v>1.5991087968261235</v>
      </c>
      <c r="AK104" s="9">
        <f t="shared" si="19"/>
        <v>2.0003337148088813</v>
      </c>
      <c r="AL104" s="9">
        <f t="shared" si="19"/>
        <v>2.3014592202639812</v>
      </c>
      <c r="AM104" s="9">
        <f t="shared" si="19"/>
        <v>1.2665471122301057</v>
      </c>
      <c r="AO104" s="9">
        <f t="shared" si="14"/>
        <v>3.459893186846724</v>
      </c>
      <c r="AP104" s="9">
        <f t="shared" si="14"/>
        <v>3.6883454642557405</v>
      </c>
      <c r="AQ104" s="9">
        <f t="shared" si="14"/>
        <v>2.8150949111161978</v>
      </c>
      <c r="AR104" s="9">
        <f t="shared" si="14"/>
        <v>3.0733453116655216</v>
      </c>
      <c r="AT104" s="9">
        <f t="shared" si="15"/>
        <v>0.90162549999999975</v>
      </c>
      <c r="AU104" s="9">
        <f t="shared" si="15"/>
        <v>0.65497000000000005</v>
      </c>
      <c r="AV104" s="9">
        <f t="shared" si="15"/>
        <v>0.97578849999999973</v>
      </c>
      <c r="AW104" s="9"/>
      <c r="AX104" s="9">
        <f t="shared" si="15"/>
        <v>0.47497800000000012</v>
      </c>
      <c r="AY104" s="9">
        <f t="shared" si="15"/>
        <v>0.36831649999999971</v>
      </c>
      <c r="AZ104" s="9">
        <f t="shared" si="15"/>
        <v>0.44164650000000005</v>
      </c>
      <c r="BA104" s="9">
        <f t="shared" si="15"/>
        <v>0.40248200000000001</v>
      </c>
      <c r="BB104" s="9"/>
      <c r="BC104" s="9">
        <f t="shared" si="16"/>
        <v>4.6480811779965103E-2</v>
      </c>
      <c r="BD104" s="9">
        <f t="shared" si="16"/>
        <v>4.5650797283894429E-2</v>
      </c>
      <c r="BE104" s="9">
        <f t="shared" si="16"/>
        <v>5.4780956740672959E-2</v>
      </c>
      <c r="BF104" s="9">
        <f t="shared" si="16"/>
        <v>1.4940260929274363E-2</v>
      </c>
      <c r="BI104" s="9">
        <f t="shared" si="17"/>
        <v>5.9471580071717378E-2</v>
      </c>
      <c r="BJ104" s="9">
        <f t="shared" si="17"/>
        <v>0.38778728923476002</v>
      </c>
      <c r="BK104" s="9">
        <f t="shared" si="17"/>
        <v>0.41793041886015136</v>
      </c>
      <c r="BL104" s="9">
        <f t="shared" si="17"/>
        <v>4.0733958953231175E-2</v>
      </c>
      <c r="BM104" s="9"/>
      <c r="BN104" s="9">
        <f t="shared" si="18"/>
        <v>8.1029999999999713E-3</v>
      </c>
      <c r="BO104" s="9">
        <f t="shared" si="18"/>
        <v>0.2512025</v>
      </c>
      <c r="BP104" s="9">
        <f t="shared" si="18"/>
        <v>0.36626950000000003</v>
      </c>
      <c r="BQ104" s="9">
        <f t="shared" si="18"/>
        <v>3.07925E-2</v>
      </c>
      <c r="BR104" s="9"/>
      <c r="BS104" s="9">
        <f t="shared" si="17"/>
        <v>0.34786800946059326</v>
      </c>
      <c r="BT104" s="9">
        <f t="shared" si="17"/>
        <v>0.69655069810025161</v>
      </c>
      <c r="BU104" s="9">
        <f t="shared" si="17"/>
        <v>0.72913786526283664</v>
      </c>
      <c r="BV104" s="9">
        <f t="shared" si="17"/>
        <v>0.48391943236438584</v>
      </c>
      <c r="BW104" s="9"/>
      <c r="BX104" s="9">
        <f t="shared" si="17"/>
        <v>4.3177996490425086E-2</v>
      </c>
      <c r="BY104" s="9">
        <f t="shared" si="17"/>
        <v>0.22077805752651281</v>
      </c>
      <c r="BZ104" s="9">
        <f t="shared" si="17"/>
        <v>0.43177996490424997</v>
      </c>
      <c r="CA104" s="9">
        <f t="shared" si="17"/>
        <v>0.53605889982452148</v>
      </c>
      <c r="CB104" s="9">
        <f t="shared" si="17"/>
        <v>0.42248049999999981</v>
      </c>
    </row>
    <row r="105" spans="2:80" x14ac:dyDescent="0.3">
      <c r="B105" s="9">
        <f t="shared" si="11"/>
        <v>-4.9125000000000973E-3</v>
      </c>
      <c r="C105" s="9">
        <f t="shared" si="11"/>
        <v>-9.0059999999998475E-3</v>
      </c>
      <c r="D105" s="9">
        <f t="shared" si="11"/>
        <v>1.6375000000001805E-3</v>
      </c>
      <c r="F105" s="9">
        <f t="shared" si="12"/>
        <v>1.1710910000000001</v>
      </c>
      <c r="G105" s="9">
        <f t="shared" si="12"/>
        <v>0.26436200000000021</v>
      </c>
      <c r="H105" s="9">
        <f t="shared" si="12"/>
        <v>0.20955500000000016</v>
      </c>
      <c r="I105" s="9">
        <f t="shared" si="12"/>
        <v>0.24582449999999989</v>
      </c>
      <c r="J105" s="9"/>
      <c r="K105" s="9">
        <f t="shared" si="10"/>
        <v>0.84679500000000019</v>
      </c>
      <c r="L105" s="9">
        <f t="shared" si="10"/>
        <v>0.56155899999999992</v>
      </c>
      <c r="M105" s="9">
        <f t="shared" si="10"/>
        <v>0.66528149999999986</v>
      </c>
      <c r="N105" s="9">
        <f t="shared" si="10"/>
        <v>0.83220950000000027</v>
      </c>
      <c r="O105" s="9"/>
      <c r="P105" s="9">
        <f t="shared" ref="K105:X121" si="20">IF(ISNUMBER(P37),(P37-P35)/(2),)</f>
        <v>1.7794439999999998</v>
      </c>
      <c r="Q105" s="9">
        <f t="shared" si="20"/>
        <v>1.9636650000000007</v>
      </c>
      <c r="R105" s="9">
        <f t="shared" si="20"/>
        <v>1.9758920000000009</v>
      </c>
      <c r="S105" s="9">
        <f t="shared" si="20"/>
        <v>1.9661104999999992</v>
      </c>
      <c r="T105" s="9"/>
      <c r="U105" s="9">
        <f t="shared" si="10"/>
        <v>0.89384949999999996</v>
      </c>
      <c r="V105" s="9">
        <f t="shared" si="10"/>
        <v>0.89549400000000023</v>
      </c>
      <c r="W105" s="9">
        <f t="shared" si="10"/>
        <v>0.80668500000000032</v>
      </c>
      <c r="X105" s="9">
        <f t="shared" si="10"/>
        <v>0.90207299999999968</v>
      </c>
      <c r="Z105" s="9">
        <f t="shared" si="13"/>
        <v>8.1600000000003892E-4</v>
      </c>
      <c r="AA105" s="9">
        <f t="shared" si="13"/>
        <v>7.344499999999976E-3</v>
      </c>
      <c r="AB105" s="9">
        <f t="shared" si="13"/>
        <v>6.5285000000000482E-3</v>
      </c>
      <c r="AC105" s="9">
        <f t="shared" si="13"/>
        <v>0</v>
      </c>
      <c r="AD105" s="9"/>
      <c r="AE105" s="9">
        <f t="shared" si="13"/>
        <v>3.3499999999999641E-3</v>
      </c>
      <c r="AF105" s="9">
        <f t="shared" si="13"/>
        <v>8.3750000000000213E-3</v>
      </c>
      <c r="AG105" s="9">
        <f t="shared" si="13"/>
        <v>1.1724999999999985E-2</v>
      </c>
      <c r="AH105" s="9">
        <f t="shared" si="13"/>
        <v>3.3499999999999641E-3</v>
      </c>
      <c r="AI105" s="9"/>
      <c r="AJ105" s="9">
        <f t="shared" si="19"/>
        <v>2.5297851529716948</v>
      </c>
      <c r="AK105" s="9">
        <f t="shared" si="19"/>
        <v>2.5777666895552001</v>
      </c>
      <c r="AL105" s="9">
        <f t="shared" si="19"/>
        <v>3.1469269855802251</v>
      </c>
      <c r="AM105" s="9">
        <f t="shared" si="19"/>
        <v>2.1120148775463501</v>
      </c>
      <c r="AO105" s="9">
        <f t="shared" si="14"/>
        <v>2.6089912260624102</v>
      </c>
      <c r="AP105" s="9">
        <f t="shared" si="14"/>
        <v>3.1685337605859454</v>
      </c>
      <c r="AQ105" s="9">
        <f t="shared" si="14"/>
        <v>3.7893279926756689</v>
      </c>
      <c r="AR105" s="9">
        <f t="shared" si="14"/>
        <v>3.5252835126268405</v>
      </c>
      <c r="AT105" s="9">
        <f t="shared" si="15"/>
        <v>0.71080100000000002</v>
      </c>
      <c r="AU105" s="9">
        <f t="shared" si="15"/>
        <v>0.63580450000000033</v>
      </c>
      <c r="AV105" s="9">
        <f t="shared" si="15"/>
        <v>0.92162449999999962</v>
      </c>
      <c r="AW105" s="9"/>
      <c r="AX105" s="9">
        <f t="shared" si="15"/>
        <v>0.36165000000000003</v>
      </c>
      <c r="AY105" s="9">
        <f t="shared" si="15"/>
        <v>0.34498450000000069</v>
      </c>
      <c r="AZ105" s="9">
        <f t="shared" si="15"/>
        <v>0.34331750000000039</v>
      </c>
      <c r="BA105" s="9">
        <f t="shared" si="15"/>
        <v>0.2849870000000001</v>
      </c>
      <c r="BB105" s="9"/>
      <c r="BC105" s="9">
        <f t="shared" si="16"/>
        <v>7.3041275654230464E-2</v>
      </c>
      <c r="BD105" s="9">
        <f t="shared" si="16"/>
        <v>6.8891203173876647E-2</v>
      </c>
      <c r="BE105" s="9">
        <f t="shared" si="16"/>
        <v>9.1301594567787969E-2</v>
      </c>
      <c r="BF105" s="9">
        <f t="shared" si="16"/>
        <v>1.5770275425345037E-2</v>
      </c>
      <c r="BI105" s="9">
        <f t="shared" si="17"/>
        <v>0.10427893492027174</v>
      </c>
      <c r="BJ105" s="9">
        <f t="shared" si="17"/>
        <v>0.54420569161516763</v>
      </c>
      <c r="BK105" s="9">
        <f t="shared" si="17"/>
        <v>0.63626443884946959</v>
      </c>
      <c r="BL105" s="9">
        <f t="shared" si="17"/>
        <v>6.5989013504234473E-2</v>
      </c>
      <c r="BM105" s="9"/>
      <c r="BN105" s="9">
        <f t="shared" si="18"/>
        <v>1.2965500000000185E-2</v>
      </c>
      <c r="BO105" s="9">
        <f t="shared" si="18"/>
        <v>0.36383800000000011</v>
      </c>
      <c r="BP105" s="9">
        <f t="shared" si="18"/>
        <v>0.46675049999999985</v>
      </c>
      <c r="BQ105" s="9">
        <f t="shared" si="18"/>
        <v>5.1050999999999958E-2</v>
      </c>
      <c r="BR105" s="9"/>
      <c r="BS105" s="9">
        <f t="shared" si="17"/>
        <v>0.50754512855725897</v>
      </c>
      <c r="BT105" s="9">
        <f t="shared" si="17"/>
        <v>0.83015808346684983</v>
      </c>
      <c r="BU105" s="9">
        <f t="shared" si="17"/>
        <v>0.81467917906462173</v>
      </c>
      <c r="BV105" s="9">
        <f t="shared" si="17"/>
        <v>0.66477821011673166</v>
      </c>
      <c r="BW105" s="9"/>
      <c r="BX105" s="9">
        <f t="shared" si="17"/>
        <v>6.354497596704034E-2</v>
      </c>
      <c r="BY105" s="9">
        <f t="shared" si="17"/>
        <v>0.32750102998397801</v>
      </c>
      <c r="BZ105" s="9">
        <f t="shared" si="17"/>
        <v>0.59145708400091568</v>
      </c>
      <c r="CA105" s="9">
        <f t="shared" si="17"/>
        <v>0.67699839780270077</v>
      </c>
      <c r="CB105" s="9">
        <f t="shared" si="17"/>
        <v>0.52330949999999987</v>
      </c>
    </row>
    <row r="106" spans="2:80" x14ac:dyDescent="0.3">
      <c r="B106" s="9">
        <f t="shared" ref="B106:D121" si="21">IF(ISNUMBER(B38),(B38-B36)/(2),)</f>
        <v>-1.4736999999999778E-2</v>
      </c>
      <c r="C106" s="9">
        <f t="shared" si="21"/>
        <v>-8.1875000000000142E-3</v>
      </c>
      <c r="D106" s="9">
        <f t="shared" si="21"/>
        <v>-7.3685000000001111E-3</v>
      </c>
      <c r="F106" s="9">
        <f t="shared" ref="F106:I121" si="22">IF(ISNUMBER(F38),(F38-F36)/(2),)</f>
        <v>1.4805879999999996</v>
      </c>
      <c r="G106" s="9">
        <f t="shared" si="22"/>
        <v>0.40943849999999982</v>
      </c>
      <c r="H106" s="9">
        <f t="shared" si="22"/>
        <v>0.32561649999999998</v>
      </c>
      <c r="I106" s="9">
        <f t="shared" si="22"/>
        <v>0.37961749999999994</v>
      </c>
      <c r="J106" s="9"/>
      <c r="K106" s="9">
        <f t="shared" si="20"/>
        <v>0.8014165000000002</v>
      </c>
      <c r="L106" s="9">
        <f t="shared" si="20"/>
        <v>0.49430150000000062</v>
      </c>
      <c r="M106" s="9">
        <f t="shared" si="20"/>
        <v>0.62314399999999992</v>
      </c>
      <c r="N106" s="9">
        <f t="shared" si="20"/>
        <v>0.80141699999999982</v>
      </c>
      <c r="O106" s="9"/>
      <c r="P106" s="9">
        <f t="shared" si="20"/>
        <v>1.4517590000000009</v>
      </c>
      <c r="Q106" s="9">
        <f t="shared" si="20"/>
        <v>1.4558344999999999</v>
      </c>
      <c r="R106" s="9">
        <f t="shared" si="20"/>
        <v>1.8104189999999996</v>
      </c>
      <c r="S106" s="9">
        <f t="shared" si="20"/>
        <v>1.4175229999999992</v>
      </c>
      <c r="T106" s="9"/>
      <c r="U106" s="9">
        <f t="shared" si="20"/>
        <v>0.81737499999999974</v>
      </c>
      <c r="V106" s="9">
        <f t="shared" si="20"/>
        <v>0.87082499999999996</v>
      </c>
      <c r="W106" s="9">
        <f t="shared" si="20"/>
        <v>0.61097549999999945</v>
      </c>
      <c r="X106" s="9">
        <f t="shared" si="20"/>
        <v>0.87658100000000028</v>
      </c>
      <c r="Z106" s="9">
        <f t="shared" ref="Z106:AH121" si="23">IF(ISNUMBER(Z38),(Z38-Z36)/(2),)</f>
        <v>8.1600000000003892E-4</v>
      </c>
      <c r="AA106" s="9">
        <f t="shared" si="23"/>
        <v>1.142450000000006E-2</v>
      </c>
      <c r="AB106" s="9">
        <f t="shared" si="23"/>
        <v>1.5504999999999991E-2</v>
      </c>
      <c r="AC106" s="9">
        <f t="shared" si="23"/>
        <v>1.6324999999999257E-3</v>
      </c>
      <c r="AD106" s="9"/>
      <c r="AE106" s="9">
        <f t="shared" si="23"/>
        <v>1.674999999999871E-3</v>
      </c>
      <c r="AF106" s="9">
        <f t="shared" si="23"/>
        <v>9.2125000000000679E-3</v>
      </c>
      <c r="AG106" s="9">
        <f t="shared" si="23"/>
        <v>1.8425000000000136E-2</v>
      </c>
      <c r="AH106" s="9">
        <f t="shared" si="23"/>
        <v>4.1875000000000107E-3</v>
      </c>
      <c r="AI106" s="9"/>
      <c r="AJ106" s="9">
        <f t="shared" si="19"/>
        <v>3.198217593652247</v>
      </c>
      <c r="AK106" s="9">
        <f t="shared" si="19"/>
        <v>2.9095011062790865</v>
      </c>
      <c r="AL106" s="9">
        <f t="shared" si="19"/>
        <v>3.447225223163195</v>
      </c>
      <c r="AM106" s="9">
        <f t="shared" si="19"/>
        <v>2.8813739986266884</v>
      </c>
      <c r="AO106" s="9">
        <f t="shared" ref="AO106:AR121" si="24">IF(ISNUMBER(AO38),(AO38-AO36)/(2),)</f>
        <v>1.5817837033646143</v>
      </c>
      <c r="AP106" s="9">
        <f t="shared" si="24"/>
        <v>2.0775913633936085</v>
      </c>
      <c r="AQ106" s="9">
        <f t="shared" si="24"/>
        <v>3.7669794003204391</v>
      </c>
      <c r="AR106" s="9">
        <f t="shared" si="24"/>
        <v>3.046030365453575</v>
      </c>
      <c r="AT106" s="9">
        <f t="shared" ref="AT106:BA121" si="25">IF(ISNUMBER(AT38),(AT38-AT36)/(2),)</f>
        <v>0.48914400000000047</v>
      </c>
      <c r="AU106" s="9">
        <f t="shared" si="25"/>
        <v>0.55497450000000015</v>
      </c>
      <c r="AV106" s="9">
        <f t="shared" si="25"/>
        <v>0.78746400000000039</v>
      </c>
      <c r="AW106" s="9"/>
      <c r="AX106" s="9">
        <f t="shared" si="25"/>
        <v>0.25498849999999962</v>
      </c>
      <c r="AY106" s="9">
        <f t="shared" si="25"/>
        <v>0.31415199999999999</v>
      </c>
      <c r="AZ106" s="9">
        <f t="shared" si="25"/>
        <v>0.25832150000000009</v>
      </c>
      <c r="BA106" s="9">
        <f t="shared" si="25"/>
        <v>0.18665799999999955</v>
      </c>
      <c r="BB106" s="9"/>
      <c r="BC106" s="9">
        <f t="shared" ref="BC106:BF121" si="26">IF(ISNUMBER(BC38),(BC38-BC36)/(2),)</f>
        <v>0.12616220340276207</v>
      </c>
      <c r="BD106" s="9">
        <f t="shared" si="26"/>
        <v>0.11371198596169974</v>
      </c>
      <c r="BE106" s="9">
        <f t="shared" si="26"/>
        <v>0.16268284122987753</v>
      </c>
      <c r="BF106" s="9">
        <f t="shared" si="26"/>
        <v>2.0750362401769973E-2</v>
      </c>
      <c r="BI106" s="9">
        <f t="shared" ref="BI106:CB122" si="27">IF(ISNUMBER(BI38),(BI38-BI36)/(2),)</f>
        <v>0.18411749446860437</v>
      </c>
      <c r="BJ106" s="9">
        <f t="shared" si="27"/>
        <v>0.66803692683299021</v>
      </c>
      <c r="BK106" s="9">
        <f t="shared" si="27"/>
        <v>0.82119661249713882</v>
      </c>
      <c r="BL106" s="9">
        <f t="shared" si="27"/>
        <v>0.1132404058899823</v>
      </c>
      <c r="BM106" s="9"/>
      <c r="BN106" s="9">
        <f t="shared" ref="BN106:BQ121" si="28">IF(ISNUMBER(BN38),(BN38-BN36)/(2),)</f>
        <v>2.4310000000000054E-2</v>
      </c>
      <c r="BO106" s="9">
        <f t="shared" si="28"/>
        <v>0.49997399999999992</v>
      </c>
      <c r="BP106" s="9">
        <f t="shared" si="28"/>
        <v>0.56804149999999987</v>
      </c>
      <c r="BQ106" s="9">
        <f t="shared" si="28"/>
        <v>8.5084500000000007E-2</v>
      </c>
      <c r="BR106" s="9"/>
      <c r="BS106" s="9">
        <f t="shared" si="17"/>
        <v>0.6745543602655073</v>
      </c>
      <c r="BT106" s="9">
        <f t="shared" si="17"/>
        <v>0.89370305943388972</v>
      </c>
      <c r="BU106" s="9">
        <f t="shared" si="17"/>
        <v>0.83341680018310837</v>
      </c>
      <c r="BV106" s="9">
        <f t="shared" si="17"/>
        <v>0.78698008697642496</v>
      </c>
      <c r="BW106" s="9"/>
      <c r="BX106" s="9">
        <f t="shared" si="17"/>
        <v>9.2058747234302185E-2</v>
      </c>
      <c r="BY106" s="9">
        <f t="shared" si="17"/>
        <v>0.43911207751583126</v>
      </c>
      <c r="BZ106" s="9">
        <f t="shared" si="17"/>
        <v>0.71040024414434999</v>
      </c>
      <c r="CA106" s="9">
        <f t="shared" si="17"/>
        <v>0.74869016556038748</v>
      </c>
      <c r="CB106" s="9">
        <f t="shared" si="17"/>
        <v>0.61247199999999991</v>
      </c>
    </row>
    <row r="107" spans="2:80" x14ac:dyDescent="0.3">
      <c r="B107" s="9">
        <f t="shared" si="21"/>
        <v>-1.6374499999999959E-2</v>
      </c>
      <c r="C107" s="9">
        <f t="shared" si="21"/>
        <v>-6.5495000000002079E-3</v>
      </c>
      <c r="D107" s="9">
        <f t="shared" si="21"/>
        <v>-1.3099500000000042E-2</v>
      </c>
      <c r="F107" s="9">
        <f t="shared" si="22"/>
        <v>0</v>
      </c>
      <c r="G107" s="9">
        <f t="shared" si="22"/>
        <v>0</v>
      </c>
      <c r="H107" s="9">
        <f t="shared" si="22"/>
        <v>0</v>
      </c>
      <c r="I107" s="9">
        <f t="shared" si="22"/>
        <v>0</v>
      </c>
      <c r="J107" s="9"/>
      <c r="K107" s="9">
        <f t="shared" si="20"/>
        <v>0.73659050000000015</v>
      </c>
      <c r="L107" s="9">
        <f t="shared" si="20"/>
        <v>0.43109549999999963</v>
      </c>
      <c r="M107" s="9">
        <f t="shared" si="20"/>
        <v>0.58019650000000045</v>
      </c>
      <c r="N107" s="9">
        <f t="shared" si="20"/>
        <v>0.73821099999999973</v>
      </c>
      <c r="O107" s="9"/>
      <c r="P107" s="9">
        <f t="shared" si="20"/>
        <v>1.1118470000000009</v>
      </c>
      <c r="Q107" s="9">
        <f t="shared" si="20"/>
        <v>0.99202149999999989</v>
      </c>
      <c r="R107" s="9">
        <f t="shared" si="20"/>
        <v>1.5406089999999999</v>
      </c>
      <c r="S107" s="9">
        <f t="shared" si="20"/>
        <v>0.9170290000000012</v>
      </c>
      <c r="T107" s="9"/>
      <c r="U107" s="9">
        <f t="shared" si="20"/>
        <v>0.64797949999999949</v>
      </c>
      <c r="V107" s="9">
        <f t="shared" si="20"/>
        <v>0.73514399999999958</v>
      </c>
      <c r="W107" s="9">
        <f t="shared" si="20"/>
        <v>0.44980299999999929</v>
      </c>
      <c r="X107" s="9">
        <f t="shared" si="20"/>
        <v>0.7285655000000002</v>
      </c>
      <c r="Z107" s="9">
        <f t="shared" si="23"/>
        <v>0</v>
      </c>
      <c r="AA107" s="9">
        <f t="shared" si="23"/>
        <v>1.7952999999999997E-2</v>
      </c>
      <c r="AB107" s="9">
        <f t="shared" si="23"/>
        <v>2.3665499999999895E-2</v>
      </c>
      <c r="AC107" s="9">
        <f t="shared" si="23"/>
        <v>1.6325000000000367E-3</v>
      </c>
      <c r="AD107" s="9"/>
      <c r="AE107" s="9">
        <f t="shared" si="23"/>
        <v>-8.3750000000004654E-4</v>
      </c>
      <c r="AF107" s="9">
        <f t="shared" si="23"/>
        <v>1.7587500000000089E-2</v>
      </c>
      <c r="AG107" s="9">
        <f t="shared" si="23"/>
        <v>3.6849499999999979E-2</v>
      </c>
      <c r="AH107" s="9">
        <f t="shared" si="23"/>
        <v>9.2125000000000679E-3</v>
      </c>
      <c r="AI107" s="9"/>
      <c r="AJ107" s="9">
        <f t="shared" si="19"/>
        <v>3.0650274662394148</v>
      </c>
      <c r="AK107" s="9">
        <f t="shared" si="19"/>
        <v>2.7796200503547732</v>
      </c>
      <c r="AL107" s="9">
        <f t="shared" si="19"/>
        <v>2.9823006790264754</v>
      </c>
      <c r="AM107" s="9">
        <f t="shared" si="19"/>
        <v>3.0534457160296018</v>
      </c>
      <c r="AO107" s="9">
        <f t="shared" si="24"/>
        <v>0.86993965056839606</v>
      </c>
      <c r="AP107" s="9">
        <f t="shared" si="24"/>
        <v>1.1670931563286793</v>
      </c>
      <c r="AQ107" s="9">
        <f t="shared" si="24"/>
        <v>2.775364080262456</v>
      </c>
      <c r="AR107" s="9">
        <f t="shared" si="24"/>
        <v>2.0419991607537966</v>
      </c>
      <c r="AT107" s="9">
        <f t="shared" si="25"/>
        <v>0.29748600000000014</v>
      </c>
      <c r="AU107" s="9">
        <f t="shared" si="25"/>
        <v>0.42581350000000029</v>
      </c>
      <c r="AV107" s="9">
        <f t="shared" si="25"/>
        <v>0.60497250000000058</v>
      </c>
      <c r="AW107" s="9"/>
      <c r="AX107" s="9">
        <f t="shared" si="25"/>
        <v>0.17415849999999988</v>
      </c>
      <c r="AY107" s="9">
        <f t="shared" si="25"/>
        <v>0.27748699999999982</v>
      </c>
      <c r="AZ107" s="9">
        <f t="shared" si="25"/>
        <v>0.19582449999999962</v>
      </c>
      <c r="BA107" s="9">
        <f t="shared" si="25"/>
        <v>0.11832750000000036</v>
      </c>
      <c r="BB107" s="9"/>
      <c r="BC107" s="9">
        <f t="shared" si="26"/>
        <v>0.22078385595483363</v>
      </c>
      <c r="BD107" s="9">
        <f t="shared" si="26"/>
        <v>0.19173334859235558</v>
      </c>
      <c r="BE107" s="9">
        <f t="shared" si="26"/>
        <v>0.28054489967193108</v>
      </c>
      <c r="BF107" s="9">
        <f t="shared" si="26"/>
        <v>2.4900434882124234E-2</v>
      </c>
      <c r="BI107" s="9">
        <f t="shared" si="27"/>
        <v>0.31853955901426723</v>
      </c>
      <c r="BJ107" s="9">
        <f t="shared" si="27"/>
        <v>0.71121492332341463</v>
      </c>
      <c r="BK107" s="9">
        <f t="shared" si="27"/>
        <v>0.87822415503166296</v>
      </c>
      <c r="BL107" s="9">
        <f t="shared" si="27"/>
        <v>0.20611383230334956</v>
      </c>
      <c r="BM107" s="9"/>
      <c r="BN107" s="9">
        <f t="shared" si="28"/>
        <v>4.3757499999999894E-2</v>
      </c>
      <c r="BO107" s="9">
        <f t="shared" si="28"/>
        <v>0.64178200000000007</v>
      </c>
      <c r="BP107" s="9">
        <f t="shared" si="28"/>
        <v>0.65717800000000004</v>
      </c>
      <c r="BQ107" s="9">
        <f t="shared" si="28"/>
        <v>0.13856650000000004</v>
      </c>
      <c r="BR107" s="9"/>
      <c r="BS107" s="9">
        <f t="shared" si="27"/>
        <v>0.79023880369268351</v>
      </c>
      <c r="BT107" s="9">
        <f t="shared" si="27"/>
        <v>0.8383048752574962</v>
      </c>
      <c r="BU107" s="9">
        <f t="shared" si="27"/>
        <v>0.77313054093232614</v>
      </c>
      <c r="BV107" s="9">
        <f t="shared" si="27"/>
        <v>0.79023880369268307</v>
      </c>
      <c r="BW107" s="9"/>
      <c r="BX107" s="9">
        <f t="shared" si="27"/>
        <v>0.14175417715724437</v>
      </c>
      <c r="BY107" s="9">
        <f t="shared" si="27"/>
        <v>0.55886991683833065</v>
      </c>
      <c r="BZ107" s="9">
        <f t="shared" si="27"/>
        <v>0.76091035324635703</v>
      </c>
      <c r="CA107" s="9">
        <f t="shared" si="27"/>
        <v>0.71284428168154479</v>
      </c>
      <c r="CB107" s="9">
        <f t="shared" si="27"/>
        <v>0.67413599999999985</v>
      </c>
    </row>
    <row r="108" spans="2:80" x14ac:dyDescent="0.3">
      <c r="B108" s="9">
        <f t="shared" si="21"/>
        <v>-1.6374499999999959E-2</v>
      </c>
      <c r="C108" s="9">
        <f t="shared" si="21"/>
        <v>-5.7309999999999306E-3</v>
      </c>
      <c r="D108" s="9">
        <f t="shared" si="21"/>
        <v>-1.6374499999999959E-2</v>
      </c>
      <c r="F108" s="9">
        <f t="shared" si="22"/>
        <v>0</v>
      </c>
      <c r="G108" s="9">
        <f t="shared" si="22"/>
        <v>0</v>
      </c>
      <c r="H108" s="9">
        <f t="shared" si="22"/>
        <v>0</v>
      </c>
      <c r="I108" s="9">
        <f t="shared" si="22"/>
        <v>0</v>
      </c>
      <c r="J108" s="9"/>
      <c r="K108" s="9">
        <f t="shared" si="20"/>
        <v>0.6579884999999992</v>
      </c>
      <c r="L108" s="9">
        <f t="shared" si="20"/>
        <v>0.38085550000000001</v>
      </c>
      <c r="M108" s="9">
        <f t="shared" si="20"/>
        <v>0.53562849999999962</v>
      </c>
      <c r="N108" s="9">
        <f t="shared" si="20"/>
        <v>0.65231600000000078</v>
      </c>
      <c r="O108" s="9"/>
      <c r="P108" s="9">
        <f t="shared" si="20"/>
        <v>0.8232879999999998</v>
      </c>
      <c r="Q108" s="9">
        <f t="shared" si="20"/>
        <v>0.63825250000000011</v>
      </c>
      <c r="R108" s="9">
        <f t="shared" si="20"/>
        <v>1.1974359999999997</v>
      </c>
      <c r="S108" s="9">
        <f t="shared" si="20"/>
        <v>0.54614199999999968</v>
      </c>
      <c r="T108" s="9"/>
      <c r="U108" s="9">
        <f t="shared" si="20"/>
        <v>0.47693899999999978</v>
      </c>
      <c r="V108" s="9">
        <f t="shared" si="20"/>
        <v>0.56657050000000009</v>
      </c>
      <c r="W108" s="9">
        <f t="shared" si="20"/>
        <v>0.33961350000000046</v>
      </c>
      <c r="X108" s="9">
        <f t="shared" si="20"/>
        <v>0.54765750000000013</v>
      </c>
      <c r="Z108" s="9">
        <f t="shared" si="23"/>
        <v>2.4480000000000057E-3</v>
      </c>
      <c r="AA108" s="9">
        <f t="shared" si="23"/>
        <v>3.753850000000003E-2</v>
      </c>
      <c r="AB108" s="9">
        <f t="shared" si="23"/>
        <v>4.4883000000000006E-2</v>
      </c>
      <c r="AC108" s="9">
        <f t="shared" si="23"/>
        <v>4.0800000000000836E-3</v>
      </c>
      <c r="AD108" s="9"/>
      <c r="AE108" s="9">
        <f t="shared" si="23"/>
        <v>0</v>
      </c>
      <c r="AF108" s="9">
        <f t="shared" si="23"/>
        <v>3.3499500000000015E-2</v>
      </c>
      <c r="AG108" s="9">
        <f t="shared" si="23"/>
        <v>6.3648999999999845E-2</v>
      </c>
      <c r="AH108" s="9">
        <f t="shared" si="23"/>
        <v>1.4237499999999903E-2</v>
      </c>
      <c r="AI108" s="9"/>
      <c r="AJ108" s="9">
        <f t="shared" si="19"/>
        <v>2.2592685587853811</v>
      </c>
      <c r="AK108" s="9">
        <f t="shared" si="19"/>
        <v>2.2203869687952995</v>
      </c>
      <c r="AL108" s="9">
        <f t="shared" si="19"/>
        <v>2.0632060730907149</v>
      </c>
      <c r="AM108" s="9">
        <f t="shared" si="19"/>
        <v>2.5579122606240929</v>
      </c>
      <c r="AO108" s="9">
        <f t="shared" si="24"/>
        <v>0.47263134203097579</v>
      </c>
      <c r="AP108" s="9">
        <f t="shared" si="24"/>
        <v>0.62658831158922546</v>
      </c>
      <c r="AQ108" s="9">
        <f t="shared" si="24"/>
        <v>1.6554512855725942</v>
      </c>
      <c r="AR108" s="9">
        <f t="shared" si="24"/>
        <v>1.1604713511863878</v>
      </c>
      <c r="AT108" s="9">
        <f t="shared" si="25"/>
        <v>0.16749249999999982</v>
      </c>
      <c r="AU108" s="9">
        <f t="shared" si="25"/>
        <v>0.29331999999999958</v>
      </c>
      <c r="AV108" s="9">
        <f t="shared" si="25"/>
        <v>0.42081400000000002</v>
      </c>
      <c r="AW108" s="9"/>
      <c r="AX108" s="9">
        <f t="shared" si="25"/>
        <v>0.11749450000000028</v>
      </c>
      <c r="AY108" s="9">
        <f t="shared" si="25"/>
        <v>0.22832299999999961</v>
      </c>
      <c r="AZ108" s="9">
        <f t="shared" si="25"/>
        <v>0.14916000000000018</v>
      </c>
      <c r="BA108" s="9">
        <f t="shared" si="25"/>
        <v>7.7496500000000523E-2</v>
      </c>
      <c r="BB108" s="9"/>
      <c r="BC108" s="9">
        <f t="shared" si="26"/>
        <v>0.37101647974364838</v>
      </c>
      <c r="BD108" s="9">
        <f t="shared" si="26"/>
        <v>0.31291546501869227</v>
      </c>
      <c r="BE108" s="9">
        <f t="shared" si="26"/>
        <v>0.47227824826428622</v>
      </c>
      <c r="BF108" s="9">
        <f t="shared" si="26"/>
        <v>3.1540550850690519E-2</v>
      </c>
      <c r="BI108" s="9">
        <f t="shared" si="27"/>
        <v>0.54094697489890886</v>
      </c>
      <c r="BJ108" s="9">
        <f t="shared" si="27"/>
        <v>0.67699839780270121</v>
      </c>
      <c r="BK108" s="9">
        <f t="shared" si="27"/>
        <v>0.79186816205081234</v>
      </c>
      <c r="BL108" s="9">
        <f t="shared" si="27"/>
        <v>0.36986434729533846</v>
      </c>
      <c r="BM108" s="9"/>
      <c r="BN108" s="9">
        <f t="shared" si="28"/>
        <v>7.4550499999999964E-2</v>
      </c>
      <c r="BO108" s="9">
        <f t="shared" si="28"/>
        <v>0.7754859999999999</v>
      </c>
      <c r="BP108" s="9">
        <f t="shared" si="28"/>
        <v>0.73496950000000005</v>
      </c>
      <c r="BQ108" s="9">
        <f t="shared" si="28"/>
        <v>0.21554800000000007</v>
      </c>
      <c r="BR108" s="9"/>
      <c r="BS108" s="9">
        <f t="shared" si="27"/>
        <v>0.80571770809491117</v>
      </c>
      <c r="BT108" s="9">
        <f t="shared" si="27"/>
        <v>0.69084794384680048</v>
      </c>
      <c r="BU108" s="9">
        <f t="shared" si="27"/>
        <v>0.65174334325169703</v>
      </c>
      <c r="BV108" s="9">
        <f t="shared" si="27"/>
        <v>0.68677454795147641</v>
      </c>
      <c r="BW108" s="9"/>
      <c r="BX108" s="9">
        <f t="shared" si="27"/>
        <v>0.2167046616311894</v>
      </c>
      <c r="BY108" s="9">
        <f t="shared" si="27"/>
        <v>0.68677454795147641</v>
      </c>
      <c r="BZ108" s="9">
        <f t="shared" si="27"/>
        <v>0.74950484473945256</v>
      </c>
      <c r="CA108" s="9">
        <f t="shared" si="27"/>
        <v>0.59878919661249741</v>
      </c>
      <c r="CB108" s="9">
        <f t="shared" si="27"/>
        <v>0.70413450000000033</v>
      </c>
    </row>
    <row r="109" spans="2:80" x14ac:dyDescent="0.3">
      <c r="B109" s="9">
        <f t="shared" si="21"/>
        <v>-1.7193000000000236E-2</v>
      </c>
      <c r="C109" s="9">
        <f t="shared" si="21"/>
        <v>-6.5499999999998337E-3</v>
      </c>
      <c r="D109" s="9">
        <f t="shared" si="21"/>
        <v>-1.6374499999999959E-2</v>
      </c>
      <c r="F109" s="9">
        <f t="shared" si="22"/>
        <v>0</v>
      </c>
      <c r="G109" s="9">
        <f t="shared" si="22"/>
        <v>0</v>
      </c>
      <c r="H109" s="9">
        <f t="shared" si="22"/>
        <v>0</v>
      </c>
      <c r="I109" s="9">
        <f t="shared" si="22"/>
        <v>0</v>
      </c>
      <c r="J109" s="9"/>
      <c r="K109" s="9">
        <f t="shared" si="20"/>
        <v>0.56236900000000034</v>
      </c>
      <c r="L109" s="9">
        <f t="shared" si="20"/>
        <v>0.33871800000000007</v>
      </c>
      <c r="M109" s="9">
        <f t="shared" si="20"/>
        <v>0.48619799999999991</v>
      </c>
      <c r="N109" s="9">
        <f t="shared" si="20"/>
        <v>0.55669699999999978</v>
      </c>
      <c r="O109" s="9"/>
      <c r="P109" s="9">
        <f t="shared" si="20"/>
        <v>0.6023859999999992</v>
      </c>
      <c r="Q109" s="9">
        <f t="shared" si="20"/>
        <v>0.40267749999999936</v>
      </c>
      <c r="R109" s="9">
        <f t="shared" si="20"/>
        <v>0.85833899999999907</v>
      </c>
      <c r="S109" s="9">
        <f t="shared" si="20"/>
        <v>0.28611300000000028</v>
      </c>
      <c r="T109" s="9"/>
      <c r="U109" s="9">
        <f t="shared" si="20"/>
        <v>0.34948100000000082</v>
      </c>
      <c r="V109" s="9">
        <f t="shared" si="20"/>
        <v>0.42184450000000062</v>
      </c>
      <c r="W109" s="9">
        <f t="shared" si="20"/>
        <v>0.27465100000000042</v>
      </c>
      <c r="X109" s="9">
        <f t="shared" si="20"/>
        <v>0.40046400000000038</v>
      </c>
      <c r="Z109" s="9">
        <f t="shared" si="23"/>
        <v>3.2639999999999336E-3</v>
      </c>
      <c r="AA109" s="9">
        <f t="shared" si="23"/>
        <v>6.9364500000000051E-2</v>
      </c>
      <c r="AB109" s="9">
        <f t="shared" si="23"/>
        <v>8.4053500000000003E-2</v>
      </c>
      <c r="AC109" s="9">
        <f t="shared" si="23"/>
        <v>6.5279999999999783E-3</v>
      </c>
      <c r="AD109" s="9"/>
      <c r="AE109" s="9">
        <f t="shared" si="23"/>
        <v>2.5125000000001396E-3</v>
      </c>
      <c r="AF109" s="9">
        <f t="shared" si="23"/>
        <v>6.5323999999999938E-2</v>
      </c>
      <c r="AG109" s="9">
        <f t="shared" si="23"/>
        <v>0.11557400000000007</v>
      </c>
      <c r="AH109" s="9">
        <f t="shared" si="23"/>
        <v>2.6799999999999935E-2</v>
      </c>
      <c r="AI109" s="9"/>
      <c r="AJ109" s="9">
        <f t="shared" si="19"/>
        <v>1.3865009536888682</v>
      </c>
      <c r="AK109" s="9">
        <f t="shared" si="19"/>
        <v>1.5122456702525344</v>
      </c>
      <c r="AL109" s="9">
        <f t="shared" si="19"/>
        <v>1.2020202182040123</v>
      </c>
      <c r="AM109" s="9">
        <f t="shared" si="19"/>
        <v>1.8539073014419785</v>
      </c>
      <c r="AO109" s="9">
        <f t="shared" si="24"/>
        <v>0.26321675440604331</v>
      </c>
      <c r="AP109" s="9">
        <f t="shared" si="24"/>
        <v>0.34019523918516903</v>
      </c>
      <c r="AQ109" s="9">
        <f t="shared" si="24"/>
        <v>0.899737773708706</v>
      </c>
      <c r="AR109" s="9">
        <f t="shared" si="24"/>
        <v>0.61913878080414975</v>
      </c>
      <c r="AT109" s="9">
        <f t="shared" si="25"/>
        <v>9.166249999999998E-2</v>
      </c>
      <c r="AU109" s="9">
        <f t="shared" si="25"/>
        <v>0.18999149999999965</v>
      </c>
      <c r="AV109" s="9">
        <f t="shared" si="25"/>
        <v>0.27248749999999955</v>
      </c>
      <c r="AW109" s="9"/>
      <c r="AX109" s="9">
        <f t="shared" si="25"/>
        <v>7.2497000000000256E-2</v>
      </c>
      <c r="AY109" s="9">
        <f t="shared" si="25"/>
        <v>0.17249200000000009</v>
      </c>
      <c r="AZ109" s="9">
        <f t="shared" si="25"/>
        <v>0.10249500000000022</v>
      </c>
      <c r="BA109" s="9">
        <f t="shared" si="25"/>
        <v>4.4164999999999566E-2</v>
      </c>
      <c r="BB109" s="9"/>
      <c r="BC109" s="9">
        <f t="shared" si="26"/>
        <v>0.60425055313954346</v>
      </c>
      <c r="BD109" s="9">
        <f t="shared" si="26"/>
        <v>0.50049874113069315</v>
      </c>
      <c r="BE109" s="9">
        <f t="shared" si="26"/>
        <v>0.74452300297550922</v>
      </c>
      <c r="BF109" s="9">
        <f t="shared" si="26"/>
        <v>4.3160753795681739E-2</v>
      </c>
      <c r="BI109" s="9">
        <f t="shared" si="27"/>
        <v>0.84645166704814234</v>
      </c>
      <c r="BJ109" s="9">
        <f t="shared" si="27"/>
        <v>0.59390112153811003</v>
      </c>
      <c r="BK109" s="9">
        <f t="shared" si="27"/>
        <v>0.62567360952162909</v>
      </c>
      <c r="BL109" s="9">
        <f t="shared" si="27"/>
        <v>0.63952315556572792</v>
      </c>
      <c r="BM109" s="9"/>
      <c r="BN109" s="9">
        <f t="shared" si="28"/>
        <v>0.1207395</v>
      </c>
      <c r="BO109" s="9">
        <f t="shared" si="28"/>
        <v>0.87758749999999974</v>
      </c>
      <c r="BP109" s="9">
        <f t="shared" si="28"/>
        <v>0.8014165000000002</v>
      </c>
      <c r="BQ109" s="9">
        <f t="shared" si="28"/>
        <v>0.32008049999999999</v>
      </c>
      <c r="BR109" s="9"/>
      <c r="BS109" s="9">
        <f t="shared" si="27"/>
        <v>0.71610299839780289</v>
      </c>
      <c r="BT109" s="9">
        <f t="shared" si="27"/>
        <v>0.50754512855726031</v>
      </c>
      <c r="BU109" s="9">
        <f t="shared" si="27"/>
        <v>0.50673044937819522</v>
      </c>
      <c r="BV109" s="9">
        <f t="shared" si="27"/>
        <v>0.53280018310826271</v>
      </c>
      <c r="BW109" s="9"/>
      <c r="BX109" s="9">
        <f t="shared" si="27"/>
        <v>0.31691020065613817</v>
      </c>
      <c r="BY109" s="9">
        <f t="shared" si="27"/>
        <v>0.80734706645304044</v>
      </c>
      <c r="BZ109" s="9">
        <f t="shared" si="27"/>
        <v>0.70469748989089798</v>
      </c>
      <c r="CA109" s="9">
        <f t="shared" si="27"/>
        <v>0.45459098191805891</v>
      </c>
      <c r="CB109" s="9">
        <f t="shared" si="27"/>
        <v>0.68246850000000059</v>
      </c>
    </row>
    <row r="110" spans="2:80" x14ac:dyDescent="0.3">
      <c r="B110" s="9">
        <f t="shared" si="21"/>
        <v>-1.7193000000000236E-2</v>
      </c>
      <c r="C110" s="9">
        <f t="shared" si="21"/>
        <v>-6.5494999999999859E-3</v>
      </c>
      <c r="D110" s="9">
        <f t="shared" si="21"/>
        <v>-1.7193000000000236E-2</v>
      </c>
      <c r="F110" s="9">
        <f t="shared" si="22"/>
        <v>0</v>
      </c>
      <c r="G110" s="9">
        <f t="shared" si="22"/>
        <v>0</v>
      </c>
      <c r="H110" s="9">
        <f t="shared" si="22"/>
        <v>0</v>
      </c>
      <c r="I110" s="9">
        <f t="shared" si="22"/>
        <v>0</v>
      </c>
      <c r="J110" s="9"/>
      <c r="K110" s="9">
        <f t="shared" si="20"/>
        <v>0.46675000000000022</v>
      </c>
      <c r="L110" s="9">
        <f t="shared" si="20"/>
        <v>0.30144249999999939</v>
      </c>
      <c r="M110" s="9">
        <f t="shared" si="20"/>
        <v>0.43676800000000071</v>
      </c>
      <c r="N110" s="9">
        <f t="shared" si="20"/>
        <v>0.46756049999999938</v>
      </c>
      <c r="O110" s="9"/>
      <c r="P110" s="9">
        <f t="shared" si="20"/>
        <v>0.4352835000000006</v>
      </c>
      <c r="Q110" s="9">
        <f t="shared" si="20"/>
        <v>0.24780149999999956</v>
      </c>
      <c r="R110" s="9">
        <f t="shared" si="20"/>
        <v>0.58934400000000053</v>
      </c>
      <c r="S110" s="9">
        <f t="shared" si="20"/>
        <v>0.12308550000000018</v>
      </c>
      <c r="T110" s="9"/>
      <c r="U110" s="9">
        <f t="shared" si="20"/>
        <v>0.26889500000000055</v>
      </c>
      <c r="V110" s="9">
        <f t="shared" si="20"/>
        <v>0.31741149999999951</v>
      </c>
      <c r="W110" s="9">
        <f t="shared" si="20"/>
        <v>0.24011400000000016</v>
      </c>
      <c r="X110" s="9">
        <f t="shared" si="20"/>
        <v>0.30014299999999938</v>
      </c>
      <c r="Z110" s="9">
        <f t="shared" si="23"/>
        <v>4.0805000000000424E-3</v>
      </c>
      <c r="AA110" s="9">
        <f t="shared" si="23"/>
        <v>0.11995999999999996</v>
      </c>
      <c r="AB110" s="9">
        <f t="shared" si="23"/>
        <v>0.14280899999999996</v>
      </c>
      <c r="AC110" s="9">
        <f t="shared" si="23"/>
        <v>1.1424999999999907E-2</v>
      </c>
      <c r="AD110" s="9"/>
      <c r="AE110" s="9">
        <f t="shared" si="23"/>
        <v>3.3500000000001862E-3</v>
      </c>
      <c r="AF110" s="9">
        <f t="shared" si="23"/>
        <v>0.11808649999999998</v>
      </c>
      <c r="AG110" s="9">
        <f t="shared" si="23"/>
        <v>0.2026730000000001</v>
      </c>
      <c r="AH110" s="9">
        <f t="shared" si="23"/>
        <v>4.354950000000013E-2</v>
      </c>
      <c r="AI110" s="9"/>
      <c r="AJ110" s="9">
        <f t="shared" si="19"/>
        <v>0.77680453192950516</v>
      </c>
      <c r="AK110" s="9">
        <f t="shared" si="19"/>
        <v>0.91330373083085448</v>
      </c>
      <c r="AL110" s="9">
        <f t="shared" si="19"/>
        <v>0.63865079728389418</v>
      </c>
      <c r="AM110" s="9">
        <f t="shared" si="19"/>
        <v>1.2748197909513994</v>
      </c>
      <c r="AO110" s="9">
        <f t="shared" si="24"/>
        <v>0.15395696955824967</v>
      </c>
      <c r="AP110" s="9">
        <f t="shared" si="24"/>
        <v>0.19699870298313904</v>
      </c>
      <c r="AQ110" s="9">
        <f t="shared" si="24"/>
        <v>0.48421950102998323</v>
      </c>
      <c r="AR110" s="9">
        <f t="shared" si="24"/>
        <v>0.33026253147173357</v>
      </c>
      <c r="AT110" s="9">
        <f t="shared" si="25"/>
        <v>4.9997499999999917E-2</v>
      </c>
      <c r="AU110" s="9">
        <f t="shared" si="25"/>
        <v>0.12499450000000056</v>
      </c>
      <c r="AV110" s="9">
        <f t="shared" si="25"/>
        <v>0.17665849999999939</v>
      </c>
      <c r="AW110" s="9"/>
      <c r="AX110" s="9">
        <f t="shared" si="25"/>
        <v>4.9164499999999833E-2</v>
      </c>
      <c r="AY110" s="9">
        <f t="shared" si="25"/>
        <v>0.12749400000000044</v>
      </c>
      <c r="AZ110" s="9">
        <f t="shared" si="25"/>
        <v>7.1663499999999658E-2</v>
      </c>
      <c r="BA110" s="9">
        <f t="shared" si="25"/>
        <v>2.3331999999999908E-2</v>
      </c>
      <c r="BB110" s="9"/>
      <c r="BC110" s="9">
        <f t="shared" si="26"/>
        <v>0.93625635156786435</v>
      </c>
      <c r="BD110" s="9">
        <f t="shared" si="26"/>
        <v>0.76527336537727964</v>
      </c>
      <c r="BE110" s="9">
        <f t="shared" si="26"/>
        <v>1.0366881055924315</v>
      </c>
      <c r="BF110" s="9">
        <f t="shared" si="26"/>
        <v>5.7271000228884983E-2</v>
      </c>
      <c r="BI110" s="9">
        <f t="shared" si="27"/>
        <v>1.1682499427786683</v>
      </c>
      <c r="BJ110" s="9">
        <f t="shared" si="27"/>
        <v>0.49206622415503132</v>
      </c>
      <c r="BK110" s="9">
        <f t="shared" si="27"/>
        <v>0.46355245288776992</v>
      </c>
      <c r="BL110" s="9">
        <f t="shared" si="27"/>
        <v>1.0167196154726486</v>
      </c>
      <c r="BM110" s="9"/>
      <c r="BN110" s="9">
        <f t="shared" si="28"/>
        <v>0.18475550000000007</v>
      </c>
      <c r="BO110" s="9">
        <f t="shared" si="28"/>
        <v>0.93350050000000007</v>
      </c>
      <c r="BP110" s="9">
        <f t="shared" si="28"/>
        <v>0.85246749999999993</v>
      </c>
      <c r="BQ110" s="9">
        <f t="shared" si="28"/>
        <v>0.44973350000000001</v>
      </c>
      <c r="BR110" s="9"/>
      <c r="BS110" s="9">
        <f t="shared" si="27"/>
        <v>0.56538735027084819</v>
      </c>
      <c r="BT110" s="9">
        <f t="shared" si="27"/>
        <v>0.34135057602807617</v>
      </c>
      <c r="BU110" s="9">
        <f t="shared" si="27"/>
        <v>0.36171755550469342</v>
      </c>
      <c r="BV110" s="9">
        <f t="shared" si="27"/>
        <v>0.37556710154879003</v>
      </c>
      <c r="BW110" s="9"/>
      <c r="BX110" s="9">
        <f t="shared" si="27"/>
        <v>0.43829739833676662</v>
      </c>
      <c r="BY110" s="9">
        <f t="shared" si="27"/>
        <v>0.88311223010604989</v>
      </c>
      <c r="BZ110" s="9">
        <f t="shared" si="27"/>
        <v>0.65092866407263283</v>
      </c>
      <c r="CA110" s="9">
        <f t="shared" si="27"/>
        <v>0.32261295490959041</v>
      </c>
      <c r="CB110" s="9">
        <f t="shared" si="27"/>
        <v>0.60330550000000027</v>
      </c>
    </row>
    <row r="111" spans="2:80" x14ac:dyDescent="0.3">
      <c r="B111" s="9">
        <f t="shared" si="21"/>
        <v>-1.5555999999999681E-2</v>
      </c>
      <c r="C111" s="9">
        <f t="shared" si="21"/>
        <v>-4.0934999999999722E-3</v>
      </c>
      <c r="D111" s="9">
        <f t="shared" si="21"/>
        <v>-1.4737000000000222E-2</v>
      </c>
      <c r="F111" s="9">
        <f t="shared" si="22"/>
        <v>0</v>
      </c>
      <c r="G111" s="9">
        <f t="shared" si="22"/>
        <v>0</v>
      </c>
      <c r="H111" s="9">
        <f t="shared" si="22"/>
        <v>0</v>
      </c>
      <c r="I111" s="9">
        <f t="shared" si="22"/>
        <v>0</v>
      </c>
      <c r="J111" s="9"/>
      <c r="K111" s="9">
        <f t="shared" si="20"/>
        <v>0.37275199999999931</v>
      </c>
      <c r="L111" s="9">
        <f t="shared" si="20"/>
        <v>0.26416799999999974</v>
      </c>
      <c r="M111" s="9">
        <f t="shared" si="20"/>
        <v>0.38976900000000025</v>
      </c>
      <c r="N111" s="9">
        <f t="shared" si="20"/>
        <v>0.3930100000000003</v>
      </c>
      <c r="O111" s="9"/>
      <c r="P111" s="9">
        <f t="shared" si="20"/>
        <v>0.3105670000000007</v>
      </c>
      <c r="Q111" s="9">
        <f t="shared" si="20"/>
        <v>0.14183399999999935</v>
      </c>
      <c r="R111" s="9">
        <f t="shared" si="20"/>
        <v>0.40186250000000001</v>
      </c>
      <c r="S111" s="9">
        <f t="shared" si="20"/>
        <v>3.3420999999998813E-2</v>
      </c>
      <c r="T111" s="9"/>
      <c r="U111" s="9">
        <f t="shared" si="20"/>
        <v>0.21544499999999989</v>
      </c>
      <c r="V111" s="9">
        <f t="shared" si="20"/>
        <v>0.24915949999999931</v>
      </c>
      <c r="W111" s="9">
        <f t="shared" si="20"/>
        <v>0.2014655000000003</v>
      </c>
      <c r="X111" s="9">
        <f t="shared" si="20"/>
        <v>0.23600249999999967</v>
      </c>
      <c r="Z111" s="9">
        <f t="shared" si="23"/>
        <v>7.344499999999976E-3</v>
      </c>
      <c r="AA111" s="9">
        <f t="shared" si="23"/>
        <v>0.20156499999999999</v>
      </c>
      <c r="AB111" s="9">
        <f t="shared" si="23"/>
        <v>0.221966</v>
      </c>
      <c r="AC111" s="9">
        <f t="shared" si="23"/>
        <v>1.7953500000000067E-2</v>
      </c>
      <c r="AD111" s="9"/>
      <c r="AE111" s="9">
        <f t="shared" si="23"/>
        <v>-1.6750000000000931E-3</v>
      </c>
      <c r="AF111" s="9">
        <f t="shared" si="23"/>
        <v>0.20686049999999989</v>
      </c>
      <c r="AG111" s="9">
        <f t="shared" si="23"/>
        <v>0.35090899999999992</v>
      </c>
      <c r="AH111" s="9">
        <f t="shared" si="23"/>
        <v>7.8724000000000016E-2</v>
      </c>
      <c r="AI111" s="9"/>
      <c r="AJ111" s="9">
        <f t="shared" si="19"/>
        <v>0.42356115053025079</v>
      </c>
      <c r="AK111" s="9">
        <f t="shared" si="19"/>
        <v>0.51456061646448603</v>
      </c>
      <c r="AL111" s="9">
        <f t="shared" si="19"/>
        <v>0.3242890058747232</v>
      </c>
      <c r="AM111" s="9">
        <f t="shared" si="19"/>
        <v>0.8603585870145718</v>
      </c>
      <c r="AO111" s="9">
        <f t="shared" si="24"/>
        <v>9.436072327763867E-2</v>
      </c>
      <c r="AP111" s="9">
        <f t="shared" si="24"/>
        <v>0.11753704127565356</v>
      </c>
      <c r="AQ111" s="9">
        <f t="shared" si="24"/>
        <v>0.26569993133439951</v>
      </c>
      <c r="AR111" s="9">
        <f t="shared" si="24"/>
        <v>0.17051148241397662</v>
      </c>
      <c r="AT111" s="9">
        <f t="shared" si="25"/>
        <v>2.9998999999999221E-2</v>
      </c>
      <c r="AU111" s="9">
        <f t="shared" si="25"/>
        <v>8.7495999999999796E-2</v>
      </c>
      <c r="AV111" s="9">
        <f t="shared" si="25"/>
        <v>0.11582800000000049</v>
      </c>
      <c r="AW111" s="9"/>
      <c r="AX111" s="9">
        <f t="shared" si="25"/>
        <v>2.9165499999999511E-2</v>
      </c>
      <c r="AY111" s="9">
        <f t="shared" si="25"/>
        <v>9.3328999999999773E-2</v>
      </c>
      <c r="AZ111" s="9">
        <f t="shared" si="25"/>
        <v>5.1664500000000224E-2</v>
      </c>
      <c r="BA111" s="9">
        <f t="shared" si="25"/>
        <v>1.0832500000000245E-2</v>
      </c>
      <c r="BB111" s="9"/>
      <c r="BC111" s="9">
        <f t="shared" si="26"/>
        <v>1.3296832227054249</v>
      </c>
      <c r="BD111" s="9">
        <f t="shared" si="26"/>
        <v>1.0748687724116883</v>
      </c>
      <c r="BE111" s="9">
        <f t="shared" si="26"/>
        <v>1.2458517586022735</v>
      </c>
      <c r="BF111" s="9">
        <f t="shared" si="26"/>
        <v>8.2171435111009217E-2</v>
      </c>
      <c r="BI111" s="9">
        <f t="shared" si="27"/>
        <v>1.3768078126192114</v>
      </c>
      <c r="BJ111" s="9">
        <f t="shared" si="27"/>
        <v>0.39674876020447103</v>
      </c>
      <c r="BK111" s="9">
        <f t="shared" si="27"/>
        <v>0.33809185931181851</v>
      </c>
      <c r="BL111" s="9">
        <f t="shared" si="27"/>
        <v>1.3947307545586329</v>
      </c>
      <c r="BM111" s="9"/>
      <c r="BN111" s="9">
        <f t="shared" si="28"/>
        <v>0.26902950000000003</v>
      </c>
      <c r="BO111" s="9">
        <f t="shared" si="28"/>
        <v>0.95456950000000029</v>
      </c>
      <c r="BP111" s="9">
        <f t="shared" si="28"/>
        <v>0.89136349999999975</v>
      </c>
      <c r="BQ111" s="9">
        <f t="shared" si="28"/>
        <v>0.59640300000000002</v>
      </c>
      <c r="BR111" s="9"/>
      <c r="BS111" s="9">
        <f t="shared" si="27"/>
        <v>0.41222766460669824</v>
      </c>
      <c r="BT111" s="9">
        <f t="shared" si="27"/>
        <v>0.22159273670557589</v>
      </c>
      <c r="BU111" s="9">
        <f t="shared" si="27"/>
        <v>0.24521843289845169</v>
      </c>
      <c r="BV111" s="9">
        <f t="shared" si="27"/>
        <v>0.25010650797283951</v>
      </c>
      <c r="BW111" s="9"/>
      <c r="BX111" s="9">
        <f t="shared" si="27"/>
        <v>0.55968459601739484</v>
      </c>
      <c r="BY111" s="9">
        <f t="shared" si="27"/>
        <v>0.87089204242008034</v>
      </c>
      <c r="BZ111" s="9">
        <f t="shared" si="27"/>
        <v>0.60041855497062624</v>
      </c>
      <c r="CA111" s="9">
        <f t="shared" si="27"/>
        <v>0.22240741588464186</v>
      </c>
      <c r="CB111" s="9">
        <f t="shared" si="27"/>
        <v>0.48581099999999999</v>
      </c>
    </row>
    <row r="112" spans="2:80" x14ac:dyDescent="0.3">
      <c r="B112" s="9">
        <f t="shared" si="21"/>
        <v>0</v>
      </c>
      <c r="C112" s="9">
        <f t="shared" si="21"/>
        <v>0</v>
      </c>
      <c r="D112" s="9">
        <f t="shared" si="21"/>
        <v>0</v>
      </c>
      <c r="F112" s="9">
        <f t="shared" si="22"/>
        <v>0</v>
      </c>
      <c r="G112" s="9">
        <f t="shared" si="22"/>
        <v>0</v>
      </c>
      <c r="H112" s="9">
        <f t="shared" si="22"/>
        <v>0</v>
      </c>
      <c r="I112" s="9">
        <f t="shared" si="22"/>
        <v>0</v>
      </c>
      <c r="J112" s="9"/>
      <c r="K112" s="9">
        <f t="shared" si="20"/>
        <v>0.29171900000000051</v>
      </c>
      <c r="L112" s="9">
        <f t="shared" si="20"/>
        <v>0.23175450000000009</v>
      </c>
      <c r="M112" s="9">
        <f t="shared" si="20"/>
        <v>0.3427699999999998</v>
      </c>
      <c r="N112" s="9">
        <f t="shared" si="20"/>
        <v>0.3354765000000004</v>
      </c>
      <c r="O112" s="9"/>
      <c r="P112" s="9">
        <f t="shared" si="20"/>
        <v>0.21438099999999949</v>
      </c>
      <c r="Q112" s="9">
        <f t="shared" si="20"/>
        <v>8.3959000000000117E-2</v>
      </c>
      <c r="R112" s="9">
        <f t="shared" si="20"/>
        <v>0.26736499999999985</v>
      </c>
      <c r="S112" s="9">
        <f t="shared" si="20"/>
        <v>-1.2226999999999322E-2</v>
      </c>
      <c r="T112" s="9"/>
      <c r="U112" s="9">
        <f t="shared" si="20"/>
        <v>0.17926299999999973</v>
      </c>
      <c r="V112" s="9">
        <f t="shared" si="20"/>
        <v>0.20228800000000025</v>
      </c>
      <c r="W112" s="9">
        <f t="shared" si="20"/>
        <v>0.16692850000000004</v>
      </c>
      <c r="X112" s="9">
        <f t="shared" si="20"/>
        <v>0.19570950000000042</v>
      </c>
      <c r="Z112" s="9">
        <f t="shared" si="23"/>
        <v>1.3872999999999913E-2</v>
      </c>
      <c r="AA112" s="9">
        <f t="shared" si="23"/>
        <v>0.30765150000000008</v>
      </c>
      <c r="AB112" s="9">
        <f t="shared" si="23"/>
        <v>0.31173200000000012</v>
      </c>
      <c r="AC112" s="9">
        <f t="shared" si="23"/>
        <v>3.0193500000000095E-2</v>
      </c>
      <c r="AD112" s="9"/>
      <c r="AE112" s="9">
        <f t="shared" si="23"/>
        <v>8.374999999998245E-4</v>
      </c>
      <c r="AF112" s="9">
        <f t="shared" si="23"/>
        <v>0.37100849999999985</v>
      </c>
      <c r="AG112" s="9">
        <f t="shared" si="23"/>
        <v>0.60801899999999987</v>
      </c>
      <c r="AH112" s="9">
        <f t="shared" si="23"/>
        <v>0.14823599999999981</v>
      </c>
      <c r="AI112" s="9"/>
      <c r="AJ112" s="9">
        <f t="shared" si="19"/>
        <v>0.23163500419622984</v>
      </c>
      <c r="AK112" s="9">
        <f t="shared" si="19"/>
        <v>0.28706195162889969</v>
      </c>
      <c r="AL112" s="9">
        <f t="shared" si="19"/>
        <v>0.16048996719310438</v>
      </c>
      <c r="AM112" s="9">
        <f t="shared" si="19"/>
        <v>0.55344220645456943</v>
      </c>
      <c r="AO112" s="9">
        <f t="shared" si="24"/>
        <v>6.0423971923400543E-2</v>
      </c>
      <c r="AP112" s="9">
        <f t="shared" si="24"/>
        <v>7.3667582207979976E-2</v>
      </c>
      <c r="AQ112" s="9">
        <f t="shared" si="24"/>
        <v>0.14899061570153549</v>
      </c>
      <c r="AR112" s="9">
        <f t="shared" si="24"/>
        <v>8.2772564278629446E-2</v>
      </c>
      <c r="AT112" s="9">
        <f t="shared" si="25"/>
        <v>1.4999500000000054E-2</v>
      </c>
      <c r="AU112" s="9">
        <f t="shared" si="25"/>
        <v>6.3329999999999664E-2</v>
      </c>
      <c r="AV112" s="9">
        <f t="shared" si="25"/>
        <v>7.4996500000000133E-2</v>
      </c>
      <c r="AW112" s="9"/>
      <c r="AX112" s="9">
        <f t="shared" si="25"/>
        <v>1.5832500000000138E-2</v>
      </c>
      <c r="AY112" s="9">
        <f t="shared" si="25"/>
        <v>6.6664000000000279E-2</v>
      </c>
      <c r="AZ112" s="9">
        <f t="shared" si="25"/>
        <v>3.5831499999999572E-2</v>
      </c>
      <c r="BA112" s="9">
        <f t="shared" si="25"/>
        <v>8.3349999999970947E-4</v>
      </c>
      <c r="BB112" s="9"/>
      <c r="BC112" s="9">
        <f t="shared" si="26"/>
        <v>1.6907395284962239</v>
      </c>
      <c r="BD112" s="9">
        <f t="shared" si="26"/>
        <v>1.3512635996032656</v>
      </c>
      <c r="BE112" s="9">
        <f t="shared" si="26"/>
        <v>1.2782223239490351</v>
      </c>
      <c r="BF112" s="9">
        <f t="shared" si="26"/>
        <v>0.11537201495384197</v>
      </c>
      <c r="BI112" s="9">
        <f t="shared" si="27"/>
        <v>1.3442206454566263</v>
      </c>
      <c r="BJ112" s="9">
        <f t="shared" si="27"/>
        <v>0.31528084229800912</v>
      </c>
      <c r="BK112" s="9">
        <f t="shared" si="27"/>
        <v>0.24603311207751588</v>
      </c>
      <c r="BL112" s="9">
        <f t="shared" si="27"/>
        <v>1.562554665445945</v>
      </c>
      <c r="BM112" s="9"/>
      <c r="BN112" s="9">
        <f t="shared" si="28"/>
        <v>0.36788999999999983</v>
      </c>
      <c r="BO112" s="9">
        <f t="shared" si="28"/>
        <v>0.94808650000000005</v>
      </c>
      <c r="BP112" s="9">
        <f t="shared" si="28"/>
        <v>0.90675949999999972</v>
      </c>
      <c r="BQ112" s="9">
        <f t="shared" si="28"/>
        <v>0.74874499999999999</v>
      </c>
      <c r="BR112" s="9"/>
      <c r="BS112" s="9">
        <f t="shared" si="27"/>
        <v>0.28595239185168175</v>
      </c>
      <c r="BT112" s="9">
        <f t="shared" si="27"/>
        <v>0.14256885633630922</v>
      </c>
      <c r="BU112" s="9">
        <f t="shared" si="27"/>
        <v>0.16537987335011728</v>
      </c>
      <c r="BV112" s="9">
        <f t="shared" si="27"/>
        <v>0.15967711909666615</v>
      </c>
      <c r="BW112" s="9"/>
      <c r="BX112" s="9">
        <f t="shared" si="27"/>
        <v>0.65663141832608574</v>
      </c>
      <c r="BY112" s="9">
        <f t="shared" si="27"/>
        <v>0.75276356145571155</v>
      </c>
      <c r="BZ112" s="9">
        <f t="shared" si="27"/>
        <v>0.5466497291523611</v>
      </c>
      <c r="CA112" s="9">
        <f t="shared" si="27"/>
        <v>0.14908628976882543</v>
      </c>
      <c r="CB112" s="9">
        <f t="shared" si="27"/>
        <v>0.35915049999999926</v>
      </c>
    </row>
    <row r="113" spans="2:80" x14ac:dyDescent="0.3">
      <c r="B113" s="9">
        <f t="shared" si="21"/>
        <v>0</v>
      </c>
      <c r="C113" s="9">
        <f t="shared" si="21"/>
        <v>0</v>
      </c>
      <c r="D113" s="9">
        <f t="shared" si="21"/>
        <v>0</v>
      </c>
      <c r="F113" s="9">
        <f t="shared" si="22"/>
        <v>0</v>
      </c>
      <c r="G113" s="9">
        <f t="shared" si="22"/>
        <v>0</v>
      </c>
      <c r="H113" s="9">
        <f t="shared" si="22"/>
        <v>0</v>
      </c>
      <c r="I113" s="9">
        <f t="shared" si="22"/>
        <v>0</v>
      </c>
      <c r="J113" s="9"/>
      <c r="K113" s="9">
        <f t="shared" si="20"/>
        <v>0.22851300000000041</v>
      </c>
      <c r="L113" s="9">
        <f t="shared" si="20"/>
        <v>0.19853100000000001</v>
      </c>
      <c r="M113" s="9">
        <f t="shared" si="20"/>
        <v>0.29658099999999976</v>
      </c>
      <c r="N113" s="9">
        <f t="shared" si="20"/>
        <v>0.28685700000000036</v>
      </c>
      <c r="O113" s="9"/>
      <c r="P113" s="9">
        <f t="shared" si="20"/>
        <v>0.13531300000000002</v>
      </c>
      <c r="Q113" s="9">
        <f t="shared" si="20"/>
        <v>4.7278000000000375E-2</v>
      </c>
      <c r="R113" s="9">
        <f t="shared" si="20"/>
        <v>0.17525449999999942</v>
      </c>
      <c r="S113" s="9">
        <f t="shared" si="20"/>
        <v>-1.8748499999999169E-2</v>
      </c>
      <c r="T113" s="9"/>
      <c r="U113" s="9">
        <f t="shared" si="20"/>
        <v>0.15952799999999989</v>
      </c>
      <c r="V113" s="9">
        <f t="shared" si="20"/>
        <v>0.17432950000000069</v>
      </c>
      <c r="W113" s="9">
        <f t="shared" si="20"/>
        <v>0.15870549999999994</v>
      </c>
      <c r="X113" s="9">
        <f t="shared" si="20"/>
        <v>0.17104050000000015</v>
      </c>
      <c r="Z113" s="9">
        <f t="shared" si="23"/>
        <v>2.0401500000000072E-2</v>
      </c>
      <c r="AA113" s="9">
        <f t="shared" si="23"/>
        <v>0.40802600000000011</v>
      </c>
      <c r="AB113" s="9">
        <f t="shared" si="23"/>
        <v>0.40068200000000009</v>
      </c>
      <c r="AC113" s="9">
        <f t="shared" si="23"/>
        <v>5.4675499999999988E-2</v>
      </c>
      <c r="AD113" s="9"/>
      <c r="AE113" s="9">
        <f t="shared" si="23"/>
        <v>4.1875000000000107E-3</v>
      </c>
      <c r="AF113" s="9">
        <f t="shared" si="23"/>
        <v>0.61136849999999998</v>
      </c>
      <c r="AG113" s="9">
        <f t="shared" si="23"/>
        <v>0.98489000000000004</v>
      </c>
      <c r="AH113" s="9">
        <f t="shared" si="23"/>
        <v>0.27972200000000003</v>
      </c>
      <c r="AI113" s="9"/>
      <c r="AJ113" s="9">
        <f t="shared" si="19"/>
        <v>0.12988105592431509</v>
      </c>
      <c r="AK113" s="9">
        <f t="shared" si="19"/>
        <v>0.17786259250782166</v>
      </c>
      <c r="AL113" s="9">
        <f t="shared" si="19"/>
        <v>9.5963073167009583E-2</v>
      </c>
      <c r="AM113" s="9">
        <f t="shared" si="19"/>
        <v>0.3309071488517592</v>
      </c>
      <c r="AO113" s="9">
        <f t="shared" si="24"/>
        <v>4.3869459067673588E-2</v>
      </c>
      <c r="AP113" s="9">
        <f t="shared" si="24"/>
        <v>5.8768520637826782E-2</v>
      </c>
      <c r="AQ113" s="9">
        <f t="shared" si="24"/>
        <v>9.8499351491572185E-2</v>
      </c>
      <c r="AR113" s="9">
        <f t="shared" si="24"/>
        <v>3.641992828259788E-2</v>
      </c>
      <c r="AT113" s="9">
        <f t="shared" si="25"/>
        <v>1.6665000000006813E-3</v>
      </c>
      <c r="AU113" s="9">
        <f t="shared" si="25"/>
        <v>4.3331499999999856E-2</v>
      </c>
      <c r="AV113" s="9">
        <f t="shared" si="25"/>
        <v>4.416449999999994E-2</v>
      </c>
      <c r="AW113" s="9"/>
      <c r="AX113" s="9">
        <f t="shared" si="25"/>
        <v>6.6660000000000608E-3</v>
      </c>
      <c r="AY113" s="9">
        <f t="shared" si="25"/>
        <v>4.6664999999999957E-2</v>
      </c>
      <c r="AZ113" s="9">
        <f t="shared" si="25"/>
        <v>1.9165499999999724E-2</v>
      </c>
      <c r="BA113" s="9">
        <f t="shared" si="25"/>
        <v>-1.0832500000000245E-2</v>
      </c>
      <c r="BB113" s="9"/>
      <c r="BC113" s="9">
        <f t="shared" si="26"/>
        <v>1.8525923552300299</v>
      </c>
      <c r="BD113" s="9">
        <f t="shared" si="26"/>
        <v>1.4807458609903112</v>
      </c>
      <c r="BE113" s="9">
        <f t="shared" si="26"/>
        <v>1.1437599755855663</v>
      </c>
      <c r="BF113" s="9">
        <f t="shared" si="26"/>
        <v>0.17181300068665584</v>
      </c>
      <c r="BI113" s="9">
        <f t="shared" si="27"/>
        <v>1.0761911955443662</v>
      </c>
      <c r="BJ113" s="9">
        <f t="shared" si="27"/>
        <v>0.25092118715190281</v>
      </c>
      <c r="BK113" s="9">
        <f t="shared" si="27"/>
        <v>0.18493217364766945</v>
      </c>
      <c r="BL113" s="9">
        <f t="shared" si="27"/>
        <v>1.3931013962005032</v>
      </c>
      <c r="BM113" s="9"/>
      <c r="BN113" s="9">
        <f t="shared" si="28"/>
        <v>0.47485349999999982</v>
      </c>
      <c r="BO113" s="9">
        <f t="shared" si="28"/>
        <v>0.91972499999999968</v>
      </c>
      <c r="BP113" s="9">
        <f t="shared" si="28"/>
        <v>0.89784600000000037</v>
      </c>
      <c r="BQ113" s="9">
        <f t="shared" si="28"/>
        <v>0.89379449999999983</v>
      </c>
      <c r="BR113" s="9"/>
      <c r="BS113" s="9">
        <f t="shared" si="27"/>
        <v>0.19715236133363856</v>
      </c>
      <c r="BT113" s="9">
        <f t="shared" si="27"/>
        <v>9.2058747234302629E-2</v>
      </c>
      <c r="BU113" s="9">
        <f t="shared" si="27"/>
        <v>0.11568444342717576</v>
      </c>
      <c r="BV113" s="9">
        <f t="shared" si="27"/>
        <v>0.10183489738307738</v>
      </c>
      <c r="BW113" s="9"/>
      <c r="BX113" s="9">
        <f t="shared" si="27"/>
        <v>0.70714152742809233</v>
      </c>
      <c r="BY113" s="9">
        <f t="shared" si="27"/>
        <v>0.57027542534523601</v>
      </c>
      <c r="BZ113" s="9">
        <f t="shared" si="27"/>
        <v>0.48066071564812685</v>
      </c>
      <c r="CA113" s="9">
        <f t="shared" si="27"/>
        <v>9.8576180666818836E-2</v>
      </c>
      <c r="CB113" s="9">
        <f t="shared" si="27"/>
        <v>0.25082199999999943</v>
      </c>
    </row>
    <row r="114" spans="2:80" x14ac:dyDescent="0.3">
      <c r="B114" s="9">
        <f t="shared" si="21"/>
        <v>0</v>
      </c>
      <c r="C114" s="9">
        <f t="shared" si="21"/>
        <v>0</v>
      </c>
      <c r="D114" s="9">
        <f t="shared" si="21"/>
        <v>0</v>
      </c>
      <c r="F114" s="9">
        <f t="shared" si="22"/>
        <v>0</v>
      </c>
      <c r="G114" s="9">
        <f t="shared" si="22"/>
        <v>0</v>
      </c>
      <c r="H114" s="9">
        <f t="shared" si="22"/>
        <v>0</v>
      </c>
      <c r="I114" s="9">
        <f t="shared" si="22"/>
        <v>0</v>
      </c>
      <c r="J114" s="9"/>
      <c r="K114" s="9">
        <f t="shared" si="20"/>
        <v>0.17422099999999929</v>
      </c>
      <c r="L114" s="9">
        <f t="shared" si="20"/>
        <v>0.15801450000000017</v>
      </c>
      <c r="M114" s="9">
        <f t="shared" si="20"/>
        <v>0.24958149999999968</v>
      </c>
      <c r="N114" s="9">
        <f t="shared" si="20"/>
        <v>0.23904749999999986</v>
      </c>
      <c r="O114" s="9"/>
      <c r="P114" s="9">
        <f t="shared" si="20"/>
        <v>7.4177499999999341E-2</v>
      </c>
      <c r="Q114" s="9">
        <f t="shared" si="20"/>
        <v>1.7933000000001087E-2</v>
      </c>
      <c r="R114" s="9">
        <f t="shared" si="20"/>
        <v>0.11004349999999974</v>
      </c>
      <c r="S114" s="9">
        <f t="shared" si="20"/>
        <v>-2.2823499999999441E-2</v>
      </c>
      <c r="T114" s="9"/>
      <c r="U114" s="9">
        <f t="shared" si="20"/>
        <v>0.14472649999999998</v>
      </c>
      <c r="V114" s="9">
        <f t="shared" si="20"/>
        <v>0.15459400000000034</v>
      </c>
      <c r="W114" s="9">
        <f t="shared" si="20"/>
        <v>0.14801549999999963</v>
      </c>
      <c r="X114" s="9">
        <f t="shared" si="20"/>
        <v>0.15212700000000012</v>
      </c>
      <c r="Z114" s="9">
        <f t="shared" si="23"/>
        <v>3.0193499999999984E-2</v>
      </c>
      <c r="AA114" s="9">
        <f t="shared" si="23"/>
        <v>0.47820699999999983</v>
      </c>
      <c r="AB114" s="9">
        <f t="shared" si="23"/>
        <v>0.47494249999999982</v>
      </c>
      <c r="AC114" s="9">
        <f t="shared" si="23"/>
        <v>9.4662499999999983E-2</v>
      </c>
      <c r="AD114" s="9"/>
      <c r="AE114" s="9">
        <f t="shared" si="23"/>
        <v>1.6750000000000931E-3</v>
      </c>
      <c r="AF114" s="9">
        <f t="shared" si="23"/>
        <v>0.89360350000000022</v>
      </c>
      <c r="AG114" s="9">
        <f t="shared" si="23"/>
        <v>1.4111730000000002</v>
      </c>
      <c r="AH114" s="9">
        <f t="shared" si="23"/>
        <v>0.50835750000000024</v>
      </c>
      <c r="AI114" s="9"/>
      <c r="AJ114" s="9">
        <f t="shared" ref="AJ114:AM133" si="29">IF(ISNUMBER(AJ46),(AJ46-AJ44)/(2),)</f>
        <v>7.85904478522923E-2</v>
      </c>
      <c r="AK114" s="9">
        <f t="shared" si="29"/>
        <v>0.12243564507515359</v>
      </c>
      <c r="AL114" s="9">
        <f t="shared" si="29"/>
        <v>6.4526894026093018E-2</v>
      </c>
      <c r="AM114" s="9">
        <f t="shared" si="29"/>
        <v>0.19523521782253717</v>
      </c>
      <c r="AO114" s="9">
        <f t="shared" si="24"/>
        <v>3.062584878309238E-2</v>
      </c>
      <c r="AP114" s="9">
        <f t="shared" si="24"/>
        <v>4.4697184710459581E-2</v>
      </c>
      <c r="AQ114" s="9">
        <f t="shared" si="24"/>
        <v>6.9528953994048237E-2</v>
      </c>
      <c r="AR114" s="9">
        <f t="shared" si="24"/>
        <v>6.6218051422897162E-3</v>
      </c>
      <c r="AT114" s="9">
        <f t="shared" si="25"/>
        <v>3.3329999999995863E-3</v>
      </c>
      <c r="AU114" s="9">
        <f t="shared" si="25"/>
        <v>3.0832000000000193E-2</v>
      </c>
      <c r="AV114" s="9">
        <f t="shared" si="25"/>
        <v>2.9999000000000109E-2</v>
      </c>
      <c r="AW114" s="9"/>
      <c r="AX114" s="9">
        <f t="shared" si="25"/>
        <v>-1.6664999999997931E-3</v>
      </c>
      <c r="AY114" s="9">
        <f t="shared" si="25"/>
        <v>3.5831499999999572E-2</v>
      </c>
      <c r="AZ114" s="9">
        <f t="shared" si="25"/>
        <v>1.2499500000000552E-2</v>
      </c>
      <c r="BA114" s="9">
        <f t="shared" si="25"/>
        <v>-1.8332499999999641E-2</v>
      </c>
      <c r="BB114" s="9"/>
      <c r="BC114" s="9">
        <f t="shared" si="26"/>
        <v>1.6849294270237278</v>
      </c>
      <c r="BD114" s="9">
        <f t="shared" si="26"/>
        <v>1.3960843823910887</v>
      </c>
      <c r="BE114" s="9">
        <f t="shared" si="26"/>
        <v>0.90637582970931607</v>
      </c>
      <c r="BF114" s="9">
        <f t="shared" si="26"/>
        <v>0.26062455176623134</v>
      </c>
      <c r="BI114" s="9">
        <f t="shared" si="27"/>
        <v>0.7087708857862216</v>
      </c>
      <c r="BJ114" s="9">
        <f t="shared" si="27"/>
        <v>0.19144960708018655</v>
      </c>
      <c r="BK114" s="9">
        <f t="shared" si="27"/>
        <v>0.13931013962005068</v>
      </c>
      <c r="BL114" s="9">
        <f t="shared" si="27"/>
        <v>0.99472327763790336</v>
      </c>
      <c r="BM114" s="9"/>
      <c r="BN114" s="9">
        <f t="shared" si="28"/>
        <v>0.59883399999999987</v>
      </c>
      <c r="BO114" s="9">
        <f t="shared" si="28"/>
        <v>0.88407049999999998</v>
      </c>
      <c r="BP114" s="9">
        <f t="shared" si="28"/>
        <v>0.87515700000000063</v>
      </c>
      <c r="BQ114" s="9">
        <f t="shared" si="28"/>
        <v>1.0104820000000001</v>
      </c>
      <c r="BR114" s="9"/>
      <c r="BS114" s="9">
        <f t="shared" si="27"/>
        <v>0.14256885633630834</v>
      </c>
      <c r="BT114" s="9">
        <f t="shared" si="27"/>
        <v>7.0877088578622072E-2</v>
      </c>
      <c r="BU114" s="9">
        <f t="shared" si="27"/>
        <v>8.3911955443656261E-2</v>
      </c>
      <c r="BV114" s="9">
        <f t="shared" si="27"/>
        <v>7.1691767757686264E-2</v>
      </c>
      <c r="BW114" s="9"/>
      <c r="BX114" s="9">
        <f t="shared" si="27"/>
        <v>0.69736537727931625</v>
      </c>
      <c r="BY114" s="9">
        <f t="shared" si="27"/>
        <v>0.40000747692072913</v>
      </c>
      <c r="BZ114" s="9">
        <f t="shared" si="27"/>
        <v>0.4138570229648284</v>
      </c>
      <c r="CA114" s="9">
        <f t="shared" si="27"/>
        <v>7.1691767757686264E-2</v>
      </c>
      <c r="CB114" s="9">
        <f t="shared" si="27"/>
        <v>0.16665900000000011</v>
      </c>
    </row>
    <row r="115" spans="2:80" x14ac:dyDescent="0.3">
      <c r="B115" s="9">
        <f t="shared" si="21"/>
        <v>0</v>
      </c>
      <c r="C115" s="9">
        <f t="shared" si="21"/>
        <v>0</v>
      </c>
      <c r="D115" s="9">
        <f t="shared" si="21"/>
        <v>0</v>
      </c>
      <c r="F115" s="9">
        <f t="shared" si="22"/>
        <v>0</v>
      </c>
      <c r="G115" s="9">
        <f t="shared" si="22"/>
        <v>0</v>
      </c>
      <c r="H115" s="9">
        <f t="shared" si="22"/>
        <v>0</v>
      </c>
      <c r="I115" s="9">
        <f t="shared" si="22"/>
        <v>0</v>
      </c>
      <c r="J115" s="9"/>
      <c r="K115" s="9">
        <f t="shared" si="20"/>
        <v>0.13856649999999959</v>
      </c>
      <c r="L115" s="9">
        <f t="shared" si="20"/>
        <v>0.12560100000000052</v>
      </c>
      <c r="M115" s="9">
        <f t="shared" si="20"/>
        <v>0.21068549999999941</v>
      </c>
      <c r="N115" s="9">
        <f t="shared" si="20"/>
        <v>0.20339299999999927</v>
      </c>
      <c r="O115" s="9"/>
      <c r="P115" s="9">
        <f t="shared" si="20"/>
        <v>3.4235499999999419E-2</v>
      </c>
      <c r="Q115" s="9">
        <f t="shared" si="20"/>
        <v>2.4455000000003224E-3</v>
      </c>
      <c r="R115" s="9">
        <f t="shared" si="20"/>
        <v>6.1950500000000019E-2</v>
      </c>
      <c r="S115" s="9">
        <f t="shared" si="20"/>
        <v>-3.4235500000001196E-2</v>
      </c>
      <c r="T115" s="9"/>
      <c r="U115" s="9">
        <f t="shared" si="20"/>
        <v>0.12828000000000017</v>
      </c>
      <c r="V115" s="9">
        <f t="shared" si="20"/>
        <v>0.13321399999999972</v>
      </c>
      <c r="W115" s="9">
        <f t="shared" si="20"/>
        <v>0.12334649999999936</v>
      </c>
      <c r="X115" s="9">
        <f t="shared" si="20"/>
        <v>0.13485849999999999</v>
      </c>
      <c r="Z115" s="9">
        <f t="shared" si="23"/>
        <v>4.6514999999999973E-2</v>
      </c>
      <c r="AA115" s="9">
        <f t="shared" si="23"/>
        <v>0.50840099999999988</v>
      </c>
      <c r="AB115" s="9">
        <f t="shared" si="23"/>
        <v>0.52961799999999992</v>
      </c>
      <c r="AC115" s="9">
        <f t="shared" si="23"/>
        <v>0.16157849999999996</v>
      </c>
      <c r="AD115" s="9"/>
      <c r="AE115" s="9">
        <f t="shared" si="23"/>
        <v>1.6750000000000931E-3</v>
      </c>
      <c r="AF115" s="9">
        <f t="shared" si="23"/>
        <v>1.1817005000000003</v>
      </c>
      <c r="AG115" s="9">
        <f t="shared" si="23"/>
        <v>1.7344444999999999</v>
      </c>
      <c r="AH115" s="9">
        <f t="shared" si="23"/>
        <v>0.85926650000000016</v>
      </c>
      <c r="AI115" s="9"/>
      <c r="AJ115" s="9">
        <f t="shared" si="29"/>
        <v>4.8808804455633847E-2</v>
      </c>
      <c r="AK115" s="9">
        <f t="shared" si="29"/>
        <v>8.7690394445715469E-2</v>
      </c>
      <c r="AL115" s="9">
        <f t="shared" si="29"/>
        <v>3.722705424582351E-2</v>
      </c>
      <c r="AM115" s="9">
        <f t="shared" si="29"/>
        <v>0.10837209124895075</v>
      </c>
      <c r="AO115" s="9">
        <f t="shared" si="24"/>
        <v>1.7382238498511171E-2</v>
      </c>
      <c r="AP115" s="9">
        <f t="shared" si="24"/>
        <v>3.2281300068666141E-2</v>
      </c>
      <c r="AQ115" s="9">
        <f t="shared" si="24"/>
        <v>4.9663538567177312E-2</v>
      </c>
      <c r="AR115" s="9">
        <f t="shared" si="24"/>
        <v>-9.10498207064947E-3</v>
      </c>
      <c r="AT115" s="9">
        <f t="shared" si="25"/>
        <v>-2.5000000000003908E-3</v>
      </c>
      <c r="AU115" s="9">
        <f t="shared" si="25"/>
        <v>1.7498999999999931E-2</v>
      </c>
      <c r="AV115" s="9">
        <f t="shared" si="25"/>
        <v>1.7499499999999557E-2</v>
      </c>
      <c r="AW115" s="9"/>
      <c r="AX115" s="9">
        <f t="shared" si="25"/>
        <v>-9.1659999999995634E-3</v>
      </c>
      <c r="AY115" s="9">
        <f t="shared" si="25"/>
        <v>2.0832000000000406E-2</v>
      </c>
      <c r="AZ115" s="9">
        <f t="shared" si="25"/>
        <v>2.4999999999995026E-3</v>
      </c>
      <c r="BA115" s="9">
        <f t="shared" si="25"/>
        <v>-2.4165499999999618E-2</v>
      </c>
      <c r="BB115" s="9"/>
      <c r="BC115" s="9">
        <f t="shared" si="26"/>
        <v>1.2782223239490351</v>
      </c>
      <c r="BD115" s="9">
        <f t="shared" si="26"/>
        <v>1.1429299610894939</v>
      </c>
      <c r="BE115" s="9">
        <f t="shared" si="26"/>
        <v>0.6457512779430834</v>
      </c>
      <c r="BF115" s="9">
        <f t="shared" si="26"/>
        <v>0.38844678416113565</v>
      </c>
      <c r="BI115" s="9">
        <f t="shared" si="27"/>
        <v>0.40082215609979333</v>
      </c>
      <c r="BJ115" s="9">
        <f t="shared" si="27"/>
        <v>0.1376807812619214</v>
      </c>
      <c r="BK115" s="9">
        <f t="shared" si="27"/>
        <v>0.10590829327840012</v>
      </c>
      <c r="BL115" s="9">
        <f t="shared" si="27"/>
        <v>0.60449195086595076</v>
      </c>
      <c r="BM115" s="9"/>
      <c r="BN115" s="9">
        <f t="shared" si="28"/>
        <v>0.73740050000000013</v>
      </c>
      <c r="BO115" s="9">
        <f t="shared" si="28"/>
        <v>0.83788149999999995</v>
      </c>
      <c r="BP115" s="9">
        <f t="shared" si="28"/>
        <v>0.83058850000000017</v>
      </c>
      <c r="BQ115" s="9">
        <f t="shared" si="28"/>
        <v>1.0785495000000003</v>
      </c>
      <c r="BR115" s="9"/>
      <c r="BS115" s="9">
        <f t="shared" si="27"/>
        <v>0.100205539024949</v>
      </c>
      <c r="BT115" s="9">
        <f t="shared" si="27"/>
        <v>5.1324788281071676E-2</v>
      </c>
      <c r="BU115" s="9">
        <f t="shared" si="27"/>
        <v>5.3768825818266031E-2</v>
      </c>
      <c r="BV115" s="9">
        <f t="shared" si="27"/>
        <v>4.5622034027618774E-2</v>
      </c>
      <c r="BW115" s="9"/>
      <c r="BX115" s="9">
        <f t="shared" si="27"/>
        <v>0.62241489280537143</v>
      </c>
      <c r="BY115" s="9">
        <f t="shared" si="27"/>
        <v>0.26640009155413136</v>
      </c>
      <c r="BZ115" s="9">
        <f t="shared" si="27"/>
        <v>0.34053589684901198</v>
      </c>
      <c r="CA115" s="9">
        <f t="shared" si="27"/>
        <v>4.7251392385748048E-2</v>
      </c>
      <c r="CB115" s="9">
        <f t="shared" si="27"/>
        <v>0.12082800000000038</v>
      </c>
    </row>
    <row r="116" spans="2:80" x14ac:dyDescent="0.3">
      <c r="B116" s="9">
        <f t="shared" si="21"/>
        <v>0</v>
      </c>
      <c r="C116" s="9">
        <f t="shared" si="21"/>
        <v>0</v>
      </c>
      <c r="D116" s="9">
        <f t="shared" si="21"/>
        <v>0</v>
      </c>
      <c r="F116" s="9">
        <f t="shared" si="22"/>
        <v>0</v>
      </c>
      <c r="G116" s="9">
        <f t="shared" si="22"/>
        <v>0</v>
      </c>
      <c r="H116" s="9">
        <f t="shared" si="22"/>
        <v>0</v>
      </c>
      <c r="I116" s="9">
        <f t="shared" si="22"/>
        <v>0</v>
      </c>
      <c r="J116" s="9"/>
      <c r="K116" s="9">
        <f t="shared" si="20"/>
        <v>0.10858450000000008</v>
      </c>
      <c r="L116" s="9">
        <f t="shared" si="20"/>
        <v>9.8049999999999748E-2</v>
      </c>
      <c r="M116" s="9">
        <f t="shared" si="20"/>
        <v>0.17665199999999981</v>
      </c>
      <c r="N116" s="9">
        <f t="shared" si="20"/>
        <v>0.17178999999999967</v>
      </c>
      <c r="O116" s="9"/>
      <c r="P116" s="9">
        <f t="shared" si="20"/>
        <v>1.3042000000000442E-2</v>
      </c>
      <c r="Q116" s="9">
        <f t="shared" si="20"/>
        <v>-1.059650000000012E-2</v>
      </c>
      <c r="R116" s="9">
        <f t="shared" si="20"/>
        <v>3.3420500000000075E-2</v>
      </c>
      <c r="S116" s="9">
        <f t="shared" si="20"/>
        <v>-4.7278000000000375E-2</v>
      </c>
      <c r="T116" s="9"/>
      <c r="U116" s="9">
        <f t="shared" si="20"/>
        <v>0.12334650000000025</v>
      </c>
      <c r="V116" s="9">
        <f t="shared" si="20"/>
        <v>0.12416849999999968</v>
      </c>
      <c r="W116" s="9">
        <f t="shared" si="20"/>
        <v>0.10772250000000039</v>
      </c>
      <c r="X116" s="9">
        <f t="shared" si="20"/>
        <v>0.12499099999999963</v>
      </c>
      <c r="Z116" s="9">
        <f t="shared" si="23"/>
        <v>6.7732500000000084E-2</v>
      </c>
      <c r="AA116" s="9">
        <f t="shared" si="23"/>
        <v>0.50268800000000025</v>
      </c>
      <c r="AB116" s="9">
        <f t="shared" si="23"/>
        <v>0.56307649999999998</v>
      </c>
      <c r="AC116" s="9">
        <f t="shared" si="23"/>
        <v>0.26195250000000003</v>
      </c>
      <c r="AD116" s="9"/>
      <c r="AE116" s="9">
        <f t="shared" si="23"/>
        <v>8.3750000000004654E-4</v>
      </c>
      <c r="AF116" s="9">
        <f t="shared" si="23"/>
        <v>1.4337849999999994</v>
      </c>
      <c r="AG116" s="9">
        <f t="shared" si="23"/>
        <v>1.7846939999999996</v>
      </c>
      <c r="AH116" s="9">
        <f t="shared" si="23"/>
        <v>1.3207239999999998</v>
      </c>
      <c r="AI116" s="9"/>
      <c r="AJ116" s="9">
        <f t="shared" si="29"/>
        <v>2.7299839780271284E-2</v>
      </c>
      <c r="AK116" s="9">
        <f t="shared" si="29"/>
        <v>6.8663233386738298E-2</v>
      </c>
      <c r="AL116" s="9">
        <f t="shared" si="29"/>
        <v>2.0681696803233507E-2</v>
      </c>
      <c r="AM116" s="9">
        <f t="shared" si="29"/>
        <v>6.5354161898222074E-2</v>
      </c>
      <c r="AO116" s="9">
        <f t="shared" si="24"/>
        <v>2.3176317998016671E-2</v>
      </c>
      <c r="AP116" s="9">
        <f t="shared" si="24"/>
        <v>3.7247653925383872E-2</v>
      </c>
      <c r="AQ116" s="9">
        <f t="shared" si="24"/>
        <v>4.6352635996033342E-2</v>
      </c>
      <c r="AR116" s="9">
        <f t="shared" si="24"/>
        <v>-8.2772564278617011E-3</v>
      </c>
      <c r="AT116" s="9">
        <f t="shared" si="25"/>
        <v>-1.9998999999999434E-2</v>
      </c>
      <c r="AU116" s="9">
        <f t="shared" si="25"/>
        <v>-7.4994999999997702E-3</v>
      </c>
      <c r="AV116" s="9">
        <f t="shared" si="25"/>
        <v>-1.6670000000003071E-3</v>
      </c>
      <c r="AW116" s="9"/>
      <c r="AX116" s="9">
        <f t="shared" si="25"/>
        <v>-2.0832500000000032E-2</v>
      </c>
      <c r="AY116" s="9">
        <f t="shared" si="25"/>
        <v>2.5000000000003908E-3</v>
      </c>
      <c r="AZ116" s="9">
        <f t="shared" si="25"/>
        <v>-9.1665000000000774E-3</v>
      </c>
      <c r="BA116" s="9">
        <f t="shared" si="25"/>
        <v>-2.9998500000000483E-2</v>
      </c>
      <c r="BB116" s="9"/>
      <c r="BC116" s="9">
        <f t="shared" si="26"/>
        <v>0.84661478599221773</v>
      </c>
      <c r="BD116" s="9">
        <f t="shared" si="26"/>
        <v>0.83499458304722651</v>
      </c>
      <c r="BE116" s="9">
        <f t="shared" si="26"/>
        <v>0.43243755245288806</v>
      </c>
      <c r="BF116" s="9">
        <f t="shared" si="26"/>
        <v>0.56689990081635822</v>
      </c>
      <c r="BI116" s="9">
        <f t="shared" si="27"/>
        <v>0.21344594491493041</v>
      </c>
      <c r="BJ116" s="9">
        <f t="shared" si="27"/>
        <v>0.1010202182040123</v>
      </c>
      <c r="BK116" s="9">
        <f t="shared" si="27"/>
        <v>8.309727626459118E-2</v>
      </c>
      <c r="BL116" s="9">
        <f t="shared" si="27"/>
        <v>0.34297993438620544</v>
      </c>
      <c r="BM116" s="9"/>
      <c r="BN116" s="9">
        <f t="shared" si="28"/>
        <v>0.87596700000000016</v>
      </c>
      <c r="BO116" s="9">
        <f t="shared" si="28"/>
        <v>0.7754859999999999</v>
      </c>
      <c r="BP116" s="9">
        <f t="shared" si="28"/>
        <v>0.76008999999999993</v>
      </c>
      <c r="BQ116" s="9">
        <f t="shared" si="28"/>
        <v>1.0923254999999994</v>
      </c>
      <c r="BR116" s="9"/>
      <c r="BS116" s="9">
        <f t="shared" si="27"/>
        <v>7.1691767757688041E-2</v>
      </c>
      <c r="BT116" s="9">
        <f t="shared" si="27"/>
        <v>3.4216525520713859E-2</v>
      </c>
      <c r="BU116" s="9">
        <f t="shared" si="27"/>
        <v>3.5031204699778939E-2</v>
      </c>
      <c r="BV116" s="9">
        <f t="shared" si="27"/>
        <v>3.0143129625391119E-2</v>
      </c>
      <c r="BW116" s="9"/>
      <c r="BX116" s="9">
        <f t="shared" si="27"/>
        <v>0.50998916609445377</v>
      </c>
      <c r="BY116" s="9">
        <f t="shared" si="27"/>
        <v>0.17352666514076454</v>
      </c>
      <c r="BZ116" s="9">
        <f t="shared" si="27"/>
        <v>0.2696588082703899</v>
      </c>
      <c r="CA116" s="9">
        <f t="shared" si="27"/>
        <v>2.8513771267261845E-2</v>
      </c>
      <c r="CB116" s="9">
        <f t="shared" si="27"/>
        <v>8.8329500000000394E-2</v>
      </c>
    </row>
    <row r="117" spans="2:80" x14ac:dyDescent="0.3">
      <c r="B117" s="9">
        <f t="shared" si="21"/>
        <v>0</v>
      </c>
      <c r="C117" s="9">
        <f t="shared" si="21"/>
        <v>0</v>
      </c>
      <c r="D117" s="9">
        <f t="shared" si="21"/>
        <v>0</v>
      </c>
      <c r="F117" s="9">
        <f t="shared" si="22"/>
        <v>0</v>
      </c>
      <c r="G117" s="9">
        <f t="shared" si="22"/>
        <v>0</v>
      </c>
      <c r="H117" s="9">
        <f t="shared" si="22"/>
        <v>0</v>
      </c>
      <c r="I117" s="9">
        <f t="shared" si="22"/>
        <v>0</v>
      </c>
      <c r="J117" s="9"/>
      <c r="K117" s="9">
        <f t="shared" si="20"/>
        <v>8.5085000000000299E-2</v>
      </c>
      <c r="L117" s="9">
        <f t="shared" si="20"/>
        <v>7.7791500000000013E-2</v>
      </c>
      <c r="M117" s="9">
        <f t="shared" si="20"/>
        <v>0.14180800000000016</v>
      </c>
      <c r="N117" s="9">
        <f t="shared" si="20"/>
        <v>0.14018700000000006</v>
      </c>
      <c r="O117" s="9"/>
      <c r="P117" s="9">
        <f t="shared" si="20"/>
        <v>-5.7059999999999889E-3</v>
      </c>
      <c r="Q117" s="9">
        <f t="shared" si="20"/>
        <v>-2.5269500000000278E-2</v>
      </c>
      <c r="R117" s="9">
        <f t="shared" si="20"/>
        <v>1.2227000000001098E-2</v>
      </c>
      <c r="S117" s="9">
        <f t="shared" si="20"/>
        <v>-5.4614499999999566E-2</v>
      </c>
      <c r="T117" s="9"/>
      <c r="U117" s="9">
        <f t="shared" si="20"/>
        <v>0.11430099999999932</v>
      </c>
      <c r="V117" s="9">
        <f t="shared" si="20"/>
        <v>0.11347850000000026</v>
      </c>
      <c r="W117" s="9">
        <f t="shared" si="20"/>
        <v>9.2921000000000475E-2</v>
      </c>
      <c r="X117" s="9">
        <f t="shared" si="20"/>
        <v>0.11676799999999954</v>
      </c>
      <c r="Z117" s="9">
        <f t="shared" si="23"/>
        <v>0.10445450000000001</v>
      </c>
      <c r="AA117" s="9">
        <f t="shared" si="23"/>
        <v>0.48391899999999999</v>
      </c>
      <c r="AB117" s="9">
        <f t="shared" si="23"/>
        <v>0.57286899999999985</v>
      </c>
      <c r="AC117" s="9">
        <f t="shared" si="23"/>
        <v>0.38028050000000002</v>
      </c>
      <c r="AD117" s="9"/>
      <c r="AE117" s="9">
        <f t="shared" si="23"/>
        <v>1.674999999999871E-3</v>
      </c>
      <c r="AF117" s="9">
        <f t="shared" si="23"/>
        <v>1.6138460000000001</v>
      </c>
      <c r="AG117" s="9">
        <f t="shared" si="23"/>
        <v>1.5719715000000001</v>
      </c>
      <c r="AH117" s="9">
        <f t="shared" si="23"/>
        <v>1.7796690000000002</v>
      </c>
      <c r="AI117" s="9"/>
      <c r="AJ117" s="9">
        <f t="shared" si="29"/>
        <v>1.5718089570459171E-2</v>
      </c>
      <c r="AK117" s="9">
        <f t="shared" si="29"/>
        <v>6.4526894026093018E-2</v>
      </c>
      <c r="AL117" s="9">
        <f t="shared" si="29"/>
        <v>1.5718089570459171E-2</v>
      </c>
      <c r="AM117" s="9">
        <f t="shared" si="29"/>
        <v>5.4599679560539016E-2</v>
      </c>
      <c r="AO117" s="9">
        <f t="shared" si="24"/>
        <v>2.0693141069658694E-2</v>
      </c>
      <c r="AP117" s="9">
        <f t="shared" si="24"/>
        <v>3.2281300068666141E-2</v>
      </c>
      <c r="AQ117" s="9">
        <f t="shared" si="24"/>
        <v>3.5592202639810111E-2</v>
      </c>
      <c r="AR117" s="9">
        <f t="shared" si="24"/>
        <v>-1.0760433356221455E-2</v>
      </c>
      <c r="AT117" s="9">
        <f t="shared" si="25"/>
        <v>-1.9998999999999434E-2</v>
      </c>
      <c r="AU117" s="9">
        <f t="shared" si="25"/>
        <v>-1.7498999999999931E-2</v>
      </c>
      <c r="AV117" s="9">
        <f t="shared" si="25"/>
        <v>-4.1664999999992958E-3</v>
      </c>
      <c r="AW117" s="9"/>
      <c r="AX117" s="9">
        <f t="shared" si="25"/>
        <v>-1.9166000000000238E-2</v>
      </c>
      <c r="AY117" s="9">
        <f t="shared" si="25"/>
        <v>-6.6660000000000608E-3</v>
      </c>
      <c r="AZ117" s="9">
        <f t="shared" si="25"/>
        <v>-1.0832999999999871E-2</v>
      </c>
      <c r="BA117" s="9">
        <f t="shared" si="25"/>
        <v>-2.5832499999999925E-2</v>
      </c>
      <c r="BB117" s="9"/>
      <c r="BC117" s="9">
        <f t="shared" si="26"/>
        <v>0.51875906004425154</v>
      </c>
      <c r="BD117" s="9">
        <f t="shared" si="26"/>
        <v>0.56772991531242845</v>
      </c>
      <c r="BE117" s="9">
        <f t="shared" si="26"/>
        <v>0.27805485618371861</v>
      </c>
      <c r="BF117" s="9">
        <f t="shared" si="26"/>
        <v>0.7910038147554741</v>
      </c>
      <c r="BI117" s="9">
        <f t="shared" si="27"/>
        <v>0.10998168917372464</v>
      </c>
      <c r="BJ117" s="9">
        <f t="shared" si="27"/>
        <v>7.0877088578622072E-2</v>
      </c>
      <c r="BK117" s="9">
        <f t="shared" si="27"/>
        <v>5.8656900892652963E-2</v>
      </c>
      <c r="BL117" s="9">
        <f t="shared" si="27"/>
        <v>0.19063492790112058</v>
      </c>
      <c r="BM117" s="9"/>
      <c r="BN117" s="9">
        <f t="shared" si="28"/>
        <v>0.99265500000000007</v>
      </c>
      <c r="BO117" s="9">
        <f t="shared" si="28"/>
        <v>0.70255650000000003</v>
      </c>
      <c r="BP117" s="9">
        <f t="shared" si="28"/>
        <v>0.66528149999999986</v>
      </c>
      <c r="BQ117" s="9">
        <f t="shared" si="28"/>
        <v>1.0485674999999999</v>
      </c>
      <c r="BR117" s="9"/>
      <c r="BS117" s="9">
        <f t="shared" si="27"/>
        <v>5.3768825818265142E-2</v>
      </c>
      <c r="BT117" s="9">
        <f t="shared" si="27"/>
        <v>2.4440375371938217E-2</v>
      </c>
      <c r="BU117" s="9">
        <f t="shared" si="27"/>
        <v>1.9552300297550396E-2</v>
      </c>
      <c r="BV117" s="9">
        <f t="shared" si="27"/>
        <v>1.9552300297550396E-2</v>
      </c>
      <c r="BW117" s="9"/>
      <c r="BX117" s="9">
        <f t="shared" si="27"/>
        <v>0.38860196841382511</v>
      </c>
      <c r="BY117" s="9">
        <f t="shared" si="27"/>
        <v>0.11812848096437012</v>
      </c>
      <c r="BZ117" s="9">
        <f t="shared" si="27"/>
        <v>0.20611383230334912</v>
      </c>
      <c r="CA117" s="9">
        <f t="shared" si="27"/>
        <v>1.0590829327839835E-2</v>
      </c>
      <c r="CB117" s="9">
        <f t="shared" si="27"/>
        <v>5.4164000000000101E-2</v>
      </c>
    </row>
    <row r="118" spans="2:80" x14ac:dyDescent="0.3">
      <c r="B118" s="9">
        <f t="shared" si="21"/>
        <v>0</v>
      </c>
      <c r="C118" s="9">
        <f t="shared" si="21"/>
        <v>0</v>
      </c>
      <c r="D118" s="9">
        <f t="shared" si="21"/>
        <v>0</v>
      </c>
      <c r="F118" s="9">
        <f t="shared" si="22"/>
        <v>0</v>
      </c>
      <c r="G118" s="9">
        <f t="shared" si="22"/>
        <v>0</v>
      </c>
      <c r="H118" s="9">
        <f t="shared" si="22"/>
        <v>0</v>
      </c>
      <c r="I118" s="9">
        <f t="shared" si="22"/>
        <v>0</v>
      </c>
      <c r="J118" s="9"/>
      <c r="K118" s="9">
        <f t="shared" si="20"/>
        <v>6.2395500000000048E-2</v>
      </c>
      <c r="L118" s="9">
        <f t="shared" si="20"/>
        <v>5.5913000000000324E-2</v>
      </c>
      <c r="M118" s="9">
        <f t="shared" si="20"/>
        <v>0.10615350000000046</v>
      </c>
      <c r="N118" s="9">
        <f t="shared" si="20"/>
        <v>0.10777400000000004</v>
      </c>
      <c r="O118" s="9"/>
      <c r="P118" s="9">
        <f t="shared" si="20"/>
        <v>-1.9562999999999775E-2</v>
      </c>
      <c r="Q118" s="9">
        <f t="shared" si="20"/>
        <v>-3.74964999999996E-2</v>
      </c>
      <c r="R118" s="9">
        <f t="shared" si="20"/>
        <v>8.1549999999985801E-4</v>
      </c>
      <c r="S118" s="9">
        <f t="shared" si="20"/>
        <v>-5.2984000000000364E-2</v>
      </c>
      <c r="T118" s="9"/>
      <c r="U118" s="9">
        <f t="shared" si="20"/>
        <v>0.10854449999999982</v>
      </c>
      <c r="V118" s="9">
        <f t="shared" si="20"/>
        <v>0.10772250000000039</v>
      </c>
      <c r="W118" s="9">
        <f t="shared" si="20"/>
        <v>8.0586499999999894E-2</v>
      </c>
      <c r="X118" s="9">
        <f t="shared" si="20"/>
        <v>0.11347850000000026</v>
      </c>
      <c r="Z118" s="9">
        <f t="shared" si="23"/>
        <v>0.16076249999999992</v>
      </c>
      <c r="AA118" s="9">
        <f t="shared" si="23"/>
        <v>0.46025349999999987</v>
      </c>
      <c r="AB118" s="9">
        <f t="shared" si="23"/>
        <v>0.55165150000000018</v>
      </c>
      <c r="AC118" s="9">
        <f t="shared" si="23"/>
        <v>0.4798389999999999</v>
      </c>
      <c r="AD118" s="9"/>
      <c r="AE118" s="9">
        <f t="shared" si="23"/>
        <v>3.3499999999999641E-3</v>
      </c>
      <c r="AF118" s="9">
        <f t="shared" si="23"/>
        <v>1.6942455000000001</v>
      </c>
      <c r="AG118" s="9">
        <f t="shared" si="23"/>
        <v>1.2646120000000005</v>
      </c>
      <c r="AH118" s="9">
        <f t="shared" si="23"/>
        <v>2.0485040000000003</v>
      </c>
      <c r="AI118" s="9"/>
      <c r="AJ118" s="9">
        <f t="shared" si="29"/>
        <v>9.9272144655522254E-3</v>
      </c>
      <c r="AK118" s="9">
        <f t="shared" si="29"/>
        <v>6.1217822537575017E-2</v>
      </c>
      <c r="AL118" s="9">
        <f t="shared" si="29"/>
        <v>1.3236285954070226E-2</v>
      </c>
      <c r="AM118" s="9">
        <f t="shared" si="29"/>
        <v>3.8881589990081622E-2</v>
      </c>
      <c r="AO118" s="9">
        <f t="shared" si="24"/>
        <v>2.152086671244291E-2</v>
      </c>
      <c r="AP118" s="9">
        <f t="shared" si="24"/>
        <v>3.3109025711452134E-2</v>
      </c>
      <c r="AQ118" s="9">
        <f t="shared" si="24"/>
        <v>3.4764476997024119E-2</v>
      </c>
      <c r="AR118" s="9">
        <f t="shared" si="24"/>
        <v>-1.1588158999009224E-2</v>
      </c>
      <c r="AT118" s="9">
        <f t="shared" si="25"/>
        <v>-1.9999000000000322E-2</v>
      </c>
      <c r="AU118" s="9">
        <f t="shared" si="25"/>
        <v>-1.9999000000000322E-2</v>
      </c>
      <c r="AV118" s="9">
        <f t="shared" si="25"/>
        <v>-1.4165999999999457E-2</v>
      </c>
      <c r="AW118" s="9"/>
      <c r="AX118" s="9">
        <f t="shared" si="25"/>
        <v>-1.8332500000000529E-2</v>
      </c>
      <c r="AY118" s="9">
        <f t="shared" si="25"/>
        <v>-1.9999000000000322E-2</v>
      </c>
      <c r="AZ118" s="9">
        <f t="shared" si="25"/>
        <v>-1.8332499999999641E-2</v>
      </c>
      <c r="BA118" s="9">
        <f t="shared" si="25"/>
        <v>-2.4999000000000215E-2</v>
      </c>
      <c r="BB118" s="9"/>
      <c r="BC118" s="9">
        <f t="shared" si="26"/>
        <v>0.31291546501869227</v>
      </c>
      <c r="BD118" s="9">
        <f t="shared" si="26"/>
        <v>0.37599656672007331</v>
      </c>
      <c r="BE118" s="9">
        <f t="shared" si="26"/>
        <v>0.18260318913557505</v>
      </c>
      <c r="BF118" s="9">
        <f t="shared" si="26"/>
        <v>1.018427786678874</v>
      </c>
      <c r="BI118" s="9">
        <f t="shared" si="27"/>
        <v>6.1915617608911511E-2</v>
      </c>
      <c r="BJ118" s="9">
        <f t="shared" si="27"/>
        <v>4.5622034027618774E-2</v>
      </c>
      <c r="BK118" s="9">
        <f t="shared" si="27"/>
        <v>3.3401846341649666E-2</v>
      </c>
      <c r="BL118" s="9">
        <f t="shared" si="27"/>
        <v>0.11568444342717665</v>
      </c>
      <c r="BM118" s="9"/>
      <c r="BN118" s="9">
        <f t="shared" si="28"/>
        <v>1.0663950000000004</v>
      </c>
      <c r="BO118" s="9">
        <f t="shared" si="28"/>
        <v>0.61423050000000057</v>
      </c>
      <c r="BP118" s="9">
        <f t="shared" si="28"/>
        <v>0.54535199999999939</v>
      </c>
      <c r="BQ118" s="9">
        <f t="shared" si="28"/>
        <v>0.94727600000000045</v>
      </c>
      <c r="BR118" s="9"/>
      <c r="BS118" s="9">
        <f t="shared" si="27"/>
        <v>3.014312962539023E-2</v>
      </c>
      <c r="BT118" s="9">
        <f t="shared" si="27"/>
        <v>6.5174334325170946E-3</v>
      </c>
      <c r="BU118" s="9">
        <f t="shared" si="27"/>
        <v>-4.07339589532274E-3</v>
      </c>
      <c r="BV118" s="9">
        <f t="shared" si="27"/>
        <v>8.1467917906508092E-4</v>
      </c>
      <c r="BW118" s="9"/>
      <c r="BX118" s="9">
        <f t="shared" si="27"/>
        <v>0.28106431677729393</v>
      </c>
      <c r="BY118" s="9">
        <f t="shared" si="27"/>
        <v>8.1467917906461906E-2</v>
      </c>
      <c r="BZ118" s="9">
        <f t="shared" si="27"/>
        <v>0.14745693141069616</v>
      </c>
      <c r="CA118" s="9">
        <f t="shared" si="27"/>
        <v>-1.0590829327839835E-2</v>
      </c>
      <c r="CB118" s="9">
        <f t="shared" si="27"/>
        <v>3.5831499999999572E-2</v>
      </c>
    </row>
    <row r="119" spans="2:80" x14ac:dyDescent="0.3">
      <c r="B119" s="9">
        <f t="shared" si="21"/>
        <v>0</v>
      </c>
      <c r="C119" s="9">
        <f t="shared" si="21"/>
        <v>0</v>
      </c>
      <c r="D119" s="9">
        <f t="shared" si="21"/>
        <v>0</v>
      </c>
      <c r="F119" s="9">
        <f t="shared" si="22"/>
        <v>0</v>
      </c>
      <c r="G119" s="9">
        <f t="shared" si="22"/>
        <v>0</v>
      </c>
      <c r="H119" s="9">
        <f t="shared" si="22"/>
        <v>0</v>
      </c>
      <c r="I119" s="9">
        <f t="shared" si="22"/>
        <v>0</v>
      </c>
      <c r="J119" s="9"/>
      <c r="K119" s="9">
        <f t="shared" si="20"/>
        <v>4.294750000000036E-2</v>
      </c>
      <c r="L119" s="9">
        <f t="shared" si="20"/>
        <v>3.9706499999999423E-2</v>
      </c>
      <c r="M119" s="9">
        <f t="shared" si="20"/>
        <v>7.8602000000000061E-2</v>
      </c>
      <c r="N119" s="9">
        <f t="shared" si="20"/>
        <v>8.1843500000000624E-2</v>
      </c>
      <c r="O119" s="9"/>
      <c r="P119" s="9">
        <f t="shared" si="20"/>
        <v>-2.9344999999999288E-2</v>
      </c>
      <c r="Q119" s="9">
        <f t="shared" si="20"/>
        <v>-4.3201999999999074E-2</v>
      </c>
      <c r="R119" s="9">
        <f t="shared" si="20"/>
        <v>-1.059650000000012E-2</v>
      </c>
      <c r="S119" s="9">
        <f t="shared" si="20"/>
        <v>-5.2168500000000506E-2</v>
      </c>
      <c r="T119" s="9"/>
      <c r="U119" s="9">
        <f t="shared" si="20"/>
        <v>0.10525550000000017</v>
      </c>
      <c r="V119" s="9">
        <f t="shared" si="20"/>
        <v>0.1077224999999995</v>
      </c>
      <c r="W119" s="9">
        <f t="shared" si="20"/>
        <v>7.2363000000000177E-2</v>
      </c>
      <c r="X119" s="9">
        <f t="shared" si="20"/>
        <v>0.11018900000000009</v>
      </c>
      <c r="Z119" s="9">
        <f t="shared" si="23"/>
        <v>0.2342074999999999</v>
      </c>
      <c r="AA119" s="9">
        <f t="shared" si="23"/>
        <v>0.43495600000000012</v>
      </c>
      <c r="AB119" s="9">
        <f t="shared" si="23"/>
        <v>0.50024000000000024</v>
      </c>
      <c r="AC119" s="9">
        <f t="shared" si="23"/>
        <v>0.53288200000000008</v>
      </c>
      <c r="AD119" s="9"/>
      <c r="AE119" s="9">
        <f t="shared" si="23"/>
        <v>2.5125000000001396E-3</v>
      </c>
      <c r="AF119" s="9">
        <f t="shared" si="23"/>
        <v>1.6230585</v>
      </c>
      <c r="AG119" s="9">
        <f t="shared" si="23"/>
        <v>0.99745200000000001</v>
      </c>
      <c r="AH119" s="9">
        <f t="shared" si="23"/>
        <v>1.9856924999999999</v>
      </c>
      <c r="AI119" s="9"/>
      <c r="AJ119" s="9">
        <f t="shared" si="29"/>
        <v>5.7908751049051688E-3</v>
      </c>
      <c r="AK119" s="9">
        <f t="shared" si="29"/>
        <v>4.9636072327762903E-2</v>
      </c>
      <c r="AL119" s="9">
        <f t="shared" si="29"/>
        <v>5.7908751049051688E-3</v>
      </c>
      <c r="AM119" s="9">
        <f t="shared" si="29"/>
        <v>1.9027161058977171E-2</v>
      </c>
      <c r="AO119" s="9">
        <f t="shared" si="24"/>
        <v>2.8142671854732626E-2</v>
      </c>
      <c r="AP119" s="9">
        <f t="shared" si="24"/>
        <v>4.5524910353245573E-2</v>
      </c>
      <c r="AQ119" s="9">
        <f t="shared" si="24"/>
        <v>3.973083085374185E-2</v>
      </c>
      <c r="AR119" s="9">
        <f t="shared" si="24"/>
        <v>-8.2772564278776883E-4</v>
      </c>
      <c r="AT119" s="9">
        <f t="shared" si="25"/>
        <v>-2.3332500000000422E-2</v>
      </c>
      <c r="AU119" s="9">
        <f t="shared" si="25"/>
        <v>-2.4166000000000132E-2</v>
      </c>
      <c r="AV119" s="9">
        <f t="shared" si="25"/>
        <v>-2.4165500000000506E-2</v>
      </c>
      <c r="AW119" s="9"/>
      <c r="AX119" s="9">
        <f t="shared" si="25"/>
        <v>-2.0832500000000032E-2</v>
      </c>
      <c r="AY119" s="9">
        <f t="shared" si="25"/>
        <v>-2.4166000000000132E-2</v>
      </c>
      <c r="AZ119" s="9">
        <f t="shared" si="25"/>
        <v>-1.9998999999999434E-2</v>
      </c>
      <c r="BA119" s="9">
        <f t="shared" si="25"/>
        <v>-2.499850000000059E-2</v>
      </c>
      <c r="BB119" s="9"/>
      <c r="BC119" s="9">
        <f t="shared" si="26"/>
        <v>0.19920347905699209</v>
      </c>
      <c r="BD119" s="9">
        <f t="shared" si="26"/>
        <v>0.25232440680552415</v>
      </c>
      <c r="BE119" s="9">
        <f t="shared" si="26"/>
        <v>0.12450217441061984</v>
      </c>
      <c r="BF119" s="9">
        <f t="shared" si="26"/>
        <v>1.1587002365148389</v>
      </c>
      <c r="BI119" s="9">
        <f t="shared" si="27"/>
        <v>4.317799649042442E-2</v>
      </c>
      <c r="BJ119" s="9">
        <f t="shared" si="27"/>
        <v>2.5255054551003298E-2</v>
      </c>
      <c r="BK119" s="9">
        <f t="shared" si="27"/>
        <v>1.0590829327839835E-2</v>
      </c>
      <c r="BL119" s="9">
        <f t="shared" si="27"/>
        <v>7.2506446936752234E-2</v>
      </c>
      <c r="BM119" s="9"/>
      <c r="BN119" s="9">
        <f t="shared" si="28"/>
        <v>1.0858424999999996</v>
      </c>
      <c r="BO119" s="9">
        <f t="shared" si="28"/>
        <v>0.51861099999999993</v>
      </c>
      <c r="BP119" s="9">
        <f t="shared" si="28"/>
        <v>0.42137150000000023</v>
      </c>
      <c r="BQ119" s="9">
        <f t="shared" si="28"/>
        <v>0.81114100000000011</v>
      </c>
      <c r="BR119" s="9"/>
      <c r="BS119" s="9">
        <f t="shared" si="27"/>
        <v>3.2587167162585473E-3</v>
      </c>
      <c r="BT119" s="9">
        <f t="shared" si="27"/>
        <v>-6.5174334325170946E-3</v>
      </c>
      <c r="BU119" s="9">
        <f t="shared" si="27"/>
        <v>-2.0366979476615477E-2</v>
      </c>
      <c r="BV119" s="9">
        <f t="shared" si="27"/>
        <v>-1.3034866865034189E-2</v>
      </c>
      <c r="BW119" s="9"/>
      <c r="BX119" s="9">
        <f t="shared" si="27"/>
        <v>0.20204043640802549</v>
      </c>
      <c r="BY119" s="9">
        <f t="shared" si="27"/>
        <v>5.7842221713587882E-2</v>
      </c>
      <c r="BZ119" s="9">
        <f t="shared" si="27"/>
        <v>0.1059082932784019</v>
      </c>
      <c r="CA119" s="9">
        <f t="shared" si="27"/>
        <v>-1.2220187685969108E-2</v>
      </c>
      <c r="CB119" s="9">
        <f t="shared" si="27"/>
        <v>2.2498999999999825E-2</v>
      </c>
    </row>
    <row r="120" spans="2:80" x14ac:dyDescent="0.3">
      <c r="B120" s="9">
        <f t="shared" si="21"/>
        <v>0</v>
      </c>
      <c r="C120" s="9">
        <f t="shared" si="21"/>
        <v>0</v>
      </c>
      <c r="D120" s="9">
        <f t="shared" si="21"/>
        <v>0</v>
      </c>
      <c r="F120" s="9">
        <f t="shared" si="22"/>
        <v>0</v>
      </c>
      <c r="G120" s="9">
        <f t="shared" si="22"/>
        <v>0</v>
      </c>
      <c r="H120" s="9">
        <f t="shared" si="22"/>
        <v>0</v>
      </c>
      <c r="I120" s="9">
        <f t="shared" si="22"/>
        <v>0</v>
      </c>
      <c r="J120" s="9"/>
      <c r="K120" s="9">
        <f t="shared" si="20"/>
        <v>3.2413000000000025E-2</v>
      </c>
      <c r="L120" s="9">
        <f t="shared" si="20"/>
        <v>3.4033499999999606E-2</v>
      </c>
      <c r="M120" s="9">
        <f t="shared" si="20"/>
        <v>6.1585000000000001E-2</v>
      </c>
      <c r="N120" s="9">
        <f t="shared" si="20"/>
        <v>6.2395500000000048E-2</v>
      </c>
      <c r="O120" s="9"/>
      <c r="P120" s="9">
        <f t="shared" si="20"/>
        <v>-3.1790499999999611E-2</v>
      </c>
      <c r="Q120" s="9">
        <f t="shared" si="20"/>
        <v>-3.9941500000001184E-2</v>
      </c>
      <c r="R120" s="9">
        <f t="shared" si="20"/>
        <v>-1.9563500000000289E-2</v>
      </c>
      <c r="S120" s="9">
        <f t="shared" si="20"/>
        <v>-5.6244500000000031E-2</v>
      </c>
      <c r="T120" s="9"/>
      <c r="U120" s="9">
        <f t="shared" si="20"/>
        <v>9.6210000000000129E-2</v>
      </c>
      <c r="V120" s="9">
        <f t="shared" si="20"/>
        <v>9.7854499999999511E-2</v>
      </c>
      <c r="W120" s="9">
        <f t="shared" si="20"/>
        <v>6.0028499999999596E-2</v>
      </c>
      <c r="X120" s="9">
        <f t="shared" si="20"/>
        <v>0.10032149999999973</v>
      </c>
      <c r="Z120" s="9">
        <f t="shared" si="23"/>
        <v>0.31826050000000006</v>
      </c>
      <c r="AA120" s="9">
        <f t="shared" si="23"/>
        <v>0.41047449999999985</v>
      </c>
      <c r="AB120" s="9">
        <f t="shared" si="23"/>
        <v>0.42434700000000003</v>
      </c>
      <c r="AC120" s="9">
        <f t="shared" si="23"/>
        <v>0.53614650000000008</v>
      </c>
      <c r="AD120" s="9"/>
      <c r="AE120" s="9">
        <f t="shared" si="23"/>
        <v>2.5124999999999176E-3</v>
      </c>
      <c r="AF120" s="9">
        <f t="shared" si="23"/>
        <v>1.3500360000000002</v>
      </c>
      <c r="AG120" s="9">
        <f t="shared" si="23"/>
        <v>0.77803000000000022</v>
      </c>
      <c r="AH120" s="9">
        <f t="shared" si="23"/>
        <v>1.6138459999999997</v>
      </c>
      <c r="AI120" s="9"/>
      <c r="AJ120" s="9">
        <f t="shared" si="29"/>
        <v>8.2726787212905606E-4</v>
      </c>
      <c r="AK120" s="9">
        <f t="shared" si="29"/>
        <v>4.4672465094988567E-2</v>
      </c>
      <c r="AL120" s="9">
        <f t="shared" si="29"/>
        <v>4.9636072327761127E-3</v>
      </c>
      <c r="AM120" s="9">
        <f t="shared" si="29"/>
        <v>1.654535744258645E-2</v>
      </c>
      <c r="AO120" s="9">
        <f t="shared" si="24"/>
        <v>5.7940794995055001E-3</v>
      </c>
      <c r="AP120" s="9">
        <f t="shared" si="24"/>
        <v>2.7314946211946634E-2</v>
      </c>
      <c r="AQ120" s="9">
        <f t="shared" si="24"/>
        <v>4.2214007782101604E-2</v>
      </c>
      <c r="AR120" s="9">
        <f t="shared" si="24"/>
        <v>3.3109025711457463E-3</v>
      </c>
      <c r="AT120" s="9">
        <f t="shared" si="25"/>
        <v>-1.9999000000000322E-2</v>
      </c>
      <c r="AU120" s="9">
        <f t="shared" si="25"/>
        <v>-2.0832500000000032E-2</v>
      </c>
      <c r="AV120" s="9">
        <f t="shared" si="25"/>
        <v>-2.1665500000000115E-2</v>
      </c>
      <c r="AW120" s="9"/>
      <c r="AX120" s="9">
        <f t="shared" si="25"/>
        <v>-1.9998999999999434E-2</v>
      </c>
      <c r="AY120" s="9">
        <f t="shared" si="25"/>
        <v>-1.8332499999999641E-2</v>
      </c>
      <c r="AZ120" s="9">
        <f t="shared" si="25"/>
        <v>-1.9165500000000613E-2</v>
      </c>
      <c r="BA120" s="9">
        <f t="shared" si="25"/>
        <v>-2.1665499999999227E-2</v>
      </c>
      <c r="BB120" s="9"/>
      <c r="BC120" s="9">
        <f t="shared" si="26"/>
        <v>0.13861242084382397</v>
      </c>
      <c r="BD120" s="9">
        <f t="shared" si="26"/>
        <v>0.17347302967879763</v>
      </c>
      <c r="BE120" s="9">
        <f t="shared" si="26"/>
        <v>8.3831464103151454E-2</v>
      </c>
      <c r="BF120" s="9">
        <f t="shared" si="26"/>
        <v>1.1479100480659188</v>
      </c>
      <c r="BI120" s="9">
        <f t="shared" si="27"/>
        <v>3.5031204699778939E-2</v>
      </c>
      <c r="BJ120" s="9">
        <f t="shared" si="27"/>
        <v>1.4664225223163463E-2</v>
      </c>
      <c r="BK120" s="9">
        <f t="shared" si="27"/>
        <v>1.6293583581292737E-3</v>
      </c>
      <c r="BL120" s="9">
        <f t="shared" si="27"/>
        <v>4.5622034027618774E-2</v>
      </c>
      <c r="BM120" s="9"/>
      <c r="BN120" s="9">
        <f t="shared" si="28"/>
        <v>1.0550499999999996</v>
      </c>
      <c r="BO120" s="9">
        <f t="shared" si="28"/>
        <v>0.42785449999999958</v>
      </c>
      <c r="BP120" s="9">
        <f t="shared" si="28"/>
        <v>0.31683950000000038</v>
      </c>
      <c r="BQ120" s="9">
        <f t="shared" si="28"/>
        <v>0.66690200000000033</v>
      </c>
      <c r="BR120" s="9"/>
      <c r="BS120" s="9">
        <f t="shared" si="27"/>
        <v>-2.4440375371938217E-2</v>
      </c>
      <c r="BT120" s="9">
        <f t="shared" si="27"/>
        <v>-1.8737621118486203E-2</v>
      </c>
      <c r="BU120" s="9">
        <f t="shared" si="27"/>
        <v>-3.0143129625392007E-2</v>
      </c>
      <c r="BV120" s="9">
        <f t="shared" si="27"/>
        <v>-2.6069733730068378E-2</v>
      </c>
      <c r="BW120" s="9"/>
      <c r="BX120" s="9">
        <f t="shared" si="27"/>
        <v>0.14093949797817995</v>
      </c>
      <c r="BY120" s="9">
        <f t="shared" si="27"/>
        <v>3.6660563057908213E-2</v>
      </c>
      <c r="BZ120" s="9">
        <f t="shared" si="27"/>
        <v>6.4359655146105865E-2</v>
      </c>
      <c r="CA120" s="9">
        <f t="shared" si="27"/>
        <v>-1.3849546044098382E-2</v>
      </c>
      <c r="CB120" s="9">
        <f t="shared" si="27"/>
        <v>7.4995000000006584E-3</v>
      </c>
    </row>
    <row r="121" spans="2:80" x14ac:dyDescent="0.3">
      <c r="B121" s="9">
        <f t="shared" si="21"/>
        <v>0</v>
      </c>
      <c r="C121" s="9">
        <f t="shared" si="21"/>
        <v>0</v>
      </c>
      <c r="D121" s="9">
        <f t="shared" si="21"/>
        <v>0</v>
      </c>
      <c r="F121" s="9">
        <f t="shared" si="22"/>
        <v>0</v>
      </c>
      <c r="G121" s="9">
        <f t="shared" si="22"/>
        <v>0</v>
      </c>
      <c r="H121" s="9">
        <f t="shared" si="22"/>
        <v>0</v>
      </c>
      <c r="I121" s="9">
        <f t="shared" si="22"/>
        <v>0</v>
      </c>
      <c r="J121" s="9"/>
      <c r="K121" s="9">
        <f t="shared" si="20"/>
        <v>2.5119999999999365E-2</v>
      </c>
      <c r="L121" s="9">
        <f t="shared" si="20"/>
        <v>2.8361499999999928E-2</v>
      </c>
      <c r="M121" s="9">
        <f t="shared" si="20"/>
        <v>4.6999500000000083E-2</v>
      </c>
      <c r="N121" s="9">
        <f t="shared" si="20"/>
        <v>4.0516499999999844E-2</v>
      </c>
      <c r="O121" s="9"/>
      <c r="P121" s="9">
        <f t="shared" ref="K121:X132" si="30">IF(ISNUMBER(P53),(P53-P51)/(2),)</f>
        <v>-3.505050000000054E-2</v>
      </c>
      <c r="Q121" s="9">
        <f t="shared" si="30"/>
        <v>-3.6681500000000256E-2</v>
      </c>
      <c r="R121" s="9">
        <f t="shared" si="30"/>
        <v>-2.0378499999999633E-2</v>
      </c>
      <c r="S121" s="9">
        <f t="shared" si="30"/>
        <v>-5.4613999999999052E-2</v>
      </c>
      <c r="T121" s="9"/>
      <c r="U121" s="9">
        <f t="shared" si="20"/>
        <v>9.374299999999991E-2</v>
      </c>
      <c r="V121" s="9">
        <f t="shared" si="20"/>
        <v>9.374299999999991E-2</v>
      </c>
      <c r="W121" s="9">
        <f t="shared" si="20"/>
        <v>5.2627499999999827E-2</v>
      </c>
      <c r="X121" s="9">
        <f t="shared" si="20"/>
        <v>9.6210499999999755E-2</v>
      </c>
      <c r="Z121" s="9">
        <f t="shared" si="23"/>
        <v>0.39496900000000013</v>
      </c>
      <c r="AA121" s="9">
        <f t="shared" si="23"/>
        <v>0.3786480000000001</v>
      </c>
      <c r="AB121" s="9">
        <f t="shared" si="23"/>
        <v>0.32152449999999977</v>
      </c>
      <c r="AC121" s="9">
        <f t="shared" si="23"/>
        <v>0.50513649999999988</v>
      </c>
      <c r="AD121" s="9"/>
      <c r="AE121" s="9">
        <f t="shared" si="23"/>
        <v>6.6999999999999282E-3</v>
      </c>
      <c r="AF121" s="9">
        <f t="shared" si="23"/>
        <v>0.95641499999999979</v>
      </c>
      <c r="AG121" s="9">
        <f t="shared" si="23"/>
        <v>0.56949450000000024</v>
      </c>
      <c r="AH121" s="9">
        <f t="shared" si="23"/>
        <v>1.1172135000000001</v>
      </c>
      <c r="AI121" s="9"/>
      <c r="AJ121" s="9">
        <f t="shared" si="29"/>
        <v>-3.3090714885180006E-3</v>
      </c>
      <c r="AK121" s="9">
        <f t="shared" si="29"/>
        <v>3.9708857862210678E-2</v>
      </c>
      <c r="AL121" s="9">
        <f t="shared" si="29"/>
        <v>2.4818036163871682E-3</v>
      </c>
      <c r="AM121" s="9">
        <f t="shared" si="29"/>
        <v>1.8199893186846339E-2</v>
      </c>
      <c r="AO121" s="9">
        <f t="shared" si="24"/>
        <v>-1.0760433356221455E-2</v>
      </c>
      <c r="AP121" s="9">
        <f t="shared" si="24"/>
        <v>6.6218051422897162E-3</v>
      </c>
      <c r="AQ121" s="9">
        <f t="shared" si="24"/>
        <v>3.5592202639811887E-2</v>
      </c>
      <c r="AR121" s="9">
        <f t="shared" si="24"/>
        <v>4.1386282139317387E-3</v>
      </c>
      <c r="AT121" s="9">
        <f t="shared" si="25"/>
        <v>-1.7498999999999931E-2</v>
      </c>
      <c r="AU121" s="9">
        <f t="shared" si="25"/>
        <v>-2.2498499999999311E-2</v>
      </c>
      <c r="AV121" s="9">
        <f t="shared" si="25"/>
        <v>-2.5832499999999925E-2</v>
      </c>
      <c r="AW121" s="9"/>
      <c r="AX121" s="9">
        <f t="shared" si="25"/>
        <v>-1.9998999999999434E-2</v>
      </c>
      <c r="AY121" s="9">
        <f t="shared" si="25"/>
        <v>-1.7498999999999931E-2</v>
      </c>
      <c r="AZ121" s="9">
        <f t="shared" si="25"/>
        <v>-1.4999000000000429E-2</v>
      </c>
      <c r="BA121" s="9">
        <f t="shared" si="25"/>
        <v>-2.4998999999999327E-2</v>
      </c>
      <c r="BB121" s="9"/>
      <c r="BC121" s="9">
        <f t="shared" si="26"/>
        <v>0.10707186999313301</v>
      </c>
      <c r="BD121" s="9">
        <f t="shared" si="26"/>
        <v>0.12782223239490254</v>
      </c>
      <c r="BE121" s="9">
        <f t="shared" si="26"/>
        <v>6.0591058213169013E-2</v>
      </c>
      <c r="BF121" s="9">
        <f t="shared" si="26"/>
        <v>0.98854726482032618</v>
      </c>
      <c r="BI121" s="9">
        <f t="shared" si="27"/>
        <v>2.9328450446326038E-2</v>
      </c>
      <c r="BJ121" s="9">
        <f t="shared" si="27"/>
        <v>1.0590829327839835E-2</v>
      </c>
      <c r="BK121" s="9">
        <f t="shared" si="27"/>
        <v>3.2587167162585473E-3</v>
      </c>
      <c r="BL121" s="9">
        <f t="shared" si="27"/>
        <v>3.2587167162584585E-2</v>
      </c>
      <c r="BM121" s="9"/>
      <c r="BN121" s="9">
        <f t="shared" si="28"/>
        <v>0.98860300000000034</v>
      </c>
      <c r="BO121" s="9">
        <f t="shared" si="28"/>
        <v>0.34195950000000064</v>
      </c>
      <c r="BP121" s="9">
        <f t="shared" si="28"/>
        <v>0.23256499999999924</v>
      </c>
      <c r="BQ121" s="9">
        <f t="shared" si="28"/>
        <v>0.52914550000000027</v>
      </c>
      <c r="BR121" s="9"/>
      <c r="BS121" s="9">
        <f t="shared" si="27"/>
        <v>-3.0143129625391119E-2</v>
      </c>
      <c r="BT121" s="9">
        <f t="shared" si="27"/>
        <v>-2.3625696192874024E-2</v>
      </c>
      <c r="BU121" s="9">
        <f t="shared" si="27"/>
        <v>-3.4216525520714747E-2</v>
      </c>
      <c r="BV121" s="9">
        <f t="shared" si="27"/>
        <v>-3.0957808804455311E-2</v>
      </c>
      <c r="BW121" s="9"/>
      <c r="BX121" s="9">
        <f t="shared" si="27"/>
        <v>9.6132143129625369E-2</v>
      </c>
      <c r="BY121" s="9">
        <f t="shared" si="27"/>
        <v>1.4664225223163463E-2</v>
      </c>
      <c r="BZ121" s="9">
        <f t="shared" si="27"/>
        <v>2.9328450446326038E-2</v>
      </c>
      <c r="CA121" s="9">
        <f t="shared" si="27"/>
        <v>-1.5478904402227656E-2</v>
      </c>
      <c r="CB121" s="9">
        <f t="shared" si="27"/>
        <v>-4.1665000000001839E-3</v>
      </c>
    </row>
    <row r="122" spans="2:80" x14ac:dyDescent="0.3">
      <c r="B122" s="9">
        <f t="shared" ref="B122:D132" si="31">IF(ISNUMBER(B54),(B54-B52)/(2),)</f>
        <v>0</v>
      </c>
      <c r="C122" s="9">
        <f t="shared" si="31"/>
        <v>0</v>
      </c>
      <c r="D122" s="9">
        <f t="shared" si="31"/>
        <v>0</v>
      </c>
      <c r="F122" s="9">
        <f t="shared" ref="F122:I132" si="32">IF(ISNUMBER(F54),(F54-F52)/(2),)</f>
        <v>0</v>
      </c>
      <c r="G122" s="9">
        <f t="shared" si="32"/>
        <v>0</v>
      </c>
      <c r="H122" s="9">
        <f t="shared" si="32"/>
        <v>0</v>
      </c>
      <c r="I122" s="9">
        <f t="shared" si="32"/>
        <v>0</v>
      </c>
      <c r="J122" s="9"/>
      <c r="K122" s="9">
        <f t="shared" si="30"/>
        <v>1.701700000000006E-2</v>
      </c>
      <c r="L122" s="9">
        <f t="shared" si="30"/>
        <v>2.1069000000000671E-2</v>
      </c>
      <c r="M122" s="9">
        <f t="shared" si="30"/>
        <v>3.56544999999997E-2</v>
      </c>
      <c r="N122" s="9">
        <f t="shared" si="30"/>
        <v>2.4309999999999832E-2</v>
      </c>
      <c r="O122" s="9"/>
      <c r="P122" s="9">
        <f t="shared" si="30"/>
        <v>-4.8908500000001354E-2</v>
      </c>
      <c r="Q122" s="9">
        <f t="shared" si="30"/>
        <v>-4.1572000000000386E-2</v>
      </c>
      <c r="R122" s="9">
        <f t="shared" si="30"/>
        <v>-3.0160000000000409E-2</v>
      </c>
      <c r="S122" s="9">
        <f t="shared" si="30"/>
        <v>-5.9504999999999697E-2</v>
      </c>
      <c r="T122" s="9"/>
      <c r="U122" s="9">
        <f t="shared" si="30"/>
        <v>8.9631999999999934E-2</v>
      </c>
      <c r="V122" s="9">
        <f t="shared" si="30"/>
        <v>8.9631999999999934E-2</v>
      </c>
      <c r="W122" s="9">
        <f t="shared" si="30"/>
        <v>4.5226999999999684E-2</v>
      </c>
      <c r="X122" s="9">
        <f t="shared" si="30"/>
        <v>8.6342500000000655E-2</v>
      </c>
      <c r="Z122" s="9">
        <f t="shared" ref="Z122:AH132" si="33">IF(ISNUMBER(Z54),(Z54-Z52)/(2),)</f>
        <v>0.4471965</v>
      </c>
      <c r="AA122" s="9">
        <f t="shared" si="33"/>
        <v>0.34845450000000033</v>
      </c>
      <c r="AB122" s="9">
        <f t="shared" si="33"/>
        <v>0.22115049999999981</v>
      </c>
      <c r="AC122" s="9">
        <f t="shared" si="33"/>
        <v>0.46188549999999973</v>
      </c>
      <c r="AD122" s="9"/>
      <c r="AE122" s="9">
        <f t="shared" si="33"/>
        <v>1.2562500000000032E-2</v>
      </c>
      <c r="AF122" s="9">
        <f t="shared" si="33"/>
        <v>0.60131900000000016</v>
      </c>
      <c r="AG122" s="9">
        <f t="shared" si="33"/>
        <v>0.39110800000000001</v>
      </c>
      <c r="AH122" s="9">
        <f t="shared" si="33"/>
        <v>0.6884174999999999</v>
      </c>
      <c r="AI122" s="9"/>
      <c r="AJ122" s="9">
        <f t="shared" si="29"/>
        <v>0</v>
      </c>
      <c r="AK122" s="9">
        <f t="shared" si="29"/>
        <v>0</v>
      </c>
      <c r="AL122" s="9">
        <f t="shared" si="29"/>
        <v>0</v>
      </c>
      <c r="AM122" s="9">
        <f t="shared" si="29"/>
        <v>0</v>
      </c>
      <c r="AO122" s="9">
        <f t="shared" ref="AO122:AR132" si="34">IF(ISNUMBER(AO54),(AO54-AO52)/(2),)</f>
        <v>-9.10498207064947E-3</v>
      </c>
      <c r="AP122" s="9">
        <f t="shared" si="34"/>
        <v>4.1386282139317387E-3</v>
      </c>
      <c r="AQ122" s="9">
        <f t="shared" si="34"/>
        <v>9.9327077134354624E-3</v>
      </c>
      <c r="AR122" s="9">
        <f t="shared" si="34"/>
        <v>-2.4831769283597538E-3</v>
      </c>
      <c r="AT122" s="9">
        <f t="shared" ref="AT122:BA132" si="35">IF(ISNUMBER(AT54),(AT54-AT52)/(2),)</f>
        <v>-1.7499499999999557E-2</v>
      </c>
      <c r="AU122" s="9">
        <f t="shared" si="35"/>
        <v>-2.4999000000000215E-2</v>
      </c>
      <c r="AV122" s="9">
        <f t="shared" si="35"/>
        <v>-2.9998500000000483E-2</v>
      </c>
      <c r="AW122" s="9"/>
      <c r="AX122" s="9">
        <f t="shared" si="35"/>
        <v>-1.9166000000000238E-2</v>
      </c>
      <c r="AY122" s="9">
        <f t="shared" si="35"/>
        <v>-1.9166000000000238E-2</v>
      </c>
      <c r="AZ122" s="9">
        <f t="shared" si="35"/>
        <v>-1.4165999999999457E-2</v>
      </c>
      <c r="BA122" s="9">
        <f t="shared" si="35"/>
        <v>-2.8332500000000316E-2</v>
      </c>
      <c r="BB122" s="9"/>
      <c r="BC122" s="9">
        <f t="shared" ref="BC122:BF132" si="36">IF(ISNUMBER(BC54),(BC54-BC52)/(2),)</f>
        <v>8.3001449607079891E-2</v>
      </c>
      <c r="BD122" s="9">
        <f t="shared" si="36"/>
        <v>9.7941710536354698E-2</v>
      </c>
      <c r="BE122" s="9">
        <f t="shared" si="36"/>
        <v>3.7350652323186573E-2</v>
      </c>
      <c r="BF122" s="9">
        <f t="shared" si="36"/>
        <v>0.75116311894407595</v>
      </c>
      <c r="BI122" s="9">
        <f t="shared" ref="BI122:CB133" si="37">IF(ISNUMBER(BI54),(BI54-BI52)/(2),)</f>
        <v>0</v>
      </c>
      <c r="BJ122" s="9">
        <f t="shared" si="37"/>
        <v>0</v>
      </c>
      <c r="BK122" s="9">
        <f t="shared" si="37"/>
        <v>0</v>
      </c>
      <c r="BL122" s="9">
        <f t="shared" si="37"/>
        <v>0</v>
      </c>
      <c r="BM122" s="9"/>
      <c r="BN122" s="9">
        <f t="shared" ref="BN122:BQ132" si="38">IF(ISNUMBER(BN54),(BN54-BN52)/(2),)</f>
        <v>0.90108700000000042</v>
      </c>
      <c r="BO122" s="9">
        <f t="shared" si="38"/>
        <v>0.27146049999999988</v>
      </c>
      <c r="BP122" s="9">
        <f t="shared" si="38"/>
        <v>0.17097949999999962</v>
      </c>
      <c r="BQ122" s="9">
        <f t="shared" si="38"/>
        <v>0.41245799999999999</v>
      </c>
      <c r="BR122" s="9"/>
      <c r="BS122" s="9">
        <f t="shared" si="27"/>
        <v>-2.5255054551003298E-2</v>
      </c>
      <c r="BT122" s="9">
        <f t="shared" si="27"/>
        <v>-2.2811017013809831E-2</v>
      </c>
      <c r="BU122" s="9">
        <f t="shared" si="27"/>
        <v>-3.5031204699778939E-2</v>
      </c>
      <c r="BV122" s="9">
        <f t="shared" si="27"/>
        <v>-2.9328450446326038E-2</v>
      </c>
      <c r="BW122" s="9"/>
      <c r="BX122" s="9">
        <f t="shared" si="27"/>
        <v>6.3544975967040784E-2</v>
      </c>
      <c r="BY122" s="9">
        <f t="shared" si="27"/>
        <v>-4.888075074387821E-3</v>
      </c>
      <c r="BZ122" s="9">
        <f t="shared" si="27"/>
        <v>7.3321126115812874E-3</v>
      </c>
      <c r="CA122" s="9">
        <f t="shared" si="27"/>
        <v>-8.1467917906463683E-3</v>
      </c>
      <c r="CB122" s="9">
        <f t="shared" si="27"/>
        <v>-9.1660000000004516E-3</v>
      </c>
    </row>
    <row r="123" spans="2:80" x14ac:dyDescent="0.3">
      <c r="B123" s="9">
        <f t="shared" si="31"/>
        <v>0</v>
      </c>
      <c r="C123" s="9">
        <f t="shared" si="31"/>
        <v>0</v>
      </c>
      <c r="D123" s="9">
        <f t="shared" si="31"/>
        <v>0</v>
      </c>
      <c r="F123" s="9">
        <f t="shared" si="32"/>
        <v>0</v>
      </c>
      <c r="G123" s="9">
        <f t="shared" si="32"/>
        <v>0</v>
      </c>
      <c r="H123" s="9">
        <f t="shared" si="32"/>
        <v>0</v>
      </c>
      <c r="I123" s="9">
        <f t="shared" si="32"/>
        <v>0</v>
      </c>
      <c r="J123" s="9"/>
      <c r="K123" s="9">
        <f t="shared" si="30"/>
        <v>1.1345000000000383E-2</v>
      </c>
      <c r="L123" s="9">
        <f t="shared" si="30"/>
        <v>2.1068500000000157E-2</v>
      </c>
      <c r="M123" s="9">
        <f t="shared" si="30"/>
        <v>3.0792500000000445E-2</v>
      </c>
      <c r="N123" s="9">
        <f t="shared" si="30"/>
        <v>1.701700000000006E-2</v>
      </c>
      <c r="O123" s="9"/>
      <c r="P123" s="9">
        <f t="shared" si="30"/>
        <v>-5.0538500000000042E-2</v>
      </c>
      <c r="Q123" s="9">
        <f t="shared" si="30"/>
        <v>-3.6680999999999742E-2</v>
      </c>
      <c r="R123" s="9">
        <f t="shared" si="30"/>
        <v>-3.5051000000001054E-2</v>
      </c>
      <c r="S123" s="9">
        <f t="shared" si="30"/>
        <v>-5.8690000000000353E-2</v>
      </c>
      <c r="T123" s="9"/>
      <c r="U123" s="9">
        <f t="shared" si="30"/>
        <v>8.6342500000000655E-2</v>
      </c>
      <c r="V123" s="9">
        <f t="shared" si="30"/>
        <v>7.9763999999999946E-2</v>
      </c>
      <c r="W123" s="9">
        <f t="shared" si="30"/>
        <v>3.6182000000000158E-2</v>
      </c>
      <c r="X123" s="9">
        <f t="shared" si="30"/>
        <v>6.4962000000000408E-2</v>
      </c>
      <c r="Z123" s="9">
        <f t="shared" si="33"/>
        <v>0.47167849999999989</v>
      </c>
      <c r="AA123" s="9">
        <f t="shared" si="33"/>
        <v>0.32070899999999991</v>
      </c>
      <c r="AB123" s="9">
        <f t="shared" si="33"/>
        <v>0.14688950000000034</v>
      </c>
      <c r="AC123" s="9">
        <f t="shared" si="33"/>
        <v>0.42189900000000025</v>
      </c>
      <c r="AD123" s="9"/>
      <c r="AE123" s="9">
        <f t="shared" si="33"/>
        <v>1.6750000000000043E-2</v>
      </c>
      <c r="AF123" s="9">
        <f t="shared" si="33"/>
        <v>0.35425899999999988</v>
      </c>
      <c r="AG123" s="9">
        <f t="shared" si="33"/>
        <v>0.25962200000000024</v>
      </c>
      <c r="AH123" s="9">
        <f t="shared" si="33"/>
        <v>0.39613349999999947</v>
      </c>
      <c r="AI123" s="9"/>
      <c r="AJ123" s="9">
        <f t="shared" si="29"/>
        <v>0</v>
      </c>
      <c r="AK123" s="9">
        <f t="shared" si="29"/>
        <v>0</v>
      </c>
      <c r="AL123" s="9">
        <f t="shared" si="29"/>
        <v>0</v>
      </c>
      <c r="AM123" s="9">
        <f t="shared" si="29"/>
        <v>0</v>
      </c>
      <c r="AO123" s="9">
        <f t="shared" si="34"/>
        <v>-1.0760433356221455E-2</v>
      </c>
      <c r="AP123" s="9">
        <f t="shared" si="34"/>
        <v>0</v>
      </c>
      <c r="AQ123" s="9">
        <f t="shared" si="34"/>
        <v>-4.9663538567177312E-3</v>
      </c>
      <c r="AR123" s="9">
        <f t="shared" si="34"/>
        <v>-9.9327077134354624E-3</v>
      </c>
      <c r="AT123" s="9">
        <f t="shared" si="35"/>
        <v>-1.8332499999999641E-2</v>
      </c>
      <c r="AU123" s="9">
        <f t="shared" si="35"/>
        <v>-2.4166000000000132E-2</v>
      </c>
      <c r="AV123" s="9">
        <f t="shared" si="35"/>
        <v>-2.6665500000000009E-2</v>
      </c>
      <c r="AW123" s="9"/>
      <c r="AX123" s="9">
        <f t="shared" si="35"/>
        <v>-1.7498999999999931E-2</v>
      </c>
      <c r="AY123" s="9">
        <f t="shared" si="35"/>
        <v>-1.7498999999999931E-2</v>
      </c>
      <c r="AZ123" s="9">
        <f t="shared" si="35"/>
        <v>-1.166649999999958E-2</v>
      </c>
      <c r="BA123" s="9">
        <f t="shared" si="35"/>
        <v>-2.0832500000000032E-2</v>
      </c>
      <c r="BB123" s="9"/>
      <c r="BC123" s="9">
        <f t="shared" si="36"/>
        <v>6.8061188677805973E-2</v>
      </c>
      <c r="BD123" s="9">
        <f t="shared" si="36"/>
        <v>6.972121766994821E-2</v>
      </c>
      <c r="BE123" s="9">
        <f t="shared" si="36"/>
        <v>7.4701304646369593E-3</v>
      </c>
      <c r="BF123" s="9">
        <f t="shared" si="36"/>
        <v>0.53618936446173748</v>
      </c>
      <c r="BI123" s="9">
        <f t="shared" si="37"/>
        <v>0</v>
      </c>
      <c r="BJ123" s="9">
        <f t="shared" si="37"/>
        <v>0</v>
      </c>
      <c r="BK123" s="9">
        <f t="shared" si="37"/>
        <v>0</v>
      </c>
      <c r="BL123" s="9">
        <f t="shared" si="37"/>
        <v>0</v>
      </c>
      <c r="BM123" s="9"/>
      <c r="BN123" s="9">
        <f t="shared" si="38"/>
        <v>0.80060649999999978</v>
      </c>
      <c r="BO123" s="9">
        <f t="shared" si="38"/>
        <v>0.21311699999999956</v>
      </c>
      <c r="BP123" s="9">
        <f t="shared" si="38"/>
        <v>0.12641150000000057</v>
      </c>
      <c r="BQ123" s="9">
        <f t="shared" si="38"/>
        <v>0.32818399999999937</v>
      </c>
      <c r="BR123" s="9"/>
      <c r="BS123" s="9">
        <f t="shared" si="37"/>
        <v>0</v>
      </c>
      <c r="BT123" s="9">
        <f t="shared" si="37"/>
        <v>0</v>
      </c>
      <c r="BU123" s="9">
        <f t="shared" si="37"/>
        <v>0</v>
      </c>
      <c r="BV123" s="9">
        <f t="shared" si="37"/>
        <v>0</v>
      </c>
      <c r="BW123" s="9"/>
      <c r="BX123" s="9">
        <f t="shared" si="37"/>
        <v>0</v>
      </c>
      <c r="BY123" s="9">
        <f t="shared" si="37"/>
        <v>0</v>
      </c>
      <c r="BZ123" s="9">
        <f t="shared" si="37"/>
        <v>0</v>
      </c>
      <c r="CA123" s="9">
        <f t="shared" si="37"/>
        <v>0</v>
      </c>
      <c r="CB123" s="9">
        <f t="shared" si="37"/>
        <v>-1.4166000000000345E-2</v>
      </c>
    </row>
    <row r="124" spans="2:80" x14ac:dyDescent="0.3">
      <c r="B124" s="9">
        <f t="shared" si="31"/>
        <v>0</v>
      </c>
      <c r="C124" s="9">
        <f t="shared" si="31"/>
        <v>0</v>
      </c>
      <c r="D124" s="9">
        <f t="shared" si="31"/>
        <v>0</v>
      </c>
      <c r="F124" s="9">
        <f t="shared" si="32"/>
        <v>0</v>
      </c>
      <c r="G124" s="9">
        <f t="shared" si="32"/>
        <v>0</v>
      </c>
      <c r="H124" s="9">
        <f t="shared" si="32"/>
        <v>0</v>
      </c>
      <c r="I124" s="9">
        <f t="shared" si="32"/>
        <v>0</v>
      </c>
      <c r="J124" s="9"/>
      <c r="K124" s="9">
        <f t="shared" si="30"/>
        <v>1.2154999999999916E-2</v>
      </c>
      <c r="L124" s="9">
        <f t="shared" si="30"/>
        <v>2.1068499999999268E-2</v>
      </c>
      <c r="M124" s="9">
        <f t="shared" si="30"/>
        <v>2.9171999999999976E-2</v>
      </c>
      <c r="N124" s="9">
        <f t="shared" si="30"/>
        <v>1.1344500000000757E-2</v>
      </c>
      <c r="O124" s="9"/>
      <c r="P124" s="9">
        <f t="shared" si="30"/>
        <v>-4.3201999999999074E-2</v>
      </c>
      <c r="Q124" s="9">
        <f t="shared" si="30"/>
        <v>-3.0159999999998632E-2</v>
      </c>
      <c r="R124" s="9">
        <f t="shared" si="30"/>
        <v>-3.0159999999998632E-2</v>
      </c>
      <c r="S124" s="9">
        <f t="shared" si="30"/>
        <v>-4.890800000000084E-2</v>
      </c>
      <c r="T124" s="9"/>
      <c r="U124" s="9">
        <f t="shared" si="30"/>
        <v>8.469749999999987E-2</v>
      </c>
      <c r="V124" s="9">
        <f t="shared" si="30"/>
        <v>7.2363000000000177E-2</v>
      </c>
      <c r="W124" s="9">
        <f t="shared" si="30"/>
        <v>3.2892499999999991E-2</v>
      </c>
      <c r="X124" s="9">
        <f t="shared" si="30"/>
        <v>4.8515999999999337E-2</v>
      </c>
      <c r="Z124" s="9">
        <f t="shared" si="33"/>
        <v>0.47575899999999982</v>
      </c>
      <c r="AA124" s="9">
        <f t="shared" si="33"/>
        <v>0.28806649999999978</v>
      </c>
      <c r="AB124" s="9">
        <f t="shared" si="33"/>
        <v>9.9558000000000035E-2</v>
      </c>
      <c r="AC124" s="9">
        <f t="shared" si="33"/>
        <v>0.39007350000000018</v>
      </c>
      <c r="AD124" s="9"/>
      <c r="AE124" s="9">
        <f t="shared" si="33"/>
        <v>2.3449500000000123E-2</v>
      </c>
      <c r="AF124" s="9">
        <f t="shared" si="33"/>
        <v>0.20853500000000036</v>
      </c>
      <c r="AG124" s="9">
        <f t="shared" si="33"/>
        <v>0.1817359999999999</v>
      </c>
      <c r="AH124" s="9">
        <f t="shared" si="33"/>
        <v>0.23617300000000085</v>
      </c>
      <c r="AI124" s="9"/>
      <c r="AJ124" s="9">
        <f t="shared" si="29"/>
        <v>0</v>
      </c>
      <c r="AK124" s="9">
        <f t="shared" si="29"/>
        <v>0</v>
      </c>
      <c r="AL124" s="9">
        <f t="shared" si="29"/>
        <v>0</v>
      </c>
      <c r="AM124" s="9">
        <f t="shared" si="29"/>
        <v>0</v>
      </c>
      <c r="AO124" s="9">
        <f t="shared" si="34"/>
        <v>-7.449530785077485E-3</v>
      </c>
      <c r="AP124" s="9">
        <f t="shared" si="34"/>
        <v>3.3109025711457463E-3</v>
      </c>
      <c r="AQ124" s="9">
        <f t="shared" si="34"/>
        <v>-2.4831769283597538E-3</v>
      </c>
      <c r="AR124" s="9">
        <f t="shared" si="34"/>
        <v>-6.6218051422897162E-3</v>
      </c>
      <c r="AT124" s="9">
        <f t="shared" si="35"/>
        <v>-1.4166000000000345E-2</v>
      </c>
      <c r="AU124" s="9">
        <f t="shared" si="35"/>
        <v>-2.2498999999999825E-2</v>
      </c>
      <c r="AV124" s="9">
        <f t="shared" si="35"/>
        <v>-2.0832499999999143E-2</v>
      </c>
      <c r="AW124" s="9"/>
      <c r="AX124" s="9">
        <f t="shared" si="35"/>
        <v>-1.5832500000000138E-2</v>
      </c>
      <c r="AY124" s="9">
        <f t="shared" si="35"/>
        <v>-1.4166000000000345E-2</v>
      </c>
      <c r="AZ124" s="9">
        <f t="shared" si="35"/>
        <v>-9.999500000000161E-3</v>
      </c>
      <c r="BA124" s="9">
        <f t="shared" si="35"/>
        <v>-1.9165499999999724E-2</v>
      </c>
      <c r="BB124" s="9"/>
      <c r="BC124" s="9">
        <f t="shared" si="36"/>
        <v>3.9010681315327034E-2</v>
      </c>
      <c r="BD124" s="9">
        <f t="shared" si="36"/>
        <v>2.9880521858549614E-2</v>
      </c>
      <c r="BE124" s="9">
        <f t="shared" si="36"/>
        <v>-1.909033340962818E-2</v>
      </c>
      <c r="BF124" s="9">
        <f t="shared" si="36"/>
        <v>0.37101647974364749</v>
      </c>
      <c r="BI124" s="9">
        <f t="shared" si="37"/>
        <v>0</v>
      </c>
      <c r="BJ124" s="9">
        <f t="shared" si="37"/>
        <v>0</v>
      </c>
      <c r="BK124" s="9">
        <f t="shared" si="37"/>
        <v>0</v>
      </c>
      <c r="BL124" s="9">
        <f t="shared" si="37"/>
        <v>0</v>
      </c>
      <c r="BM124" s="9"/>
      <c r="BN124" s="9">
        <f t="shared" si="38"/>
        <v>0.69607399999999942</v>
      </c>
      <c r="BO124" s="9">
        <f t="shared" si="38"/>
        <v>0.16773850000000046</v>
      </c>
      <c r="BP124" s="9">
        <f t="shared" si="38"/>
        <v>9.5619000000000121E-2</v>
      </c>
      <c r="BQ124" s="9">
        <f t="shared" si="38"/>
        <v>0.26902999999999988</v>
      </c>
      <c r="BR124" s="9"/>
      <c r="BS124" s="9">
        <f t="shared" si="37"/>
        <v>0</v>
      </c>
      <c r="BT124" s="9">
        <f t="shared" si="37"/>
        <v>0</v>
      </c>
      <c r="BU124" s="9">
        <f t="shared" si="37"/>
        <v>0</v>
      </c>
      <c r="BV124" s="9">
        <f t="shared" si="37"/>
        <v>0</v>
      </c>
      <c r="BW124" s="9"/>
      <c r="BX124" s="9">
        <f t="shared" si="37"/>
        <v>0</v>
      </c>
      <c r="BY124" s="9">
        <f t="shared" si="37"/>
        <v>0</v>
      </c>
      <c r="BZ124" s="9">
        <f t="shared" si="37"/>
        <v>0</v>
      </c>
      <c r="CA124" s="9">
        <f t="shared" si="37"/>
        <v>0</v>
      </c>
      <c r="CB124" s="9">
        <f t="shared" si="37"/>
        <v>-1.8332499999999641E-2</v>
      </c>
    </row>
    <row r="125" spans="2:80" x14ac:dyDescent="0.3">
      <c r="B125" s="9">
        <f t="shared" si="31"/>
        <v>0</v>
      </c>
      <c r="C125" s="9">
        <f t="shared" si="31"/>
        <v>0</v>
      </c>
      <c r="D125" s="9">
        <f t="shared" si="31"/>
        <v>0</v>
      </c>
      <c r="F125" s="9">
        <f t="shared" si="32"/>
        <v>0</v>
      </c>
      <c r="G125" s="9">
        <f t="shared" si="32"/>
        <v>0</v>
      </c>
      <c r="H125" s="9">
        <f t="shared" si="32"/>
        <v>0</v>
      </c>
      <c r="I125" s="9">
        <f t="shared" si="32"/>
        <v>0</v>
      </c>
      <c r="J125" s="9"/>
      <c r="K125" s="9">
        <f t="shared" si="30"/>
        <v>2.4305000000000021E-3</v>
      </c>
      <c r="L125" s="9">
        <f t="shared" si="30"/>
        <v>1.2154999999999916E-2</v>
      </c>
      <c r="M125" s="9">
        <f t="shared" si="30"/>
        <v>2.187849999999969E-2</v>
      </c>
      <c r="N125" s="9">
        <f t="shared" si="30"/>
        <v>4.862000000000144E-3</v>
      </c>
      <c r="O125" s="9"/>
      <c r="P125" s="9">
        <f t="shared" si="30"/>
        <v>-3.5866000000000398E-2</v>
      </c>
      <c r="Q125" s="9">
        <f t="shared" si="30"/>
        <v>-2.0378500000001409E-2</v>
      </c>
      <c r="R125" s="9">
        <f t="shared" si="30"/>
        <v>-2.0378499999999633E-2</v>
      </c>
      <c r="S125" s="9">
        <f t="shared" si="30"/>
        <v>-3.5866000000000398E-2</v>
      </c>
      <c r="T125" s="9"/>
      <c r="U125" s="9">
        <f t="shared" si="30"/>
        <v>9.5387999999999806E-2</v>
      </c>
      <c r="V125" s="9">
        <f t="shared" si="30"/>
        <v>7.4008000000000074E-2</v>
      </c>
      <c r="W125" s="9">
        <f t="shared" si="30"/>
        <v>3.9470499999999298E-2</v>
      </c>
      <c r="X125" s="9">
        <f t="shared" si="30"/>
        <v>4.1938000000000031E-2</v>
      </c>
      <c r="Z125" s="9">
        <f t="shared" si="33"/>
        <v>0.46759800000000018</v>
      </c>
      <c r="AA125" s="9">
        <f t="shared" si="33"/>
        <v>0.25297599999999987</v>
      </c>
      <c r="AB125" s="9">
        <f t="shared" si="33"/>
        <v>7.1812500000000057E-2</v>
      </c>
      <c r="AC125" s="9">
        <f t="shared" si="33"/>
        <v>0.36069549999999984</v>
      </c>
      <c r="AD125" s="9"/>
      <c r="AE125" s="9">
        <f t="shared" si="33"/>
        <v>3.7687000000000026E-2</v>
      </c>
      <c r="AF125" s="9">
        <f t="shared" si="33"/>
        <v>0.12897350000000074</v>
      </c>
      <c r="AG125" s="9">
        <f t="shared" si="33"/>
        <v>0.1314864999999994</v>
      </c>
      <c r="AH125" s="9">
        <f t="shared" si="33"/>
        <v>0.15158550000000037</v>
      </c>
      <c r="AI125" s="9"/>
      <c r="AJ125" s="9">
        <f t="shared" si="29"/>
        <v>0</v>
      </c>
      <c r="AK125" s="9">
        <f t="shared" si="29"/>
        <v>0</v>
      </c>
      <c r="AL125" s="9">
        <f t="shared" si="29"/>
        <v>0</v>
      </c>
      <c r="AM125" s="9">
        <f t="shared" si="29"/>
        <v>0</v>
      </c>
      <c r="AO125" s="9">
        <f t="shared" si="34"/>
        <v>1.655451285571985E-3</v>
      </c>
      <c r="AP125" s="9">
        <f t="shared" si="34"/>
        <v>4.9663538567177312E-3</v>
      </c>
      <c r="AQ125" s="9">
        <f t="shared" si="34"/>
        <v>-8.2772564278634775E-3</v>
      </c>
      <c r="AR125" s="9">
        <f t="shared" si="34"/>
        <v>-1.0760433356221455E-2</v>
      </c>
      <c r="AT125" s="9">
        <f t="shared" si="35"/>
        <v>-4.1665000000001839E-3</v>
      </c>
      <c r="AU125" s="9">
        <f t="shared" si="35"/>
        <v>-1.6665500000000222E-2</v>
      </c>
      <c r="AV125" s="9">
        <f t="shared" si="35"/>
        <v>-1.5832500000000138E-2</v>
      </c>
      <c r="AW125" s="9"/>
      <c r="AX125" s="9">
        <f t="shared" si="35"/>
        <v>-1.0833000000000759E-2</v>
      </c>
      <c r="AY125" s="9">
        <f t="shared" si="35"/>
        <v>-1.0832999999999871E-2</v>
      </c>
      <c r="AZ125" s="9">
        <f t="shared" si="35"/>
        <v>-9.1660000000004516E-3</v>
      </c>
      <c r="BA125" s="9">
        <f t="shared" si="35"/>
        <v>-1.8332500000000529E-2</v>
      </c>
      <c r="BB125" s="9"/>
      <c r="BC125" s="9">
        <f t="shared" si="36"/>
        <v>-1.6600289921415268E-2</v>
      </c>
      <c r="BD125" s="9">
        <f t="shared" si="36"/>
        <v>-1.7430304417487719E-2</v>
      </c>
      <c r="BE125" s="9">
        <f t="shared" si="36"/>
        <v>-2.7390478370335813E-2</v>
      </c>
      <c r="BF125" s="9">
        <f t="shared" si="36"/>
        <v>0.2539844357976655</v>
      </c>
      <c r="BI125" s="9">
        <f t="shared" si="37"/>
        <v>0</v>
      </c>
      <c r="BJ125" s="9">
        <f t="shared" si="37"/>
        <v>0</v>
      </c>
      <c r="BK125" s="9">
        <f t="shared" si="37"/>
        <v>0</v>
      </c>
      <c r="BL125" s="9">
        <f t="shared" si="37"/>
        <v>0</v>
      </c>
      <c r="BM125" s="9"/>
      <c r="BN125" s="9">
        <f t="shared" si="38"/>
        <v>0.5810070000000005</v>
      </c>
      <c r="BO125" s="9">
        <f t="shared" si="38"/>
        <v>0.12803200000000015</v>
      </c>
      <c r="BP125" s="9">
        <f t="shared" si="38"/>
        <v>6.7257499999999304E-2</v>
      </c>
      <c r="BQ125" s="9">
        <f t="shared" si="38"/>
        <v>0.21716850000000054</v>
      </c>
      <c r="BR125" s="9"/>
      <c r="BS125" s="9">
        <f t="shared" si="37"/>
        <v>0</v>
      </c>
      <c r="BT125" s="9">
        <f t="shared" si="37"/>
        <v>0</v>
      </c>
      <c r="BU125" s="9">
        <f t="shared" si="37"/>
        <v>0</v>
      </c>
      <c r="BV125" s="9">
        <f t="shared" si="37"/>
        <v>0</v>
      </c>
      <c r="BW125" s="9"/>
      <c r="BX125" s="9">
        <f t="shared" si="37"/>
        <v>0</v>
      </c>
      <c r="BY125" s="9">
        <f t="shared" si="37"/>
        <v>0</v>
      </c>
      <c r="BZ125" s="9">
        <f t="shared" si="37"/>
        <v>0</v>
      </c>
      <c r="CA125" s="9">
        <f t="shared" si="37"/>
        <v>0</v>
      </c>
      <c r="CB125" s="9">
        <f t="shared" si="37"/>
        <v>-1.8332499999999641E-2</v>
      </c>
    </row>
    <row r="126" spans="2:80" x14ac:dyDescent="0.3">
      <c r="B126" s="9">
        <f t="shared" si="31"/>
        <v>0</v>
      </c>
      <c r="C126" s="9">
        <f t="shared" si="31"/>
        <v>0</v>
      </c>
      <c r="D126" s="9">
        <f t="shared" si="31"/>
        <v>0</v>
      </c>
      <c r="F126" s="9">
        <f t="shared" si="32"/>
        <v>0</v>
      </c>
      <c r="G126" s="9">
        <f t="shared" si="32"/>
        <v>0</v>
      </c>
      <c r="H126" s="9">
        <f t="shared" si="32"/>
        <v>0</v>
      </c>
      <c r="I126" s="9">
        <f t="shared" si="32"/>
        <v>0</v>
      </c>
      <c r="J126" s="9"/>
      <c r="K126" s="9">
        <f t="shared" si="30"/>
        <v>-8.1050000000004729E-4</v>
      </c>
      <c r="L126" s="9">
        <f t="shared" si="30"/>
        <v>1.701700000000006E-2</v>
      </c>
      <c r="M126" s="9">
        <f t="shared" si="30"/>
        <v>1.7827000000000481E-2</v>
      </c>
      <c r="N126" s="9">
        <f t="shared" si="30"/>
        <v>-8.1000000000042149E-4</v>
      </c>
      <c r="O126" s="9"/>
      <c r="P126" s="9">
        <f t="shared" si="30"/>
        <v>-3.9126500000000064E-2</v>
      </c>
      <c r="Q126" s="9">
        <f t="shared" si="30"/>
        <v>-2.0378499999999633E-2</v>
      </c>
      <c r="R126" s="9">
        <f t="shared" si="30"/>
        <v>-1.9563500000000289E-2</v>
      </c>
      <c r="S126" s="9">
        <f t="shared" si="30"/>
        <v>-3.1790499999999611E-2</v>
      </c>
      <c r="T126" s="9"/>
      <c r="U126" s="9">
        <f t="shared" si="30"/>
        <v>0.10443349999999985</v>
      </c>
      <c r="V126" s="9">
        <f t="shared" si="30"/>
        <v>7.0718499999999906E-2</v>
      </c>
      <c r="W126" s="9">
        <f t="shared" si="30"/>
        <v>4.6049000000000007E-2</v>
      </c>
      <c r="X126" s="9">
        <f t="shared" si="30"/>
        <v>3.7004000000000481E-2</v>
      </c>
      <c r="Z126" s="9">
        <f t="shared" si="33"/>
        <v>0.45290900000000001</v>
      </c>
      <c r="AA126" s="9">
        <f t="shared" si="33"/>
        <v>0.21543800000000024</v>
      </c>
      <c r="AB126" s="9">
        <f t="shared" si="33"/>
        <v>5.3043500000000243E-2</v>
      </c>
      <c r="AC126" s="9">
        <f t="shared" si="33"/>
        <v>0.33213300000000023</v>
      </c>
      <c r="AD126" s="9"/>
      <c r="AE126" s="9">
        <f t="shared" si="33"/>
        <v>5.611199999999994E-2</v>
      </c>
      <c r="AF126" s="9">
        <f t="shared" si="33"/>
        <v>9.2124000000000095E-2</v>
      </c>
      <c r="AG126" s="9">
        <f t="shared" si="33"/>
        <v>9.2124000000000095E-2</v>
      </c>
      <c r="AH126" s="9">
        <f t="shared" si="33"/>
        <v>0.10887349999999962</v>
      </c>
      <c r="AI126" s="9"/>
      <c r="AJ126" s="9">
        <f t="shared" si="29"/>
        <v>0</v>
      </c>
      <c r="AK126" s="9">
        <f t="shared" si="29"/>
        <v>0</v>
      </c>
      <c r="AL126" s="9">
        <f t="shared" si="29"/>
        <v>0</v>
      </c>
      <c r="AM126" s="9">
        <f t="shared" si="29"/>
        <v>0</v>
      </c>
      <c r="AO126" s="9">
        <f t="shared" si="34"/>
        <v>8.2772564278599248E-4</v>
      </c>
      <c r="AP126" s="9">
        <f t="shared" si="34"/>
        <v>3.3109025711439699E-3</v>
      </c>
      <c r="AQ126" s="9">
        <f t="shared" si="34"/>
        <v>-1.0760433356221455E-2</v>
      </c>
      <c r="AR126" s="9">
        <f t="shared" si="34"/>
        <v>-9.10498207064947E-3</v>
      </c>
      <c r="AT126" s="9">
        <f t="shared" si="35"/>
        <v>-3.3329999999995863E-3</v>
      </c>
      <c r="AU126" s="9">
        <f t="shared" si="35"/>
        <v>-1.7498999999999931E-2</v>
      </c>
      <c r="AV126" s="9">
        <f t="shared" si="35"/>
        <v>-1.4999500000000054E-2</v>
      </c>
      <c r="AW126" s="9"/>
      <c r="AX126" s="9">
        <f t="shared" si="35"/>
        <v>-8.3329999999994797E-3</v>
      </c>
      <c r="AY126" s="9">
        <f t="shared" si="35"/>
        <v>-8.3329999999994797E-3</v>
      </c>
      <c r="AZ126" s="9">
        <f t="shared" si="35"/>
        <v>-4.9999999999998934E-3</v>
      </c>
      <c r="BA126" s="9">
        <f t="shared" si="35"/>
        <v>-1.3333000000000261E-2</v>
      </c>
      <c r="BB126" s="9"/>
      <c r="BC126" s="9">
        <f t="shared" si="36"/>
        <v>-4.7310826276035556E-2</v>
      </c>
      <c r="BD126" s="9">
        <f t="shared" si="36"/>
        <v>-3.4860608834974549E-2</v>
      </c>
      <c r="BE126" s="9">
        <f t="shared" si="36"/>
        <v>-1.8260318913558393E-2</v>
      </c>
      <c r="BF126" s="9">
        <f t="shared" si="36"/>
        <v>0.17845311665522345</v>
      </c>
      <c r="BI126" s="9">
        <f t="shared" si="37"/>
        <v>0</v>
      </c>
      <c r="BJ126" s="9">
        <f t="shared" si="37"/>
        <v>0</v>
      </c>
      <c r="BK126" s="9">
        <f t="shared" si="37"/>
        <v>0</v>
      </c>
      <c r="BL126" s="9">
        <f t="shared" si="37"/>
        <v>0</v>
      </c>
      <c r="BM126" s="9"/>
      <c r="BN126" s="9">
        <f t="shared" si="38"/>
        <v>0.46269850000000012</v>
      </c>
      <c r="BO126" s="9">
        <f t="shared" si="38"/>
        <v>8.9946499999999929E-2</v>
      </c>
      <c r="BP126" s="9">
        <f t="shared" si="38"/>
        <v>4.1326999999999892E-2</v>
      </c>
      <c r="BQ126" s="9">
        <f t="shared" si="38"/>
        <v>0.17422100000000018</v>
      </c>
      <c r="BR126" s="9"/>
      <c r="BS126" s="9">
        <f t="shared" si="37"/>
        <v>0</v>
      </c>
      <c r="BT126" s="9">
        <f t="shared" si="37"/>
        <v>0</v>
      </c>
      <c r="BU126" s="9">
        <f t="shared" si="37"/>
        <v>0</v>
      </c>
      <c r="BV126" s="9">
        <f t="shared" si="37"/>
        <v>0</v>
      </c>
      <c r="BW126" s="9"/>
      <c r="BX126" s="9">
        <f t="shared" si="37"/>
        <v>0</v>
      </c>
      <c r="BY126" s="9">
        <f t="shared" si="37"/>
        <v>0</v>
      </c>
      <c r="BZ126" s="9">
        <f t="shared" si="37"/>
        <v>0</v>
      </c>
      <c r="CA126" s="9">
        <f t="shared" si="37"/>
        <v>0</v>
      </c>
      <c r="CB126" s="9">
        <f t="shared" si="37"/>
        <v>-1.2499500000000552E-2</v>
      </c>
    </row>
    <row r="127" spans="2:80" x14ac:dyDescent="0.3">
      <c r="B127" s="9">
        <f t="shared" si="31"/>
        <v>0</v>
      </c>
      <c r="C127" s="9">
        <f t="shared" si="31"/>
        <v>0</v>
      </c>
      <c r="D127" s="9">
        <f t="shared" si="31"/>
        <v>0</v>
      </c>
      <c r="F127" s="9">
        <f t="shared" si="32"/>
        <v>0</v>
      </c>
      <c r="G127" s="9">
        <f t="shared" si="32"/>
        <v>0</v>
      </c>
      <c r="H127" s="9">
        <f t="shared" si="32"/>
        <v>0</v>
      </c>
      <c r="I127" s="9">
        <f t="shared" si="32"/>
        <v>0</v>
      </c>
      <c r="J127" s="9"/>
      <c r="K127" s="9">
        <f t="shared" si="30"/>
        <v>-1.6205000000004688E-3</v>
      </c>
      <c r="L127" s="9">
        <f t="shared" si="30"/>
        <v>1.8637500000000529E-2</v>
      </c>
      <c r="M127" s="9">
        <f t="shared" si="30"/>
        <v>1.701700000000006E-2</v>
      </c>
      <c r="N127" s="9">
        <f t="shared" si="30"/>
        <v>-5.6725000000001913E-3</v>
      </c>
      <c r="O127" s="9"/>
      <c r="P127" s="9">
        <f t="shared" si="30"/>
        <v>-4.3202499999999588E-2</v>
      </c>
      <c r="Q127" s="9">
        <f t="shared" si="30"/>
        <v>-3.0159999999998632E-2</v>
      </c>
      <c r="R127" s="9">
        <f t="shared" si="30"/>
        <v>-2.1193499999998977E-2</v>
      </c>
      <c r="S127" s="9">
        <f t="shared" si="30"/>
        <v>-2.7714999999998824E-2</v>
      </c>
      <c r="T127" s="9"/>
      <c r="U127" s="9">
        <f t="shared" si="30"/>
        <v>0</v>
      </c>
      <c r="V127" s="9">
        <f t="shared" si="30"/>
        <v>0</v>
      </c>
      <c r="W127" s="9">
        <f t="shared" si="30"/>
        <v>0</v>
      </c>
      <c r="X127" s="9">
        <f t="shared" si="30"/>
        <v>0</v>
      </c>
      <c r="Z127" s="9">
        <f t="shared" si="33"/>
        <v>0.43577200000000005</v>
      </c>
      <c r="AA127" s="9">
        <f t="shared" si="33"/>
        <v>0.17708350000000017</v>
      </c>
      <c r="AB127" s="9">
        <f t="shared" si="33"/>
        <v>4.3250999999999706E-2</v>
      </c>
      <c r="AC127" s="9">
        <f t="shared" si="33"/>
        <v>0.30928399999999989</v>
      </c>
      <c r="AD127" s="9"/>
      <c r="AE127" s="9">
        <f t="shared" si="33"/>
        <v>0</v>
      </c>
      <c r="AF127" s="9">
        <f t="shared" si="33"/>
        <v>0</v>
      </c>
      <c r="AG127" s="9">
        <f t="shared" si="33"/>
        <v>0</v>
      </c>
      <c r="AH127" s="9">
        <f t="shared" si="33"/>
        <v>0</v>
      </c>
      <c r="AI127" s="9"/>
      <c r="AJ127" s="9">
        <f t="shared" si="29"/>
        <v>0</v>
      </c>
      <c r="AK127" s="9">
        <f t="shared" si="29"/>
        <v>0</v>
      </c>
      <c r="AL127" s="9">
        <f t="shared" si="29"/>
        <v>0</v>
      </c>
      <c r="AM127" s="9">
        <f t="shared" si="29"/>
        <v>0</v>
      </c>
      <c r="AO127" s="9">
        <f t="shared" si="34"/>
        <v>4.1386282139317387E-3</v>
      </c>
      <c r="AP127" s="9">
        <f t="shared" si="34"/>
        <v>1.7382238498514724E-2</v>
      </c>
      <c r="AQ127" s="9">
        <f t="shared" si="34"/>
        <v>4.1386282139317387E-3</v>
      </c>
      <c r="AR127" s="9">
        <f t="shared" si="34"/>
        <v>1.655451285571985E-3</v>
      </c>
      <c r="AT127" s="9">
        <f t="shared" si="35"/>
        <v>-3.3330000000004745E-3</v>
      </c>
      <c r="AU127" s="9">
        <f t="shared" si="35"/>
        <v>-1.9166000000000238E-2</v>
      </c>
      <c r="AV127" s="9">
        <f t="shared" si="35"/>
        <v>-1.6665999999999848E-2</v>
      </c>
      <c r="AW127" s="9"/>
      <c r="AX127" s="9">
        <f t="shared" si="35"/>
        <v>-1.0832999999999871E-2</v>
      </c>
      <c r="AY127" s="9">
        <f t="shared" si="35"/>
        <v>-1.1666000000000842E-2</v>
      </c>
      <c r="AZ127" s="9">
        <f t="shared" si="35"/>
        <v>-6.6664999999996866E-3</v>
      </c>
      <c r="BA127" s="9">
        <f t="shared" si="35"/>
        <v>-1.7498999999999931E-2</v>
      </c>
      <c r="BB127" s="9"/>
      <c r="BC127" s="9">
        <f t="shared" si="36"/>
        <v>-5.3950942244602729E-2</v>
      </c>
      <c r="BD127" s="9">
        <f t="shared" si="36"/>
        <v>-3.3200579842831424E-2</v>
      </c>
      <c r="BE127" s="9">
        <f t="shared" si="36"/>
        <v>-2.158037689784198E-2</v>
      </c>
      <c r="BF127" s="9">
        <f t="shared" si="36"/>
        <v>0.12450217441061984</v>
      </c>
      <c r="BI127" s="9">
        <f t="shared" si="37"/>
        <v>0</v>
      </c>
      <c r="BJ127" s="9">
        <f t="shared" si="37"/>
        <v>0</v>
      </c>
      <c r="BK127" s="9">
        <f t="shared" si="37"/>
        <v>0</v>
      </c>
      <c r="BL127" s="9">
        <f t="shared" si="37"/>
        <v>0</v>
      </c>
      <c r="BM127" s="9"/>
      <c r="BN127" s="9">
        <f t="shared" si="38"/>
        <v>0.36302799999999991</v>
      </c>
      <c r="BO127" s="9">
        <f t="shared" si="38"/>
        <v>6.5637000000000612E-2</v>
      </c>
      <c r="BP127" s="9">
        <f t="shared" si="38"/>
        <v>3.2413000000000025E-2</v>
      </c>
      <c r="BQ127" s="9">
        <f t="shared" si="38"/>
        <v>0.1369454999999995</v>
      </c>
      <c r="BR127" s="9"/>
      <c r="BS127" s="9">
        <f t="shared" si="37"/>
        <v>0</v>
      </c>
      <c r="BT127" s="9">
        <f t="shared" si="37"/>
        <v>0</v>
      </c>
      <c r="BU127" s="9">
        <f t="shared" si="37"/>
        <v>0</v>
      </c>
      <c r="BV127" s="9">
        <f t="shared" si="37"/>
        <v>0</v>
      </c>
      <c r="BW127" s="9"/>
      <c r="BX127" s="9">
        <f t="shared" si="37"/>
        <v>0</v>
      </c>
      <c r="BY127" s="9">
        <f t="shared" si="37"/>
        <v>0</v>
      </c>
      <c r="BZ127" s="9">
        <f t="shared" si="37"/>
        <v>0</v>
      </c>
      <c r="CA127" s="9">
        <f t="shared" si="37"/>
        <v>0</v>
      </c>
      <c r="CB127" s="9">
        <f t="shared" si="37"/>
        <v>-1.3333000000000261E-2</v>
      </c>
    </row>
    <row r="128" spans="2:80" x14ac:dyDescent="0.3">
      <c r="B128" s="9">
        <f t="shared" si="31"/>
        <v>0</v>
      </c>
      <c r="C128" s="9">
        <f t="shared" si="31"/>
        <v>0</v>
      </c>
      <c r="D128" s="9">
        <f t="shared" si="31"/>
        <v>0</v>
      </c>
      <c r="F128" s="9">
        <f t="shared" si="32"/>
        <v>0</v>
      </c>
      <c r="G128" s="9">
        <f t="shared" si="32"/>
        <v>0</v>
      </c>
      <c r="H128" s="9">
        <f t="shared" si="32"/>
        <v>0</v>
      </c>
      <c r="I128" s="9">
        <f t="shared" si="32"/>
        <v>0</v>
      </c>
      <c r="J128" s="9"/>
      <c r="K128" s="9">
        <f t="shared" si="30"/>
        <v>-8.1050000000004729E-4</v>
      </c>
      <c r="L128" s="9">
        <f t="shared" si="30"/>
        <v>2.1068500000000157E-2</v>
      </c>
      <c r="M128" s="9">
        <f t="shared" si="30"/>
        <v>1.9447999999999688E-2</v>
      </c>
      <c r="N128" s="9">
        <f t="shared" si="30"/>
        <v>-3.2414999999996752E-3</v>
      </c>
      <c r="O128" s="9"/>
      <c r="P128" s="9">
        <f t="shared" si="30"/>
        <v>-3.6681500000000256E-2</v>
      </c>
      <c r="Q128" s="9">
        <f t="shared" si="30"/>
        <v>-1.8748000000000431E-2</v>
      </c>
      <c r="R128" s="9">
        <f t="shared" si="30"/>
        <v>-1.5487500000000765E-2</v>
      </c>
      <c r="S128" s="9">
        <f t="shared" si="30"/>
        <v>-2.2009000000000611E-2</v>
      </c>
      <c r="T128" s="9"/>
      <c r="U128" s="9">
        <f t="shared" si="30"/>
        <v>0</v>
      </c>
      <c r="V128" s="9">
        <f t="shared" si="30"/>
        <v>0</v>
      </c>
      <c r="W128" s="9">
        <f t="shared" si="30"/>
        <v>0</v>
      </c>
      <c r="X128" s="9">
        <f t="shared" si="30"/>
        <v>0</v>
      </c>
      <c r="Z128" s="9">
        <f t="shared" si="33"/>
        <v>0.41781900000000016</v>
      </c>
      <c r="AA128" s="9">
        <f t="shared" si="33"/>
        <v>0.14362499999999967</v>
      </c>
      <c r="AB128" s="9">
        <f t="shared" si="33"/>
        <v>3.5906499999999841E-2</v>
      </c>
      <c r="AC128" s="9">
        <f t="shared" si="33"/>
        <v>0.2839864999999997</v>
      </c>
      <c r="AD128" s="9"/>
      <c r="AE128" s="9">
        <f t="shared" si="33"/>
        <v>0</v>
      </c>
      <c r="AF128" s="9">
        <f t="shared" si="33"/>
        <v>0</v>
      </c>
      <c r="AG128" s="9">
        <f t="shared" si="33"/>
        <v>0</v>
      </c>
      <c r="AH128" s="9">
        <f t="shared" si="33"/>
        <v>0</v>
      </c>
      <c r="AI128" s="9"/>
      <c r="AJ128" s="9">
        <f t="shared" si="29"/>
        <v>0</v>
      </c>
      <c r="AK128" s="9">
        <f t="shared" si="29"/>
        <v>0</v>
      </c>
      <c r="AL128" s="9">
        <f t="shared" si="29"/>
        <v>0</v>
      </c>
      <c r="AM128" s="9">
        <f t="shared" si="29"/>
        <v>0</v>
      </c>
      <c r="AO128" s="9">
        <f t="shared" si="34"/>
        <v>1.4071335927367201E-2</v>
      </c>
      <c r="AP128" s="9">
        <f t="shared" si="34"/>
        <v>2.8142671854736179E-2</v>
      </c>
      <c r="AQ128" s="9">
        <f t="shared" si="34"/>
        <v>1.0760433356221455E-2</v>
      </c>
      <c r="AR128" s="9">
        <f t="shared" si="34"/>
        <v>-1.655451285571985E-3</v>
      </c>
      <c r="AT128" s="9">
        <f t="shared" si="35"/>
        <v>6.6664999999996866E-3</v>
      </c>
      <c r="AU128" s="9">
        <f t="shared" si="35"/>
        <v>-1.9166000000000238E-2</v>
      </c>
      <c r="AV128" s="9">
        <f t="shared" si="35"/>
        <v>-1.7498999999999931E-2</v>
      </c>
      <c r="AW128" s="9"/>
      <c r="AX128" s="9">
        <f t="shared" si="35"/>
        <v>-1.0832500000000245E-2</v>
      </c>
      <c r="AY128" s="9">
        <f t="shared" si="35"/>
        <v>-9.999500000000161E-3</v>
      </c>
      <c r="AZ128" s="9">
        <f t="shared" si="35"/>
        <v>-8.3330000000003679E-3</v>
      </c>
      <c r="BA128" s="9">
        <f t="shared" si="35"/>
        <v>-1.9999000000000322E-2</v>
      </c>
      <c r="BB128" s="9"/>
      <c r="BC128" s="9">
        <f t="shared" si="36"/>
        <v>-5.1460898756388929E-2</v>
      </c>
      <c r="BD128" s="9">
        <f t="shared" si="36"/>
        <v>-2.9050507362478051E-2</v>
      </c>
      <c r="BE128" s="9">
        <f t="shared" si="36"/>
        <v>-2.3240405889982441E-2</v>
      </c>
      <c r="BF128" s="9">
        <f t="shared" si="36"/>
        <v>9.21316090638582E-2</v>
      </c>
      <c r="BI128" s="9">
        <f t="shared" si="37"/>
        <v>0</v>
      </c>
      <c r="BJ128" s="9">
        <f t="shared" si="37"/>
        <v>0</v>
      </c>
      <c r="BK128" s="9">
        <f t="shared" si="37"/>
        <v>0</v>
      </c>
      <c r="BL128" s="9">
        <f t="shared" si="37"/>
        <v>0</v>
      </c>
      <c r="BM128" s="9"/>
      <c r="BN128" s="9">
        <f t="shared" si="38"/>
        <v>0.28037449999999975</v>
      </c>
      <c r="BO128" s="9">
        <f t="shared" si="38"/>
        <v>4.6999499999999195E-2</v>
      </c>
      <c r="BP128" s="9">
        <f t="shared" si="38"/>
        <v>2.3499500000000673E-2</v>
      </c>
      <c r="BQ128" s="9">
        <f t="shared" si="38"/>
        <v>0.10453249999999947</v>
      </c>
      <c r="BR128" s="9"/>
      <c r="BS128" s="9">
        <f t="shared" si="37"/>
        <v>0</v>
      </c>
      <c r="BT128" s="9">
        <f t="shared" si="37"/>
        <v>0</v>
      </c>
      <c r="BU128" s="9">
        <f t="shared" si="37"/>
        <v>0</v>
      </c>
      <c r="BV128" s="9">
        <f t="shared" si="37"/>
        <v>0</v>
      </c>
      <c r="BW128" s="9"/>
      <c r="BX128" s="9">
        <f t="shared" si="37"/>
        <v>0</v>
      </c>
      <c r="BY128" s="9">
        <f t="shared" si="37"/>
        <v>0</v>
      </c>
      <c r="BZ128" s="9">
        <f t="shared" si="37"/>
        <v>0</v>
      </c>
      <c r="CA128" s="9">
        <f t="shared" si="37"/>
        <v>0</v>
      </c>
      <c r="CB128" s="9">
        <f t="shared" si="37"/>
        <v>-1.6665999999999848E-2</v>
      </c>
    </row>
    <row r="129" spans="2:80" x14ac:dyDescent="0.3">
      <c r="B129" s="9">
        <f t="shared" si="31"/>
        <v>0</v>
      </c>
      <c r="C129" s="9">
        <f t="shared" si="31"/>
        <v>0</v>
      </c>
      <c r="D129" s="9">
        <f t="shared" si="31"/>
        <v>0</v>
      </c>
      <c r="F129" s="9">
        <f t="shared" si="32"/>
        <v>0</v>
      </c>
      <c r="G129" s="9">
        <f t="shared" si="32"/>
        <v>0</v>
      </c>
      <c r="H129" s="9">
        <f t="shared" si="32"/>
        <v>0</v>
      </c>
      <c r="I129" s="9">
        <f t="shared" si="32"/>
        <v>0</v>
      </c>
      <c r="J129" s="9"/>
      <c r="K129" s="9">
        <f t="shared" si="30"/>
        <v>8.9135000000002407E-3</v>
      </c>
      <c r="L129" s="9">
        <f t="shared" si="30"/>
        <v>2.9982500000000023E-2</v>
      </c>
      <c r="M129" s="9">
        <f t="shared" si="30"/>
        <v>2.2689500000000251E-2</v>
      </c>
      <c r="N129" s="9">
        <f t="shared" si="30"/>
        <v>2.4309999999996279E-3</v>
      </c>
      <c r="O129" s="9"/>
      <c r="P129" s="9">
        <f t="shared" si="30"/>
        <v>-4.0756999999999266E-2</v>
      </c>
      <c r="Q129" s="9">
        <f t="shared" si="30"/>
        <v>-2.3639000000001076E-2</v>
      </c>
      <c r="R129" s="9">
        <f t="shared" si="30"/>
        <v>-1.4672500000001421E-2</v>
      </c>
      <c r="S129" s="9">
        <f t="shared" si="30"/>
        <v>-2.2008500000000097E-2</v>
      </c>
      <c r="T129" s="9"/>
      <c r="U129" s="9">
        <f t="shared" si="30"/>
        <v>0</v>
      </c>
      <c r="V129" s="9">
        <f t="shared" si="30"/>
        <v>0</v>
      </c>
      <c r="W129" s="9">
        <f t="shared" si="30"/>
        <v>0</v>
      </c>
      <c r="X129" s="9">
        <f t="shared" si="30"/>
        <v>0</v>
      </c>
      <c r="Z129" s="9">
        <f t="shared" si="33"/>
        <v>0.39170550000000004</v>
      </c>
      <c r="AA129" s="9">
        <f t="shared" si="33"/>
        <v>0.11506349999999976</v>
      </c>
      <c r="AB129" s="9">
        <f t="shared" si="33"/>
        <v>2.5297500000000195E-2</v>
      </c>
      <c r="AC129" s="9">
        <f t="shared" si="33"/>
        <v>0.25134400000000001</v>
      </c>
      <c r="AD129" s="9"/>
      <c r="AE129" s="9">
        <f t="shared" si="33"/>
        <v>0</v>
      </c>
      <c r="AF129" s="9">
        <f t="shared" si="33"/>
        <v>0</v>
      </c>
      <c r="AG129" s="9">
        <f t="shared" si="33"/>
        <v>0</v>
      </c>
      <c r="AH129" s="9">
        <f t="shared" si="33"/>
        <v>0</v>
      </c>
      <c r="AI129" s="9"/>
      <c r="AJ129" s="9">
        <f t="shared" si="29"/>
        <v>0</v>
      </c>
      <c r="AK129" s="9">
        <f t="shared" si="29"/>
        <v>0</v>
      </c>
      <c r="AL129" s="9">
        <f t="shared" si="29"/>
        <v>0</v>
      </c>
      <c r="AM129" s="9">
        <f t="shared" si="29"/>
        <v>0</v>
      </c>
      <c r="AO129" s="9">
        <f t="shared" si="34"/>
        <v>2.6487220569162417E-2</v>
      </c>
      <c r="AP129" s="9">
        <f t="shared" si="34"/>
        <v>3.641992828259788E-2</v>
      </c>
      <c r="AQ129" s="9">
        <f t="shared" si="34"/>
        <v>2.9798123140306387E-2</v>
      </c>
      <c r="AR129" s="9">
        <f t="shared" si="34"/>
        <v>6.6218051422914925E-3</v>
      </c>
      <c r="AT129" s="9">
        <f t="shared" si="35"/>
        <v>1.0832500000000245E-2</v>
      </c>
      <c r="AU129" s="9">
        <f t="shared" si="35"/>
        <v>-2.0832500000000032E-2</v>
      </c>
      <c r="AV129" s="9">
        <f t="shared" si="35"/>
        <v>-1.6665500000000222E-2</v>
      </c>
      <c r="AW129" s="9"/>
      <c r="AX129" s="9">
        <f t="shared" si="35"/>
        <v>-6.6660000000000608E-3</v>
      </c>
      <c r="AY129" s="9">
        <f t="shared" si="35"/>
        <v>-6.6664999999996866E-3</v>
      </c>
      <c r="AZ129" s="9">
        <f t="shared" si="35"/>
        <v>-8.3330000000003679E-3</v>
      </c>
      <c r="BA129" s="9">
        <f t="shared" si="35"/>
        <v>-1.6665999999999848E-2</v>
      </c>
      <c r="BB129" s="9"/>
      <c r="BC129" s="9">
        <f t="shared" si="36"/>
        <v>-4.7310826276035556E-2</v>
      </c>
      <c r="BD129" s="9">
        <f t="shared" si="36"/>
        <v>-2.4070420386053115E-2</v>
      </c>
      <c r="BE129" s="9">
        <f t="shared" si="36"/>
        <v>-1.8260318913557505E-2</v>
      </c>
      <c r="BF129" s="9">
        <f t="shared" si="36"/>
        <v>6.8061188677806861E-2</v>
      </c>
      <c r="BI129" s="9">
        <f t="shared" si="37"/>
        <v>0</v>
      </c>
      <c r="BJ129" s="9">
        <f t="shared" si="37"/>
        <v>0</v>
      </c>
      <c r="BK129" s="9">
        <f t="shared" si="37"/>
        <v>0</v>
      </c>
      <c r="BL129" s="9">
        <f t="shared" si="37"/>
        <v>0</v>
      </c>
      <c r="BM129" s="9"/>
      <c r="BN129" s="9">
        <f t="shared" si="38"/>
        <v>0.21392699999999998</v>
      </c>
      <c r="BO129" s="9">
        <f t="shared" si="38"/>
        <v>3.56544999999997E-2</v>
      </c>
      <c r="BP129" s="9">
        <f t="shared" si="38"/>
        <v>1.7827500000000107E-2</v>
      </c>
      <c r="BQ129" s="9">
        <f t="shared" si="38"/>
        <v>8.9136500000000396E-2</v>
      </c>
      <c r="BR129" s="9"/>
      <c r="BS129" s="9">
        <f t="shared" si="37"/>
        <v>0</v>
      </c>
      <c r="BT129" s="9">
        <f t="shared" si="37"/>
        <v>0</v>
      </c>
      <c r="BU129" s="9">
        <f t="shared" si="37"/>
        <v>0</v>
      </c>
      <c r="BV129" s="9">
        <f t="shared" si="37"/>
        <v>0</v>
      </c>
      <c r="BW129" s="9"/>
      <c r="BX129" s="9">
        <f t="shared" si="37"/>
        <v>0</v>
      </c>
      <c r="BY129" s="9">
        <f t="shared" si="37"/>
        <v>0</v>
      </c>
      <c r="BZ129" s="9">
        <f t="shared" si="37"/>
        <v>0</v>
      </c>
      <c r="CA129" s="9">
        <f t="shared" si="37"/>
        <v>0</v>
      </c>
      <c r="CB129" s="9">
        <f t="shared" si="37"/>
        <v>-1.3332499999999747E-2</v>
      </c>
    </row>
    <row r="130" spans="2:80" x14ac:dyDescent="0.3">
      <c r="B130" s="9">
        <f t="shared" si="31"/>
        <v>0</v>
      </c>
      <c r="C130" s="9">
        <f t="shared" si="31"/>
        <v>0</v>
      </c>
      <c r="D130" s="9">
        <f t="shared" si="31"/>
        <v>0</v>
      </c>
      <c r="F130" s="9">
        <f t="shared" si="32"/>
        <v>0</v>
      </c>
      <c r="G130" s="9">
        <f t="shared" si="32"/>
        <v>0</v>
      </c>
      <c r="H130" s="9">
        <f t="shared" si="32"/>
        <v>0</v>
      </c>
      <c r="I130" s="9">
        <f t="shared" si="32"/>
        <v>0</v>
      </c>
      <c r="J130" s="9"/>
      <c r="K130" s="9">
        <f t="shared" si="30"/>
        <v>4.862000000000144E-3</v>
      </c>
      <c r="L130" s="9">
        <f t="shared" si="30"/>
        <v>2.3499499999999784E-2</v>
      </c>
      <c r="M130" s="9">
        <f t="shared" si="30"/>
        <v>1.7827500000000107E-2</v>
      </c>
      <c r="N130" s="9">
        <f t="shared" si="30"/>
        <v>0</v>
      </c>
      <c r="O130" s="9"/>
      <c r="P130" s="9">
        <f t="shared" si="30"/>
        <v>-4.238699999999973E-2</v>
      </c>
      <c r="Q130" s="9">
        <f t="shared" si="30"/>
        <v>-3.0975500000000267E-2</v>
      </c>
      <c r="R130" s="9">
        <f t="shared" si="30"/>
        <v>-1.5487499999998988E-2</v>
      </c>
      <c r="S130" s="9">
        <f t="shared" si="30"/>
        <v>-1.8747999999998655E-2</v>
      </c>
      <c r="T130" s="9"/>
      <c r="U130" s="9">
        <f t="shared" si="30"/>
        <v>0</v>
      </c>
      <c r="V130" s="9">
        <f t="shared" si="30"/>
        <v>0</v>
      </c>
      <c r="W130" s="9">
        <f t="shared" si="30"/>
        <v>0</v>
      </c>
      <c r="X130" s="9">
        <f t="shared" si="30"/>
        <v>0</v>
      </c>
      <c r="Z130" s="9">
        <f t="shared" si="33"/>
        <v>0.35987899999999984</v>
      </c>
      <c r="AA130" s="9">
        <f t="shared" si="33"/>
        <v>8.8134000000000157E-2</v>
      </c>
      <c r="AB130" s="9">
        <f t="shared" si="33"/>
        <v>1.4689000000000174E-2</v>
      </c>
      <c r="AC130" s="9">
        <f t="shared" si="33"/>
        <v>0.21543800000000024</v>
      </c>
      <c r="AD130" s="9"/>
      <c r="AE130" s="9">
        <f t="shared" si="33"/>
        <v>0</v>
      </c>
      <c r="AF130" s="9">
        <f t="shared" si="33"/>
        <v>0</v>
      </c>
      <c r="AG130" s="9">
        <f t="shared" si="33"/>
        <v>0</v>
      </c>
      <c r="AH130" s="9">
        <f t="shared" si="33"/>
        <v>0</v>
      </c>
      <c r="AI130" s="9"/>
      <c r="AJ130" s="9">
        <f t="shared" si="29"/>
        <v>0</v>
      </c>
      <c r="AK130" s="9">
        <f t="shared" si="29"/>
        <v>0</v>
      </c>
      <c r="AL130" s="9">
        <f t="shared" si="29"/>
        <v>0</v>
      </c>
      <c r="AM130" s="9">
        <f t="shared" si="29"/>
        <v>0</v>
      </c>
      <c r="AO130" s="9">
        <f t="shared" si="34"/>
        <v>3.3936751354238126E-2</v>
      </c>
      <c r="AP130" s="9">
        <f t="shared" si="34"/>
        <v>3.8903105210955857E-2</v>
      </c>
      <c r="AQ130" s="9">
        <f t="shared" si="34"/>
        <v>4.3041733424887596E-2</v>
      </c>
      <c r="AR130" s="9">
        <f t="shared" si="34"/>
        <v>1.6554512855725179E-2</v>
      </c>
      <c r="AT130" s="9">
        <f t="shared" si="35"/>
        <v>1.2499500000000552E-2</v>
      </c>
      <c r="AU130" s="9">
        <f t="shared" si="35"/>
        <v>-1.7498999999999931E-2</v>
      </c>
      <c r="AV130" s="9">
        <f t="shared" si="35"/>
        <v>-1.4166000000000345E-2</v>
      </c>
      <c r="AW130" s="9"/>
      <c r="AX130" s="9">
        <f t="shared" si="35"/>
        <v>-3.3335000000001003E-3</v>
      </c>
      <c r="AY130" s="9">
        <f t="shared" si="35"/>
        <v>-9.1665000000000774E-3</v>
      </c>
      <c r="AZ130" s="9">
        <f t="shared" si="35"/>
        <v>-8.3330000000003679E-3</v>
      </c>
      <c r="BA130" s="9">
        <f t="shared" si="35"/>
        <v>-1.3332499999999747E-2</v>
      </c>
      <c r="BB130" s="9"/>
      <c r="BC130" s="9">
        <f t="shared" si="36"/>
        <v>-4.4820782787823532E-2</v>
      </c>
      <c r="BD130" s="9">
        <f t="shared" si="36"/>
        <v>-2.6560463874266027E-2</v>
      </c>
      <c r="BE130" s="9">
        <f t="shared" si="36"/>
        <v>-1.743030441748683E-2</v>
      </c>
      <c r="BF130" s="9">
        <f t="shared" si="36"/>
        <v>4.0670710307470159E-2</v>
      </c>
      <c r="BI130" s="9">
        <f t="shared" si="37"/>
        <v>0</v>
      </c>
      <c r="BJ130" s="9">
        <f t="shared" si="37"/>
        <v>0</v>
      </c>
      <c r="BK130" s="9">
        <f t="shared" si="37"/>
        <v>0</v>
      </c>
      <c r="BL130" s="9">
        <f t="shared" si="37"/>
        <v>0</v>
      </c>
      <c r="BM130" s="9"/>
      <c r="BN130" s="9">
        <f t="shared" si="38"/>
        <v>0.15639350000000007</v>
      </c>
      <c r="BO130" s="9">
        <f t="shared" si="38"/>
        <v>2.0258000000000109E-2</v>
      </c>
      <c r="BP130" s="9">
        <f t="shared" si="38"/>
        <v>9.7239999999993998E-3</v>
      </c>
      <c r="BQ130" s="9">
        <f t="shared" si="38"/>
        <v>7.0498500000000242E-2</v>
      </c>
      <c r="BR130" s="9"/>
      <c r="BS130" s="9">
        <f t="shared" si="37"/>
        <v>0</v>
      </c>
      <c r="BT130" s="9">
        <f t="shared" si="37"/>
        <v>0</v>
      </c>
      <c r="BU130" s="9">
        <f t="shared" si="37"/>
        <v>0</v>
      </c>
      <c r="BV130" s="9">
        <f t="shared" si="37"/>
        <v>0</v>
      </c>
      <c r="BW130" s="9"/>
      <c r="BX130" s="9">
        <f t="shared" si="37"/>
        <v>0</v>
      </c>
      <c r="BY130" s="9">
        <f t="shared" si="37"/>
        <v>0</v>
      </c>
      <c r="BZ130" s="9">
        <f t="shared" si="37"/>
        <v>0</v>
      </c>
      <c r="CA130" s="9">
        <f t="shared" si="37"/>
        <v>0</v>
      </c>
      <c r="CB130" s="9">
        <f t="shared" si="37"/>
        <v>-1.2499499999999664E-2</v>
      </c>
    </row>
    <row r="131" spans="2:80" x14ac:dyDescent="0.3">
      <c r="B131" s="9">
        <f t="shared" si="31"/>
        <v>0</v>
      </c>
      <c r="C131" s="9">
        <f t="shared" si="31"/>
        <v>0</v>
      </c>
      <c r="D131" s="9">
        <f t="shared" si="31"/>
        <v>0</v>
      </c>
      <c r="F131" s="9">
        <f t="shared" si="32"/>
        <v>0</v>
      </c>
      <c r="G131" s="9">
        <f t="shared" si="32"/>
        <v>0</v>
      </c>
      <c r="H131" s="9">
        <f t="shared" si="32"/>
        <v>0</v>
      </c>
      <c r="I131" s="9">
        <f t="shared" si="32"/>
        <v>0</v>
      </c>
      <c r="J131" s="9"/>
      <c r="K131" s="9">
        <f t="shared" si="30"/>
        <v>4.0519999999997225E-3</v>
      </c>
      <c r="L131" s="9">
        <f t="shared" si="30"/>
        <v>2.1879000000000204E-2</v>
      </c>
      <c r="M131" s="9">
        <f t="shared" si="30"/>
        <v>1.7826999999999593E-2</v>
      </c>
      <c r="N131" s="9">
        <f t="shared" si="30"/>
        <v>-1.6204999999995806E-3</v>
      </c>
      <c r="O131" s="9"/>
      <c r="P131" s="9">
        <f t="shared" si="30"/>
        <v>-3.1790000000000873E-2</v>
      </c>
      <c r="Q131" s="9">
        <f t="shared" si="30"/>
        <v>-1.9562999999999775E-2</v>
      </c>
      <c r="R131" s="9">
        <f t="shared" si="30"/>
        <v>-1.3856999999999786E-2</v>
      </c>
      <c r="S131" s="9">
        <f t="shared" si="30"/>
        <v>-2.2008500000000097E-2</v>
      </c>
      <c r="T131" s="9"/>
      <c r="U131" s="9">
        <f t="shared" si="30"/>
        <v>0</v>
      </c>
      <c r="V131" s="9">
        <f t="shared" si="30"/>
        <v>0</v>
      </c>
      <c r="W131" s="9">
        <f t="shared" si="30"/>
        <v>0</v>
      </c>
      <c r="X131" s="9">
        <f t="shared" si="30"/>
        <v>0</v>
      </c>
      <c r="Z131" s="9">
        <f t="shared" si="33"/>
        <v>0.32560499999999992</v>
      </c>
      <c r="AA131" s="9">
        <f t="shared" si="33"/>
        <v>6.6915999999999976E-2</v>
      </c>
      <c r="AB131" s="9">
        <f t="shared" si="33"/>
        <v>8.1604999999997929E-3</v>
      </c>
      <c r="AC131" s="9">
        <f t="shared" si="33"/>
        <v>0.18279550000000011</v>
      </c>
      <c r="AD131" s="9"/>
      <c r="AE131" s="9">
        <f t="shared" si="33"/>
        <v>0</v>
      </c>
      <c r="AF131" s="9">
        <f t="shared" si="33"/>
        <v>0</v>
      </c>
      <c r="AG131" s="9">
        <f t="shared" si="33"/>
        <v>0</v>
      </c>
      <c r="AH131" s="9">
        <f t="shared" si="33"/>
        <v>0</v>
      </c>
      <c r="AI131" s="9"/>
      <c r="AJ131" s="9">
        <f t="shared" si="29"/>
        <v>0</v>
      </c>
      <c r="AK131" s="9">
        <f t="shared" si="29"/>
        <v>0</v>
      </c>
      <c r="AL131" s="9">
        <f t="shared" si="29"/>
        <v>0</v>
      </c>
      <c r="AM131" s="9">
        <f t="shared" si="29"/>
        <v>0</v>
      </c>
      <c r="AO131" s="9">
        <f t="shared" si="34"/>
        <v>3.3936751354238126E-2</v>
      </c>
      <c r="AP131" s="9">
        <f t="shared" si="34"/>
        <v>3.8903105210955857E-2</v>
      </c>
      <c r="AQ131" s="9">
        <f t="shared" si="34"/>
        <v>4.1386282139313835E-2</v>
      </c>
      <c r="AR131" s="9">
        <f t="shared" si="34"/>
        <v>2.5659494926374649E-2</v>
      </c>
      <c r="AT131" s="9">
        <f t="shared" si="35"/>
        <v>1.4166000000000345E-2</v>
      </c>
      <c r="AU131" s="9">
        <f t="shared" si="35"/>
        <v>-1.583249999999925E-2</v>
      </c>
      <c r="AV131" s="9">
        <f t="shared" si="35"/>
        <v>-1.5832999999999764E-2</v>
      </c>
      <c r="AW131" s="9"/>
      <c r="AX131" s="9">
        <f t="shared" si="35"/>
        <v>0</v>
      </c>
      <c r="AY131" s="9">
        <f t="shared" si="35"/>
        <v>-9.999500000000161E-3</v>
      </c>
      <c r="AZ131" s="9">
        <f t="shared" si="35"/>
        <v>-9.999500000000161E-3</v>
      </c>
      <c r="BA131" s="9">
        <f t="shared" si="35"/>
        <v>-1.4166000000000345E-2</v>
      </c>
      <c r="BB131" s="9"/>
      <c r="BC131" s="9">
        <f t="shared" si="36"/>
        <v>-4.2330739299611508E-2</v>
      </c>
      <c r="BD131" s="9">
        <f t="shared" si="36"/>
        <v>-2.4070420386053115E-2</v>
      </c>
      <c r="BE131" s="9">
        <f t="shared" si="36"/>
        <v>-1.0790188448920546E-2</v>
      </c>
      <c r="BF131" s="9">
        <f t="shared" si="36"/>
        <v>5.8101014724956102E-3</v>
      </c>
      <c r="BI131" s="9">
        <f t="shared" si="37"/>
        <v>0</v>
      </c>
      <c r="BJ131" s="9">
        <f t="shared" si="37"/>
        <v>0</v>
      </c>
      <c r="BK131" s="9">
        <f t="shared" si="37"/>
        <v>0</v>
      </c>
      <c r="BL131" s="9">
        <f t="shared" si="37"/>
        <v>0</v>
      </c>
      <c r="BM131" s="9"/>
      <c r="BN131" s="9">
        <f t="shared" si="38"/>
        <v>0.11263600000000018</v>
      </c>
      <c r="BO131" s="9">
        <f t="shared" si="38"/>
        <v>8.9135000000002407E-3</v>
      </c>
      <c r="BP131" s="9">
        <f t="shared" si="38"/>
        <v>8.1050000000004729E-4</v>
      </c>
      <c r="BQ131" s="9">
        <f t="shared" si="38"/>
        <v>5.5102499999999388E-2</v>
      </c>
      <c r="BR131" s="9"/>
      <c r="BS131" s="9">
        <f t="shared" si="37"/>
        <v>0</v>
      </c>
      <c r="BT131" s="9">
        <f t="shared" si="37"/>
        <v>0</v>
      </c>
      <c r="BU131" s="9">
        <f t="shared" si="37"/>
        <v>0</v>
      </c>
      <c r="BV131" s="9">
        <f t="shared" si="37"/>
        <v>0</v>
      </c>
      <c r="BW131" s="9"/>
      <c r="BX131" s="9">
        <f t="shared" si="37"/>
        <v>0</v>
      </c>
      <c r="BY131" s="9">
        <f t="shared" si="37"/>
        <v>0</v>
      </c>
      <c r="BZ131" s="9">
        <f t="shared" si="37"/>
        <v>0</v>
      </c>
      <c r="CA131" s="9">
        <f t="shared" si="37"/>
        <v>0</v>
      </c>
      <c r="CB131" s="9">
        <f t="shared" si="37"/>
        <v>-1.2499499999999664E-2</v>
      </c>
    </row>
    <row r="132" spans="2:80" x14ac:dyDescent="0.3">
      <c r="B132" s="9">
        <f t="shared" si="31"/>
        <v>0</v>
      </c>
      <c r="C132" s="9">
        <f t="shared" si="31"/>
        <v>0</v>
      </c>
      <c r="D132" s="9">
        <f t="shared" si="31"/>
        <v>0</v>
      </c>
      <c r="F132" s="9">
        <f t="shared" si="32"/>
        <v>0</v>
      </c>
      <c r="G132" s="9">
        <f t="shared" si="32"/>
        <v>0</v>
      </c>
      <c r="H132" s="9">
        <f t="shared" si="32"/>
        <v>0</v>
      </c>
      <c r="I132" s="9">
        <f t="shared" si="32"/>
        <v>0</v>
      </c>
      <c r="J132" s="9"/>
      <c r="K132" s="9">
        <f t="shared" si="30"/>
        <v>0</v>
      </c>
      <c r="L132" s="9">
        <f t="shared" si="30"/>
        <v>0</v>
      </c>
      <c r="M132" s="9">
        <f t="shared" si="30"/>
        <v>0</v>
      </c>
      <c r="N132" s="9">
        <f t="shared" si="30"/>
        <v>0</v>
      </c>
      <c r="O132" s="9"/>
      <c r="P132" s="9">
        <f t="shared" si="30"/>
        <v>0</v>
      </c>
      <c r="Q132" s="9">
        <f t="shared" si="30"/>
        <v>0</v>
      </c>
      <c r="R132" s="9">
        <f t="shared" si="30"/>
        <v>0</v>
      </c>
      <c r="S132" s="9">
        <f t="shared" si="30"/>
        <v>0</v>
      </c>
      <c r="T132" s="9"/>
      <c r="U132" s="9">
        <f t="shared" si="30"/>
        <v>0</v>
      </c>
      <c r="V132" s="9">
        <f t="shared" si="30"/>
        <v>0</v>
      </c>
      <c r="W132" s="9">
        <f t="shared" si="30"/>
        <v>0</v>
      </c>
      <c r="X132" s="9">
        <f t="shared" si="30"/>
        <v>0</v>
      </c>
      <c r="Z132" s="9">
        <f t="shared" si="33"/>
        <v>0</v>
      </c>
      <c r="AA132" s="9">
        <f t="shared" si="33"/>
        <v>0</v>
      </c>
      <c r="AB132" s="9">
        <f t="shared" si="33"/>
        <v>0</v>
      </c>
      <c r="AC132" s="9">
        <f t="shared" si="33"/>
        <v>0</v>
      </c>
      <c r="AD132" s="9"/>
      <c r="AE132" s="9">
        <f t="shared" si="33"/>
        <v>0</v>
      </c>
      <c r="AF132" s="9">
        <f t="shared" si="33"/>
        <v>0</v>
      </c>
      <c r="AG132" s="9">
        <f t="shared" si="33"/>
        <v>0</v>
      </c>
      <c r="AH132" s="9">
        <f t="shared" si="33"/>
        <v>0</v>
      </c>
      <c r="AI132" s="9"/>
      <c r="AJ132" s="9">
        <f t="shared" si="29"/>
        <v>0</v>
      </c>
      <c r="AK132" s="9">
        <f t="shared" si="29"/>
        <v>0</v>
      </c>
      <c r="AL132" s="9">
        <f t="shared" si="29"/>
        <v>0</v>
      </c>
      <c r="AM132" s="9">
        <f t="shared" si="29"/>
        <v>0</v>
      </c>
      <c r="AO132" s="9">
        <f t="shared" si="34"/>
        <v>0</v>
      </c>
      <c r="AP132" s="9">
        <f t="shared" si="34"/>
        <v>0</v>
      </c>
      <c r="AQ132" s="9">
        <f t="shared" si="34"/>
        <v>0</v>
      </c>
      <c r="AR132" s="9">
        <f t="shared" si="34"/>
        <v>0</v>
      </c>
      <c r="AT132" s="9">
        <f t="shared" si="35"/>
        <v>0</v>
      </c>
      <c r="AU132" s="9">
        <f t="shared" si="35"/>
        <v>0</v>
      </c>
      <c r="AV132" s="9">
        <f t="shared" si="35"/>
        <v>0</v>
      </c>
      <c r="AW132" s="9"/>
      <c r="AX132" s="9">
        <f t="shared" si="35"/>
        <v>0</v>
      </c>
      <c r="AY132" s="9">
        <f t="shared" si="35"/>
        <v>0</v>
      </c>
      <c r="AZ132" s="9">
        <f t="shared" si="35"/>
        <v>0</v>
      </c>
      <c r="BA132" s="9">
        <f t="shared" si="35"/>
        <v>0</v>
      </c>
      <c r="BB132" s="9"/>
      <c r="BC132" s="9">
        <f t="shared" si="36"/>
        <v>0</v>
      </c>
      <c r="BD132" s="9">
        <f t="shared" si="36"/>
        <v>0</v>
      </c>
      <c r="BE132" s="9">
        <f t="shared" si="36"/>
        <v>0</v>
      </c>
      <c r="BF132" s="9">
        <f t="shared" si="36"/>
        <v>0</v>
      </c>
      <c r="BI132" s="9">
        <f t="shared" si="37"/>
        <v>0</v>
      </c>
      <c r="BJ132" s="9">
        <f t="shared" si="37"/>
        <v>0</v>
      </c>
      <c r="BK132" s="9">
        <f t="shared" si="37"/>
        <v>0</v>
      </c>
      <c r="BL132" s="9">
        <f t="shared" si="37"/>
        <v>0</v>
      </c>
      <c r="BM132" s="9"/>
      <c r="BN132" s="9">
        <f t="shared" si="38"/>
        <v>0</v>
      </c>
      <c r="BO132" s="9">
        <f t="shared" si="38"/>
        <v>0</v>
      </c>
      <c r="BP132" s="9">
        <f t="shared" si="38"/>
        <v>0</v>
      </c>
      <c r="BQ132" s="9">
        <f t="shared" si="38"/>
        <v>0</v>
      </c>
      <c r="BR132" s="9"/>
      <c r="BS132" s="9">
        <f t="shared" si="37"/>
        <v>0</v>
      </c>
      <c r="BT132" s="9">
        <f t="shared" si="37"/>
        <v>0</v>
      </c>
      <c r="BU132" s="9">
        <f t="shared" si="37"/>
        <v>0</v>
      </c>
      <c r="BV132" s="9">
        <f t="shared" si="37"/>
        <v>0</v>
      </c>
      <c r="BW132" s="9"/>
      <c r="BX132" s="9">
        <f t="shared" si="37"/>
        <v>0</v>
      </c>
      <c r="BY132" s="9">
        <f t="shared" si="37"/>
        <v>0</v>
      </c>
      <c r="BZ132" s="9">
        <f t="shared" si="37"/>
        <v>0</v>
      </c>
      <c r="CA132" s="9">
        <f t="shared" si="37"/>
        <v>0</v>
      </c>
      <c r="CB132" s="9">
        <f t="shared" si="37"/>
        <v>-1.0832500000000245E-2</v>
      </c>
    </row>
    <row r="133" spans="2:80" x14ac:dyDescent="0.3">
      <c r="BB133" s="9"/>
      <c r="BI133" s="9"/>
      <c r="BM133" s="9"/>
      <c r="BS133" s="9">
        <f t="shared" si="37"/>
        <v>0</v>
      </c>
      <c r="BT133" s="9">
        <f t="shared" si="37"/>
        <v>0</v>
      </c>
      <c r="BU133" s="9">
        <f t="shared" si="37"/>
        <v>0</v>
      </c>
      <c r="BV133" s="9">
        <f t="shared" si="37"/>
        <v>0</v>
      </c>
      <c r="BW133" s="9"/>
      <c r="BX133" s="9">
        <f t="shared" si="37"/>
        <v>0</v>
      </c>
      <c r="BY133" s="9">
        <f t="shared" si="37"/>
        <v>0</v>
      </c>
      <c r="BZ133" s="9">
        <f t="shared" si="37"/>
        <v>0</v>
      </c>
      <c r="CA133" s="9">
        <f t="shared" si="37"/>
        <v>0</v>
      </c>
      <c r="CB133" s="9">
        <f t="shared" si="37"/>
        <v>0</v>
      </c>
    </row>
    <row r="134" spans="2:80" x14ac:dyDescent="0.3">
      <c r="B134" s="10">
        <f t="shared" ref="B134:D134" si="39">MAX(B73:B132)</f>
        <v>0.22023649999999995</v>
      </c>
      <c r="C134" s="10">
        <f t="shared" si="39"/>
        <v>6.3042000000000042E-2</v>
      </c>
      <c r="D134" s="10">
        <f t="shared" si="39"/>
        <v>0.2071369999999999</v>
      </c>
      <c r="F134" s="10">
        <f t="shared" ref="F134:I134" si="40">MAX(F73:F132)</f>
        <v>1.4805879999999996</v>
      </c>
      <c r="G134" s="10">
        <f t="shared" si="40"/>
        <v>0.40943849999999982</v>
      </c>
      <c r="H134" s="10">
        <f t="shared" si="40"/>
        <v>0.32561649999999998</v>
      </c>
      <c r="I134" s="10">
        <f t="shared" si="40"/>
        <v>0.37961749999999994</v>
      </c>
      <c r="J134" s="10"/>
      <c r="K134" s="10">
        <f t="shared" ref="K134:X134" si="41">MAX(K73:K132)</f>
        <v>0.86624350000000039</v>
      </c>
      <c r="L134" s="10">
        <f t="shared" si="41"/>
        <v>0.84760549999999979</v>
      </c>
      <c r="M134" s="10">
        <f t="shared" si="41"/>
        <v>0.69607349999999979</v>
      </c>
      <c r="N134" s="10">
        <f t="shared" si="41"/>
        <v>0.83220950000000027</v>
      </c>
      <c r="O134" s="10"/>
      <c r="P134" s="10">
        <f t="shared" ref="P134:S134" si="42">MAX(P82:P132)</f>
        <v>2.0476239999999999</v>
      </c>
      <c r="Q134" s="10">
        <f t="shared" si="42"/>
        <v>2.6035475000000003</v>
      </c>
      <c r="R134" s="10">
        <f t="shared" si="42"/>
        <v>2.1209860000000003</v>
      </c>
      <c r="S134" s="10">
        <f t="shared" si="42"/>
        <v>2.62148</v>
      </c>
      <c r="T134" s="10"/>
      <c r="U134" s="10">
        <f t="shared" si="41"/>
        <v>0.89384949999999996</v>
      </c>
      <c r="V134" s="10">
        <f t="shared" si="41"/>
        <v>0.89549400000000023</v>
      </c>
      <c r="W134" s="10">
        <f t="shared" si="41"/>
        <v>0.96045650000000027</v>
      </c>
      <c r="X134" s="10">
        <f t="shared" si="41"/>
        <v>0.90207299999999968</v>
      </c>
      <c r="Z134" s="10">
        <f t="shared" ref="Z134:AH134" si="43">MAX(Z73:Z132)</f>
        <v>0.47575899999999982</v>
      </c>
      <c r="AA134" s="10">
        <f t="shared" si="43"/>
        <v>0.50840099999999988</v>
      </c>
      <c r="AB134" s="10">
        <f t="shared" si="43"/>
        <v>0.57286899999999985</v>
      </c>
      <c r="AC134" s="10">
        <f t="shared" si="43"/>
        <v>0.53614650000000008</v>
      </c>
      <c r="AD134" s="10"/>
      <c r="AE134" s="10">
        <f t="shared" si="43"/>
        <v>5.611199999999994E-2</v>
      </c>
      <c r="AF134" s="10">
        <f t="shared" si="43"/>
        <v>1.6942455000000001</v>
      </c>
      <c r="AG134" s="10">
        <f t="shared" si="43"/>
        <v>1.7846939999999996</v>
      </c>
      <c r="AH134" s="10">
        <f t="shared" si="43"/>
        <v>2.0485040000000003</v>
      </c>
      <c r="AI134" s="10"/>
      <c r="AJ134" s="10">
        <f>MAX(AJ82:AJ132)</f>
        <v>3.198217593652247</v>
      </c>
      <c r="AK134" s="10">
        <f>MAX(AK82:AK132)</f>
        <v>2.9095011062790865</v>
      </c>
      <c r="AL134" s="10">
        <f>MAX(AL82:AL132)</f>
        <v>3.447225223163195</v>
      </c>
      <c r="AM134" s="10">
        <f>MAX(AM82:AM132)</f>
        <v>3.0534457160296018</v>
      </c>
      <c r="AO134" s="10">
        <f t="shared" ref="AO134:AR134" si="44">MAX(AO82:AO132)</f>
        <v>3.459893186846724</v>
      </c>
      <c r="AP134" s="10">
        <f t="shared" si="44"/>
        <v>3.6883454642557405</v>
      </c>
      <c r="AQ134" s="10">
        <f t="shared" si="44"/>
        <v>3.7893279926756689</v>
      </c>
      <c r="AR134" s="10">
        <f t="shared" si="44"/>
        <v>3.5252835126268405</v>
      </c>
      <c r="AT134" s="10">
        <f t="shared" ref="AT134:BA134" si="45">MAX(AT82:AT132)</f>
        <v>1.013287</v>
      </c>
      <c r="AU134" s="10">
        <f t="shared" si="45"/>
        <v>0.65497000000000005</v>
      </c>
      <c r="AV134" s="10">
        <f t="shared" si="45"/>
        <v>0.97578849999999973</v>
      </c>
      <c r="AW134" s="10"/>
      <c r="AX134" s="10">
        <f t="shared" si="45"/>
        <v>0.65330349999999981</v>
      </c>
      <c r="AY134" s="10">
        <f t="shared" si="45"/>
        <v>0.46831199999999962</v>
      </c>
      <c r="AZ134" s="10">
        <f t="shared" si="45"/>
        <v>0.65247000000000011</v>
      </c>
      <c r="BA134" s="10">
        <f t="shared" si="45"/>
        <v>0.62247150000000007</v>
      </c>
      <c r="BC134" s="10">
        <f t="shared" ref="BC134:BF134" si="46">MAX(BC82:BC132)</f>
        <v>1.8525923552300299</v>
      </c>
      <c r="BD134" s="10">
        <f t="shared" si="46"/>
        <v>1.4807458609903112</v>
      </c>
      <c r="BE134" s="10">
        <f t="shared" si="46"/>
        <v>1.2782223239490351</v>
      </c>
      <c r="BF134" s="10">
        <f t="shared" si="46"/>
        <v>1.1587002365148389</v>
      </c>
      <c r="BI134" s="10">
        <f t="shared" ref="BI134:CB135" si="47">MAX(BI82:BI132)</f>
        <v>1.3768078126192114</v>
      </c>
      <c r="BJ134" s="10">
        <f t="shared" si="47"/>
        <v>0.71121492332341463</v>
      </c>
      <c r="BK134" s="10">
        <f t="shared" si="47"/>
        <v>0.87822415503166296</v>
      </c>
      <c r="BL134" s="10">
        <f t="shared" si="47"/>
        <v>1.562554665445945</v>
      </c>
      <c r="BN134" s="10">
        <f t="shared" ref="BN134:BQ134" si="48">MAX(BN73:BN132)</f>
        <v>1.0858424999999996</v>
      </c>
      <c r="BO134" s="10">
        <f t="shared" si="48"/>
        <v>0.95456950000000029</v>
      </c>
      <c r="BP134" s="10">
        <f t="shared" si="48"/>
        <v>0.90675949999999972</v>
      </c>
      <c r="BQ134" s="10">
        <f t="shared" si="48"/>
        <v>1.0923254999999994</v>
      </c>
      <c r="BR134" s="10"/>
    </row>
    <row r="135" spans="2:80" x14ac:dyDescent="0.3">
      <c r="B135" s="11" cm="1">
        <f t="array" ref="B135">INDEX($A$73:$A$132,SUMPRODUCT(MAX((B73:B132=B134)*(ROW(B73:B132))))-ROW($A$72))</f>
        <v>0</v>
      </c>
      <c r="C135" s="11" cm="1">
        <f t="array" ref="C135">INDEX($A$73:$A$132,SUMPRODUCT(MAX((C73:C132=C134)*(ROW(C73:C132))))-ROW($A$72))</f>
        <v>0</v>
      </c>
      <c r="D135" s="11" cm="1">
        <f t="array" ref="D135">INDEX($A$73:$A$132,SUMPRODUCT(MAX((D73:D132=D134)*(ROW(D73:D132))))-ROW($A$72))</f>
        <v>0</v>
      </c>
      <c r="F135" s="11" cm="1">
        <f t="array" ref="F135">INDEX($A$73:$A$132,SUMPRODUCT(MAX((F73:F132=F134)*(ROW(F73:F132))))-ROW($A$72))</f>
        <v>0</v>
      </c>
      <c r="G135" s="11" cm="1">
        <f t="array" ref="G135">INDEX($A$73:$A$132,SUMPRODUCT(MAX((G73:G132=G134)*(ROW(G73:G132))))-ROW($A$72))</f>
        <v>0</v>
      </c>
      <c r="H135" s="11" cm="1">
        <f t="array" ref="H135">INDEX($A$73:$A$132,SUMPRODUCT(MAX((H73:H132=H134)*(ROW(H73:H132))))-ROW($A$72))</f>
        <v>0</v>
      </c>
      <c r="I135" s="11" cm="1">
        <f t="array" ref="I135">INDEX($A$73:$A$132,SUMPRODUCT(MAX((I73:I132=I134)*(ROW(I73:I132))))-ROW($A$72))</f>
        <v>0</v>
      </c>
      <c r="J135" s="11"/>
      <c r="K135" s="11" cm="1">
        <f t="array" ref="K135">INDEX($A$73:$A$132,SUMPRODUCT(MAX((K73:K132=K134)*(ROW(K73:K132))))-ROW($A$72))</f>
        <v>0</v>
      </c>
      <c r="L135" s="11" cm="1">
        <f t="array" ref="L135">INDEX($A$73:$A$132,SUMPRODUCT(MAX((L73:L132=L134)*(ROW(L73:L132))))-ROW($A$72))</f>
        <v>0</v>
      </c>
      <c r="M135" s="11" cm="1">
        <f t="array" ref="M135">INDEX($A$73:$A$132,SUMPRODUCT(MAX((M73:M132=M134)*(ROW(M73:M132))))-ROW($A$72))</f>
        <v>0</v>
      </c>
      <c r="N135" s="11" cm="1">
        <f t="array" ref="N135">INDEX($A$73:$A$132,SUMPRODUCT(MAX((N73:N132=N134)*(ROW(N73:N132))))-ROW($A$72))</f>
        <v>0</v>
      </c>
      <c r="O135" s="11"/>
      <c r="P135" s="11" cm="1">
        <f t="array" ref="P135">INDEX($A$83:$A$133,SUMPRODUCT(MAX((P82:P132=P134)*(ROW(P82:P132))))-ROW($A$82))</f>
        <v>0</v>
      </c>
      <c r="Q135" s="11" cm="1">
        <f t="array" ref="Q135">INDEX($A$83:$A$133,SUMPRODUCT(MAX((Q82:Q132=Q134)*(ROW(Q82:Q132))))-ROW($A$82))</f>
        <v>0</v>
      </c>
      <c r="R135" s="11" cm="1">
        <f t="array" ref="R135">INDEX($A$83:$A$133,SUMPRODUCT(MAX((R82:R132=R134)*(ROW(R82:R132))))-ROW($A$82))</f>
        <v>0</v>
      </c>
      <c r="S135" s="11" cm="1">
        <f t="array" ref="S135">INDEX($A$83:$A$133,SUMPRODUCT(MAX((S82:S132=S134)*(ROW(S82:S132))))-ROW($A$82))</f>
        <v>0</v>
      </c>
      <c r="T135" s="11"/>
      <c r="U135" s="11" cm="1">
        <f t="array" ref="U135">INDEX($A$73:$A$132,SUMPRODUCT(MAX((U73:U132=U134)*(ROW(U73:U132))))-ROW($A$72))</f>
        <v>0</v>
      </c>
      <c r="V135" s="11" cm="1">
        <f t="array" ref="V135">INDEX($A$73:$A$132,SUMPRODUCT(MAX((V73:V132=V134)*(ROW(V73:V132))))-ROW($A$72))</f>
        <v>0</v>
      </c>
      <c r="W135" s="11" cm="1">
        <f t="array" ref="W135">INDEX($A$73:$A$132,SUMPRODUCT(MAX((W73:W132=W134)*(ROW(W73:W132))))-ROW($A$72))</f>
        <v>0</v>
      </c>
      <c r="X135" s="11" cm="1">
        <f t="array" ref="X135">INDEX($A$73:$A$132,SUMPRODUCT(MAX((X73:X132=X134)*(ROW(X73:X132))))-ROW($A$72))</f>
        <v>0</v>
      </c>
      <c r="Z135" s="11" cm="1">
        <f t="array" ref="Z135">INDEX($A$73:$A$132,SUMPRODUCT(MAX((Z73:Z132=Z134)*(ROW(Z73:Z132))))-ROW($A$72))</f>
        <v>0</v>
      </c>
      <c r="AA135" s="11" cm="1">
        <f t="array" ref="AA135">INDEX($A$73:$A$132,SUMPRODUCT(MAX((AA73:AA132=AA134)*(ROW(AA73:AA132))))-ROW($A$72))</f>
        <v>0</v>
      </c>
      <c r="AB135" s="11" cm="1">
        <f t="array" ref="AB135">INDEX($A$73:$A$132,SUMPRODUCT(MAX((AB73:AB132=AB134)*(ROW(AB73:AB132))))-ROW($A$72))</f>
        <v>0</v>
      </c>
      <c r="AC135" s="11" cm="1">
        <f t="array" ref="AC135">INDEX($A$73:$A$132,SUMPRODUCT(MAX((AC73:AC132=AC134)*(ROW(AC73:AC132))))-ROW($A$72))</f>
        <v>0</v>
      </c>
      <c r="AD135" s="11"/>
      <c r="AE135" s="11" cm="1">
        <f t="array" ref="AE135">INDEX($A$73:$A$132,SUMPRODUCT(MAX((AE73:AE132=AE134)*(ROW(AE73:AE132))))-ROW($A$72))</f>
        <v>0</v>
      </c>
      <c r="AF135" s="11" cm="1">
        <f t="array" ref="AF135">INDEX($A$73:$A$132,SUMPRODUCT(MAX((AF73:AF132=AF134)*(ROW(AF73:AF132))))-ROW($A$72))</f>
        <v>0</v>
      </c>
      <c r="AG135" s="11" cm="1">
        <f t="array" ref="AG135">INDEX($A$73:$A$132,SUMPRODUCT(MAX((AG73:AG132=AG134)*(ROW(AG73:AG132))))-ROW($A$72))</f>
        <v>0</v>
      </c>
      <c r="AH135" s="11" cm="1">
        <f t="array" ref="AH135">INDEX($A$73:$A$132,SUMPRODUCT(MAX((AH73:AH132=AH134)*(ROW(AH73:AH132))))-ROW($A$72))</f>
        <v>0</v>
      </c>
      <c r="AI135" s="11"/>
      <c r="AJ135" s="11" cm="1">
        <f t="array" ref="AJ135">INDEX($A$83:$A$133,SUMPRODUCT(MAX((AJ82:AJ132=AJ134)*(ROW(AJ82:AJ132))))-ROW($A$82))</f>
        <v>0</v>
      </c>
      <c r="AK135" s="11" cm="1">
        <f t="array" ref="AK135">INDEX($A$83:$A$133,SUMPRODUCT(MAX((AK82:AK132=AK134)*(ROW(AK82:AK132))))-ROW($A$82))</f>
        <v>0</v>
      </c>
      <c r="AL135" s="11" cm="1">
        <f t="array" ref="AL135">INDEX($A$83:$A$133,SUMPRODUCT(MAX((AL82:AL132=AL134)*(ROW(AL82:AL132))))-ROW($A$82))</f>
        <v>0</v>
      </c>
      <c r="AM135" s="11" cm="1">
        <f t="array" ref="AM135">INDEX($A$83:$A$133,SUMPRODUCT(MAX((AM82:AM132=AM134)*(ROW(AM82:AM132))))-ROW($A$82))</f>
        <v>0</v>
      </c>
      <c r="AO135" s="11" cm="1">
        <f t="array" ref="AO135">INDEX($A$83:$A$133,SUMPRODUCT(MAX((AO82:AO132=AO134)*(ROW(AO82:AO132))))-ROW($A$82))</f>
        <v>0</v>
      </c>
      <c r="AP135" s="11" cm="1">
        <f t="array" ref="AP135">INDEX($A$83:$A$133,SUMPRODUCT(MAX((AP82:AP132=AP134)*(ROW(AP82:AP132))))-ROW($A$82))</f>
        <v>0</v>
      </c>
      <c r="AQ135" s="11" cm="1">
        <f t="array" ref="AQ135">INDEX($A$83:$A$133,SUMPRODUCT(MAX((AQ82:AQ132=AQ134)*(ROW(AQ82:AQ132))))-ROW($A$82))</f>
        <v>0</v>
      </c>
      <c r="AR135" s="11" cm="1">
        <f t="array" ref="AR135">INDEX($A$83:$A$133,SUMPRODUCT(MAX((AR82:AR132=AR134)*(ROW(AR82:AR132))))-ROW($A$82))</f>
        <v>0</v>
      </c>
      <c r="AT135" s="11" cm="1">
        <f t="array" ref="AT135">INDEX($A$83:$A$133,SUMPRODUCT(MAX((AT82:AT132=AT134)*(ROW(AT82:AT132))))-ROW($A$82))</f>
        <v>0</v>
      </c>
      <c r="AU135" s="11" cm="1">
        <f t="array" ref="AU135">INDEX($A$83:$A$133,SUMPRODUCT(MAX((AU82:AU132=AU134)*(ROW(AU82:AU132))))-ROW($A$82))</f>
        <v>0</v>
      </c>
      <c r="AV135" s="11" cm="1">
        <f t="array" ref="AV135">INDEX($A$83:$A$133,SUMPRODUCT(MAX((AV82:AV132=AV134)*(ROW(AV82:AV132))))-ROW($A$82))</f>
        <v>0</v>
      </c>
      <c r="AW135" s="11"/>
      <c r="AX135" s="11" cm="1">
        <f t="array" ref="AX135">INDEX($A$83:$A$133,SUMPRODUCT(MAX((AX82:AX132=AX134)*(ROW(AX82:AX132))))-ROW($A$82))</f>
        <v>0</v>
      </c>
      <c r="AY135" s="11" cm="1">
        <f t="array" ref="AY135">INDEX($A$83:$A$133,SUMPRODUCT(MAX((AY82:AY132=AY134)*(ROW(AY82:AY132))))-ROW($A$82))</f>
        <v>0</v>
      </c>
      <c r="AZ135" s="11" cm="1">
        <f t="array" ref="AZ135">INDEX($A$83:$A$133,SUMPRODUCT(MAX((AZ82:AZ132=AZ134)*(ROW(AZ82:AZ132))))-ROW($A$82))</f>
        <v>0</v>
      </c>
      <c r="BA135" s="11" cm="1">
        <f t="array" ref="BA135">INDEX($A$83:$A$133,SUMPRODUCT(MAX((BA82:BA132=BA134)*(ROW(BA82:BA132))))-ROW($A$82))</f>
        <v>0</v>
      </c>
      <c r="BB135" s="10"/>
      <c r="BC135" s="11" cm="1">
        <f t="array" ref="BC135">INDEX($A$83:$A$133,SUMPRODUCT(MAX((BC82:BC132=BC134)*(ROW(BC82:BC132))))-ROW($A$82))</f>
        <v>0</v>
      </c>
      <c r="BD135" s="11" cm="1">
        <f t="array" ref="BD135">INDEX($A$83:$A$133,SUMPRODUCT(MAX((BD82:BD132=BD134)*(ROW(BD82:BD132))))-ROW($A$82))</f>
        <v>0</v>
      </c>
      <c r="BE135" s="11" cm="1">
        <f t="array" ref="BE135">INDEX($A$83:$A$133,SUMPRODUCT(MAX((BE82:BE132=BE134)*(ROW(BE82:BE132))))-ROW($A$82))</f>
        <v>0</v>
      </c>
      <c r="BF135" s="11" cm="1">
        <f t="array" ref="BF135">INDEX($A$83:$A$133,SUMPRODUCT(MAX((BF82:BF132=BF134)*(ROW(BF82:BF132))))-ROW($A$82))</f>
        <v>0</v>
      </c>
      <c r="BI135" s="11" cm="1">
        <f t="array" ref="BI135">INDEX($A$83:$A$133,SUMPRODUCT(MAX((BI82:BI132=BI134)*(ROW(BI82:BI132))))-ROW($A$82))</f>
        <v>0</v>
      </c>
      <c r="BJ135" s="11" cm="1">
        <f t="array" ref="BJ135">INDEX($A$83:$A$133,SUMPRODUCT(MAX((BJ82:BJ132=BJ134)*(ROW(BJ82:BJ132))))-ROW($A$82))</f>
        <v>0</v>
      </c>
      <c r="BK135" s="11" cm="1">
        <f t="array" ref="BK135">INDEX($A$83:$A$133,SUMPRODUCT(MAX((BK82:BK132=BK134)*(ROW(BK82:BK132))))-ROW($A$82))</f>
        <v>0</v>
      </c>
      <c r="BL135" s="11" cm="1">
        <f t="array" ref="BL135">INDEX($A$83:$A$133,SUMPRODUCT(MAX((BL82:BL132=BL134)*(ROW(BL82:BL132))))-ROW($A$82))</f>
        <v>0</v>
      </c>
      <c r="BM135" s="10"/>
      <c r="BN135" s="11" cm="1">
        <f t="array" ref="BN135">INDEX($A$73:$A$132,SUMPRODUCT(MAX((BN73:BN132=BN134)*(ROW(BN73:BN132))))-ROW($A$72))</f>
        <v>0</v>
      </c>
      <c r="BO135" s="11" cm="1">
        <f t="array" ref="BO135">INDEX($A$73:$A$132,SUMPRODUCT(MAX((BO73:BO132=BO134)*(ROW(BO73:BO132))))-ROW($A$72))</f>
        <v>0</v>
      </c>
      <c r="BP135" s="11" cm="1">
        <f t="array" ref="BP135">INDEX($A$73:$A$132,SUMPRODUCT(MAX((BP73:BP132=BP134)*(ROW(BP73:BP132))))-ROW($A$72))</f>
        <v>0</v>
      </c>
      <c r="BQ135" s="11" cm="1">
        <f t="array" ref="BQ135">INDEX($A$73:$A$132,SUMPRODUCT(MAX((BQ73:BQ132=BQ134)*(ROW(BQ73:BQ132))))-ROW($A$72))</f>
        <v>0</v>
      </c>
      <c r="BR135" s="11"/>
      <c r="BS135" s="10">
        <f t="shared" si="47"/>
        <v>0.80571770809491117</v>
      </c>
      <c r="BT135" s="10">
        <f t="shared" si="47"/>
        <v>0.89370305943388972</v>
      </c>
      <c r="BU135" s="10">
        <f t="shared" si="47"/>
        <v>0.83341680018310837</v>
      </c>
      <c r="BV135" s="10">
        <f t="shared" si="47"/>
        <v>0.79023880369268307</v>
      </c>
      <c r="BW135" s="10"/>
      <c r="BX135" s="10">
        <f t="shared" si="47"/>
        <v>0.70714152742809233</v>
      </c>
      <c r="BY135" s="10">
        <f t="shared" si="47"/>
        <v>0.88311223010604989</v>
      </c>
      <c r="BZ135" s="10">
        <f t="shared" si="47"/>
        <v>0.76091035324635703</v>
      </c>
      <c r="CA135" s="10">
        <f t="shared" si="47"/>
        <v>0.74869016556038748</v>
      </c>
      <c r="CB135" s="10">
        <f t="shared" si="47"/>
        <v>0.70413450000000033</v>
      </c>
    </row>
    <row r="136" spans="2:80" x14ac:dyDescent="0.3">
      <c r="B136" t="e">
        <f t="shared" ref="B136" si="49">IF(B140=3,IF(A138="Three Samples",STDEV(#REF!),IF(B138="Three Samples",STDEV(A135:C135),IF(C138="Three Samples",STDEV(B135:D135),1))),IF(B140=4,IF(#REF!="Four Samples",STDEV(#REF!),IF(A138="Four Samples",STDEV(#REF!),IF(B138="Four Samples",STDEV(A135:D135),IF(C138="Four Samples",STDEV(B135:E135),))))))</f>
        <v>#REF!</v>
      </c>
      <c r="C136" t="e">
        <f>IF(C140=3,IF(B138="Three Samples",STDEV(A135:C135),IF(C138="Three Samples",STDEV(B135:D135),IF(D138="Three Samples",STDEV(C135:E135),1))),IF(C140=4,IF(A138="Four Samples",STDEV(#REF!),IF(B138="Four Samples",STDEV(A135:D135),IF(C138="Four Samples",STDEV(B135:E135),IF(D138="Four Samples",STDEV(C135:Y135),))))))</f>
        <v>#REF!</v>
      </c>
      <c r="D136" t="e">
        <f>IF(D140=3,IF(C138="Three Samples",STDEV(B135:D135),IF(D138="Three Samples",STDEV(C135:E135),IF(E138="Three Samples",STDEV(D135:Y135),1))),IF(D140=4,IF(B138="Four Samples",STDEV(#REF!),IF(C138="Four Samples",STDEV(B135:E135),IF(D138="Four Samples",STDEV(C135:Y135),IF(E138="Four Samples",STDEV(D135:AJ135),))))))</f>
        <v>#REF!</v>
      </c>
      <c r="F136">
        <f t="shared" ref="F136" si="50">IF(F140=3,IF(E138="Three Samples",STDEV(D135:F135),IF(F138="Three Samples",STDEV(E135:G135),IF(G138="Three Samples",STDEV(F135:H135),1))),IF(F140=4,IF(D138="Four Samples",STDEV(C135:F135),IF(E138="Four Samples",STDEV(D135:G135),IF(F138="Four Samples",STDEV(E135:H135),IF(G138="Four Samples",STDEV(F135:I135),))))))</f>
        <v>0</v>
      </c>
      <c r="G136">
        <f>IF(G140=3,IF(F138="Three Samples",STDEV(E135:G135),IF(G138="Three Samples",STDEV(F135:H135),IF(H138="Three Samples",STDEV(G135:I135),1))),IF(G140=4,IF(E138="Four Samples",STDEV(D135:G135),IF(F138="Four Samples",STDEV(E135:H135),IF(G138="Four Samples",STDEV(F135:I135),IF(H138="Four Samples",STDEV(G135:K135),))))))</f>
        <v>0</v>
      </c>
      <c r="H136">
        <f>IF(H140=3,IF(G138="Three Samples",STDEV(F135:H135),IF(H138="Three Samples",STDEV(G135:I135),IF(I138="Three Samples",STDEV(H135:K135),1))),IF(H140=4,IF(F138="Four Samples",STDEV(E135:H135),IF(G138="Four Samples",STDEV(F135:I135),IF(H138="Four Samples",STDEV(G135:K135),IF(I138="Four Samples",STDEV(H135:L135),))))))</f>
        <v>0</v>
      </c>
      <c r="I136">
        <f>IF(I140=3,IF(H138="Three Samples",STDEV(G135:I135),IF(I138="Three Samples",STDEV(H135:K135),IF(K138="Three Samples",STDEV(I135:L135),1))),IF(I140=4,IF(G138="Four Samples",STDEV(F135:I135),IF(H138="Four Samples",STDEV(G135:K135),IF(I138="Four Samples",STDEV(H135:L135),IF(K138="Four Samples",STDEV(I135:M135),))))))</f>
        <v>0</v>
      </c>
      <c r="K136">
        <f>IF(K140=3,IF(E138="Three Samples",STDEV(D135:K135),IF(K138="Three Samples",STDEV(E135:L135),IF(L138="Three Samples",STDEV(K135:M135),1))),IF(K140=4,IF(D138="Four Samples",STDEV(C135:K135),IF(E138="Four Samples",STDEV(D135:L135),IF(K138="Four Samples",STDEV(E135:M135),IF(L138="Four Samples",STDEV(K135:N135),))))))</f>
        <v>0</v>
      </c>
      <c r="L136">
        <f>IF(L140=3,IF(K138="Three Samples",STDEV(E135:L135),IF(L138="Three Samples",STDEV(K135:M135),IF(M138="Three Samples",STDEV(L135:N135),1))),IF(L140=4,IF(E138="Four Samples",STDEV(D135:L135),IF(K138="Four Samples",STDEV(E135:M135),IF(L138="Four Samples",STDEV(K135:N135),IF(M138="Four Samples",STDEV(L135:Y135),))))))</f>
        <v>0</v>
      </c>
      <c r="M136">
        <f>IF(M140=3,IF(L138="Three Samples",STDEV(K135:M135),IF(M138="Three Samples",STDEV(L135:N135),IF(N138="Three Samples",STDEV(M135:Y135),1))),IF(M140=4,IF(K138="Four Samples",STDEV(E135:M135),IF(L138="Four Samples",STDEV(K135:N135),IF(M138="Four Samples",STDEV(L135:Y135),IF(N138="Four Samples",STDEV(M135:AJ135),))))))</f>
        <v>0</v>
      </c>
      <c r="N136">
        <f t="shared" ref="N136" si="51">IF(N140=3,IF(M138="Three Samples",STDEV(L135:N135),IF(N138="Three Samples",STDEV(M135:Y135),IF(Y138="Three Samples",STDEV(N135:AJ135),1))),IF(N140=4,IF(L138="Four Samples",STDEV(K135:N135),IF(M138="Four Samples",STDEV(L135:Y135),IF(N138="Four Samples",STDEV(M135:AJ135),IF(Y138="Four Samples",STDEV(N135:AK135),))))))</f>
        <v>0</v>
      </c>
      <c r="P136" s="11">
        <f t="shared" ref="P136:S136" si="52">IF(P135&lt;11,60,P135)</f>
        <v>60</v>
      </c>
      <c r="Q136" s="11">
        <f t="shared" si="52"/>
        <v>60</v>
      </c>
      <c r="R136" s="11">
        <f t="shared" si="52"/>
        <v>60</v>
      </c>
      <c r="S136" s="11">
        <f t="shared" si="52"/>
        <v>60</v>
      </c>
      <c r="U136">
        <f>IF(U140=3,IF(N138="Three Samples",STDEV(M135:U135),IF(U138="Three Samples",STDEV(N135:V135),IF(V138="Three Samples",STDEV(U135:W135),1))),IF(U140=4,IF(M138="Four Samples",STDEV(L135:U135),IF(N138="Four Samples",STDEV(M135:V135),IF(U138="Four Samples",STDEV(N135:W135),IF(V138="Four Samples",STDEV(U135:X135),))))))</f>
        <v>0</v>
      </c>
      <c r="V136">
        <f>IF(V140=3,IF(U138="Three Samples",STDEV(N135:V135),IF(V138="Three Samples",STDEV(U135:W135),IF(W138="Three Samples",STDEV(V135:X135),1))),IF(V140=4,IF(N138="Four Samples",STDEV(M135:V135),IF(U138="Four Samples",STDEV(N135:W135),IF(V138="Four Samples",STDEV(U135:X135),IF(W138="Four Samples",STDEV(V135:Y135),))))))</f>
        <v>0</v>
      </c>
      <c r="W136">
        <f>IF(W140=3,IF(V138="Three Samples",STDEV(U135:W135),IF(W138="Three Samples",STDEV(V135:X135),IF(X138="Three Samples",STDEV(W135:Y135),1))),IF(W140=4,IF(U138="Four Samples",STDEV(N135:W135),IF(V138="Four Samples",STDEV(U135:X135),IF(W138="Four Samples",STDEV(V135:Y135),IF(X138="Four Samples",STDEV(W135:AJ135),))))))</f>
        <v>0</v>
      </c>
      <c r="X136">
        <f t="shared" ref="X136" si="53">IF(X140=3,IF(W138="Three Samples",STDEV(V135:X135),IF(X138="Three Samples",STDEV(W135:Y135),IF(Y138="Three Samples",STDEV(X135:AJ135),1))),IF(X140=4,IF(V138="Four Samples",STDEV(U135:X135),IF(W138="Four Samples",STDEV(V135:Y135),IF(X138="Four Samples",STDEV(W135:AJ135),IF(Y138="Four Samples",STDEV(X135:AK135),))))))</f>
        <v>0</v>
      </c>
      <c r="Z136">
        <f t="shared" ref="Z136" si="54">IF(Z140=3,IF(Y138="Three Samples",STDEV(X135:Z135),IF(Z138="Three Samples",STDEV(Y135:AA135),IF(AA138="Three Samples",STDEV(Z135:AB135),1))),IF(Z140=4,IF(X138="Four Samples",STDEV(W135:Z135),IF(Y138="Four Samples",STDEV(X135:AA135),IF(Z138="Four Samples",STDEV(Y135:AB135),IF(AA138="Four Samples",STDEV(Z135:AC135),))))))</f>
        <v>0</v>
      </c>
      <c r="AA136">
        <f>IF(AA140=3,IF(Z138="Three Samples",STDEV(Y135:AA135),IF(AA138="Three Samples",STDEV(Z135:AB135),IF(AB138="Three Samples",STDEV(AA135:AC135),1))),IF(AA140=4,IF(Y138="Four Samples",STDEV(X135:AA135),IF(Z138="Four Samples",STDEV(Y135:AB135),IF(AA138="Four Samples",STDEV(Z135:AC135),IF(AB138="Four Samples",STDEV(AA135:AJ135),))))))</f>
        <v>0</v>
      </c>
      <c r="AB136">
        <f>IF(AB140=3,IF(AA138="Three Samples",STDEV(Z135:AB135),IF(AB138="Three Samples",STDEV(AA135:AC135),IF(AC138="Three Samples",STDEV(AB135:AJ135),1))),IF(AB140=4,IF(Z138="Four Samples",STDEV(Y135:AB135),IF(AA138="Four Samples",STDEV(Z135:AC135),IF(AB138="Four Samples",STDEV(AA135:AJ135),IF(AC138="Four Samples",STDEV(AB135:AK135),))))))</f>
        <v>0</v>
      </c>
      <c r="AC136">
        <f>IF(AC140=3,IF(AB138="Three Samples",STDEV(AA135:AC135),IF(AC138="Three Samples",STDEV(AB135:AJ135),IF(AJ137="Three Samples",STDEV(AC135:AK135),1))),IF(AC140=4,IF(AA138="Four Samples",STDEV(Z135:AC135),IF(AB138="Four Samples",STDEV(AA135:AJ135),IF(AC138="Four Samples",STDEV(AB135:AK135),IF(AJ137="Four Samples",STDEV(AC135:AL135),))))))</f>
        <v>0</v>
      </c>
      <c r="AE136">
        <f>IF(AE140=3,IF(AC138="Three Samples",STDEV(AB135:AE135),IF(AE138="Three Samples",STDEV(AC135:AF135),IF(AF138="Three Samples",STDEV(AE135:AG135),1))),IF(AE140=4,IF(AB138="Four Samples",STDEV(AA135:AE135),IF(AC138="Four Samples",STDEV(AB135:AF135),IF(AE138="Four Samples",STDEV(AC135:AG135),IF(AF138="Four Samples",STDEV(AE135:AH135),))))))</f>
        <v>0</v>
      </c>
      <c r="AF136">
        <f>IF(AF140=3,IF(AE138="Three Samples",STDEV(AC135:AF135),IF(AF138="Three Samples",STDEV(AE135:AG135),IF(AG138="Three Samples",STDEV(AF135:AH135),1))),IF(AF140=4,IF(AC138="Four Samples",STDEV(AB135:AF135),IF(AE138="Four Samples",STDEV(AC135:AG135),IF(AF138="Four Samples",STDEV(AE135:AH135),IF(AG138="Four Samples",STDEV(AF135:AJ135),))))))</f>
        <v>0</v>
      </c>
      <c r="AG136">
        <f>IF(AG140=3,IF(AF138="Three Samples",STDEV(AE135:AG135),IF(AG138="Three Samples",STDEV(AF135:AH135),IF(AH138="Three Samples",STDEV(AG135:AJ135),1))),IF(AG140=4,IF(AE138="Four Samples",STDEV(AC135:AG135),IF(AF138="Four Samples",STDEV(AE135:AH135),IF(AG138="Four Samples",STDEV(AF135:AJ135),IF(AH138="Four Samples",STDEV(AG135:AK135),))))))</f>
        <v>0</v>
      </c>
      <c r="AH136">
        <f>IF(AH140=3,IF(AG138="Three Samples",STDEV(AF135:AH135),IF(AH138="Three Samples",STDEV(AG135:AJ135),IF(AJ137="Three Samples",STDEV(AH135:AK135),1))),IF(AH140=4,IF(AF138="Four Samples",STDEV(AE135:AH135),IF(AG138="Four Samples",STDEV(AF135:AJ135),IF(AH138="Four Samples",STDEV(AG135:AK135),IF(AJ137="Four Samples",STDEV(AH135:AL135),))))))</f>
        <v>0</v>
      </c>
      <c r="AJ136" s="11">
        <f>IF(AJ135&lt;11,60,AJ135)</f>
        <v>60</v>
      </c>
      <c r="AK136" s="11">
        <f>IF(AK135&lt;11,60,AK135)</f>
        <v>60</v>
      </c>
      <c r="AL136" s="11">
        <f>IF(AL135&lt;11,60,AL135)</f>
        <v>60</v>
      </c>
      <c r="AM136" s="11">
        <f>IF(AM135&lt;11,60,AM135)</f>
        <v>60</v>
      </c>
      <c r="AO136" s="11">
        <f t="shared" ref="AO136:AR136" si="55">IF(AO135&lt;11,60,AO135)</f>
        <v>60</v>
      </c>
      <c r="AP136" s="11">
        <f t="shared" si="55"/>
        <v>60</v>
      </c>
      <c r="AQ136" s="11">
        <f t="shared" si="55"/>
        <v>60</v>
      </c>
      <c r="AR136" s="11">
        <f t="shared" si="55"/>
        <v>60</v>
      </c>
      <c r="AT136" s="11">
        <f t="shared" ref="AT136:BA136" si="56">IF(AT135&lt;11,60,AT135)</f>
        <v>60</v>
      </c>
      <c r="AU136" s="11">
        <f t="shared" si="56"/>
        <v>60</v>
      </c>
      <c r="AV136" s="11">
        <f t="shared" si="56"/>
        <v>60</v>
      </c>
      <c r="AW136" s="11"/>
      <c r="AX136" s="11">
        <f t="shared" si="56"/>
        <v>60</v>
      </c>
      <c r="AY136" s="11">
        <f t="shared" si="56"/>
        <v>60</v>
      </c>
      <c r="AZ136" s="11">
        <f t="shared" si="56"/>
        <v>60</v>
      </c>
      <c r="BA136" s="11">
        <f t="shared" si="56"/>
        <v>60</v>
      </c>
      <c r="BB136" s="11"/>
      <c r="BC136" s="11">
        <f t="shared" ref="BC136:BF136" si="57">IF(BC135&lt;11,60,BC135)</f>
        <v>60</v>
      </c>
      <c r="BD136" s="11">
        <f t="shared" si="57"/>
        <v>60</v>
      </c>
      <c r="BE136" s="11">
        <f t="shared" si="57"/>
        <v>60</v>
      </c>
      <c r="BF136" s="11">
        <f t="shared" si="57"/>
        <v>60</v>
      </c>
      <c r="BI136" s="11">
        <f t="shared" ref="BI136:CB137" si="58">IF(BI135&lt;11,60,BI135)</f>
        <v>60</v>
      </c>
      <c r="BJ136" s="11">
        <f t="shared" si="58"/>
        <v>60</v>
      </c>
      <c r="BK136" s="11">
        <f t="shared" si="58"/>
        <v>60</v>
      </c>
      <c r="BL136" s="11">
        <f t="shared" si="58"/>
        <v>60</v>
      </c>
      <c r="BM136" s="11"/>
      <c r="BN136" t="e">
        <f>IF(BN140=3,IF(BM138="Three Samples",STDEV(BL135:BN135),IF(BN138="Three Samples",STDEV(BM135:BO135),IF(BO138="Three Samples",STDEV(BN135:BP135),1))),IF(BN140=4,IF(BL137="Four Samples",STDEV(BK135:BN135),IF(BM138="Four Samples",STDEV(BL135:BO135),IF(BN138="Four Samples",STDEV(BM135:BP135),IF(BO138="Four Samples",STDEV(BN135:BQ135),))))))</f>
        <v>#REF!</v>
      </c>
      <c r="BO136" t="e">
        <f>IF(BO140=3,IF(BN138="Three Samples",STDEV(BM135:BO135),IF(BO138="Three Samples",STDEV(BN135:BP135),IF(BP138="Three Samples",STDEV(BO135:BQ135),1))),IF(BO140=4,IF(BM138="Four Samples",STDEV(BL135:BO135),IF(BN138="Four Samples",STDEV(BM135:BP135),IF(BO138="Four Samples",STDEV(BN135:BQ135),IF(BP138="Four Samples",STDEV(BO135:BS135),))))))</f>
        <v>#REF!</v>
      </c>
      <c r="BP136" t="e">
        <f>IF(BP140=3,IF(BO138="Three Samples",STDEV(BN135:BP135),IF(BP138="Three Samples",STDEV(BO135:BQ135),IF(BQ138="Three Samples",STDEV(BP135:BS135),1))),IF(BP140=4,IF(BN138="Four Samples",STDEV(BM135:BP135),IF(BO138="Four Samples",STDEV(BN135:BQ135),IF(BP138="Four Samples",STDEV(BO135:BS135),IF(BQ138="Four Samples",STDEV(BP135:BT135),))))))</f>
        <v>#REF!</v>
      </c>
      <c r="BQ136" t="e">
        <f>IF(BQ140=3,IF(BP138="Three Samples",STDEV(BO135:BQ135),IF(BQ138="Three Samples",STDEV(BP135:BS135),IF(BS138="Three Samples",STDEV(BQ135:BT135),1))),IF(BQ140=4,IF(BO138="Four Samples",STDEV(BN135:BQ135),IF(BP138="Four Samples",STDEV(BO135:BS135),IF(BQ138="Four Samples",STDEV(BP135:BT135),IF(BS138="Four Samples",STDEV(BQ135:BU135),))))))</f>
        <v>#REF!</v>
      </c>
      <c r="BS136" s="11" cm="1">
        <f t="array" ref="BS136">INDEX($A$83:$A$133,SUMPRODUCT(MAX((BS83:BS133=BS135)*(ROW(BS83:BS133))))-ROW($A$82))</f>
        <v>0</v>
      </c>
      <c r="BT136" s="11" cm="1">
        <f t="array" ref="BT136">INDEX($A$83:$A$133,SUMPRODUCT(MAX((BT83:BT133=BT135)*(ROW(BT83:BT133))))-ROW($A$82))</f>
        <v>0</v>
      </c>
      <c r="BU136" s="11" cm="1">
        <f t="array" ref="BU136">INDEX($A$83:$A$133,SUMPRODUCT(MAX((BU83:BU133=BU135)*(ROW(BU83:BU133))))-ROW($A$82))</f>
        <v>0</v>
      </c>
      <c r="BV136" s="11" cm="1">
        <f t="array" ref="BV136">INDEX($A$83:$A$133,SUMPRODUCT(MAX((BV83:BV133=BV135)*(ROW(BV83:BV133))))-ROW($A$82))</f>
        <v>0</v>
      </c>
      <c r="BW136" s="11"/>
      <c r="BX136" s="11" cm="1">
        <f t="array" ref="BX136">INDEX($A$83:$A$133,SUMPRODUCT(MAX((BX83:BX133=BX135)*(ROW(BX83:BX133))))-ROW($A$82))</f>
        <v>0</v>
      </c>
      <c r="BY136" s="11" cm="1">
        <f t="array" ref="BY136">INDEX($A$83:$A$133,SUMPRODUCT(MAX((BY83:BY133=BY135)*(ROW(BY83:BY133))))-ROW($A$82))</f>
        <v>0</v>
      </c>
      <c r="BZ136" s="11" cm="1">
        <f t="array" ref="BZ136">INDEX($A$83:$A$133,SUMPRODUCT(MAX((BZ83:BZ133=BZ135)*(ROW(BZ83:BZ133))))-ROW($A$82))</f>
        <v>0</v>
      </c>
      <c r="CA136" s="11" cm="1">
        <f t="array" ref="CA136">INDEX($A$83:$A$133,SUMPRODUCT(MAX((CA83:CA133=CA135)*(ROW(CA83:CA133))))-ROW($A$82))</f>
        <v>0</v>
      </c>
      <c r="CB136" s="11" cm="1">
        <f t="array" ref="CB136">INDEX($A$83:$A$133,SUMPRODUCT(MAX((CB83:CB133=CB135)*(ROW(CB83:CB133))))-ROW($A$82))</f>
        <v>0</v>
      </c>
    </row>
    <row r="137" spans="2:80" x14ac:dyDescent="0.3">
      <c r="B137" t="e">
        <f t="shared" ref="B137:D137" si="59">IF(B139=1,0,IF(B203=1,B3,0))</f>
        <v>#REF!</v>
      </c>
      <c r="C137" t="e">
        <f t="shared" si="59"/>
        <v>#REF!</v>
      </c>
      <c r="D137" t="e">
        <f t="shared" si="59"/>
        <v>#REF!</v>
      </c>
      <c r="F137" t="str">
        <f t="shared" ref="F137:I137" si="60">IF(F139=1,0,IF(F203=1,F3,0))</f>
        <v>1-320-103</v>
      </c>
      <c r="G137" t="str">
        <f t="shared" si="60"/>
        <v>1-320-103</v>
      </c>
      <c r="H137" t="str">
        <f t="shared" si="60"/>
        <v>1-320-103</v>
      </c>
      <c r="I137" t="str">
        <f t="shared" si="60"/>
        <v>1-320-103</v>
      </c>
      <c r="K137" t="str">
        <f t="shared" ref="K137:X137" si="61">IF(K139=1,0,IF(K203=1,K3,0))</f>
        <v>1-320-109</v>
      </c>
      <c r="L137" t="str">
        <f t="shared" si="61"/>
        <v>1-320-109</v>
      </c>
      <c r="M137" t="str">
        <f t="shared" si="61"/>
        <v>1-320-109</v>
      </c>
      <c r="N137" t="str">
        <f t="shared" si="61"/>
        <v>1-320-109</v>
      </c>
      <c r="P137">
        <f>IF(P141=3,IF(N140="Three Samples",STDEV(M136:P136),IF(P139="Three Samples",STDEV(N136:Q136),IF(Q139="Three Samples",STDEV(P135:R135),1))),IF(P141=4,IF(M140="Four Samples",STDEV(L136:P136),IF(N140="Four Samples",STDEV(M136:Q136),IF(P139="Four Samples",STDEV(N136:R136),IF(Q139="Four Samples",STDEV(P135:S135),))))))</f>
        <v>34.641016151377549</v>
      </c>
      <c r="Q137">
        <f>IF(Q141=3,IF(P139="Three Samples",STDEV(N136:Q136),IF(Q139="Three Samples",STDEV(P135:R135),IF(R139="Three Samples",STDEV(Q135:S135),1))),IF(Q141=4,IF(N140="Four Samples",STDEV(M136:Q136),IF(P139="Four Samples",STDEV(N136:R136),IF(Q139="Four Samples",STDEV(P135:S135),IF(R139="Four Samples",STDEV(Q136:T136),))))))</f>
        <v>34.641016151377549</v>
      </c>
      <c r="R137">
        <f>IF(R141=3,IF(Q139="Three Samples",STDEV(P135:R135),IF(R139="Three Samples",STDEV(Q135:S135),IF(S139="Three Samples",STDEV(R136:T136),1))),IF(R141=4,IF(P139="Four Samples",STDEV(N136:R136),IF(Q139="Four Samples",STDEV(P135:S135),IF(R139="Four Samples",STDEV(Q136:T136),IF(S139="Four Samples",STDEV(R136:U136),))))))</f>
        <v>0</v>
      </c>
      <c r="S137">
        <f>IF(S141=3,IF(R139="Three Samples",STDEV(Q135:S135),IF(S139="Three Samples",STDEV(R136:T136),IF(T140="Three Samples",STDEV(S136:U136),1))),IF(S141=4,IF(Q139="Four Samples",STDEV(P135:S135),IF(R139="Four Samples",STDEV(Q136:T136),IF(S139="Four Samples",STDEV(R136:U136),IF(T140="Four Samples",STDEV(S136:V136),))))))</f>
        <v>0</v>
      </c>
      <c r="U137" t="str">
        <f t="shared" si="61"/>
        <v>1-320-117</v>
      </c>
      <c r="V137" t="str">
        <f t="shared" si="61"/>
        <v>1-320-117</v>
      </c>
      <c r="W137" t="str">
        <f t="shared" si="61"/>
        <v>1-320-117</v>
      </c>
      <c r="X137" t="str">
        <f t="shared" si="61"/>
        <v>1-320-117</v>
      </c>
      <c r="Z137" t="str">
        <f t="shared" ref="Z137:AH137" si="62">IF(Z139=1,0,IF(Z203=1,Z3,0))</f>
        <v>1-320-161</v>
      </c>
      <c r="AA137" t="str">
        <f t="shared" si="62"/>
        <v>1-320-161</v>
      </c>
      <c r="AB137" t="str">
        <f t="shared" si="62"/>
        <v>1-320-161</v>
      </c>
      <c r="AC137" t="str">
        <f t="shared" si="62"/>
        <v>1-320-161</v>
      </c>
      <c r="AE137">
        <f t="shared" si="62"/>
        <v>0</v>
      </c>
      <c r="AF137" t="str">
        <f t="shared" si="62"/>
        <v>1-320-162</v>
      </c>
      <c r="AG137" t="str">
        <f t="shared" si="62"/>
        <v>1-320-162</v>
      </c>
      <c r="AH137" t="str">
        <f t="shared" si="62"/>
        <v>1-320-162</v>
      </c>
      <c r="AJ137">
        <f>IF(AJ141=3,IF(Y140="Three Samples",STDEV(E136:AJ136),IF(AJ139="Three Samples",STDEV(Y136:AK136),IF(AK139="Three Samples",STDEV(AJ135:AL135),1))),IF(AJ141=4,IF(E140="Four Samples",STDEV(A136:AJ136),IF(Y140="Four Samples",STDEV(E136:AK136),IF(AJ139="Four Samples",STDEV(Y136:AL136),IF(AK139="Four Samples",STDEV(AJ135:AM135),))))))</f>
        <v>0</v>
      </c>
      <c r="AK137">
        <f>IF(AK141=3,IF(AJ139="Three Samples",STDEV(Y136:AK136),IF(AK139="Three Samples",STDEV(AJ135:AL135),IF(AL139="Three Samples",STDEV(AK135:AM135),1))),IF(AK141=4,IF(Y140="Four Samples",STDEV(E136:AK136),IF(AJ139="Four Samples",STDEV(Y136:AL136),IF(AK139="Four Samples",STDEV(AJ135:AM135),IF(AL139="Four Samples",STDEV(AK135:AN135),))))))</f>
        <v>0</v>
      </c>
      <c r="AL137">
        <f>IF(AL141=3,IF(AK139="Three Samples",STDEV(AJ135:AL135),IF(AL139="Three Samples",STDEV(AK135:AM135),IF(AM139="Three Samples",STDEV(AL135:AN135),1))),IF(AL141=4,IF(AJ139="Four Samples",STDEV(Y136:AL136),IF(AK139="Four Samples",STDEV(AJ135:AM135),IF(AL139="Four Samples",STDEV(AK135:AN135),IF(AM139="Four Samples",STDEV(AL136:AS136),))))))</f>
        <v>0</v>
      </c>
      <c r="AM137">
        <f>IF(AM141=3,IF(AL139="Three Samples",STDEV(AK135:AM135),IF(AM139="Three Samples",STDEV(AL135:AN135),IF(AN139="Three Samples",STDEV(AM136:AS136),1))),IF(AM141=4,IF(AK139="Four Samples",STDEV(AJ135:AM135),IF(AL139="Four Samples",STDEV(AK135:AN135),IF(AM139="Four Samples",STDEV(AL136:AS136),IF(AN139="Four Samples",STDEV(AM136:AS136),))))))</f>
        <v>0</v>
      </c>
      <c r="AO137">
        <f>IF(AO141=3,IF(AN140="Three Samples",STDEV(AM136:AO136),IF(AO139="Three Samples",STDEV(AN136:AP136),IF(AP139="Three Samples",STDEV(AO135:AQ135),1))),IF(AO141=4,IF(AM140="Four Samples",STDEV(AL136:AO136),IF(AN140="Four Samples",STDEV(AM136:AP136),IF(AO139="Four Samples",STDEV(AN136:AQ136),IF(AP139="Four Samples",STDEV(AO135:AR135),))))))</f>
        <v>0</v>
      </c>
      <c r="AP137">
        <f>IF(AP141=3,IF(AO139="Three Samples",STDEV(AN136:AP136),IF(AP139="Three Samples",STDEV(AO135:AQ135),IF(AQ139="Three Samples",STDEV(AP135:AR135),1))),IF(AP141=4,IF(AN140="Four Samples",STDEV(AM136:AP136),IF(AO139="Four Samples",STDEV(AN136:AQ136),IF(AP139="Four Samples",STDEV(AO135:AR135),IF(AQ139="Four Samples",STDEV(AP136:AS136),))))))</f>
        <v>0</v>
      </c>
      <c r="AQ137">
        <f>IF(AQ141=3,IF(AP139="Three Samples",STDEV(AO135:AQ135),IF(AQ139="Three Samples",STDEV(AP135:AR135),IF(AR139="Three Samples",STDEV(AQ136:AS136),1))),IF(AQ141=4,IF(AO139="Four Samples",STDEV(AN136:AQ136),IF(AP139="Four Samples",STDEV(AO135:AR135),IF(AQ139="Four Samples",STDEV(AP136:AS136),IF(AR139="Four Samples",STDEV(AQ136:BC136),))))))</f>
        <v>0</v>
      </c>
      <c r="AR137">
        <f>IF(AR141=3,IF(AQ139="Three Samples",STDEV(AP135:AR135),IF(AR139="Three Samples",STDEV(AQ136:AS136),IF(AS140="Three Samples",STDEV(AR136:BC136),1))),IF(AR141=4,IF(AP139="Four Samples",STDEV(AO135:AR135),IF(AQ139="Four Samples",STDEV(AP136:AS136),IF(AR139="Four Samples",STDEV(AQ136:BC136),IF(AS140="Four Samples",STDEV(AR136:BD136),))))))</f>
        <v>0</v>
      </c>
      <c r="AT137">
        <f>IF(AT141=3,IF(AS140="Three Samples",STDEV(AR136:AT136),IF(AT139="Three Samples",STDEV(AS136:AU136),IF(AU139="Three Samples",STDEV(AT135:AV135),1))),IF(AT141=4,IF(AR140="Four Samples",STDEV(AQ136:AT136),IF(AS140="Four Samples",STDEV(AR136:AU136),IF(AT139="Four Samples",STDEV(AS136:AV136),IF(AU139="Four Samples",STDEV(AT135:AV135),))))))</f>
        <v>0</v>
      </c>
      <c r="AU137">
        <f>IF(AU141=3,IF(AT139="Three Samples",STDEV(AS136:AU136),IF(AU139="Three Samples",STDEV(AT135:AV135),IF(AV139="Three Samples",STDEV(AU135:AV135),1))),IF(AU141=4,IF(AS140="Four Samples",STDEV(AR136:AU136),IF(AT139="Four Samples",STDEV(AS136:AV136),IF(AU139="Four Samples",STDEV(AT135:AV135),IF(AV139="Four Samples",STDEV(AU135:AV135),))))))</f>
        <v>0</v>
      </c>
      <c r="AV137" t="e">
        <f>IF(AV141=3,IF(AU139="Three Samples",STDEV(AT135:AV135),IF(AV139="Three Samples",STDEV(AU135:AV135),IF(#REF!="Three Samples",STDEV(AV135:AV135),1))),IF(AV141=4,IF(AT139="Four Samples",STDEV(AS136:AV136),IF(AU139="Four Samples",STDEV(AT135:AV135),IF(AV139="Four Samples",STDEV(AU135:AV135),IF(#REF!="Four Samples",STDEV(AV135:AV135),))))))</f>
        <v>#REF!</v>
      </c>
      <c r="AX137">
        <f t="shared" ref="AX137" si="63">IF(AX141=3,IF(AV139="Three Samples",STDEV(AU135:AX135),IF(AX139="Three Samples",STDEV(AV135:AY135),IF(AY139="Three Samples",STDEV(AX135:AZ135),1))),IF(AX141=4,IF(AU139="Four Samples",STDEV(AT135:AX135),IF(AV139="Four Samples",STDEV(AU135:AY135),IF(AX139="Four Samples",STDEV(AV135:AZ135),IF(AY139="Four Samples",STDEV(AX135:BA135),))))))</f>
        <v>0</v>
      </c>
      <c r="AY137">
        <f>IF(AY141=3,IF(AX139="Three Samples",STDEV(AV135:AY135),IF(AY139="Three Samples",STDEV(AX135:AZ135),IF(AZ139="Three Samples",STDEV(AY135:BA135),1))),IF(AY141=4,IF(AV139="Four Samples",STDEV(AU135:AY135),IF(AX139="Four Samples",STDEV(AV135:AZ135),IF(AY139="Four Samples",STDEV(AX135:BA135),IF(AZ139="Four Samples",STDEV(AY135:BA135),))))))</f>
        <v>0</v>
      </c>
      <c r="AZ137">
        <f>IF(AZ141=3,IF(AY139="Three Samples",STDEV(AX135:AZ135),IF(AZ139="Three Samples",STDEV(AY135:BA135),IF(BA139="Three Samples",STDEV(AZ135:BA135),1))),IF(AZ141=4,IF(AX139="Four Samples",STDEV(AV135:AZ135),IF(AY139="Four Samples",STDEV(AX135:BA135),IF(AZ139="Four Samples",STDEV(AY135:BA135),IF(BA139="Four Samples",STDEV(AZ135:BA135),))))))</f>
        <v>0</v>
      </c>
      <c r="BA137" t="e">
        <f>IF(BA141=3,IF(AZ139="Three Samples",STDEV(AY135:BA135),IF(BA139="Three Samples",STDEV(AZ135:BA135),IF(#REF!="Three Samples",STDEV(BA135:BA135),1))),IF(BA141=4,IF(AY139="Four Samples",STDEV(AX135:BA135),IF(AZ139="Four Samples",STDEV(AY135:BA135),IF(BA139="Four Samples",STDEV(AZ135:BA135),IF(#REF!="Four Samples",STDEV(BA135:BA135),))))))</f>
        <v>#REF!</v>
      </c>
      <c r="BB137" s="11"/>
      <c r="BC137" t="e">
        <f>IF(BC141=3,IF(AS140="Three Samples",STDEV(AS136:BC136),IF(BC139="Three Samples",STDEV(AS136:BD136),IF(BD139="Three Samples",STDEV(BC135:BE135),1))),IF(BC141=4,IF(#REF!="Four Samples",STDEV(AS136:BC136),IF(AS140="Four Samples",STDEV(AS136:BD136),IF(BC139="Four Samples",STDEV(AS136:BE136),IF(BD139="Four Samples",STDEV(BC135:BF135),))))))</f>
        <v>#REF!</v>
      </c>
      <c r="BD137" t="e">
        <f>IF(BD141=3,IF(BC139="Three Samples",STDEV(AS136:BD136),IF(BD139="Three Samples",STDEV(BC135:BE135),IF(BE139="Three Samples",STDEV(BD135:BF135),1))),IF(BD141=4,IF(AS140="Four Samples",STDEV(AS136:BD136),IF(BC139="Four Samples",STDEV(AS136:BE136),IF(BD139="Four Samples",STDEV(BC135:BF135),IF(BE139="Four Samples",STDEV(BD135:BG135),))))))</f>
        <v>#REF!</v>
      </c>
      <c r="BE137" t="e">
        <f>IF(BE141=3,IF(BD139="Three Samples",STDEV(BC135:BE135),IF(BE139="Three Samples",STDEV(BD135:BF135),IF(BF139="Three Samples",STDEV(BE135:BG135),1))),IF(BE141=4,IF(BC139="Four Samples",STDEV(AS136:BE136),IF(BD139="Four Samples",STDEV(BC135:BF135),IF(BE139="Four Samples",STDEV(BD135:BG135),IF(BF139="Four Samples",STDEV(BE135:BH135),))))))</f>
        <v>#REF!</v>
      </c>
      <c r="BF137" t="e">
        <f t="shared" ref="BF137" si="64">IF(BF141=3,IF(BE139="Three Samples",STDEV(BD135:BF135),IF(BF139="Three Samples",STDEV(BE135:BG135),IF(BG139="Three Samples",STDEV(BF135:BH135),1))),IF(BF141=4,IF(BD139="Four Samples",STDEV(BC135:BF135),IF(BE139="Four Samples",STDEV(BD135:BG135),IF(BF139="Four Samples",STDEV(BE135:BH135),IF(BG139="Four Samples",STDEV(BF135:BI135),))))))</f>
        <v>#REF!</v>
      </c>
      <c r="BI137">
        <f t="shared" ref="BI137:CB138" si="65">IF(BI141=3,IF(BH139="Three Samples",STDEV(BG135:BI135),IF(BI139="Three Samples",STDEV(BH135:BJ135),IF(BJ139="Three Samples",STDEV(BI135:BK135),1))),IF(BI141=4,IF(BG139="Four Samples",STDEV(BF135:BI135),IF(BH139="Four Samples",STDEV(BG135:BJ135),IF(BI139="Four Samples",STDEV(BH135:BK135),IF(BJ139="Four Samples",STDEV(BI135:BL135),))))))</f>
        <v>0</v>
      </c>
      <c r="BJ137">
        <f>IF(BJ141=3,IF(BI139="Three Samples",STDEV(BH135:BJ135),IF(BJ139="Three Samples",STDEV(BI135:BK135),IF(BK139="Three Samples",STDEV(BJ135:BL135),1))),IF(BJ141=4,IF(BH139="Four Samples",STDEV(BG135:BJ135),IF(BI139="Four Samples",STDEV(BH135:BK135),IF(BJ139="Four Samples",STDEV(BI135:BL135),IF(BK139="Four Samples",STDEV(BJ136:BS136),))))))</f>
        <v>0</v>
      </c>
      <c r="BK137">
        <f>IF(BK141=3,IF(BJ139="Three Samples",STDEV(BI135:BK135),IF(BK139="Three Samples",STDEV(BJ135:BL135),IF(BL139="Three Samples",STDEV(BK136:BS136),1))),IF(BK141=4,IF(BI139="Four Samples",STDEV(BH135:BK135),IF(BJ139="Four Samples",STDEV(BI135:BL135),IF(BK139="Four Samples",STDEV(BJ136:BS136),IF(BL139="Four Samples",STDEV(BK136:BT136),))))))</f>
        <v>0</v>
      </c>
      <c r="BL137">
        <f>IF(BL141=3,IF(BK139="Three Samples",STDEV(BJ135:BL135),IF(BL139="Three Samples",STDEV(BK136:BS136),IF(BS140="Three Samples",STDEV(BL136:BT136),1))),IF(BL141=4,IF(BJ139="Four Samples",STDEV(BI135:BL135),IF(BK139="Four Samples",STDEV(BJ136:BS136),IF(BL139="Four Samples",STDEV(BK136:BT136),IF(BS140="Four Samples",STDEV(BL136:BU136),))))))</f>
        <v>0</v>
      </c>
      <c r="BM137" s="11"/>
      <c r="BN137" t="e">
        <f t="shared" ref="BN137:BQ137" si="66">IF(BN139=1,0,IF(BN203=1,BN3,0))</f>
        <v>#REF!</v>
      </c>
      <c r="BO137" t="e">
        <f t="shared" si="66"/>
        <v>#REF!</v>
      </c>
      <c r="BP137" t="e">
        <f t="shared" si="66"/>
        <v>#REF!</v>
      </c>
      <c r="BQ137" t="e">
        <f t="shared" si="66"/>
        <v>#REF!</v>
      </c>
      <c r="BS137" s="11">
        <f t="shared" si="58"/>
        <v>60</v>
      </c>
      <c r="BT137" s="11">
        <f t="shared" si="58"/>
        <v>60</v>
      </c>
      <c r="BU137" s="11">
        <f t="shared" si="58"/>
        <v>60</v>
      </c>
      <c r="BV137" s="11">
        <f t="shared" si="58"/>
        <v>60</v>
      </c>
      <c r="BW137" s="11"/>
      <c r="BX137" s="11">
        <f t="shared" si="58"/>
        <v>60</v>
      </c>
      <c r="BY137" s="11">
        <f t="shared" si="58"/>
        <v>60</v>
      </c>
      <c r="BZ137" s="11">
        <f t="shared" si="58"/>
        <v>60</v>
      </c>
      <c r="CA137" s="11">
        <f t="shared" si="58"/>
        <v>60</v>
      </c>
      <c r="CB137" s="11">
        <f t="shared" si="58"/>
        <v>60</v>
      </c>
    </row>
    <row r="138" spans="2:80" x14ac:dyDescent="0.3">
      <c r="B138" s="12" t="e">
        <f t="shared" ref="B138:C138" si="67">IF(A138="Three Samples","-",IF(A3=#REF!,"-",IF(AND(A3=B3,B3=C3,C3=D3),"Four Samples","Three Samples")))</f>
        <v>#REF!</v>
      </c>
      <c r="C138" s="12" t="e">
        <f t="shared" si="67"/>
        <v>#REF!</v>
      </c>
      <c r="D138" s="12" t="e">
        <f>IF(C138="Three Samples","-",IF(C3=#REF!,"-",IF(AND(C3=D3,D3=E3,E3=Y3),"Four Samples","Three Samples")))</f>
        <v>#REF!</v>
      </c>
      <c r="F138" s="12" t="str">
        <f t="shared" ref="F138:G138" si="68">IF(E138="Three Samples","-",IF(E3=D3,"-",IF(AND(E3=F3,F3=G3,G3=H3),"Four Samples","Three Samples")))</f>
        <v>Three Samples</v>
      </c>
      <c r="G138" s="12" t="str">
        <f t="shared" si="68"/>
        <v>-</v>
      </c>
      <c r="H138" s="12" t="str">
        <f>IF(G138="Three Samples","-",IF(G3=F3,"-",IF(AND(G3=H3,H3=I3,I3=K3),"Four Samples","Three Samples")))</f>
        <v>-</v>
      </c>
      <c r="I138" s="12" t="str">
        <f>IF(H138="Three Samples","-",IF(H3=G3,"-",IF(AND(H3=I3,I3=K3,K3=L3),"Four Samples","Three Samples")))</f>
        <v>-</v>
      </c>
      <c r="J138" s="12"/>
      <c r="K138" s="12" t="str">
        <f>IF(E138="Three Samples","-",IF(E3=D3,"-",IF(AND(E3=K3,K3=L3,L3=M3),"Four Samples","Three Samples")))</f>
        <v>Three Samples</v>
      </c>
      <c r="L138" s="12" t="str">
        <f>IF(K138="Three Samples","-",IF(K3=E3,"-",IF(AND(K3=L3,L3=M3,M3=N3),"Four Samples","Three Samples")))</f>
        <v>-</v>
      </c>
      <c r="M138" s="12" t="str">
        <f>IF(L138="Three Samples","-",IF(L3=K3,"-",IF(AND(L3=M3,M3=N3,N3=Y3),"Four Samples","Three Samples")))</f>
        <v>-</v>
      </c>
      <c r="N138" s="12" t="str">
        <f>IF(M138="Three Samples","-",IF(M3=L3,"-",IF(AND(M3=N3,N3=Y3,Y3=#REF!),"Four Samples","Three Samples")))</f>
        <v>-</v>
      </c>
      <c r="O138" s="12"/>
      <c r="P138">
        <f t="shared" ref="P138:S138" si="69">IF(P140=1,0,IF(P204=1,P3,0))</f>
        <v>0</v>
      </c>
      <c r="Q138">
        <f t="shared" si="69"/>
        <v>0</v>
      </c>
      <c r="R138" t="str">
        <f t="shared" si="69"/>
        <v>1-320-116</v>
      </c>
      <c r="S138" t="str">
        <f t="shared" si="69"/>
        <v>1-320-116</v>
      </c>
      <c r="T138" s="12"/>
      <c r="U138" s="12" t="s">
        <v>4</v>
      </c>
      <c r="V138" s="12" t="str">
        <f>IF(U138="Three Samples","-",IF(U3=N3,"-",IF(AND(U3=V3,V3=W3,W3=X3),"Four Samples","Three Samples")))</f>
        <v>Four Samples</v>
      </c>
      <c r="W138" s="12" t="str">
        <f t="shared" ref="W138" si="70">IF(V138="Three Samples","-",IF(V3=U3,"-",IF(AND(V3=W3,W3=X3,X3=Y3),"Four Samples","Three Samples")))</f>
        <v>-</v>
      </c>
      <c r="X138" s="12" t="str">
        <f>IF(W138="Three Samples","-",IF(W3=V3,"-",IF(AND(W3=X3,X3=Y3,Y3=#REF!),"Four Samples","Three Samples")))</f>
        <v>-</v>
      </c>
      <c r="Z138" s="12" t="str">
        <f t="shared" ref="Z138:AA138" si="71">IF(Y138="Three Samples","-",IF(Y3=X3,"-",IF(AND(Y3=Z3,Z3=AA3,AA3=AB3),"Four Samples","Three Samples")))</f>
        <v>Three Samples</v>
      </c>
      <c r="AA138" s="12" t="str">
        <f t="shared" si="71"/>
        <v>-</v>
      </c>
      <c r="AB138" s="12" t="str">
        <f>IF(AA138="Three Samples","-",IF(AA3=Z3,"-",IF(AND(AA3=AB3,AB3=AC3,AC3=#REF!),"Four Samples","Three Samples")))</f>
        <v>-</v>
      </c>
      <c r="AC138" s="12" t="str">
        <f>IF(AB138="Three Samples","-",IF(AB3=AA3,"-",IF(AND(AB3=AC3,AC3=#REF!,#REF!=#REF!),"Four Samples","Three Samples")))</f>
        <v>-</v>
      </c>
      <c r="AD138" s="12"/>
      <c r="AE138" s="12" t="str">
        <f>IF(AC138="Three Samples","-",IF(AC3=AB3,"-",IF(AND(AC3=AE3,AE3=AF3,AF3=AG3),"Four Samples","Three Samples")))</f>
        <v>-</v>
      </c>
      <c r="AF138" s="12" t="str">
        <f>IF(AE138="Three Samples","-",IF(AE3=AC3,"-",IF(AND(AE3=AF3,AF3=AG3,AG3=AH3),"Four Samples","Three Samples")))</f>
        <v>Four Samples</v>
      </c>
      <c r="AG138" s="12" t="str">
        <f>IF(AF138="Three Samples","-",IF(AF3=AE3,"-",IF(AND(AF3=AG3,AG3=AH3,AH3=#REF!),"Four Samples","Three Samples")))</f>
        <v>-</v>
      </c>
      <c r="AH138" s="12" t="str">
        <f>IF(AG138="Three Samples","-",IF(AG3=AF3,"-",IF(AND(AG3=AH3,AH3=#REF!,#REF!=#REF!),"Four Samples","Three Samples")))</f>
        <v>-</v>
      </c>
      <c r="AI138" s="12"/>
      <c r="AJ138" t="str">
        <f>IF(AJ140=1,0,IF(AJ204=1,AJ3,0))</f>
        <v>1-320-169</v>
      </c>
      <c r="AK138" t="str">
        <f>IF(AK140=1,0,IF(AK204=1,AK3,0))</f>
        <v>1-320-169</v>
      </c>
      <c r="AL138" t="str">
        <f>IF(AL140=1,0,IF(AL204=1,AL3,0))</f>
        <v>1-320-169</v>
      </c>
      <c r="AM138" t="str">
        <f>IF(AM140=1,0,IF(AM204=1,AM3,0))</f>
        <v>1-320-169</v>
      </c>
      <c r="AO138" t="str">
        <f t="shared" ref="AO138:AR138" si="72">IF(AO140=1,0,IF(AO204=1,AO3,0))</f>
        <v>1-320-172</v>
      </c>
      <c r="AP138" t="str">
        <f t="shared" si="72"/>
        <v>1-320-172</v>
      </c>
      <c r="AQ138" t="str">
        <f t="shared" si="72"/>
        <v>1-320-172</v>
      </c>
      <c r="AR138" t="str">
        <f t="shared" si="72"/>
        <v>1-320-172</v>
      </c>
      <c r="AT138" t="str">
        <f t="shared" ref="AT138:BA138" si="73">IF(AT140=1,0,IF(AT204=1,AT3,0))</f>
        <v>1-320-173</v>
      </c>
      <c r="AU138">
        <f t="shared" si="73"/>
        <v>0</v>
      </c>
      <c r="AV138" t="e">
        <f t="shared" si="73"/>
        <v>#REF!</v>
      </c>
      <c r="AX138" t="str">
        <f t="shared" si="73"/>
        <v>1-320-174</v>
      </c>
      <c r="AY138" t="str">
        <f t="shared" si="73"/>
        <v>1-320-174</v>
      </c>
      <c r="AZ138" t="str">
        <f t="shared" si="73"/>
        <v>1-320-174</v>
      </c>
      <c r="BA138" t="e">
        <f t="shared" si="73"/>
        <v>#REF!</v>
      </c>
      <c r="BC138" t="e">
        <f t="shared" ref="BC138:BF138" si="74">IF(BC140=1,0,IF(BC204=1,BC3,0))</f>
        <v>#REF!</v>
      </c>
      <c r="BD138" t="e">
        <f t="shared" si="74"/>
        <v>#REF!</v>
      </c>
      <c r="BE138" t="e">
        <f t="shared" si="74"/>
        <v>#REF!</v>
      </c>
      <c r="BF138" t="e">
        <f t="shared" si="74"/>
        <v>#REF!</v>
      </c>
      <c r="BI138" t="str">
        <f t="shared" ref="BI138:CB139" si="75">IF(BI140=1,0,IF(BI204=1,BI3,0))</f>
        <v>1-320-179</v>
      </c>
      <c r="BJ138" t="str">
        <f t="shared" si="75"/>
        <v>1-320-179</v>
      </c>
      <c r="BK138" t="str">
        <f t="shared" si="75"/>
        <v>1-320-179</v>
      </c>
      <c r="BL138" t="str">
        <f t="shared" si="75"/>
        <v>1-320-179</v>
      </c>
      <c r="BN138" s="12" t="e">
        <f>IF(BM138="Three Samples","-",IF(BM3=#REF!,"-",IF(AND(BM3=BN3,BN3=BO3,BO3=BP3),"Four Samples","Three Samples")))</f>
        <v>#REF!</v>
      </c>
      <c r="BO138" s="12" t="e">
        <f t="shared" ref="BO138" si="76">IF(BN138="Three Samples","-",IF(BN3=BM3,"-",IF(AND(BN3=BO3,BO3=BP3,BP3=BQ3),"Four Samples","Three Samples")))</f>
        <v>#REF!</v>
      </c>
      <c r="BP138" s="12" t="e">
        <f>IF(BO138="Three Samples","-",IF(BO3=BN3,"-",IF(AND(BO3=BP3,BP3=BQ3,BQ3=BS3),"Four Samples","Three Samples")))</f>
        <v>#REF!</v>
      </c>
      <c r="BQ138" s="12" t="e">
        <f>IF(BP138="Three Samples","-",IF(BP3=BO3,"-",IF(AND(BP3=BQ3,BQ3=BS3,BS3=BT3),"Four Samples","Three Samples")))</f>
        <v>#REF!</v>
      </c>
      <c r="BR138" s="12"/>
      <c r="BS138">
        <f>IF(BS142=3,IF(BL139="Three Samples",STDEV(BK136:BS136),IF(BS140="Three Samples",STDEV(BL136:BT136),IF(BT140="Three Samples",STDEV(BS136:BU136),1))),IF(BS142=4,IF(BK139="Four Samples",STDEV(BJ136:BS136),IF(BL139="Four Samples",STDEV(BK136:BT136),IF(BS140="Four Samples",STDEV(BL136:BU136),IF(BT140="Four Samples",STDEV(BS136:BV136),))))))</f>
        <v>0</v>
      </c>
      <c r="BT138">
        <f>IF(BT142=3,IF(BS140="Three Samples",STDEV(BL136:BT136),IF(BT140="Three Samples",STDEV(BS136:BU136),IF(BU140="Three Samples",STDEV(BT136:BV136),1))),IF(BT142=4,IF(BL139="Four Samples",STDEV(BK136:BT136),IF(BS140="Four Samples",STDEV(BL136:BU136),IF(BT140="Four Samples",STDEV(BS136:BV136),IF(BU140="Four Samples",STDEV(BT136:BX136),))))))</f>
        <v>0</v>
      </c>
      <c r="BU138">
        <f>IF(BU142=3,IF(BT140="Three Samples",STDEV(BS136:BU136),IF(BU140="Three Samples",STDEV(BT136:BV136),IF(BV140="Three Samples",STDEV(BU136:BX136),1))),IF(BU142=4,IF(BS140="Four Samples",STDEV(BL136:BU136),IF(BT140="Four Samples",STDEV(BS136:BV136),IF(BU140="Four Samples",STDEV(BT136:BX136),IF(BV140="Four Samples",STDEV(BU136:BY136),))))))</f>
        <v>0</v>
      </c>
      <c r="BV138">
        <f>IF(BV142=3,IF(BU140="Three Samples",STDEV(BT136:BV136),IF(BV140="Three Samples",STDEV(BU136:BX136),IF(BX140="Three Samples",STDEV(BV136:BY136),1))),IF(BV142=4,IF(BT140="Four Samples",STDEV(BS136:BV136),IF(BU140="Four Samples",STDEV(BT136:BX136),IF(BV140="Four Samples",STDEV(BU136:BY136),IF(BX140="Four Samples",STDEV(BV136:BZ136),))))))</f>
        <v>0</v>
      </c>
      <c r="BX138">
        <f>IF(BX142=3,IF(BV140="Three Samples",STDEV(BU136:BX136),IF(BX140="Three Samples",STDEV(BV136:BY136),IF(BY140="Three Samples",STDEV(BX136:BZ136),1))),IF(BX142=4,IF(BU140="Four Samples",STDEV(BT136:BX136),IF(BV140="Four Samples",STDEV(BU136:BY136),IF(BX140="Four Samples",STDEV(BV136:BZ136),IF(BY140="Four Samples",STDEV(BX136:CA136),))))))</f>
        <v>0</v>
      </c>
      <c r="BY138">
        <f>IF(BY142=3,IF(BX140="Three Samples",STDEV(BV136:BY136),IF(BY140="Three Samples",STDEV(BX136:BZ136),IF(BZ140="Three Samples",STDEV(BY136:CA136),1))),IF(BY142=4,IF(BV140="Four Samples",STDEV(BU136:BY136),IF(BX140="Four Samples",STDEV(BV136:BZ136),IF(BY140="Four Samples",STDEV(BX136:CA136),IF(BZ140="Four Samples",STDEV(BY136:CB136),))))))</f>
        <v>0</v>
      </c>
      <c r="BZ138">
        <f>IF(BZ142=3,IF(BY140="Three Samples",STDEV(BX136:BZ136),IF(BZ140="Three Samples",STDEV(BY136:CA136),IF(CA140="Three Samples",STDEV(BZ136:CB136),1))),IF(BZ142=4,IF(BX140="Four Samples",STDEV(BV136:BZ136),IF(BY140="Four Samples",STDEV(BX136:CA136),IF(BZ140="Four Samples",STDEV(BY136:CB136),IF(CA140="Four Samples",STDEV(BZ136:CC136),))))))</f>
        <v>0</v>
      </c>
      <c r="CA138">
        <f t="shared" si="65"/>
        <v>0</v>
      </c>
      <c r="CB138">
        <f t="shared" si="65"/>
        <v>0</v>
      </c>
    </row>
    <row r="139" spans="2:80" x14ac:dyDescent="0.3">
      <c r="B139" t="e">
        <f t="shared" ref="B139:D139" si="77">IF(B136&gt;$A$136,IF(B224&gt;0,1,0),0)</f>
        <v>#REF!</v>
      </c>
      <c r="C139" t="e">
        <f t="shared" si="77"/>
        <v>#REF!</v>
      </c>
      <c r="D139" t="e">
        <f t="shared" si="77"/>
        <v>#REF!</v>
      </c>
      <c r="F139">
        <f t="shared" ref="F139:I139" si="78">IF(F136&gt;$A$136,IF(F224&gt;0,1,0),0)</f>
        <v>0</v>
      </c>
      <c r="G139">
        <f t="shared" si="78"/>
        <v>0</v>
      </c>
      <c r="H139">
        <f t="shared" si="78"/>
        <v>0</v>
      </c>
      <c r="I139">
        <f t="shared" si="78"/>
        <v>0</v>
      </c>
      <c r="K139">
        <f t="shared" ref="K139:X139" si="79">IF(K136&gt;$A$136,IF(K224&gt;0,1,0),0)</f>
        <v>0</v>
      </c>
      <c r="L139">
        <f t="shared" si="79"/>
        <v>0</v>
      </c>
      <c r="M139">
        <f t="shared" si="79"/>
        <v>0</v>
      </c>
      <c r="N139">
        <f t="shared" si="79"/>
        <v>0</v>
      </c>
      <c r="P139" s="12" t="str">
        <f>IF(N140="Three Samples","-",IF(N4=M4,"-",IF(AND(N4=P3,P3=Q3,Q3=R3),"Four Samples","Three Samples")))</f>
        <v>Three Samples</v>
      </c>
      <c r="Q139" s="12" t="str">
        <f>IF(P139="Three Samples","-",IF(P3=N4,"-",IF(AND(P3=Q3,Q3=R3,R3=S3),"Four Samples","Three Samples")))</f>
        <v>-</v>
      </c>
      <c r="R139" s="12" t="str">
        <f>IF(Q139="Three Samples","-",IF(Q3=P3,"-",IF(AND(Q3=R3,R3=S3,S3=T4),"Four Samples","Three Samples")))</f>
        <v>-</v>
      </c>
      <c r="S139" s="12" t="str">
        <f>IF(R139="Three Samples","-",IF(R3=Q3,"-",IF(AND(R3=S3,S3=T4,T4=U4),"Four Samples","Three Samples")))</f>
        <v>-</v>
      </c>
      <c r="U139">
        <f t="shared" si="79"/>
        <v>0</v>
      </c>
      <c r="V139">
        <f t="shared" si="79"/>
        <v>0</v>
      </c>
      <c r="W139">
        <f t="shared" si="79"/>
        <v>0</v>
      </c>
      <c r="X139">
        <f t="shared" si="79"/>
        <v>0</v>
      </c>
      <c r="Z139">
        <f t="shared" ref="Z139:AH139" si="80">IF(Z136&gt;$A$136,IF(Z224&gt;0,1,0),0)</f>
        <v>0</v>
      </c>
      <c r="AA139">
        <f t="shared" si="80"/>
        <v>0</v>
      </c>
      <c r="AB139">
        <f t="shared" si="80"/>
        <v>0</v>
      </c>
      <c r="AC139">
        <f t="shared" si="80"/>
        <v>0</v>
      </c>
      <c r="AE139">
        <f t="shared" si="80"/>
        <v>0</v>
      </c>
      <c r="AF139">
        <f t="shared" si="80"/>
        <v>0</v>
      </c>
      <c r="AG139">
        <f t="shared" si="80"/>
        <v>0</v>
      </c>
      <c r="AH139">
        <f t="shared" si="80"/>
        <v>0</v>
      </c>
      <c r="AJ139" s="12" t="str">
        <f>IF(Y140="Three Samples","-",IF(Y4=E4,"-",IF(AND(Y4=AJ3,AJ3=AK3,AK3=AL3),"Four Samples","Three Samples")))</f>
        <v>-</v>
      </c>
      <c r="AK139" s="12" t="str">
        <f>IF(AJ139="Three Samples","-",IF(AJ3=Y4,"-",IF(AND(AJ3=AK3,AK3=AL3,AL3=AM3),"Four Samples","Three Samples")))</f>
        <v>Four Samples</v>
      </c>
      <c r="AL139" s="12" t="str">
        <f>IF(AK139="Three Samples","-",IF(AK3=AJ3,"-",IF(AND(AK3=AL3,AL3=AM3,AM3=AN3),"Four Samples","Three Samples")))</f>
        <v>-</v>
      </c>
      <c r="AM139" s="12" t="str">
        <f>IF(AL139="Three Samples","-",IF(AL3=AK3,"-",IF(AND(AL3=AM3,AM3=AN3,AN3=AS4),"Four Samples","Three Samples")))</f>
        <v>-</v>
      </c>
      <c r="AO139" s="12" t="str">
        <f>IF(AN140="Three Samples","-",IF(AN4=AM4,"-",IF(AND(AN4=AO3,AO3=AP3,AP3=AQ3),"Four Samples","Three Samples")))</f>
        <v>Three Samples</v>
      </c>
      <c r="AP139" s="12" t="str">
        <f>IF(AO139="Three Samples","-",IF(AO3=AN4,"-",IF(AND(AO3=AP3,AP3=AQ3,AQ3=AR3),"Four Samples","Three Samples")))</f>
        <v>-</v>
      </c>
      <c r="AQ139" s="12" t="str">
        <f>IF(AP139="Three Samples","-",IF(AP3=AO3,"-",IF(AND(AP3=AQ3,AQ3=AR3,AR3=AS4),"Four Samples","Three Samples")))</f>
        <v>-</v>
      </c>
      <c r="AR139" s="12" t="str">
        <f>IF(AQ139="Three Samples","-",IF(AQ3=AP3,"-",IF(AND(AQ3=AR3,AR3=AS4,AS4=BC4),"Four Samples","Three Samples")))</f>
        <v>-</v>
      </c>
      <c r="AT139" s="12" t="str">
        <f>IF(AS140="Three Samples","-",IF(AS4=AR4,"-",IF(AND(AS4=AT3,AT3=AU3,AU3=AV3),"Four Samples","Three Samples")))</f>
        <v>Three Samples</v>
      </c>
      <c r="AU139" s="12" t="str">
        <f>IF(AT139="Three Samples","-",IF(AT3=AS4,"-",IF(AND(AT3=AU3,AU3=AV3,AV3=#REF!),"Four Samples","Three Samples")))</f>
        <v>-</v>
      </c>
      <c r="AV139" s="12" t="str">
        <f>IF(AU139="Three Samples","-",IF(AU3=AT3,"-",IF(AND(AU3=AV3,AV3=#REF!,#REF!=#REF!),"Four Samples","Three Samples")))</f>
        <v>-</v>
      </c>
      <c r="AW139" s="12"/>
      <c r="AX139" s="12" t="str">
        <f>IF(AV139="Three Samples","-",IF(AV3=AU3,"-",IF(AND(AV3=AX3,AX3=AY3,AY3=AZ3),"Four Samples","Three Samples")))</f>
        <v>-</v>
      </c>
      <c r="AY139" s="12" t="str">
        <f>IF(AX139="Three Samples","-",IF(AX3=AV3,"-",IF(AND(AX3=AY3,AY3=AZ3,AZ3=BA3),"Four Samples","Three Samples")))</f>
        <v>Four Samples</v>
      </c>
      <c r="AZ139" s="12" t="str">
        <f>IF(AY139="Three Samples","-",IF(AY3=AX3,"-",IF(AND(AY3=AZ3,AZ3=BA3,BA3=#REF!),"Four Samples","Three Samples")))</f>
        <v>-</v>
      </c>
      <c r="BA139" s="12" t="str">
        <f>IF(AZ139="Three Samples","-",IF(AZ3=AY3,"-",IF(AND(AZ3=BA3,BA3=#REF!,#REF!=#REF!),"Four Samples","Three Samples")))</f>
        <v>-</v>
      </c>
      <c r="BC139" s="12" t="e">
        <f>IF(AS140="Three Samples","-",IF(AS4=#REF!,"-",IF(AND(AS4=BC3,BC3=BD3,BD3=BE3),"Four Samples","Three Samples")))</f>
        <v>#REF!</v>
      </c>
      <c r="BD139" s="12" t="e">
        <f>IF(BC139="Three Samples","-",IF(BC3=AS4,"-",IF(AND(BC3=BD3,BD3=BE3,BE3=BF3),"Four Samples","Three Samples")))</f>
        <v>#REF!</v>
      </c>
      <c r="BE139" s="12" t="e">
        <f t="shared" ref="BE139:BF139" si="81">IF(BD139="Three Samples","-",IF(BD3=BC3,"-",IF(AND(BD3=BE3,BE3=BF3,BF3=BG3),"Four Samples","Three Samples")))</f>
        <v>#REF!</v>
      </c>
      <c r="BF139" s="12" t="e">
        <f t="shared" si="81"/>
        <v>#REF!</v>
      </c>
      <c r="BI139" s="12" t="str">
        <f t="shared" ref="BI139:CB140" si="82">IF(BH139="Three Samples","-",IF(BH3=BG3,"-",IF(AND(BH3=BI3,BI3=BJ3,BJ3=BK3),"Four Samples","Three Samples")))</f>
        <v>-</v>
      </c>
      <c r="BJ139" s="12" t="str">
        <f t="shared" si="82"/>
        <v>Four Samples</v>
      </c>
      <c r="BK139" s="12" t="str">
        <f>IF(BJ139="Three Samples","-",IF(BJ3=BI3,"-",IF(AND(BJ3=BK3,BK3=BL3,BL3=BS4),"Four Samples","Three Samples")))</f>
        <v>-</v>
      </c>
      <c r="BL139" s="12" t="str">
        <f>IF(BK139="Three Samples","-",IF(BK3=BJ3,"-",IF(AND(BK3=BL3,BL3=BS4,BS4=BT4),"Four Samples","Three Samples")))</f>
        <v>-</v>
      </c>
      <c r="BN139" t="e">
        <f t="shared" ref="BN139:BQ139" si="83">IF(BN136&gt;$A$136,IF(BN224&gt;0,1,0),0)</f>
        <v>#REF!</v>
      </c>
      <c r="BO139" t="e">
        <f t="shared" si="83"/>
        <v>#REF!</v>
      </c>
      <c r="BP139" t="e">
        <f t="shared" si="83"/>
        <v>#REF!</v>
      </c>
      <c r="BQ139" t="e">
        <f t="shared" si="83"/>
        <v>#REF!</v>
      </c>
      <c r="BS139" t="str">
        <f t="shared" si="75"/>
        <v>1-320-180</v>
      </c>
      <c r="BT139" t="str">
        <f t="shared" si="75"/>
        <v>1-320-180</v>
      </c>
      <c r="BU139" t="str">
        <f t="shared" si="75"/>
        <v>1-320-180</v>
      </c>
      <c r="BV139" t="str">
        <f t="shared" si="75"/>
        <v>1-320-180</v>
      </c>
      <c r="BX139" t="str">
        <f t="shared" si="75"/>
        <v>1-320-181</v>
      </c>
      <c r="BY139" t="str">
        <f t="shared" si="75"/>
        <v>1-320-181</v>
      </c>
      <c r="BZ139" t="str">
        <f t="shared" si="75"/>
        <v>1-320-181</v>
      </c>
      <c r="CA139" t="str">
        <f t="shared" si="75"/>
        <v>1-320-181</v>
      </c>
      <c r="CB139" t="str">
        <f t="shared" si="75"/>
        <v>1-320-173</v>
      </c>
    </row>
    <row r="140" spans="2:80" x14ac:dyDescent="0.3">
      <c r="B140" t="e">
        <f t="shared" ref="B140:D140" si="84">IF(A138="Three Samples",3,IF(A138="Four Samples",4,IF(B138="Three Samples",3,IF(B138="Four Samples",4,IF(C138="Three Samples",3,IF(C138="Four Samples",4,4))))))</f>
        <v>#REF!</v>
      </c>
      <c r="C140" t="e">
        <f t="shared" si="84"/>
        <v>#REF!</v>
      </c>
      <c r="D140" t="e">
        <f t="shared" si="84"/>
        <v>#REF!</v>
      </c>
      <c r="F140">
        <f t="shared" ref="F140:H140" si="85">IF(E138="Three Samples",3,IF(E138="Four Samples",4,IF(F138="Three Samples",3,IF(F138="Four Samples",4,IF(G138="Three Samples",3,IF(G138="Four Samples",4,4))))))</f>
        <v>3</v>
      </c>
      <c r="G140">
        <f t="shared" si="85"/>
        <v>3</v>
      </c>
      <c r="H140">
        <f t="shared" si="85"/>
        <v>4</v>
      </c>
      <c r="I140">
        <f>IF(H138="Three Samples",3,IF(H138="Four Samples",4,IF(I138="Three Samples",3,IF(I138="Four Samples",4,IF(K138="Three Samples",3,IF(K138="Four Samples",4,4))))))</f>
        <v>3</v>
      </c>
      <c r="K140">
        <f>IF(E138="Three Samples",3,IF(E138="Four Samples",4,IF(K138="Three Samples",3,IF(K138="Four Samples",4,IF(L138="Three Samples",3,IF(L138="Four Samples",4,4))))))</f>
        <v>3</v>
      </c>
      <c r="L140">
        <f t="shared" ref="L140:M140" si="86">IF(K138="Three Samples",3,IF(K138="Four Samples",4,IF(L138="Three Samples",3,IF(L138="Four Samples",4,IF(M138="Three Samples",3,IF(M138="Four Samples",4,4))))))</f>
        <v>3</v>
      </c>
      <c r="M140">
        <f t="shared" si="86"/>
        <v>4</v>
      </c>
      <c r="N140">
        <f>IF(M138="Three Samples",3,IF(M138="Four Samples",4,IF(N138="Three Samples",3,IF(N138="Four Samples",4,IF(Y138="Three Samples",3,IF(Y138="Four Samples",4,4))))))</f>
        <v>4</v>
      </c>
      <c r="P140">
        <f t="shared" ref="P140:S140" si="87">IF(P137&gt;$A$138,IF(P225&gt;0,1,0),0)</f>
        <v>1</v>
      </c>
      <c r="Q140">
        <f t="shared" si="87"/>
        <v>1</v>
      </c>
      <c r="R140">
        <f t="shared" si="87"/>
        <v>0</v>
      </c>
      <c r="S140">
        <f t="shared" si="87"/>
        <v>0</v>
      </c>
      <c r="U140">
        <f>IF(N138="Three Samples",3,IF(N138="Four Samples",4,IF(U138="Three Samples",3,IF(U138="Four Samples",4,IF(V138="Three Samples",3,IF(V138="Four Samples",4,4))))))</f>
        <v>4</v>
      </c>
      <c r="V140">
        <f t="shared" ref="V140:X140" si="88">IF(U138="Three Samples",3,IF(U138="Four Samples",4,IF(V138="Three Samples",3,IF(V138="Four Samples",4,IF(W138="Three Samples",3,IF(W138="Four Samples",4,4))))))</f>
        <v>4</v>
      </c>
      <c r="W140">
        <f t="shared" si="88"/>
        <v>4</v>
      </c>
      <c r="X140">
        <f t="shared" si="88"/>
        <v>4</v>
      </c>
      <c r="Z140">
        <f t="shared" ref="Z140:AB140" si="89">IF(Y138="Three Samples",3,IF(Y138="Four Samples",4,IF(Z138="Three Samples",3,IF(Z138="Four Samples",4,IF(AA138="Three Samples",3,IF(AA138="Four Samples",4,4))))))</f>
        <v>3</v>
      </c>
      <c r="AA140">
        <f t="shared" si="89"/>
        <v>3</v>
      </c>
      <c r="AB140">
        <f t="shared" si="89"/>
        <v>4</v>
      </c>
      <c r="AC140">
        <f>IF(AB138="Three Samples",3,IF(AB138="Four Samples",4,IF(AC138="Three Samples",3,IF(AC138="Four Samples",4,IF(AJ137="Three Samples",3,IF(AJ137="Four Samples",4,4))))))</f>
        <v>4</v>
      </c>
      <c r="AE140">
        <f>IF(AC138="Three Samples",3,IF(AC138="Four Samples",4,IF(AE138="Three Samples",3,IF(AE138="Four Samples",4,IF(AF138="Three Samples",3,IF(AF138="Four Samples",4,4))))))</f>
        <v>4</v>
      </c>
      <c r="AF140">
        <f t="shared" ref="AF140:AG140" si="90">IF(AE138="Three Samples",3,IF(AE138="Four Samples",4,IF(AF138="Three Samples",3,IF(AF138="Four Samples",4,IF(AG138="Three Samples",3,IF(AG138="Four Samples",4,4))))))</f>
        <v>4</v>
      </c>
      <c r="AG140">
        <f t="shared" si="90"/>
        <v>4</v>
      </c>
      <c r="AH140">
        <f>IF(AG138="Three Samples",3,IF(AG138="Four Samples",4,IF(AH138="Three Samples",3,IF(AH138="Four Samples",4,IF(AJ137="Three Samples",3,IF(AJ137="Four Samples",4,4))))))</f>
        <v>4</v>
      </c>
      <c r="AJ140">
        <f>IF(AJ137&gt;$A$138,IF(AJ225&gt;0,1,0),0)</f>
        <v>0</v>
      </c>
      <c r="AK140">
        <f>IF(AK137&gt;$A$138,IF(AK225&gt;0,1,0),0)</f>
        <v>0</v>
      </c>
      <c r="AL140">
        <f>IF(AL137&gt;$A$138,IF(AL225&gt;0,1,0),0)</f>
        <v>0</v>
      </c>
      <c r="AM140">
        <f>IF(AM137&gt;$A$138,IF(AM225&gt;0,1,0),0)</f>
        <v>0</v>
      </c>
      <c r="AO140">
        <f t="shared" ref="AO140:AR140" si="91">IF(AO137&gt;$A$138,IF(AO225&gt;0,1,0),0)</f>
        <v>0</v>
      </c>
      <c r="AP140">
        <f t="shared" si="91"/>
        <v>0</v>
      </c>
      <c r="AQ140">
        <f t="shared" si="91"/>
        <v>0</v>
      </c>
      <c r="AR140">
        <f t="shared" si="91"/>
        <v>0</v>
      </c>
      <c r="AT140">
        <f t="shared" ref="AT140:BA140" si="92">IF(AT137&gt;$A$138,IF(AT225&gt;0,1,0),0)</f>
        <v>0</v>
      </c>
      <c r="AU140">
        <f t="shared" si="92"/>
        <v>0</v>
      </c>
      <c r="AV140" t="e">
        <f t="shared" si="92"/>
        <v>#REF!</v>
      </c>
      <c r="AX140">
        <f t="shared" si="92"/>
        <v>0</v>
      </c>
      <c r="AY140">
        <f t="shared" si="92"/>
        <v>0</v>
      </c>
      <c r="AZ140">
        <f t="shared" si="92"/>
        <v>0</v>
      </c>
      <c r="BA140" t="e">
        <f t="shared" si="92"/>
        <v>#REF!</v>
      </c>
      <c r="BB140" s="12"/>
      <c r="BC140" t="e">
        <f t="shared" ref="BC140:BF140" si="93">IF(BC137&gt;$A$138,IF(BC225&gt;0,1,0),0)</f>
        <v>#REF!</v>
      </c>
      <c r="BD140" t="e">
        <f t="shared" si="93"/>
        <v>#REF!</v>
      </c>
      <c r="BE140" t="e">
        <f t="shared" si="93"/>
        <v>#REF!</v>
      </c>
      <c r="BF140" t="e">
        <f t="shared" si="93"/>
        <v>#REF!</v>
      </c>
      <c r="BI140">
        <f t="shared" ref="BI140:CB141" si="94">IF(BI137&gt;$A$138,IF(BI225&gt;0,1,0),0)</f>
        <v>0</v>
      </c>
      <c r="BJ140">
        <f t="shared" si="94"/>
        <v>0</v>
      </c>
      <c r="BK140">
        <f t="shared" si="94"/>
        <v>0</v>
      </c>
      <c r="BL140">
        <f t="shared" si="94"/>
        <v>0</v>
      </c>
      <c r="BM140" s="12"/>
      <c r="BN140" t="e">
        <f t="shared" ref="BN140:BP140" si="95">IF(BM138="Three Samples",3,IF(BM138="Four Samples",4,IF(BN138="Three Samples",3,IF(BN138="Four Samples",4,IF(BO138="Three Samples",3,IF(BO138="Four Samples",4,4))))))</f>
        <v>#REF!</v>
      </c>
      <c r="BO140" t="e">
        <f t="shared" si="95"/>
        <v>#REF!</v>
      </c>
      <c r="BP140" t="e">
        <f t="shared" si="95"/>
        <v>#REF!</v>
      </c>
      <c r="BQ140" t="e">
        <f>IF(BP138="Three Samples",3,IF(BP138="Four Samples",4,IF(BQ138="Three Samples",3,IF(BQ138="Four Samples",4,IF(BS138="Three Samples",3,IF(BS138="Four Samples",4,4))))))</f>
        <v>#REF!</v>
      </c>
      <c r="BS140" s="12" t="str">
        <f>IF(BL139="Three Samples","-",IF(BL3=BK3,"-",IF(AND(BL3=BS4,BS4=BT4,BT4=BU4),"Four Samples","Three Samples")))</f>
        <v>-</v>
      </c>
      <c r="BT140" s="12" t="str">
        <f>IF(BS140="Three Samples","-",IF(BS4=BL3,"-",IF(AND(BS4=BT4,BT4=BU4,BU4=BV4),"Four Samples","Three Samples")))</f>
        <v>Four Samples</v>
      </c>
      <c r="BU140" s="12" t="str">
        <f>IF(BT140="Three Samples","-",IF(BT4=BS4,"-",IF(AND(BT4=BU4,BU4=BV4,BV4=BX4),"Four Samples","Three Samples")))</f>
        <v>-</v>
      </c>
      <c r="BV140" s="12" t="str">
        <f>IF(BU140="Three Samples","-",IF(BU4=BT4,"-",IF(AND(BU4=BV4,BV4=BX4,BX4=BY4),"Four Samples","Three Samples")))</f>
        <v>-</v>
      </c>
      <c r="BW140" s="12"/>
      <c r="BX140" s="12" t="str">
        <f>IF(BV140="Three Samples","-",IF(BV4=BU4,"-",IF(AND(BV4=BX4,BX4=BY4,BY4=BZ4),"Four Samples","Three Samples")))</f>
        <v>-</v>
      </c>
      <c r="BY140" s="12" t="str">
        <f>IF(BX140="Three Samples","-",IF(BX4=BV4,"-",IF(AND(BX4=BY4,BY4=BZ4,BZ4=CA4),"Four Samples","Three Samples")))</f>
        <v>Four Samples</v>
      </c>
      <c r="BZ140" s="12" t="str">
        <f t="shared" si="82"/>
        <v>-</v>
      </c>
      <c r="CA140" s="12" t="str">
        <f t="shared" si="82"/>
        <v>-</v>
      </c>
      <c r="CB140" s="12" t="str">
        <f t="shared" si="82"/>
        <v>-</v>
      </c>
    </row>
    <row r="141" spans="2:80" x14ac:dyDescent="0.3">
      <c r="B141" s="9">
        <f t="shared" ref="B141:D156" si="96">IF(ISNUMBER(B6),(((B6-B5)/(1))-((B5-B4)/(1)))/((2)/2),)</f>
        <v>-3.1111999999999362E-2</v>
      </c>
      <c r="C141" s="9">
        <f t="shared" si="96"/>
        <v>-2.4561999999999973E-2</v>
      </c>
      <c r="D141" s="9">
        <f t="shared" si="96"/>
        <v>-3.4386000000000028E-2</v>
      </c>
      <c r="F141" s="9">
        <f t="shared" ref="F141:I156" si="97">IF(ISNUMBER(F6),(((F6-F5)/(1))-((F5-F4)/(1)))/((2)/2),)</f>
        <v>-5.9642000000000195E-2</v>
      </c>
      <c r="G141" s="9">
        <f t="shared" si="97"/>
        <v>-5.8029999999999582E-2</v>
      </c>
      <c r="H141" s="9">
        <f t="shared" si="97"/>
        <v>-6.2866999999999784E-2</v>
      </c>
      <c r="I141" s="9">
        <f t="shared" si="97"/>
        <v>-6.2866000000000533E-2</v>
      </c>
      <c r="J141" s="9"/>
      <c r="K141" s="9">
        <f t="shared" ref="K141:X156" si="98">IF(ISNUMBER(K6),(((K6-K5)/(1))-((K5-K4)/(1)))/((2)/2),)</f>
        <v>-3.5654000000000075E-2</v>
      </c>
      <c r="L141" s="9">
        <f t="shared" si="98"/>
        <v>-3.079300000000007E-2</v>
      </c>
      <c r="M141" s="9">
        <f t="shared" si="98"/>
        <v>-4.2136999999999869E-2</v>
      </c>
      <c r="N141" s="9">
        <f t="shared" si="98"/>
        <v>-3.7274999999999725E-2</v>
      </c>
      <c r="O141" s="9"/>
      <c r="P141">
        <f>IF(N140="Three Samples",3,IF(N140="Four Samples",4,IF(P139="Three Samples",3,IF(P139="Four Samples",4,IF(Q139="Three Samples",3,IF(Q139="Four Samples",4,4))))))</f>
        <v>3</v>
      </c>
      <c r="Q141">
        <f t="shared" ref="Q141:R141" si="99">IF(P139="Three Samples",3,IF(P139="Four Samples",4,IF(Q139="Three Samples",3,IF(Q139="Four Samples",4,IF(R139="Three Samples",3,IF(R139="Four Samples",4,4))))))</f>
        <v>3</v>
      </c>
      <c r="R141">
        <f t="shared" si="99"/>
        <v>4</v>
      </c>
      <c r="S141">
        <f>IF(R139="Three Samples",3,IF(R139="Four Samples",4,IF(S139="Three Samples",3,IF(S139="Four Samples",4,IF(T140="Three Samples",3,IF(T140="Four Samples",4,4))))))</f>
        <v>4</v>
      </c>
      <c r="T141" s="9"/>
      <c r="U141" s="9">
        <f t="shared" si="98"/>
        <v>-2.7957000000000232E-2</v>
      </c>
      <c r="V141" s="9">
        <f t="shared" si="98"/>
        <v>-4.93389999999998E-2</v>
      </c>
      <c r="W141" s="9">
        <f t="shared" si="98"/>
        <v>-3.2893000000000061E-2</v>
      </c>
      <c r="X141" s="9">
        <f t="shared" si="98"/>
        <v>-1.1514000000000024E-2</v>
      </c>
      <c r="Z141" s="9">
        <f t="shared" ref="Z141:AH156" si="100">IF(ISNUMBER(Z6),(((Z6-Z5)/(1))-((Z5-Z4)/(1)))/((2)/2),)</f>
        <v>-6.5279999999998672E-3</v>
      </c>
      <c r="AA141" s="9">
        <f t="shared" si="100"/>
        <v>-4.8960000000000115E-3</v>
      </c>
      <c r="AB141" s="9">
        <f t="shared" si="100"/>
        <v>-9.7929999999999406E-3</v>
      </c>
      <c r="AC141" s="9">
        <f t="shared" si="100"/>
        <v>-1.6320000000000778E-3</v>
      </c>
      <c r="AD141" s="9"/>
      <c r="AE141" s="9">
        <f t="shared" si="100"/>
        <v>-1.6750000000000043E-2</v>
      </c>
      <c r="AF141" s="9">
        <f t="shared" si="100"/>
        <v>-1.6750000000000487E-2</v>
      </c>
      <c r="AG141" s="9">
        <f t="shared" si="100"/>
        <v>-1.3400000000000301E-2</v>
      </c>
      <c r="AH141" s="9">
        <f t="shared" si="100"/>
        <v>-8.3740000000003256E-3</v>
      </c>
      <c r="AI141" s="9"/>
      <c r="AJ141">
        <f>IF(Y140="Three Samples",3,IF(Y140="Four Samples",4,IF(AJ139="Three Samples",3,IF(AJ139="Four Samples",4,IF(AK139="Three Samples",3,IF(AK139="Four Samples",4,4))))))</f>
        <v>4</v>
      </c>
      <c r="AK141">
        <f>IF(AJ139="Three Samples",3,IF(AJ139="Four Samples",4,IF(AK139="Three Samples",3,IF(AK139="Four Samples",4,IF(AL139="Three Samples",3,IF(AL139="Four Samples",4,4))))))</f>
        <v>4</v>
      </c>
      <c r="AL141">
        <f>IF(AK139="Three Samples",3,IF(AK139="Four Samples",4,IF(AL139="Three Samples",3,IF(AL139="Four Samples",4,IF(AM139="Three Samples",3,IF(AM139="Four Samples",4,4))))))</f>
        <v>4</v>
      </c>
      <c r="AM141">
        <f>IF(AL139="Three Samples",3,IF(AL139="Four Samples",4,IF(AM139="Three Samples",3,IF(AM139="Four Samples",4,IF(AN139="Three Samples",3,IF(AN139="Four Samples",4,4))))))</f>
        <v>4</v>
      </c>
      <c r="AO141">
        <f>IF(AN140="Three Samples",3,IF(AN140="Four Samples",4,IF(AO139="Three Samples",3,IF(AO139="Four Samples",4,IF(AP139="Three Samples",3,IF(AP139="Four Samples",4,4))))))</f>
        <v>3</v>
      </c>
      <c r="AP141">
        <f t="shared" ref="AP141:AQ141" si="101">IF(AO139="Three Samples",3,IF(AO139="Four Samples",4,IF(AP139="Three Samples",3,IF(AP139="Four Samples",4,IF(AQ139="Three Samples",3,IF(AQ139="Four Samples",4,4))))))</f>
        <v>3</v>
      </c>
      <c r="AQ141">
        <f t="shared" si="101"/>
        <v>4</v>
      </c>
      <c r="AR141">
        <f>IF(AQ139="Three Samples",3,IF(AQ139="Four Samples",4,IF(AR139="Three Samples",3,IF(AR139="Four Samples",4,IF(AS140="Three Samples",3,IF(AS140="Four Samples",4,4))))))</f>
        <v>4</v>
      </c>
      <c r="AT141">
        <f>IF(AS140="Three Samples",3,IF(AS140="Four Samples",4,IF(AT139="Three Samples",3,IF(AT139="Four Samples",4,IF(AU139="Three Samples",3,IF(AU139="Four Samples",4,4))))))</f>
        <v>3</v>
      </c>
      <c r="AU141">
        <f t="shared" ref="AU141" si="102">IF(AT139="Three Samples",3,IF(AT139="Four Samples",4,IF(AU139="Three Samples",3,IF(AU139="Four Samples",4,IF(AV139="Three Samples",3,IF(AV139="Four Samples",4,4))))))</f>
        <v>3</v>
      </c>
      <c r="AV141" t="e">
        <f>IF(AU139="Three Samples",3,IF(AU139="Four Samples",4,IF(AV139="Three Samples",3,IF(AV139="Four Samples",4,IF(#REF!="Three Samples",3,IF(#REF!="Four Samples",4,4))))))</f>
        <v>#REF!</v>
      </c>
      <c r="AX141">
        <f>IF(AV139="Three Samples",3,IF(AV139="Four Samples",4,IF(AX139="Three Samples",3,IF(AX139="Four Samples",4,IF(AY139="Three Samples",3,IF(AY139="Four Samples",4,4))))))</f>
        <v>4</v>
      </c>
      <c r="AY141">
        <f t="shared" ref="AY141:AZ141" si="103">IF(AX139="Three Samples",3,IF(AX139="Four Samples",4,IF(AY139="Three Samples",3,IF(AY139="Four Samples",4,IF(AZ139="Three Samples",3,IF(AZ139="Four Samples",4,4))))))</f>
        <v>4</v>
      </c>
      <c r="AZ141">
        <f t="shared" si="103"/>
        <v>4</v>
      </c>
      <c r="BA141" t="e">
        <f>IF(AZ139="Three Samples",3,IF(AZ139="Four Samples",4,IF(BA139="Three Samples",3,IF(BA139="Four Samples",4,IF(#REF!="Three Samples",3,IF(#REF!="Four Samples",4,4))))))</f>
        <v>#REF!</v>
      </c>
      <c r="BC141" t="e">
        <f>IF(AS140="Three Samples",3,IF(AS140="Four Samples",4,IF(BC139="Three Samples",3,IF(BC139="Four Samples",4,IF(BD139="Three Samples",3,IF(BD139="Four Samples",4,4))))))</f>
        <v>#REF!</v>
      </c>
      <c r="BD141" t="e">
        <f t="shared" ref="BD141:BF141" si="104">IF(BC139="Three Samples",3,IF(BC139="Four Samples",4,IF(BD139="Three Samples",3,IF(BD139="Four Samples",4,IF(BE139="Three Samples",3,IF(BE139="Four Samples",4,4))))))</f>
        <v>#REF!</v>
      </c>
      <c r="BE141" t="e">
        <f t="shared" si="104"/>
        <v>#REF!</v>
      </c>
      <c r="BF141" t="e">
        <f t="shared" si="104"/>
        <v>#REF!</v>
      </c>
      <c r="BI141">
        <f t="shared" ref="BI141:CB142" si="105">IF(BH139="Three Samples",3,IF(BH139="Four Samples",4,IF(BI139="Three Samples",3,IF(BI139="Four Samples",4,IF(BJ139="Three Samples",3,IF(BJ139="Four Samples",4,4))))))</f>
        <v>4</v>
      </c>
      <c r="BJ141">
        <f t="shared" si="105"/>
        <v>4</v>
      </c>
      <c r="BK141">
        <f t="shared" si="105"/>
        <v>4</v>
      </c>
      <c r="BL141">
        <f>IF(BK139="Three Samples",3,IF(BK139="Four Samples",4,IF(BL139="Three Samples",3,IF(BL139="Four Samples",4,IF(BS140="Three Samples",3,IF(BS140="Four Samples",4,4))))))</f>
        <v>4</v>
      </c>
      <c r="BN141" s="9">
        <f t="shared" ref="BN141:BQ156" si="106">IF(ISNUMBER(BN6),(((BN6-BN5)/(1))-((BN5-BN4)/(1)))/((2)/2),)</f>
        <v>-3.0792000000000375E-2</v>
      </c>
      <c r="BO141" s="9">
        <f t="shared" si="106"/>
        <v>-3.5654000000000075E-2</v>
      </c>
      <c r="BP141" s="9">
        <f t="shared" si="106"/>
        <v>-3.0791999999999931E-2</v>
      </c>
      <c r="BQ141" s="9">
        <f t="shared" si="106"/>
        <v>-3.5654000000000519E-2</v>
      </c>
      <c r="BR141" s="9"/>
      <c r="BS141">
        <f t="shared" si="94"/>
        <v>0</v>
      </c>
      <c r="BT141">
        <f t="shared" si="94"/>
        <v>0</v>
      </c>
      <c r="BU141">
        <f t="shared" si="94"/>
        <v>0</v>
      </c>
      <c r="BV141">
        <f t="shared" si="94"/>
        <v>0</v>
      </c>
      <c r="BX141">
        <f t="shared" si="94"/>
        <v>0</v>
      </c>
      <c r="BY141">
        <f t="shared" si="94"/>
        <v>0</v>
      </c>
      <c r="BZ141">
        <f t="shared" si="94"/>
        <v>0</v>
      </c>
      <c r="CA141">
        <f t="shared" si="94"/>
        <v>0</v>
      </c>
      <c r="CB141">
        <f t="shared" si="94"/>
        <v>0</v>
      </c>
    </row>
    <row r="142" spans="2:80" x14ac:dyDescent="0.3">
      <c r="B142" s="9">
        <f t="shared" si="96"/>
        <v>-1.6380000000006945E-3</v>
      </c>
      <c r="C142" s="9">
        <f t="shared" si="96"/>
        <v>-4.9119999999995834E-3</v>
      </c>
      <c r="D142" s="9">
        <f t="shared" si="96"/>
        <v>-1.6379999999998063E-3</v>
      </c>
      <c r="F142" s="9">
        <f t="shared" si="97"/>
        <v>1.6120000000001689E-3</v>
      </c>
      <c r="G142" s="9">
        <f t="shared" si="97"/>
        <v>-1.6120000000001689E-3</v>
      </c>
      <c r="H142" s="9">
        <f t="shared" si="97"/>
        <v>1.6119999999997248E-3</v>
      </c>
      <c r="I142" s="9">
        <f t="shared" si="97"/>
        <v>-1.6119999999992807E-3</v>
      </c>
      <c r="J142" s="9"/>
      <c r="K142" s="9">
        <f t="shared" si="98"/>
        <v>-1.4585999999999544E-2</v>
      </c>
      <c r="L142" s="9">
        <f t="shared" si="98"/>
        <v>-1.6199999999999548E-3</v>
      </c>
      <c r="M142" s="9">
        <f t="shared" si="98"/>
        <v>1.6199999999999548E-3</v>
      </c>
      <c r="N142" s="9">
        <f t="shared" si="98"/>
        <v>1.000000000139778E-6</v>
      </c>
      <c r="O142" s="9"/>
      <c r="P142" s="9">
        <f t="shared" ref="P142:S157" si="107">IF(ISNUMBER(P6),(((P6-P5)/(1))-((P5-P4)/(1)))/((2)/2),)</f>
        <v>0.53472900000000001</v>
      </c>
      <c r="Q142" s="9">
        <f t="shared" si="107"/>
        <v>0.42550099999999969</v>
      </c>
      <c r="R142" s="9">
        <f t="shared" si="107"/>
        <v>0.4450639999999999</v>
      </c>
      <c r="S142" s="9">
        <f t="shared" si="107"/>
        <v>0.54614099999999999</v>
      </c>
      <c r="T142" s="9"/>
      <c r="U142" s="9">
        <f t="shared" si="98"/>
        <v>3.2879999999999576E-3</v>
      </c>
      <c r="V142" s="9">
        <f t="shared" si="98"/>
        <v>6.5779999999997507E-3</v>
      </c>
      <c r="W142" s="9">
        <f t="shared" si="98"/>
        <v>8.2240000000002311E-3</v>
      </c>
      <c r="X142" s="9">
        <f t="shared" si="98"/>
        <v>1.000000000139778E-6</v>
      </c>
      <c r="Z142" s="9">
        <f t="shared" si="100"/>
        <v>3.2640000000001557E-3</v>
      </c>
      <c r="AA142" s="9">
        <f t="shared" si="100"/>
        <v>3.2639999999999336E-3</v>
      </c>
      <c r="AB142" s="9">
        <f t="shared" si="100"/>
        <v>3.2639999999999336E-3</v>
      </c>
      <c r="AC142" s="9">
        <f t="shared" si="100"/>
        <v>1.6320000000000778E-3</v>
      </c>
      <c r="AD142" s="9"/>
      <c r="AE142" s="9">
        <f t="shared" si="100"/>
        <v>6.6999999999999282E-3</v>
      </c>
      <c r="AF142" s="9">
        <f t="shared" si="100"/>
        <v>1.6750000000000931E-3</v>
      </c>
      <c r="AG142" s="9">
        <f t="shared" si="100"/>
        <v>-1.674999999999649E-3</v>
      </c>
      <c r="AH142" s="9">
        <f t="shared" si="100"/>
        <v>1.0048999999999975E-2</v>
      </c>
      <c r="AI142" s="9"/>
      <c r="AJ142" s="9">
        <f t="shared" ref="AJ142:AM161" si="108">IF(ISNUMBER(AJ6),(((AJ6-AJ5)/(1))-((AJ5-AJ4)/(1)))/((2)/2),)</f>
        <v>1.0109213397421226</v>
      </c>
      <c r="AK142" s="9">
        <f t="shared" si="108"/>
        <v>1.0291212329289694</v>
      </c>
      <c r="AL142" s="9">
        <f t="shared" si="108"/>
        <v>1.1135025558861678</v>
      </c>
      <c r="AM142" s="9">
        <f t="shared" si="108"/>
        <v>1.0258121614404518</v>
      </c>
      <c r="AO142" s="9">
        <f t="shared" ref="AO142:AR157" si="109">IF(ISNUMBER(AO6),(((AO6-AO5)/(1))-((AO5-AO4)/(1)))/((2)/2),)</f>
        <v>0.85255741206988667</v>
      </c>
      <c r="AP142" s="9">
        <f t="shared" si="109"/>
        <v>0.93201907377737081</v>
      </c>
      <c r="AQ142" s="9">
        <f t="shared" si="109"/>
        <v>0.9071873044937826</v>
      </c>
      <c r="AR142" s="9">
        <f t="shared" si="109"/>
        <v>0.946918135347524</v>
      </c>
      <c r="AT142" s="9">
        <f t="shared" ref="AT142:BA157" si="110">IF(ISNUMBER(AT6),(((AT6-AT5)/(1))-((AT5-AT4)/(1)))/((2)/2),)</f>
        <v>0.24665599999999976</v>
      </c>
      <c r="AU142" s="9">
        <f t="shared" si="110"/>
        <v>0.23832300000000073</v>
      </c>
      <c r="AV142" s="9">
        <f t="shared" si="110"/>
        <v>0.11166199999999948</v>
      </c>
      <c r="AW142" s="9"/>
      <c r="AX142" s="9">
        <f t="shared" si="110"/>
        <v>0.37664899999999957</v>
      </c>
      <c r="AY142" s="9">
        <f t="shared" si="110"/>
        <v>0.44331200000000015</v>
      </c>
      <c r="AZ142" s="9">
        <f t="shared" si="110"/>
        <v>0.44998000000000005</v>
      </c>
      <c r="BA142" s="9">
        <f t="shared" si="110"/>
        <v>0.43998099999999996</v>
      </c>
      <c r="BC142" s="9">
        <f t="shared" ref="BC142:BF157" si="111">IF(ISNUMBER(BC6),(((BC6-BC5)/(1))-((BC5-BC4)/(1)))/((2)/2),)</f>
        <v>0.71879255359731431</v>
      </c>
      <c r="BD142" s="9">
        <f t="shared" si="111"/>
        <v>0.58931029221026865</v>
      </c>
      <c r="BE142" s="9">
        <f t="shared" si="111"/>
        <v>0.63413107499809307</v>
      </c>
      <c r="BF142" s="9">
        <f t="shared" si="111"/>
        <v>0.62085084306096006</v>
      </c>
      <c r="BI142" s="9">
        <f t="shared" ref="BI142:CB158" si="112">IF(ISNUMBER(BI6),(((BI6-BI5)/(1))-((BI5-BI4)/(1)))/((2)/2),)</f>
        <v>0.42200381475547477</v>
      </c>
      <c r="BJ142" s="9">
        <f t="shared" si="112"/>
        <v>0.35845883878843399</v>
      </c>
      <c r="BK142" s="9">
        <f t="shared" si="112"/>
        <v>0.35194140535591667</v>
      </c>
      <c r="BL142" s="9">
        <f t="shared" si="112"/>
        <v>0.41222766460669913</v>
      </c>
      <c r="BN142" s="9">
        <f t="shared" si="106"/>
        <v>-4.8619999999996999E-3</v>
      </c>
      <c r="BO142" s="9">
        <f t="shared" si="106"/>
        <v>-1.6210000000000946E-3</v>
      </c>
      <c r="BP142" s="9">
        <f t="shared" si="106"/>
        <v>1.6200000000003989E-3</v>
      </c>
      <c r="BQ142" s="9">
        <f t="shared" si="106"/>
        <v>-1.4586999999999239E-2</v>
      </c>
      <c r="BR142" s="9"/>
      <c r="BS142">
        <f>IF(BL139="Three Samples",3,IF(BL139="Four Samples",4,IF(BS140="Three Samples",3,IF(BS140="Four Samples",4,IF(BT140="Three Samples",3,IF(BT140="Four Samples",4,4))))))</f>
        <v>4</v>
      </c>
      <c r="BT142">
        <f t="shared" si="105"/>
        <v>4</v>
      </c>
      <c r="BU142">
        <f t="shared" si="105"/>
        <v>4</v>
      </c>
      <c r="BV142">
        <f>IF(BU140="Three Samples",3,IF(BU140="Four Samples",4,IF(BV140="Three Samples",3,IF(BV140="Four Samples",4,IF(BX140="Three Samples",3,IF(BX140="Four Samples",4,4))))))</f>
        <v>4</v>
      </c>
      <c r="BX142">
        <f>IF(BV140="Three Samples",3,IF(BV140="Four Samples",4,IF(BX140="Three Samples",3,IF(BX140="Four Samples",4,IF(BY140="Three Samples",3,IF(BY140="Four Samples",4,4))))))</f>
        <v>4</v>
      </c>
      <c r="BY142">
        <f t="shared" si="105"/>
        <v>4</v>
      </c>
      <c r="BZ142">
        <f t="shared" si="105"/>
        <v>4</v>
      </c>
      <c r="CA142">
        <f t="shared" si="105"/>
        <v>4</v>
      </c>
      <c r="CB142">
        <f t="shared" si="105"/>
        <v>4</v>
      </c>
    </row>
    <row r="143" spans="2:80" x14ac:dyDescent="0.3">
      <c r="B143" s="9">
        <f t="shared" si="96"/>
        <v>-1.6369999999996665E-3</v>
      </c>
      <c r="C143" s="9">
        <f t="shared" si="96"/>
        <v>-1.6380000000006945E-3</v>
      </c>
      <c r="D143" s="9">
        <f t="shared" si="96"/>
        <v>-1.6369999999996665E-3</v>
      </c>
      <c r="F143" s="9">
        <f t="shared" si="97"/>
        <v>-8.0599999999999561E-3</v>
      </c>
      <c r="G143" s="9">
        <f t="shared" si="97"/>
        <v>-4.8360000000000625E-3</v>
      </c>
      <c r="H143" s="9">
        <f t="shared" si="97"/>
        <v>-9.6719999999996809E-3</v>
      </c>
      <c r="I143" s="9">
        <f t="shared" si="97"/>
        <v>-4.4408920985006262E-16</v>
      </c>
      <c r="J143" s="9"/>
      <c r="K143" s="9">
        <f t="shared" si="98"/>
        <v>6.4829999999993504E-3</v>
      </c>
      <c r="L143" s="9">
        <f t="shared" si="98"/>
        <v>1.6199999999999548E-3</v>
      </c>
      <c r="M143" s="9">
        <f t="shared" si="98"/>
        <v>-9.7230000000001482E-3</v>
      </c>
      <c r="N143" s="9">
        <f t="shared" si="98"/>
        <v>-6.4840000000003783E-3</v>
      </c>
      <c r="O143" s="9"/>
      <c r="P143" s="9">
        <f t="shared" si="107"/>
        <v>0.78579199999999982</v>
      </c>
      <c r="Q143" s="9">
        <f t="shared" si="107"/>
        <v>1.0319639999999999</v>
      </c>
      <c r="R143" s="9">
        <f t="shared" si="107"/>
        <v>1.1118469999999996</v>
      </c>
      <c r="S143" s="9">
        <f t="shared" si="107"/>
        <v>0.98468599999999995</v>
      </c>
      <c r="T143" s="9"/>
      <c r="U143" s="9">
        <f t="shared" si="98"/>
        <v>-4.9329999999998542E-3</v>
      </c>
      <c r="V143" s="9">
        <f t="shared" si="98"/>
        <v>4.4408920985006262E-16</v>
      </c>
      <c r="W143" s="9">
        <f t="shared" si="98"/>
        <v>-9.8679999999999879E-3</v>
      </c>
      <c r="X143" s="9">
        <f t="shared" si="98"/>
        <v>-1.3157000000000529E-2</v>
      </c>
      <c r="Z143" s="9">
        <f t="shared" si="100"/>
        <v>3.2639999999997116E-3</v>
      </c>
      <c r="AA143" s="9">
        <f t="shared" si="100"/>
        <v>-9.9999999991773336E-7</v>
      </c>
      <c r="AB143" s="9">
        <f t="shared" si="100"/>
        <v>-1.6329999999999956E-3</v>
      </c>
      <c r="AC143" s="9">
        <f t="shared" si="100"/>
        <v>-3.2639999999999336E-3</v>
      </c>
      <c r="AD143" s="9"/>
      <c r="AE143" s="9">
        <f t="shared" si="100"/>
        <v>5.0250000000002792E-3</v>
      </c>
      <c r="AF143" s="9">
        <f t="shared" si="100"/>
        <v>-3.3499999999997421E-3</v>
      </c>
      <c r="AG143" s="9">
        <f t="shared" si="100"/>
        <v>3.3499999999997421E-3</v>
      </c>
      <c r="AH143" s="9">
        <f t="shared" si="100"/>
        <v>-6.7000000000003723E-3</v>
      </c>
      <c r="AI143" s="9"/>
      <c r="AJ143" s="9">
        <f t="shared" si="108"/>
        <v>-0.53276050965133104</v>
      </c>
      <c r="AK143" s="9">
        <f t="shared" si="108"/>
        <v>-0.62210543984130595</v>
      </c>
      <c r="AL143" s="9">
        <f t="shared" si="108"/>
        <v>-0.64857801174944729</v>
      </c>
      <c r="AM143" s="9">
        <f t="shared" si="108"/>
        <v>-0.60556008239871817</v>
      </c>
      <c r="AO143" s="9">
        <f t="shared" si="109"/>
        <v>-0.29632578011749455</v>
      </c>
      <c r="AP143" s="9">
        <f t="shared" si="109"/>
        <v>-0.40227466239414067</v>
      </c>
      <c r="AQ143" s="9">
        <f t="shared" si="109"/>
        <v>-0.24831769283588923</v>
      </c>
      <c r="AR143" s="9">
        <f t="shared" si="109"/>
        <v>-0.41386282139314812</v>
      </c>
      <c r="AT143" s="9">
        <f t="shared" si="110"/>
        <v>0.2099899999999999</v>
      </c>
      <c r="AU143" s="9">
        <f t="shared" si="110"/>
        <v>0.13665999999999956</v>
      </c>
      <c r="AV143" s="9">
        <f t="shared" si="110"/>
        <v>0.38664800000000055</v>
      </c>
      <c r="AW143" s="9"/>
      <c r="AX143" s="9">
        <f t="shared" si="110"/>
        <v>-7.9994999999999816E-2</v>
      </c>
      <c r="AY143" s="9">
        <f t="shared" si="110"/>
        <v>-0.46664400000000006</v>
      </c>
      <c r="AZ143" s="9">
        <f t="shared" si="110"/>
        <v>-0.40331500000000009</v>
      </c>
      <c r="BA143" s="9">
        <f t="shared" si="110"/>
        <v>-0.37498400000000043</v>
      </c>
      <c r="BB143" s="9"/>
      <c r="BC143" s="9">
        <f t="shared" si="111"/>
        <v>-0.41002716105897585</v>
      </c>
      <c r="BD143" s="9">
        <f t="shared" si="111"/>
        <v>-0.1942233920805676</v>
      </c>
      <c r="BE143" s="9">
        <f t="shared" si="111"/>
        <v>-0.2141437399862669</v>
      </c>
      <c r="BF143" s="9">
        <f t="shared" si="111"/>
        <v>-0.2141437399862669</v>
      </c>
      <c r="BI143" s="9">
        <f t="shared" si="112"/>
        <v>-2.7699092088197208E-2</v>
      </c>
      <c r="BJ143" s="9">
        <f t="shared" si="112"/>
        <v>8.9614709697108719E-2</v>
      </c>
      <c r="BK143" s="9">
        <f t="shared" si="112"/>
        <v>7.1691767757686709E-2</v>
      </c>
      <c r="BL143" s="9">
        <f t="shared" si="112"/>
        <v>2.606973373006749E-2</v>
      </c>
      <c r="BM143" s="9"/>
      <c r="BN143" s="9">
        <f t="shared" si="106"/>
        <v>-1.000000000139778E-6</v>
      </c>
      <c r="BO143" s="9">
        <f t="shared" si="106"/>
        <v>9.9999999969568876E-7</v>
      </c>
      <c r="BP143" s="9">
        <f t="shared" si="106"/>
        <v>-8.1030000000006375E-3</v>
      </c>
      <c r="BQ143" s="9">
        <f t="shared" si="106"/>
        <v>3.241999999999301E-3</v>
      </c>
      <c r="BR143" s="9"/>
      <c r="BS143" s="9">
        <f t="shared" si="112"/>
        <v>0.34216525520714081</v>
      </c>
      <c r="BT143" s="9">
        <f t="shared" si="112"/>
        <v>0.33238910505836605</v>
      </c>
      <c r="BU143" s="9">
        <f t="shared" si="112"/>
        <v>0.52791210803387534</v>
      </c>
      <c r="BV143" s="9">
        <f t="shared" si="112"/>
        <v>0.48229007400625612</v>
      </c>
      <c r="BW143" s="9"/>
      <c r="BX143" s="9">
        <f t="shared" si="112"/>
        <v>0.56864606698710629</v>
      </c>
      <c r="BY143" s="9">
        <f t="shared" si="112"/>
        <v>0.60449195086594942</v>
      </c>
      <c r="BZ143" s="9">
        <f t="shared" si="112"/>
        <v>0.60612130922407825</v>
      </c>
      <c r="CA143" s="9">
        <f t="shared" si="112"/>
        <v>0.62078553444724216</v>
      </c>
      <c r="CB143" s="9">
        <f t="shared" si="112"/>
        <v>0.27332000000000001</v>
      </c>
    </row>
    <row r="144" spans="2:80" x14ac:dyDescent="0.3">
      <c r="B144" s="9">
        <f t="shared" si="96"/>
        <v>-3.2749999999999169E-3</v>
      </c>
      <c r="C144" s="9">
        <f t="shared" si="96"/>
        <v>-1.6369999999996665E-3</v>
      </c>
      <c r="D144" s="9">
        <f t="shared" si="96"/>
        <v>-4.9120000000004715E-3</v>
      </c>
      <c r="F144" s="9">
        <f t="shared" si="97"/>
        <v>3.2239999999998936E-3</v>
      </c>
      <c r="G144" s="9">
        <f t="shared" si="97"/>
        <v>3.2239999999998936E-3</v>
      </c>
      <c r="H144" s="9">
        <f t="shared" si="97"/>
        <v>8.0589999999998163E-3</v>
      </c>
      <c r="I144" s="9">
        <f t="shared" si="97"/>
        <v>-3.2239999999998936E-3</v>
      </c>
      <c r="J144" s="9"/>
      <c r="K144" s="9">
        <f t="shared" si="98"/>
        <v>-4.8619999999992558E-3</v>
      </c>
      <c r="L144" s="9">
        <f t="shared" si="98"/>
        <v>-6.4830000000002386E-3</v>
      </c>
      <c r="M144" s="9">
        <f t="shared" si="98"/>
        <v>6.4820000000000988E-3</v>
      </c>
      <c r="N144" s="9">
        <f t="shared" si="98"/>
        <v>4.8630000000002838E-3</v>
      </c>
      <c r="O144" s="9"/>
      <c r="P144" s="9">
        <f t="shared" si="107"/>
        <v>-1.3091099999999991</v>
      </c>
      <c r="Q144" s="9">
        <f t="shared" si="107"/>
        <v>-1.1656459999999997</v>
      </c>
      <c r="R144" s="9">
        <f t="shared" si="107"/>
        <v>-1.4672469999999995</v>
      </c>
      <c r="S144" s="9">
        <f t="shared" si="107"/>
        <v>-1.494961</v>
      </c>
      <c r="T144" s="9"/>
      <c r="U144" s="9">
        <f t="shared" si="98"/>
        <v>4.9330000000002983E-3</v>
      </c>
      <c r="V144" s="9">
        <f t="shared" si="98"/>
        <v>-1.6440000000002009E-3</v>
      </c>
      <c r="W144" s="9">
        <f t="shared" si="98"/>
        <v>6.5779999999997507E-3</v>
      </c>
      <c r="X144" s="9">
        <f t="shared" si="98"/>
        <v>8.2230000000005354E-3</v>
      </c>
      <c r="Z144" s="9">
        <f t="shared" si="100"/>
        <v>-3.2639999999997116E-3</v>
      </c>
      <c r="AA144" s="9">
        <f t="shared" si="100"/>
        <v>1.6329999999999956E-3</v>
      </c>
      <c r="AB144" s="9">
        <f t="shared" si="100"/>
        <v>1.6329999999999956E-3</v>
      </c>
      <c r="AC144" s="9">
        <f t="shared" si="100"/>
        <v>3.2639999999999336E-3</v>
      </c>
      <c r="AD144" s="9"/>
      <c r="AE144" s="9">
        <f t="shared" si="100"/>
        <v>-1.3399999999999856E-2</v>
      </c>
      <c r="AF144" s="9">
        <f t="shared" si="100"/>
        <v>-1.6750000000000931E-3</v>
      </c>
      <c r="AG144" s="9">
        <f t="shared" si="100"/>
        <v>1.674999999999649E-3</v>
      </c>
      <c r="AH144" s="9">
        <f t="shared" si="100"/>
        <v>3.3500000000006303E-3</v>
      </c>
      <c r="AI144" s="9"/>
      <c r="AJ144" s="9">
        <f t="shared" si="108"/>
        <v>-0.51125154497596759</v>
      </c>
      <c r="AK144" s="9">
        <f t="shared" si="108"/>
        <v>-0.46492454413672135</v>
      </c>
      <c r="AL144" s="9">
        <f t="shared" si="108"/>
        <v>-0.51456061646448381</v>
      </c>
      <c r="AM144" s="9">
        <f t="shared" si="108"/>
        <v>-0.46327000839246146</v>
      </c>
      <c r="AO144" s="9">
        <f t="shared" si="109"/>
        <v>-0.57444159609369017</v>
      </c>
      <c r="AP144" s="9">
        <f t="shared" si="109"/>
        <v>-0.56119798580910896</v>
      </c>
      <c r="AQ144" s="9">
        <f t="shared" si="109"/>
        <v>-0.69363408865491749</v>
      </c>
      <c r="AR144" s="9">
        <f t="shared" si="109"/>
        <v>-0.56947524223697288</v>
      </c>
      <c r="AT144" s="9">
        <f t="shared" si="110"/>
        <v>-0.48331100000000005</v>
      </c>
      <c r="AU144" s="9">
        <f t="shared" si="110"/>
        <v>-0.40831499999999998</v>
      </c>
      <c r="AV144" s="9">
        <f t="shared" si="110"/>
        <v>-0.29331900000000033</v>
      </c>
      <c r="AW144" s="9"/>
      <c r="AX144" s="9">
        <f t="shared" si="110"/>
        <v>-0.31998599999999966</v>
      </c>
      <c r="AY144" s="9">
        <f t="shared" si="110"/>
        <v>-1.3333999999999957E-2</v>
      </c>
      <c r="AZ144" s="9">
        <f t="shared" si="110"/>
        <v>-9.3329999999999913E-2</v>
      </c>
      <c r="BA144" s="9">
        <f t="shared" si="110"/>
        <v>-0.10832799999999931</v>
      </c>
      <c r="BB144" s="9"/>
      <c r="BC144" s="9">
        <f t="shared" si="111"/>
        <v>-0.32536568245975461</v>
      </c>
      <c r="BD144" s="9">
        <f t="shared" si="111"/>
        <v>-0.41168719005111765</v>
      </c>
      <c r="BE144" s="9">
        <f t="shared" si="111"/>
        <v>-0.4299475089646756</v>
      </c>
      <c r="BF144" s="9">
        <f t="shared" si="111"/>
        <v>-0.43326756694895874</v>
      </c>
      <c r="BI144" s="9">
        <f t="shared" si="112"/>
        <v>-0.39430472266727756</v>
      </c>
      <c r="BJ144" s="9">
        <f t="shared" si="112"/>
        <v>-0.45296162355993053</v>
      </c>
      <c r="BK144" s="9">
        <f t="shared" si="112"/>
        <v>-0.4334093232623788</v>
      </c>
      <c r="BL144" s="9">
        <f t="shared" si="112"/>
        <v>-0.44481483176928371</v>
      </c>
      <c r="BM144" s="9"/>
      <c r="BN144" s="9">
        <f t="shared" si="106"/>
        <v>1.000000000139778E-6</v>
      </c>
      <c r="BO144" s="9">
        <f t="shared" si="106"/>
        <v>-1.6219999999997903E-3</v>
      </c>
      <c r="BP144" s="9">
        <f t="shared" si="106"/>
        <v>-1.6199999999995107E-3</v>
      </c>
      <c r="BQ144" s="9">
        <f t="shared" si="106"/>
        <v>-4.8619999999996999E-3</v>
      </c>
      <c r="BR144" s="9"/>
      <c r="BS144" s="9">
        <f t="shared" si="112"/>
        <v>-0.52954146639200417</v>
      </c>
      <c r="BT144" s="9">
        <f t="shared" si="112"/>
        <v>-0.51487724116884204</v>
      </c>
      <c r="BU144" s="9">
        <f t="shared" si="112"/>
        <v>-0.65337270160982763</v>
      </c>
      <c r="BV144" s="9">
        <f t="shared" si="112"/>
        <v>-0.62567360952162998</v>
      </c>
      <c r="BW144" s="9"/>
      <c r="BX144" s="9">
        <f t="shared" si="112"/>
        <v>-0.51161852445258349</v>
      </c>
      <c r="BY144" s="9">
        <f t="shared" si="112"/>
        <v>-0.57679285877775222</v>
      </c>
      <c r="BZ144" s="9">
        <f t="shared" si="112"/>
        <v>-0.36008819714656237</v>
      </c>
      <c r="CA144" s="9">
        <f t="shared" si="112"/>
        <v>-0.59797451743343233</v>
      </c>
      <c r="CB144" s="9">
        <f t="shared" si="112"/>
        <v>6.4998000000000111E-2</v>
      </c>
    </row>
    <row r="145" spans="2:80" x14ac:dyDescent="0.3">
      <c r="B145" s="9">
        <f t="shared" si="96"/>
        <v>-1.6370000000001106E-3</v>
      </c>
      <c r="C145" s="9">
        <f t="shared" si="96"/>
        <v>-3.2749999999999169E-3</v>
      </c>
      <c r="D145" s="9">
        <f t="shared" si="96"/>
        <v>-1.000000000139778E-6</v>
      </c>
      <c r="F145" s="9">
        <f t="shared" si="97"/>
        <v>-3.2239999999998936E-3</v>
      </c>
      <c r="G145" s="9">
        <f t="shared" si="97"/>
        <v>-3.2239999999998936E-3</v>
      </c>
      <c r="H145" s="9">
        <f t="shared" si="97"/>
        <v>-3.2229999999997538E-3</v>
      </c>
      <c r="I145" s="9">
        <f t="shared" si="97"/>
        <v>3.2239999999998936E-3</v>
      </c>
      <c r="J145" s="9"/>
      <c r="K145" s="9">
        <f t="shared" si="98"/>
        <v>-1.6210000000005387E-3</v>
      </c>
      <c r="L145" s="9">
        <f t="shared" si="98"/>
        <v>1.000000000139778E-6</v>
      </c>
      <c r="M145" s="9">
        <f t="shared" si="98"/>
        <v>-6.4820000000000988E-3</v>
      </c>
      <c r="N145" s="9">
        <f t="shared" si="98"/>
        <v>1.6199999999999548E-3</v>
      </c>
      <c r="O145" s="9"/>
      <c r="P145" s="9">
        <f t="shared" si="107"/>
        <v>-4.4017000000001083E-2</v>
      </c>
      <c r="Q145" s="9">
        <f t="shared" si="107"/>
        <v>-0.32116399999999956</v>
      </c>
      <c r="R145" s="9">
        <f t="shared" si="107"/>
        <v>-0.12716100000000008</v>
      </c>
      <c r="S145" s="9">
        <f t="shared" si="107"/>
        <v>-5.8690999999999605E-2</v>
      </c>
      <c r="T145" s="9"/>
      <c r="U145" s="9">
        <f t="shared" si="98"/>
        <v>1.9735999999999532E-2</v>
      </c>
      <c r="V145" s="9">
        <f t="shared" si="98"/>
        <v>2.1379999999999733E-2</v>
      </c>
      <c r="W145" s="9">
        <f t="shared" si="98"/>
        <v>1.6447000000000322E-2</v>
      </c>
      <c r="X145" s="9">
        <f t="shared" si="98"/>
        <v>2.1379999999999733E-2</v>
      </c>
      <c r="Z145" s="9">
        <f t="shared" si="100"/>
        <v>6.5279999999998672E-3</v>
      </c>
      <c r="AA145" s="9">
        <f t="shared" si="100"/>
        <v>1.6329999999999956E-3</v>
      </c>
      <c r="AB145" s="9">
        <f t="shared" si="100"/>
        <v>3.2650000000000734E-3</v>
      </c>
      <c r="AC145" s="9">
        <f t="shared" si="100"/>
        <v>4.8960000000000115E-3</v>
      </c>
      <c r="AD145" s="9"/>
      <c r="AE145" s="9">
        <f t="shared" si="100"/>
        <v>1.3399999999999856E-2</v>
      </c>
      <c r="AF145" s="9">
        <f t="shared" si="100"/>
        <v>1.3399999999999856E-2</v>
      </c>
      <c r="AG145" s="9">
        <f t="shared" si="100"/>
        <v>4.4408920985006262E-16</v>
      </c>
      <c r="AH145" s="9">
        <f t="shared" si="100"/>
        <v>3.3499999999997421E-3</v>
      </c>
      <c r="AI145" s="9"/>
      <c r="AJ145" s="9">
        <f t="shared" si="108"/>
        <v>-1.1581750209811226E-2</v>
      </c>
      <c r="AK145" s="9">
        <f t="shared" si="108"/>
        <v>-1.6545357442581121E-3</v>
      </c>
      <c r="AL145" s="9">
        <f t="shared" si="108"/>
        <v>-4.9636072327770009E-3</v>
      </c>
      <c r="AM145" s="9">
        <f t="shared" si="108"/>
        <v>-8.2726787212950015E-3</v>
      </c>
      <c r="AO145" s="9">
        <f t="shared" si="109"/>
        <v>-4.9663538567177312E-3</v>
      </c>
      <c r="AP145" s="9">
        <f t="shared" si="109"/>
        <v>-4.9663538567186194E-3</v>
      </c>
      <c r="AQ145" s="9">
        <f t="shared" si="109"/>
        <v>-6.6218051422897162E-3</v>
      </c>
      <c r="AR145" s="9">
        <f t="shared" si="109"/>
        <v>-8.2772564278625893E-3</v>
      </c>
      <c r="AT145" s="9">
        <f t="shared" si="110"/>
        <v>1.3333000000000261E-2</v>
      </c>
      <c r="AU145" s="9">
        <f t="shared" si="110"/>
        <v>5.0000000000003375E-3</v>
      </c>
      <c r="AV145" s="9">
        <f t="shared" si="110"/>
        <v>-0.20832400000000018</v>
      </c>
      <c r="AW145" s="9"/>
      <c r="AX145" s="9">
        <f t="shared" si="110"/>
        <v>-3.3330000000004745E-3</v>
      </c>
      <c r="AY145" s="9">
        <f t="shared" si="110"/>
        <v>-3.3329999999995863E-3</v>
      </c>
      <c r="AZ145" s="9">
        <f t="shared" si="110"/>
        <v>-6.6650000000003651E-3</v>
      </c>
      <c r="BA145" s="9">
        <f t="shared" si="110"/>
        <v>1.6659999999997233E-3</v>
      </c>
      <c r="BB145" s="9"/>
      <c r="BC145" s="9">
        <f t="shared" si="111"/>
        <v>-1.3280231937132569E-2</v>
      </c>
      <c r="BD145" s="9">
        <f t="shared" si="111"/>
        <v>-1.3280231937132569E-2</v>
      </c>
      <c r="BE145" s="9">
        <f t="shared" si="111"/>
        <v>-1.6600289921413491E-3</v>
      </c>
      <c r="BF145" s="9">
        <f t="shared" si="111"/>
        <v>-8.3001449607080779E-3</v>
      </c>
      <c r="BI145" s="9">
        <f t="shared" si="112"/>
        <v>-8.1467917906459242E-3</v>
      </c>
      <c r="BJ145" s="9">
        <f t="shared" si="112"/>
        <v>-1.6293583581288296E-3</v>
      </c>
      <c r="BK145" s="9">
        <f t="shared" si="112"/>
        <v>-4.4408920985006262E-16</v>
      </c>
      <c r="BL145" s="9">
        <f t="shared" si="112"/>
        <v>-9.7761501487751978E-3</v>
      </c>
      <c r="BM145" s="9"/>
      <c r="BN145" s="9">
        <f t="shared" si="106"/>
        <v>-3.2420000000001892E-3</v>
      </c>
      <c r="BO145" s="9">
        <f t="shared" si="106"/>
        <v>-3.2399999999999096E-3</v>
      </c>
      <c r="BP145" s="9">
        <f t="shared" si="106"/>
        <v>-8.1040000000003332E-3</v>
      </c>
      <c r="BQ145" s="9">
        <f t="shared" si="106"/>
        <v>-1.6199999999999548E-3</v>
      </c>
      <c r="BR145" s="9"/>
      <c r="BS145" s="9">
        <f t="shared" si="112"/>
        <v>-1.6293583581288296E-3</v>
      </c>
      <c r="BT145" s="9">
        <f t="shared" si="112"/>
        <v>-8.1467917906454801E-3</v>
      </c>
      <c r="BU145" s="9">
        <f t="shared" si="112"/>
        <v>-3.2587167162584141E-2</v>
      </c>
      <c r="BV145" s="9">
        <f t="shared" si="112"/>
        <v>-2.4440375371938217E-2</v>
      </c>
      <c r="BW145" s="9"/>
      <c r="BX145" s="9">
        <f t="shared" si="112"/>
        <v>-9.1244068055237104E-2</v>
      </c>
      <c r="BY145" s="9">
        <f t="shared" si="112"/>
        <v>-6.6803692683298888E-2</v>
      </c>
      <c r="BZ145" s="9">
        <f t="shared" si="112"/>
        <v>-0.28024963759823018</v>
      </c>
      <c r="CA145" s="9">
        <f t="shared" si="112"/>
        <v>-6.0286259250782237E-2</v>
      </c>
      <c r="CB145" s="9">
        <f t="shared" si="112"/>
        <v>-0.36998400000000009</v>
      </c>
    </row>
    <row r="146" spans="2:80" x14ac:dyDescent="0.3">
      <c r="B146" s="9">
        <f t="shared" si="96"/>
        <v>0</v>
      </c>
      <c r="C146" s="9">
        <f t="shared" si="96"/>
        <v>-1.6380000000002504E-3</v>
      </c>
      <c r="D146" s="9">
        <f t="shared" si="96"/>
        <v>-3.2739999999997771E-3</v>
      </c>
      <c r="F146" s="9">
        <f t="shared" si="97"/>
        <v>3.2240000000003377E-3</v>
      </c>
      <c r="G146" s="9">
        <f t="shared" si="97"/>
        <v>3.2239999999998936E-3</v>
      </c>
      <c r="H146" s="9">
        <f t="shared" si="97"/>
        <v>-1.6120000000001689E-3</v>
      </c>
      <c r="I146" s="9">
        <f t="shared" si="97"/>
        <v>-3.2239999999998936E-3</v>
      </c>
      <c r="J146" s="9"/>
      <c r="K146" s="9">
        <f t="shared" si="98"/>
        <v>4.8610000000000042E-3</v>
      </c>
      <c r="L146" s="9">
        <f t="shared" si="98"/>
        <v>1.6200000000003989E-3</v>
      </c>
      <c r="M146" s="9">
        <f t="shared" si="98"/>
        <v>-3.2419999999997451E-3</v>
      </c>
      <c r="N146" s="9">
        <f t="shared" si="98"/>
        <v>-1.2964999999999893E-2</v>
      </c>
      <c r="O146" s="9"/>
      <c r="P146" s="9">
        <f t="shared" si="107"/>
        <v>4.8910000000006448E-3</v>
      </c>
      <c r="Q146" s="9">
        <f t="shared" si="107"/>
        <v>-1.3043000000000582E-2</v>
      </c>
      <c r="R146" s="9">
        <f t="shared" si="107"/>
        <v>-9.7810000000002617E-3</v>
      </c>
      <c r="S146" s="9">
        <f t="shared" si="107"/>
        <v>-1.7932000000000059E-2</v>
      </c>
      <c r="T146" s="9"/>
      <c r="U146" s="9">
        <f t="shared" si="98"/>
        <v>4.7693000000000207E-2</v>
      </c>
      <c r="V146" s="9">
        <f t="shared" si="98"/>
        <v>3.7826000000000359E-2</v>
      </c>
      <c r="W146" s="9">
        <f t="shared" si="98"/>
        <v>4.2759999999999909E-2</v>
      </c>
      <c r="X146" s="9">
        <f t="shared" si="98"/>
        <v>4.2760000000000353E-2</v>
      </c>
      <c r="Z146" s="9">
        <f t="shared" si="100"/>
        <v>8.1609999999998628E-3</v>
      </c>
      <c r="AA146" s="9">
        <f t="shared" si="100"/>
        <v>1.3055000000000039E-2</v>
      </c>
      <c r="AB146" s="9">
        <f t="shared" si="100"/>
        <v>1.1423999999999879E-2</v>
      </c>
      <c r="AC146" s="9">
        <f t="shared" si="100"/>
        <v>6.529000000000007E-3</v>
      </c>
      <c r="AD146" s="9"/>
      <c r="AE146" s="9">
        <f t="shared" si="100"/>
        <v>3.3499999999997421E-3</v>
      </c>
      <c r="AF146" s="9">
        <f t="shared" si="100"/>
        <v>-5.0249999999998352E-3</v>
      </c>
      <c r="AG146" s="9">
        <f t="shared" si="100"/>
        <v>-3.3500000000001862E-3</v>
      </c>
      <c r="AH146" s="9">
        <f t="shared" si="100"/>
        <v>5.0249999999998352E-3</v>
      </c>
      <c r="AI146" s="9"/>
      <c r="AJ146" s="9">
        <f t="shared" si="108"/>
        <v>4.9636072327770009E-3</v>
      </c>
      <c r="AK146" s="9">
        <f t="shared" si="108"/>
        <v>-6.6181429770360012E-3</v>
      </c>
      <c r="AL146" s="9">
        <f t="shared" si="108"/>
        <v>-3.3090714885171124E-3</v>
      </c>
      <c r="AM146" s="9">
        <f t="shared" si="108"/>
        <v>8.8817841970012523E-16</v>
      </c>
      <c r="AO146" s="9">
        <f t="shared" si="109"/>
        <v>-8.2772564278634775E-3</v>
      </c>
      <c r="AP146" s="9">
        <f t="shared" si="109"/>
        <v>8.8817841970012523E-16</v>
      </c>
      <c r="AQ146" s="9">
        <f t="shared" si="109"/>
        <v>-8.8817841970012523E-16</v>
      </c>
      <c r="AR146" s="9">
        <f t="shared" si="109"/>
        <v>-1.6554512855728731E-3</v>
      </c>
      <c r="AT146" s="9">
        <f t="shared" si="110"/>
        <v>-6.6670000000002005E-3</v>
      </c>
      <c r="AU146" s="9">
        <f t="shared" si="110"/>
        <v>-6.6660000000005049E-3</v>
      </c>
      <c r="AV146" s="9">
        <f t="shared" si="110"/>
        <v>-1.3332999999999817E-2</v>
      </c>
      <c r="AW146" s="9"/>
      <c r="AX146" s="9">
        <f t="shared" si="110"/>
        <v>4.9990000000001977E-3</v>
      </c>
      <c r="AY146" s="9">
        <f t="shared" si="110"/>
        <v>1.6669999999994189E-3</v>
      </c>
      <c r="AZ146" s="9">
        <f t="shared" si="110"/>
        <v>1.8332000000000459E-2</v>
      </c>
      <c r="BA146" s="9">
        <f t="shared" si="110"/>
        <v>1.0000999999999927E-2</v>
      </c>
      <c r="BB146" s="9"/>
      <c r="BC146" s="9">
        <f t="shared" si="111"/>
        <v>1.6600289921415712E-2</v>
      </c>
      <c r="BD146" s="9">
        <f t="shared" si="111"/>
        <v>1.6600289921413491E-3</v>
      </c>
      <c r="BE146" s="9">
        <f t="shared" si="111"/>
        <v>1.6600289921413491E-3</v>
      </c>
      <c r="BF146" s="9">
        <f t="shared" si="111"/>
        <v>0</v>
      </c>
      <c r="BI146" s="9">
        <f t="shared" si="112"/>
        <v>1.6293583581292737E-3</v>
      </c>
      <c r="BJ146" s="9">
        <f t="shared" si="112"/>
        <v>-8.1467917906463683E-3</v>
      </c>
      <c r="BK146" s="9">
        <f t="shared" si="112"/>
        <v>-6.5174334325166505E-3</v>
      </c>
      <c r="BL146" s="9">
        <f t="shared" si="112"/>
        <v>-3.2587167162585473E-3</v>
      </c>
      <c r="BM146" s="9"/>
      <c r="BN146" s="9">
        <f t="shared" si="106"/>
        <v>4.8629999999998397E-3</v>
      </c>
      <c r="BO146" s="9">
        <f t="shared" si="106"/>
        <v>6.4820000000000988E-3</v>
      </c>
      <c r="BP146" s="9">
        <f t="shared" si="106"/>
        <v>1.1344000000000243E-2</v>
      </c>
      <c r="BQ146" s="9">
        <f t="shared" si="106"/>
        <v>4.8610000000000042E-3</v>
      </c>
      <c r="BR146" s="9"/>
      <c r="BS146" s="9">
        <f t="shared" si="112"/>
        <v>-6.5174334325175387E-3</v>
      </c>
      <c r="BT146" s="9">
        <f t="shared" si="112"/>
        <v>-1.6293583581297177E-3</v>
      </c>
      <c r="BU146" s="9">
        <f t="shared" si="112"/>
        <v>-4.4408920985006262E-16</v>
      </c>
      <c r="BV146" s="9">
        <f t="shared" si="112"/>
        <v>6.5174334325166505E-3</v>
      </c>
      <c r="BW146" s="9"/>
      <c r="BX146" s="9">
        <f t="shared" si="112"/>
        <v>4.888075074387821E-3</v>
      </c>
      <c r="BY146" s="9">
        <f t="shared" si="112"/>
        <v>1.6293583581288296E-3</v>
      </c>
      <c r="BZ146" s="9">
        <f t="shared" si="112"/>
        <v>-9.7761501487756419E-3</v>
      </c>
      <c r="CA146" s="9">
        <f t="shared" si="112"/>
        <v>0</v>
      </c>
      <c r="CB146" s="9">
        <f t="shared" si="112"/>
        <v>-3.3330000000000304E-3</v>
      </c>
    </row>
    <row r="147" spans="2:80" x14ac:dyDescent="0.3">
      <c r="B147" s="9">
        <f t="shared" si="96"/>
        <v>-1.6379999999998063E-3</v>
      </c>
      <c r="C147" s="9">
        <f t="shared" si="96"/>
        <v>1.6380000000002504E-3</v>
      </c>
      <c r="D147" s="9">
        <f t="shared" si="96"/>
        <v>1.6370000000001106E-3</v>
      </c>
      <c r="F147" s="9">
        <f t="shared" si="97"/>
        <v>-1.6120000000006129E-3</v>
      </c>
      <c r="G147" s="9">
        <f t="shared" si="97"/>
        <v>-3.2239999999998936E-3</v>
      </c>
      <c r="H147" s="9">
        <f t="shared" si="97"/>
        <v>1.6119999999997248E-3</v>
      </c>
      <c r="I147" s="9">
        <f t="shared" si="97"/>
        <v>1.6120000000001689E-3</v>
      </c>
      <c r="J147" s="9"/>
      <c r="K147" s="9">
        <f t="shared" si="98"/>
        <v>1.6220000000002344E-3</v>
      </c>
      <c r="L147" s="9">
        <f t="shared" si="98"/>
        <v>1.6209999999996505E-3</v>
      </c>
      <c r="M147" s="9">
        <f t="shared" si="98"/>
        <v>1.1344999999999494E-2</v>
      </c>
      <c r="N147" s="9">
        <f t="shared" si="98"/>
        <v>1.6206999999999638E-2</v>
      </c>
      <c r="O147" s="9"/>
      <c r="P147" s="9">
        <f t="shared" si="107"/>
        <v>-1.000000000139778E-6</v>
      </c>
      <c r="Q147" s="9">
        <f t="shared" si="107"/>
        <v>6.5220000000003608E-3</v>
      </c>
      <c r="R147" s="9">
        <f t="shared" si="107"/>
        <v>-9.9999999925159955E-7</v>
      </c>
      <c r="S147" s="9">
        <f t="shared" si="107"/>
        <v>1.7932999999999311E-2</v>
      </c>
      <c r="T147" s="9"/>
      <c r="U147" s="9">
        <f t="shared" si="98"/>
        <v>-3.7824999999999775E-2</v>
      </c>
      <c r="V147" s="9">
        <f t="shared" si="98"/>
        <v>-1.1512000000000189E-2</v>
      </c>
      <c r="W147" s="9">
        <f t="shared" si="98"/>
        <v>-2.1381000000000316E-2</v>
      </c>
      <c r="X147" s="9">
        <f t="shared" si="98"/>
        <v>-3.947000000000056E-2</v>
      </c>
      <c r="Z147" s="9">
        <f t="shared" si="100"/>
        <v>1.4689000000000174E-2</v>
      </c>
      <c r="AA147" s="9">
        <f t="shared" si="100"/>
        <v>1.468999999999987E-2</v>
      </c>
      <c r="AB147" s="9">
        <f t="shared" si="100"/>
        <v>1.1424000000000101E-2</v>
      </c>
      <c r="AC147" s="9">
        <f t="shared" si="100"/>
        <v>1.632100000000003E-2</v>
      </c>
      <c r="AD147" s="9"/>
      <c r="AE147" s="9">
        <f t="shared" si="100"/>
        <v>8.3750000000000213E-3</v>
      </c>
      <c r="AF147" s="9">
        <f t="shared" si="100"/>
        <v>1.507499999999995E-2</v>
      </c>
      <c r="AG147" s="9">
        <f t="shared" si="100"/>
        <v>2.5124000000000368E-2</v>
      </c>
      <c r="AH147" s="9">
        <f t="shared" si="100"/>
        <v>2.0099000000000089E-2</v>
      </c>
      <c r="AI147" s="9"/>
      <c r="AJ147" s="9">
        <f t="shared" si="108"/>
        <v>-9.9272144655540018E-3</v>
      </c>
      <c r="AK147" s="9">
        <f t="shared" si="108"/>
        <v>1.6545357442590003E-3</v>
      </c>
      <c r="AL147" s="9">
        <f t="shared" si="108"/>
        <v>-8.8817841970012523E-16</v>
      </c>
      <c r="AM147" s="9">
        <f t="shared" si="108"/>
        <v>-4.9636072327770009E-3</v>
      </c>
      <c r="AO147" s="9">
        <f t="shared" si="109"/>
        <v>0</v>
      </c>
      <c r="AP147" s="9">
        <f t="shared" si="109"/>
        <v>-6.6218051422914925E-3</v>
      </c>
      <c r="AQ147" s="9">
        <f t="shared" si="109"/>
        <v>-4.9663538567177312E-3</v>
      </c>
      <c r="AR147" s="9">
        <f t="shared" si="109"/>
        <v>-1.6554512855728731E-3</v>
      </c>
      <c r="AT147" s="9">
        <f t="shared" si="110"/>
        <v>8.3330000000003679E-3</v>
      </c>
      <c r="AU147" s="9">
        <f t="shared" si="110"/>
        <v>8.3320000000002281E-3</v>
      </c>
      <c r="AV147" s="9">
        <f t="shared" si="110"/>
        <v>6.6670000000002005E-3</v>
      </c>
      <c r="AW147" s="9"/>
      <c r="AX147" s="9">
        <f t="shared" si="110"/>
        <v>1.0000000000000231E-2</v>
      </c>
      <c r="AY147" s="9">
        <f t="shared" si="110"/>
        <v>4.9999999999998934E-3</v>
      </c>
      <c r="AZ147" s="9">
        <f t="shared" si="110"/>
        <v>-3.3340000000006142E-3</v>
      </c>
      <c r="BA147" s="9">
        <f t="shared" si="110"/>
        <v>1.6650000000000276E-3</v>
      </c>
      <c r="BB147" s="9"/>
      <c r="BC147" s="9">
        <f t="shared" si="111"/>
        <v>-9.9601739528494271E-3</v>
      </c>
      <c r="BD147" s="9">
        <f t="shared" si="111"/>
        <v>0</v>
      </c>
      <c r="BE147" s="9">
        <f t="shared" si="111"/>
        <v>1.6600289921417932E-3</v>
      </c>
      <c r="BF147" s="9">
        <f t="shared" si="111"/>
        <v>3.3200579842835864E-3</v>
      </c>
      <c r="BI147" s="9">
        <f t="shared" si="112"/>
        <v>-1.6293583581292737E-3</v>
      </c>
      <c r="BJ147" s="9">
        <f t="shared" si="112"/>
        <v>3.2587167162585473E-3</v>
      </c>
      <c r="BK147" s="9">
        <f t="shared" si="112"/>
        <v>3.2587167162585473E-3</v>
      </c>
      <c r="BL147" s="9">
        <f t="shared" si="112"/>
        <v>4.888075074387821E-3</v>
      </c>
      <c r="BM147" s="9"/>
      <c r="BN147" s="9">
        <f t="shared" si="106"/>
        <v>-3.2419999999997451E-3</v>
      </c>
      <c r="BO147" s="9">
        <f t="shared" si="106"/>
        <v>-8.1040000000003332E-3</v>
      </c>
      <c r="BP147" s="9">
        <f t="shared" si="106"/>
        <v>-9.7230000000001482E-3</v>
      </c>
      <c r="BQ147" s="9">
        <f t="shared" si="106"/>
        <v>-4.862000000000144E-3</v>
      </c>
      <c r="BR147" s="9"/>
      <c r="BS147" s="9">
        <f t="shared" si="112"/>
        <v>3.2587167162585473E-3</v>
      </c>
      <c r="BT147" s="9">
        <f t="shared" si="112"/>
        <v>6.5174334325170946E-3</v>
      </c>
      <c r="BU147" s="9">
        <f t="shared" si="112"/>
        <v>-3.2587167162585473E-3</v>
      </c>
      <c r="BV147" s="9">
        <f t="shared" si="112"/>
        <v>-1.6293583581292737E-3</v>
      </c>
      <c r="BW147" s="9"/>
      <c r="BX147" s="9">
        <f t="shared" si="112"/>
        <v>0</v>
      </c>
      <c r="BY147" s="9">
        <f t="shared" si="112"/>
        <v>-3.2587167162581032E-3</v>
      </c>
      <c r="BZ147" s="9">
        <f t="shared" si="112"/>
        <v>1.6293583581292737E-3</v>
      </c>
      <c r="CA147" s="9">
        <f t="shared" si="112"/>
        <v>0</v>
      </c>
      <c r="CB147" s="9">
        <f t="shared" si="112"/>
        <v>5.0000000000003375E-3</v>
      </c>
    </row>
    <row r="148" spans="2:80" x14ac:dyDescent="0.3">
      <c r="B148" s="9">
        <f t="shared" si="96"/>
        <v>-3.275000000000361E-3</v>
      </c>
      <c r="C148" s="9">
        <f t="shared" si="96"/>
        <v>-4.9120000000004715E-3</v>
      </c>
      <c r="D148" s="9">
        <f t="shared" si="96"/>
        <v>-6.549000000000138E-3</v>
      </c>
      <c r="F148" s="9">
        <f t="shared" si="97"/>
        <v>-9.9999999969568876E-7</v>
      </c>
      <c r="G148" s="9">
        <f t="shared" si="97"/>
        <v>0</v>
      </c>
      <c r="H148" s="9">
        <f t="shared" si="97"/>
        <v>4.4408920985006262E-16</v>
      </c>
      <c r="I148" s="9">
        <f t="shared" si="97"/>
        <v>3.2239999999998936E-3</v>
      </c>
      <c r="J148" s="9"/>
      <c r="K148" s="9">
        <f t="shared" si="98"/>
        <v>-8.1039999999998891E-3</v>
      </c>
      <c r="L148" s="9">
        <f t="shared" si="98"/>
        <v>-4.862000000000144E-3</v>
      </c>
      <c r="M148" s="9">
        <f t="shared" si="98"/>
        <v>-9.7239999999993998E-3</v>
      </c>
      <c r="N148" s="9">
        <f t="shared" si="98"/>
        <v>-8.1039999999998891E-3</v>
      </c>
      <c r="O148" s="9"/>
      <c r="P148" s="9">
        <f t="shared" si="107"/>
        <v>1.000000000139778E-6</v>
      </c>
      <c r="Q148" s="9">
        <f t="shared" si="107"/>
        <v>-6.5210000000002211E-3</v>
      </c>
      <c r="R148" s="9">
        <f t="shared" si="107"/>
        <v>-8.1510000000006855E-3</v>
      </c>
      <c r="S148" s="9">
        <f t="shared" si="107"/>
        <v>-9.7819999999995133E-3</v>
      </c>
      <c r="T148" s="9"/>
      <c r="U148" s="9">
        <f t="shared" si="98"/>
        <v>-3.2893000000000505E-2</v>
      </c>
      <c r="V148" s="9">
        <f t="shared" si="98"/>
        <v>-4.440500000000025E-2</v>
      </c>
      <c r="W148" s="9">
        <f t="shared" si="98"/>
        <v>-4.4403999999999666E-2</v>
      </c>
      <c r="X148" s="9">
        <f t="shared" si="98"/>
        <v>-3.618299999999941E-2</v>
      </c>
      <c r="Z148" s="9">
        <f t="shared" si="100"/>
        <v>-1.1425000000000018E-2</v>
      </c>
      <c r="AA148" s="9">
        <f t="shared" si="100"/>
        <v>-4.8959999999997894E-3</v>
      </c>
      <c r="AB148" s="9">
        <f t="shared" si="100"/>
        <v>-8.1600000000001671E-3</v>
      </c>
      <c r="AC148" s="9">
        <f t="shared" si="100"/>
        <v>-1.6320000000000778E-3</v>
      </c>
      <c r="AD148" s="9"/>
      <c r="AE148" s="9">
        <f t="shared" si="100"/>
        <v>2.3450000000000415E-2</v>
      </c>
      <c r="AF148" s="9">
        <f t="shared" si="100"/>
        <v>2.8474999999999806E-2</v>
      </c>
      <c r="AG148" s="9">
        <f t="shared" si="100"/>
        <v>2.010099999999948E-2</v>
      </c>
      <c r="AH148" s="9">
        <f t="shared" si="100"/>
        <v>2.3451000000000111E-2</v>
      </c>
      <c r="AI148" s="9"/>
      <c r="AJ148" s="9">
        <f t="shared" si="108"/>
        <v>6.6181429770360012E-3</v>
      </c>
      <c r="AK148" s="9">
        <f t="shared" si="108"/>
        <v>-6.6181429770342248E-3</v>
      </c>
      <c r="AL148" s="9">
        <f t="shared" si="108"/>
        <v>-3.3090714885171124E-3</v>
      </c>
      <c r="AM148" s="9">
        <f t="shared" si="108"/>
        <v>1.6545357442590003E-3</v>
      </c>
      <c r="AO148" s="9">
        <f t="shared" si="109"/>
        <v>3.3109025711457463E-3</v>
      </c>
      <c r="AP148" s="9">
        <f t="shared" si="109"/>
        <v>8.8817841970012523E-16</v>
      </c>
      <c r="AQ148" s="9">
        <f t="shared" si="109"/>
        <v>1.6554512855728731E-3</v>
      </c>
      <c r="AR148" s="9">
        <f t="shared" si="109"/>
        <v>0</v>
      </c>
      <c r="AT148" s="9">
        <f t="shared" si="110"/>
        <v>-9.9990000000005352E-3</v>
      </c>
      <c r="AU148" s="9">
        <f t="shared" si="110"/>
        <v>-8.331999999999784E-3</v>
      </c>
      <c r="AV148" s="9">
        <f t="shared" si="110"/>
        <v>-6.6670000000002005E-3</v>
      </c>
      <c r="AW148" s="9"/>
      <c r="AX148" s="9">
        <f t="shared" si="110"/>
        <v>-8.8817841970012523E-16</v>
      </c>
      <c r="AY148" s="9">
        <f t="shared" si="110"/>
        <v>6.6660000000009489E-3</v>
      </c>
      <c r="AZ148" s="9">
        <f t="shared" si="110"/>
        <v>6.6670000000010887E-3</v>
      </c>
      <c r="BA148" s="9">
        <f t="shared" si="110"/>
        <v>3.3340000000001702E-3</v>
      </c>
      <c r="BB148" s="9"/>
      <c r="BC148" s="9">
        <f t="shared" si="111"/>
        <v>1.6600289921417932E-3</v>
      </c>
      <c r="BD148" s="9">
        <f t="shared" si="111"/>
        <v>-1.6600289921413491E-3</v>
      </c>
      <c r="BE148" s="9">
        <f t="shared" si="111"/>
        <v>-8.3001449607080779E-3</v>
      </c>
      <c r="BF148" s="9">
        <f t="shared" si="111"/>
        <v>-8.300144960708522E-3</v>
      </c>
      <c r="BI148" s="9">
        <f t="shared" si="112"/>
        <v>3.2587167162585473E-3</v>
      </c>
      <c r="BJ148" s="9">
        <f t="shared" si="112"/>
        <v>1.6293583581292737E-3</v>
      </c>
      <c r="BK148" s="9">
        <f t="shared" si="112"/>
        <v>-3.2587167162585473E-3</v>
      </c>
      <c r="BL148" s="9">
        <f t="shared" si="112"/>
        <v>-3.2587167162585473E-3</v>
      </c>
      <c r="BM148" s="9"/>
      <c r="BN148" s="9">
        <f t="shared" si="106"/>
        <v>0</v>
      </c>
      <c r="BO148" s="9">
        <f t="shared" si="106"/>
        <v>6.4840000000003783E-3</v>
      </c>
      <c r="BP148" s="9">
        <f t="shared" si="106"/>
        <v>6.4820000000000988E-3</v>
      </c>
      <c r="BQ148" s="9">
        <f t="shared" si="106"/>
        <v>3.2420000000001892E-3</v>
      </c>
      <c r="BR148" s="9"/>
      <c r="BS148" s="9">
        <f t="shared" si="112"/>
        <v>-6.5174334325166505E-3</v>
      </c>
      <c r="BT148" s="9">
        <f t="shared" si="112"/>
        <v>-3.2587167162576591E-3</v>
      </c>
      <c r="BU148" s="9">
        <f t="shared" si="112"/>
        <v>-3.2587167162581032E-3</v>
      </c>
      <c r="BV148" s="9">
        <f t="shared" si="112"/>
        <v>8.8817841970012523E-16</v>
      </c>
      <c r="BW148" s="9"/>
      <c r="BX148" s="9">
        <f t="shared" si="112"/>
        <v>-1.6293583581292737E-3</v>
      </c>
      <c r="BY148" s="9">
        <f t="shared" si="112"/>
        <v>0</v>
      </c>
      <c r="BZ148" s="9">
        <f t="shared" si="112"/>
        <v>0</v>
      </c>
      <c r="CA148" s="9">
        <f t="shared" si="112"/>
        <v>3.2587167162581032E-3</v>
      </c>
      <c r="CB148" s="9">
        <f t="shared" si="112"/>
        <v>-4.4408920985006262E-16</v>
      </c>
    </row>
    <row r="149" spans="2:80" x14ac:dyDescent="0.3">
      <c r="B149" s="9">
        <f t="shared" si="96"/>
        <v>1.6380000000002504E-3</v>
      </c>
      <c r="C149" s="9">
        <f t="shared" si="96"/>
        <v>4.9110000000003318E-3</v>
      </c>
      <c r="D149" s="9">
        <f t="shared" si="96"/>
        <v>1.6370000000001106E-3</v>
      </c>
      <c r="F149" s="9">
        <f t="shared" si="97"/>
        <v>3.2250000000000334E-3</v>
      </c>
      <c r="G149" s="9">
        <f t="shared" si="97"/>
        <v>6.4480000000002313E-3</v>
      </c>
      <c r="H149" s="9">
        <f t="shared" si="97"/>
        <v>0</v>
      </c>
      <c r="I149" s="9">
        <f t="shared" si="97"/>
        <v>-3.2240000000003377E-3</v>
      </c>
      <c r="J149" s="9"/>
      <c r="K149" s="9">
        <f t="shared" si="98"/>
        <v>8.1039999999998891E-3</v>
      </c>
      <c r="L149" s="9">
        <f t="shared" si="98"/>
        <v>3.2420000000001892E-3</v>
      </c>
      <c r="M149" s="9">
        <f t="shared" si="98"/>
        <v>4.8619999999996999E-3</v>
      </c>
      <c r="N149" s="9">
        <f t="shared" si="98"/>
        <v>-3.2409999999996053E-3</v>
      </c>
      <c r="O149" s="9"/>
      <c r="P149" s="9">
        <f t="shared" si="107"/>
        <v>8.1509999999997973E-3</v>
      </c>
      <c r="Q149" s="9">
        <f t="shared" si="107"/>
        <v>4.8899999999996169E-3</v>
      </c>
      <c r="R149" s="9">
        <f t="shared" si="107"/>
        <v>1.9563999999999915E-2</v>
      </c>
      <c r="S149" s="9">
        <f t="shared" si="107"/>
        <v>3.2610000000001804E-3</v>
      </c>
      <c r="T149" s="9"/>
      <c r="U149" s="9">
        <f t="shared" si="98"/>
        <v>1.6450000000003406E-3</v>
      </c>
      <c r="V149" s="9">
        <f t="shared" si="98"/>
        <v>-4.9339999999995499E-3</v>
      </c>
      <c r="W149" s="9">
        <f t="shared" si="98"/>
        <v>3.2890000000000974E-3</v>
      </c>
      <c r="X149" s="9">
        <f t="shared" si="98"/>
        <v>8.2239999999993429E-3</v>
      </c>
      <c r="Z149" s="9">
        <f t="shared" si="100"/>
        <v>-6.529000000000007E-3</v>
      </c>
      <c r="AA149" s="9">
        <f t="shared" si="100"/>
        <v>-1.9586000000000103E-2</v>
      </c>
      <c r="AB149" s="9">
        <f t="shared" si="100"/>
        <v>-8.1599999999999451E-3</v>
      </c>
      <c r="AC149" s="9">
        <f t="shared" si="100"/>
        <v>-1.9586000000000103E-2</v>
      </c>
      <c r="AD149" s="9"/>
      <c r="AE149" s="9">
        <f t="shared" si="100"/>
        <v>1.8423999999999552E-2</v>
      </c>
      <c r="AF149" s="9">
        <f t="shared" si="100"/>
        <v>1.1724000000000068E-2</v>
      </c>
      <c r="AG149" s="9">
        <f t="shared" si="100"/>
        <v>1.6749000000000347E-2</v>
      </c>
      <c r="AH149" s="9">
        <f t="shared" si="100"/>
        <v>1.3399000000000161E-2</v>
      </c>
      <c r="AI149" s="9"/>
      <c r="AJ149" s="9">
        <f t="shared" si="108"/>
        <v>-4.9636072327761127E-3</v>
      </c>
      <c r="AK149" s="9">
        <f t="shared" si="108"/>
        <v>9.9272144655513372E-3</v>
      </c>
      <c r="AL149" s="9">
        <f t="shared" si="108"/>
        <v>4.9636072327770009E-3</v>
      </c>
      <c r="AM149" s="9">
        <f t="shared" si="108"/>
        <v>-6.618142977035113E-3</v>
      </c>
      <c r="AO149" s="9">
        <f t="shared" si="109"/>
        <v>-1.6554512855728731E-3</v>
      </c>
      <c r="AP149" s="9">
        <f t="shared" si="109"/>
        <v>4.9663538567177312E-3</v>
      </c>
      <c r="AQ149" s="9">
        <f t="shared" si="109"/>
        <v>-3.3109025711448581E-3</v>
      </c>
      <c r="AR149" s="9">
        <f t="shared" si="109"/>
        <v>1.6554512855728731E-3</v>
      </c>
      <c r="AT149" s="9">
        <f t="shared" si="110"/>
        <v>1.1666000000000398E-2</v>
      </c>
      <c r="AU149" s="9">
        <f t="shared" si="110"/>
        <v>1.1665999999999954E-2</v>
      </c>
      <c r="AV149" s="9">
        <f t="shared" si="110"/>
        <v>9.9999999999997868E-3</v>
      </c>
      <c r="AW149" s="9"/>
      <c r="AX149" s="9">
        <f t="shared" si="110"/>
        <v>1.3333000000001149E-2</v>
      </c>
      <c r="AY149" s="9">
        <f t="shared" si="110"/>
        <v>6.6659999999991726E-3</v>
      </c>
      <c r="AZ149" s="9">
        <f t="shared" si="110"/>
        <v>3.3339999999988379E-3</v>
      </c>
      <c r="BA149" s="9">
        <f t="shared" si="110"/>
        <v>4.9999999999990052E-3</v>
      </c>
      <c r="BB149" s="9"/>
      <c r="BC149" s="9">
        <f t="shared" si="111"/>
        <v>1.6600289921413491E-3</v>
      </c>
      <c r="BD149" s="9">
        <f t="shared" si="111"/>
        <v>-1.6600289921417932E-3</v>
      </c>
      <c r="BE149" s="9">
        <f t="shared" si="111"/>
        <v>1.6600289921413491E-3</v>
      </c>
      <c r="BF149" s="9">
        <f t="shared" si="111"/>
        <v>4.4408920985006262E-16</v>
      </c>
      <c r="BI149" s="9">
        <f t="shared" si="112"/>
        <v>-3.2587167162585473E-3</v>
      </c>
      <c r="BJ149" s="9">
        <f t="shared" si="112"/>
        <v>-3.2587167162585473E-3</v>
      </c>
      <c r="BK149" s="9">
        <f t="shared" si="112"/>
        <v>1.6293583581292737E-3</v>
      </c>
      <c r="BL149" s="9">
        <f t="shared" si="112"/>
        <v>1.6293583581292737E-3</v>
      </c>
      <c r="BM149" s="9"/>
      <c r="BN149" s="9">
        <f t="shared" si="106"/>
        <v>0</v>
      </c>
      <c r="BO149" s="9">
        <f t="shared" si="106"/>
        <v>-3.2420000000001892E-3</v>
      </c>
      <c r="BP149" s="9">
        <f t="shared" si="106"/>
        <v>-3.2410000000000494E-3</v>
      </c>
      <c r="BQ149" s="9">
        <f t="shared" si="106"/>
        <v>-1.6210000000000946E-3</v>
      </c>
      <c r="BR149" s="9"/>
      <c r="BS149" s="9">
        <f t="shared" si="112"/>
        <v>1.6293583581288296E-3</v>
      </c>
      <c r="BT149" s="9">
        <f t="shared" si="112"/>
        <v>-8.8817841970012523E-16</v>
      </c>
      <c r="BU149" s="9">
        <f t="shared" si="112"/>
        <v>4.888075074387821E-3</v>
      </c>
      <c r="BV149" s="9">
        <f t="shared" si="112"/>
        <v>1.6293583581283855E-3</v>
      </c>
      <c r="BW149" s="9"/>
      <c r="BX149" s="9">
        <f t="shared" si="112"/>
        <v>0</v>
      </c>
      <c r="BY149" s="9">
        <f t="shared" si="112"/>
        <v>4.888075074387821E-3</v>
      </c>
      <c r="BZ149" s="9">
        <f t="shared" si="112"/>
        <v>4.888075074387821E-3</v>
      </c>
      <c r="CA149" s="9">
        <f t="shared" si="112"/>
        <v>-6.5174334325166505E-3</v>
      </c>
      <c r="CB149" s="9">
        <f t="shared" si="112"/>
        <v>-4.9989999999997536E-3</v>
      </c>
    </row>
    <row r="150" spans="2:80" x14ac:dyDescent="0.3">
      <c r="B150" s="9">
        <f t="shared" si="96"/>
        <v>-6.5499999999998337E-3</v>
      </c>
      <c r="C150" s="9">
        <f t="shared" si="96"/>
        <v>1.000000000139778E-6</v>
      </c>
      <c r="D150" s="9">
        <f t="shared" si="96"/>
        <v>-6.5499999999998337E-3</v>
      </c>
      <c r="F150" s="9">
        <f t="shared" si="97"/>
        <v>-4.8360000000000625E-3</v>
      </c>
      <c r="G150" s="9">
        <f t="shared" si="97"/>
        <v>-8.0600000000004002E-3</v>
      </c>
      <c r="H150" s="9">
        <f t="shared" si="97"/>
        <v>-4.4408920985006262E-16</v>
      </c>
      <c r="I150" s="9">
        <f t="shared" si="97"/>
        <v>4.4408920985006262E-16</v>
      </c>
      <c r="J150" s="9"/>
      <c r="K150" s="9">
        <f t="shared" si="98"/>
        <v>-3.2420000000001892E-3</v>
      </c>
      <c r="L150" s="9">
        <f t="shared" si="98"/>
        <v>-1.6220000000002344E-3</v>
      </c>
      <c r="M150" s="9">
        <f t="shared" si="98"/>
        <v>-1.6210000000000946E-3</v>
      </c>
      <c r="N150" s="9">
        <f t="shared" si="98"/>
        <v>6.4829999999997945E-3</v>
      </c>
      <c r="O150" s="9"/>
      <c r="P150" s="9">
        <f t="shared" si="107"/>
        <v>-9.7820000000004015E-3</v>
      </c>
      <c r="Q150" s="9">
        <f t="shared" si="107"/>
        <v>3.2610000000001804E-3</v>
      </c>
      <c r="R150" s="9">
        <f t="shared" si="107"/>
        <v>-9.7829999999996531E-3</v>
      </c>
      <c r="S150" s="9">
        <f t="shared" si="107"/>
        <v>-1.6310000000006042E-3</v>
      </c>
      <c r="T150" s="9"/>
      <c r="U150" s="9">
        <f t="shared" si="98"/>
        <v>-3.2900000000002372E-3</v>
      </c>
      <c r="V150" s="9">
        <f t="shared" si="98"/>
        <v>-1.6440000000002009E-3</v>
      </c>
      <c r="W150" s="9">
        <f t="shared" si="98"/>
        <v>-1.6440000000002009E-3</v>
      </c>
      <c r="X150" s="9">
        <f t="shared" si="98"/>
        <v>-3.2889999999996533E-3</v>
      </c>
      <c r="Z150" s="9">
        <f t="shared" si="100"/>
        <v>-9.7920000000000229E-3</v>
      </c>
      <c r="AA150" s="9">
        <f t="shared" si="100"/>
        <v>1.6329999999999956E-3</v>
      </c>
      <c r="AB150" s="9">
        <f t="shared" si="100"/>
        <v>-9.7929999999999406E-3</v>
      </c>
      <c r="AC150" s="9">
        <f t="shared" si="100"/>
        <v>-1.6319999999998558E-3</v>
      </c>
      <c r="AD150" s="9"/>
      <c r="AE150" s="9">
        <f t="shared" si="100"/>
        <v>-1.6748999999999903E-2</v>
      </c>
      <c r="AF150" s="9">
        <f t="shared" si="100"/>
        <v>-2.0098999999999645E-2</v>
      </c>
      <c r="AG150" s="9">
        <f t="shared" si="100"/>
        <v>-2.847400000000011E-2</v>
      </c>
      <c r="AH150" s="9">
        <f t="shared" si="100"/>
        <v>-3.6849000000000132E-2</v>
      </c>
      <c r="AI150" s="9"/>
      <c r="AJ150" s="9">
        <f t="shared" si="108"/>
        <v>-1.6545357442598885E-3</v>
      </c>
      <c r="AK150" s="9">
        <f t="shared" si="108"/>
        <v>1.6545357442598885E-3</v>
      </c>
      <c r="AL150" s="9">
        <f t="shared" si="108"/>
        <v>-1.1581750209812114E-2</v>
      </c>
      <c r="AM150" s="9">
        <f t="shared" si="108"/>
        <v>9.9272144655522254E-3</v>
      </c>
      <c r="AO150" s="9">
        <f t="shared" si="109"/>
        <v>1.6554512855728731E-3</v>
      </c>
      <c r="AP150" s="9">
        <f t="shared" si="109"/>
        <v>1.655451285571985E-3</v>
      </c>
      <c r="AQ150" s="9">
        <f t="shared" si="109"/>
        <v>3.3109025711448581E-3</v>
      </c>
      <c r="AR150" s="9">
        <f t="shared" si="109"/>
        <v>-3.3109025711448581E-3</v>
      </c>
      <c r="AT150" s="9">
        <f t="shared" si="110"/>
        <v>-4.9999999999998934E-3</v>
      </c>
      <c r="AU150" s="9">
        <f t="shared" si="110"/>
        <v>-6.6670000000002005E-3</v>
      </c>
      <c r="AV150" s="9">
        <f t="shared" si="110"/>
        <v>-4.9999999999994493E-3</v>
      </c>
      <c r="AW150" s="9"/>
      <c r="AX150" s="9">
        <f t="shared" si="110"/>
        <v>-5.0000000000007816E-3</v>
      </c>
      <c r="AY150" s="9">
        <f t="shared" si="110"/>
        <v>-3.3320000000003347E-3</v>
      </c>
      <c r="AZ150" s="9">
        <f t="shared" si="110"/>
        <v>4.9990000000006418E-3</v>
      </c>
      <c r="BA150" s="9">
        <f t="shared" si="110"/>
        <v>3.3330000000013627E-3</v>
      </c>
      <c r="BB150" s="9"/>
      <c r="BC150" s="9">
        <f t="shared" si="111"/>
        <v>-6.6401159685662847E-3</v>
      </c>
      <c r="BD150" s="9">
        <f t="shared" si="111"/>
        <v>-1.6600289921417932E-3</v>
      </c>
      <c r="BE150" s="9">
        <f t="shared" si="111"/>
        <v>3.3200579842835864E-3</v>
      </c>
      <c r="BF150" s="9">
        <f t="shared" si="111"/>
        <v>8.3001449607076339E-3</v>
      </c>
      <c r="BI150" s="9">
        <f t="shared" si="112"/>
        <v>3.2587167162585473E-3</v>
      </c>
      <c r="BJ150" s="9">
        <f t="shared" si="112"/>
        <v>4.888075074387821E-3</v>
      </c>
      <c r="BK150" s="9">
        <f t="shared" si="112"/>
        <v>3.2587167162585473E-3</v>
      </c>
      <c r="BL150" s="9">
        <f t="shared" si="112"/>
        <v>0</v>
      </c>
      <c r="BM150" s="9"/>
      <c r="BN150" s="9">
        <f t="shared" si="106"/>
        <v>-3.2419999999997451E-3</v>
      </c>
      <c r="BO150" s="9">
        <f t="shared" si="106"/>
        <v>-3.2420000000001892E-3</v>
      </c>
      <c r="BP150" s="9">
        <f t="shared" si="106"/>
        <v>-1.6199999999999548E-3</v>
      </c>
      <c r="BQ150" s="9">
        <f t="shared" si="106"/>
        <v>0</v>
      </c>
      <c r="BR150" s="9"/>
      <c r="BS150" s="9">
        <f t="shared" si="112"/>
        <v>3.2587167162585473E-3</v>
      </c>
      <c r="BT150" s="9">
        <f t="shared" si="112"/>
        <v>1.6293583581292737E-3</v>
      </c>
      <c r="BU150" s="9">
        <f t="shared" si="112"/>
        <v>-4.4408920985006262E-16</v>
      </c>
      <c r="BV150" s="9">
        <f t="shared" si="112"/>
        <v>-3.2587167162585473E-3</v>
      </c>
      <c r="BW150" s="9"/>
      <c r="BX150" s="9">
        <f t="shared" si="112"/>
        <v>1.6293583581292737E-3</v>
      </c>
      <c r="BY150" s="9">
        <f t="shared" si="112"/>
        <v>-1.6293583581292737E-3</v>
      </c>
      <c r="BZ150" s="9">
        <f t="shared" si="112"/>
        <v>-4.8880750743873769E-3</v>
      </c>
      <c r="CA150" s="9">
        <f t="shared" si="112"/>
        <v>1.6293583581292737E-3</v>
      </c>
      <c r="CB150" s="9">
        <f t="shared" si="112"/>
        <v>9.9979999999999514E-3</v>
      </c>
    </row>
    <row r="151" spans="2:80" x14ac:dyDescent="0.3">
      <c r="B151" s="9">
        <f t="shared" si="96"/>
        <v>3.2749999999994728E-3</v>
      </c>
      <c r="C151" s="9">
        <f t="shared" si="96"/>
        <v>8.1869999999999443E-3</v>
      </c>
      <c r="D151" s="9">
        <f t="shared" si="96"/>
        <v>4.9119999999995834E-3</v>
      </c>
      <c r="F151" s="9">
        <f t="shared" si="97"/>
        <v>3.2239999999998936E-3</v>
      </c>
      <c r="G151" s="9">
        <f t="shared" si="97"/>
        <v>4.8360000000000625E-3</v>
      </c>
      <c r="H151" s="9">
        <f t="shared" si="97"/>
        <v>1.6120000000001689E-3</v>
      </c>
      <c r="I151" s="9">
        <f t="shared" si="97"/>
        <v>1.6119999999997248E-3</v>
      </c>
      <c r="J151" s="9"/>
      <c r="K151" s="9">
        <f t="shared" si="98"/>
        <v>1.000000000139778E-6</v>
      </c>
      <c r="L151" s="9">
        <f t="shared" si="98"/>
        <v>1.6210000000005387E-3</v>
      </c>
      <c r="M151" s="9">
        <f t="shared" si="98"/>
        <v>0</v>
      </c>
      <c r="N151" s="9">
        <f t="shared" si="98"/>
        <v>-3.2420000000001892E-3</v>
      </c>
      <c r="O151" s="9"/>
      <c r="P151" s="9">
        <f t="shared" si="107"/>
        <v>3.2610000000001804E-3</v>
      </c>
      <c r="Q151" s="9">
        <f t="shared" si="107"/>
        <v>-3.2609999999992922E-3</v>
      </c>
      <c r="R151" s="9">
        <f t="shared" si="107"/>
        <v>1.630999999999716E-3</v>
      </c>
      <c r="S151" s="9">
        <f t="shared" si="107"/>
        <v>4.8920000000007846E-3</v>
      </c>
      <c r="T151" s="9"/>
      <c r="U151" s="9">
        <f t="shared" si="98"/>
        <v>3.2900000000002372E-3</v>
      </c>
      <c r="V151" s="9">
        <f t="shared" si="98"/>
        <v>3.2879999999999576E-3</v>
      </c>
      <c r="W151" s="9">
        <f t="shared" si="98"/>
        <v>4.9329999999998542E-3</v>
      </c>
      <c r="X151" s="9">
        <f t="shared" si="98"/>
        <v>3.2890000000000974E-3</v>
      </c>
      <c r="Z151" s="9">
        <f t="shared" si="100"/>
        <v>1.6319999999998558E-3</v>
      </c>
      <c r="AA151" s="9">
        <f t="shared" si="100"/>
        <v>-6.529000000000007E-3</v>
      </c>
      <c r="AB151" s="9">
        <f t="shared" si="100"/>
        <v>0</v>
      </c>
      <c r="AC151" s="9">
        <f t="shared" si="100"/>
        <v>-4.8960000000000115E-3</v>
      </c>
      <c r="AD151" s="9"/>
      <c r="AE151" s="9">
        <f t="shared" si="100"/>
        <v>-3.1824999999999992E-2</v>
      </c>
      <c r="AF151" s="9">
        <f t="shared" si="100"/>
        <v>-3.1825000000000436E-2</v>
      </c>
      <c r="AG151" s="9">
        <f t="shared" si="100"/>
        <v>-2.6799999999999713E-2</v>
      </c>
      <c r="AH151" s="9">
        <f t="shared" si="100"/>
        <v>-1.1725000000000207E-2</v>
      </c>
      <c r="AI151" s="9"/>
      <c r="AJ151" s="9">
        <f t="shared" si="108"/>
        <v>6.6181429770360012E-3</v>
      </c>
      <c r="AK151" s="9">
        <f t="shared" si="108"/>
        <v>-6.6181429770360012E-3</v>
      </c>
      <c r="AL151" s="9">
        <f t="shared" si="108"/>
        <v>1.4890821698329226E-2</v>
      </c>
      <c r="AM151" s="9">
        <f t="shared" si="108"/>
        <v>-9.9272144655522254E-3</v>
      </c>
      <c r="AO151" s="9">
        <f t="shared" si="109"/>
        <v>-3.3109025711457463E-3</v>
      </c>
      <c r="AP151" s="9">
        <f t="shared" si="109"/>
        <v>-3.3109025711448581E-3</v>
      </c>
      <c r="AQ151" s="9">
        <f t="shared" si="109"/>
        <v>-3.3109025711448581E-3</v>
      </c>
      <c r="AR151" s="9">
        <f t="shared" si="109"/>
        <v>3.3109025711448581E-3</v>
      </c>
      <c r="AT151" s="9">
        <f t="shared" si="110"/>
        <v>1.6659999999997233E-3</v>
      </c>
      <c r="AU151" s="9">
        <f t="shared" si="110"/>
        <v>3.3339999999997261E-3</v>
      </c>
      <c r="AV151" s="9">
        <f t="shared" si="110"/>
        <v>6.6669999999993124E-3</v>
      </c>
      <c r="AW151" s="9"/>
      <c r="AX151" s="9">
        <f t="shared" si="110"/>
        <v>1.1665999999999954E-2</v>
      </c>
      <c r="AY151" s="9">
        <f t="shared" si="110"/>
        <v>8.3320000000011163E-3</v>
      </c>
      <c r="AZ151" s="9">
        <f t="shared" si="110"/>
        <v>6.6660000000000608E-3</v>
      </c>
      <c r="BA151" s="9">
        <f t="shared" si="110"/>
        <v>6.6659999999991726E-3</v>
      </c>
      <c r="BB151" s="9"/>
      <c r="BC151" s="9">
        <f t="shared" si="111"/>
        <v>4.9800869764244915E-3</v>
      </c>
      <c r="BD151" s="9">
        <f t="shared" si="111"/>
        <v>4.9800869764249356E-3</v>
      </c>
      <c r="BE151" s="9">
        <f t="shared" si="111"/>
        <v>-6.6401159685662847E-3</v>
      </c>
      <c r="BF151" s="9">
        <f t="shared" si="111"/>
        <v>-6.6401159685662847E-3</v>
      </c>
      <c r="BI151" s="9">
        <f t="shared" si="112"/>
        <v>-1.6293583581292737E-3</v>
      </c>
      <c r="BJ151" s="9">
        <f t="shared" si="112"/>
        <v>-3.2587167162589914E-3</v>
      </c>
      <c r="BK151" s="9">
        <f t="shared" si="112"/>
        <v>-3.2587167162585473E-3</v>
      </c>
      <c r="BL151" s="9">
        <f t="shared" si="112"/>
        <v>0</v>
      </c>
      <c r="BM151" s="9"/>
      <c r="BN151" s="9">
        <f t="shared" si="106"/>
        <v>6.4839999999994902E-3</v>
      </c>
      <c r="BO151" s="9">
        <f t="shared" si="106"/>
        <v>9.7250000000004277E-3</v>
      </c>
      <c r="BP151" s="9">
        <f t="shared" si="106"/>
        <v>6.4820000000000988E-3</v>
      </c>
      <c r="BQ151" s="9">
        <f t="shared" si="106"/>
        <v>1.6210000000000946E-3</v>
      </c>
      <c r="BR151" s="9"/>
      <c r="BS151" s="9">
        <f t="shared" si="112"/>
        <v>-1.6293583581292737E-3</v>
      </c>
      <c r="BT151" s="9">
        <f t="shared" si="112"/>
        <v>-1.6293583581288296E-3</v>
      </c>
      <c r="BU151" s="9">
        <f t="shared" si="112"/>
        <v>-1.6293583581288296E-3</v>
      </c>
      <c r="BV151" s="9">
        <f t="shared" si="112"/>
        <v>6.5174334325175387E-3</v>
      </c>
      <c r="BW151" s="9"/>
      <c r="BX151" s="9">
        <f t="shared" si="112"/>
        <v>1.6293583581292737E-3</v>
      </c>
      <c r="BY151" s="9">
        <f t="shared" si="112"/>
        <v>0</v>
      </c>
      <c r="BZ151" s="9">
        <f t="shared" si="112"/>
        <v>6.5174334325162064E-3</v>
      </c>
      <c r="CA151" s="9">
        <f t="shared" si="112"/>
        <v>4.888075074387821E-3</v>
      </c>
      <c r="CB151" s="9">
        <f t="shared" si="112"/>
        <v>-1.6650000000000276E-3</v>
      </c>
    </row>
    <row r="152" spans="2:80" x14ac:dyDescent="0.3">
      <c r="B152" s="9">
        <f t="shared" si="96"/>
        <v>6.5500000000002778E-3</v>
      </c>
      <c r="C152" s="9">
        <f t="shared" si="96"/>
        <v>1.3099999999999667E-2</v>
      </c>
      <c r="D152" s="9">
        <f t="shared" si="96"/>
        <v>4.4408920985006262E-16</v>
      </c>
      <c r="F152" s="9">
        <f t="shared" si="97"/>
        <v>-1.6119999999997248E-3</v>
      </c>
      <c r="G152" s="9">
        <f t="shared" si="97"/>
        <v>-1.6119999999997248E-3</v>
      </c>
      <c r="H152" s="9">
        <f t="shared" si="97"/>
        <v>-1.6119999999997248E-3</v>
      </c>
      <c r="I152" s="9">
        <f t="shared" si="97"/>
        <v>0</v>
      </c>
      <c r="J152" s="9"/>
      <c r="K152" s="9">
        <f t="shared" si="98"/>
        <v>3.2399999999999096E-3</v>
      </c>
      <c r="L152" s="9">
        <f t="shared" si="98"/>
        <v>3.241999999999301E-3</v>
      </c>
      <c r="M152" s="9">
        <f t="shared" si="98"/>
        <v>3.2420000000001892E-3</v>
      </c>
      <c r="N152" s="9">
        <f t="shared" si="98"/>
        <v>1.6210000000000946E-3</v>
      </c>
      <c r="O152" s="9"/>
      <c r="P152" s="9">
        <f t="shared" si="107"/>
        <v>-8.1509999999997973E-3</v>
      </c>
      <c r="Q152" s="9">
        <f t="shared" si="107"/>
        <v>-4.8900000000005051E-3</v>
      </c>
      <c r="R152" s="9">
        <f t="shared" si="107"/>
        <v>1.6300000000004644E-3</v>
      </c>
      <c r="S152" s="9">
        <f t="shared" si="107"/>
        <v>1.6289999999994365E-3</v>
      </c>
      <c r="T152" s="9"/>
      <c r="U152" s="9">
        <f t="shared" si="98"/>
        <v>-1.6449999999998965E-3</v>
      </c>
      <c r="V152" s="9">
        <f t="shared" si="98"/>
        <v>-1.6430000000000611E-3</v>
      </c>
      <c r="W152" s="9">
        <f t="shared" si="98"/>
        <v>-3.2889999999996533E-3</v>
      </c>
      <c r="X152" s="9">
        <f t="shared" si="98"/>
        <v>1.6440000000002009E-3</v>
      </c>
      <c r="Z152" s="9">
        <f t="shared" si="100"/>
        <v>1.000000000139778E-6</v>
      </c>
      <c r="AA152" s="9">
        <f t="shared" si="100"/>
        <v>-3.2650000000000734E-3</v>
      </c>
      <c r="AB152" s="9">
        <f t="shared" si="100"/>
        <v>3.2640000000001557E-3</v>
      </c>
      <c r="AC152" s="9">
        <f t="shared" si="100"/>
        <v>0</v>
      </c>
      <c r="AD152" s="9"/>
      <c r="AE152" s="9">
        <f t="shared" si="100"/>
        <v>-5.0249999999998352E-3</v>
      </c>
      <c r="AF152" s="9">
        <f t="shared" si="100"/>
        <v>3.3500000000001862E-3</v>
      </c>
      <c r="AG152" s="9">
        <f t="shared" si="100"/>
        <v>1.674999999999649E-3</v>
      </c>
      <c r="AH152" s="9">
        <f t="shared" si="100"/>
        <v>-1.3399999999999856E-2</v>
      </c>
      <c r="AI152" s="9"/>
      <c r="AJ152" s="9">
        <f t="shared" si="108"/>
        <v>-1.6545357442590003E-3</v>
      </c>
      <c r="AK152" s="9">
        <f t="shared" si="108"/>
        <v>8.8817841970012523E-16</v>
      </c>
      <c r="AL152" s="9">
        <f t="shared" si="108"/>
        <v>-6.618142977035113E-3</v>
      </c>
      <c r="AM152" s="9">
        <f t="shared" si="108"/>
        <v>3.3090714885180006E-3</v>
      </c>
      <c r="AO152" s="9">
        <f t="shared" si="109"/>
        <v>0</v>
      </c>
      <c r="AP152" s="9">
        <f t="shared" si="109"/>
        <v>-1.6554512855728731E-3</v>
      </c>
      <c r="AQ152" s="9">
        <f t="shared" si="109"/>
        <v>4.966353856716843E-3</v>
      </c>
      <c r="AR152" s="9">
        <f t="shared" si="109"/>
        <v>4.9663538567177312E-3</v>
      </c>
      <c r="AT152" s="9">
        <f t="shared" si="110"/>
        <v>1.666999999999863E-3</v>
      </c>
      <c r="AU152" s="9">
        <f t="shared" si="110"/>
        <v>3.3330000000004745E-3</v>
      </c>
      <c r="AV152" s="9">
        <f t="shared" si="110"/>
        <v>1.6660000000006114E-3</v>
      </c>
      <c r="AW152" s="9"/>
      <c r="AX152" s="9">
        <f t="shared" si="110"/>
        <v>1.6670000000003071E-3</v>
      </c>
      <c r="AY152" s="9">
        <f t="shared" si="110"/>
        <v>-1.6660000000010555E-3</v>
      </c>
      <c r="AZ152" s="9">
        <f t="shared" si="110"/>
        <v>-4.9990000000006418E-3</v>
      </c>
      <c r="BA152" s="9">
        <f t="shared" si="110"/>
        <v>-6.6659999999991726E-3</v>
      </c>
      <c r="BB152" s="9"/>
      <c r="BC152" s="9">
        <f t="shared" si="111"/>
        <v>1.6600289921417932E-3</v>
      </c>
      <c r="BD152" s="9">
        <f t="shared" si="111"/>
        <v>-1.660028992140905E-3</v>
      </c>
      <c r="BE152" s="9">
        <f t="shared" si="111"/>
        <v>3.3200579842826983E-3</v>
      </c>
      <c r="BF152" s="9">
        <f t="shared" si="111"/>
        <v>-1.6600289921417932E-3</v>
      </c>
      <c r="BI152" s="9">
        <f t="shared" si="112"/>
        <v>0</v>
      </c>
      <c r="BJ152" s="9">
        <f t="shared" si="112"/>
        <v>-1.6293583581288296E-3</v>
      </c>
      <c r="BK152" s="9">
        <f t="shared" si="112"/>
        <v>0</v>
      </c>
      <c r="BL152" s="9">
        <f t="shared" si="112"/>
        <v>-1.6293583581292737E-3</v>
      </c>
      <c r="BM152" s="9"/>
      <c r="BN152" s="9">
        <f t="shared" si="106"/>
        <v>-4.8629999999993956E-3</v>
      </c>
      <c r="BO152" s="9">
        <f t="shared" si="106"/>
        <v>-6.4830000000002386E-3</v>
      </c>
      <c r="BP152" s="9">
        <f t="shared" si="106"/>
        <v>-4.862000000000144E-3</v>
      </c>
      <c r="BQ152" s="9">
        <f t="shared" si="106"/>
        <v>1.6199999999999548E-3</v>
      </c>
      <c r="BR152" s="9"/>
      <c r="BS152" s="9">
        <f t="shared" si="112"/>
        <v>4.888075074387821E-3</v>
      </c>
      <c r="BT152" s="9">
        <f t="shared" si="112"/>
        <v>1.6293583581288296E-3</v>
      </c>
      <c r="BU152" s="9">
        <f t="shared" si="112"/>
        <v>6.5174334325166505E-3</v>
      </c>
      <c r="BV152" s="9">
        <f t="shared" si="112"/>
        <v>-1.6293583581297177E-3</v>
      </c>
      <c r="BW152" s="9"/>
      <c r="BX152" s="9">
        <f t="shared" si="112"/>
        <v>-4.4408920985006262E-16</v>
      </c>
      <c r="BY152" s="9">
        <f t="shared" si="112"/>
        <v>-4.888075074387821E-3</v>
      </c>
      <c r="BZ152" s="9">
        <f t="shared" si="112"/>
        <v>-6.5174334325162064E-3</v>
      </c>
      <c r="CA152" s="9">
        <f t="shared" si="112"/>
        <v>-3.2587167162585473E-3</v>
      </c>
      <c r="CB152" s="9">
        <f t="shared" si="112"/>
        <v>-1.6680000000000028E-3</v>
      </c>
    </row>
    <row r="153" spans="2:80" x14ac:dyDescent="0.3">
      <c r="B153" s="9">
        <f t="shared" si="96"/>
        <v>6.549000000000138E-3</v>
      </c>
      <c r="C153" s="9">
        <f t="shared" si="96"/>
        <v>1.3099000000000416E-2</v>
      </c>
      <c r="D153" s="9">
        <f t="shared" si="96"/>
        <v>4.9129999999997231E-3</v>
      </c>
      <c r="F153" s="9">
        <f t="shared" si="97"/>
        <v>1.6119999999997248E-3</v>
      </c>
      <c r="G153" s="9">
        <f t="shared" si="97"/>
        <v>1.6119999999997248E-3</v>
      </c>
      <c r="H153" s="9">
        <f t="shared" si="97"/>
        <v>1.6119999999997248E-3</v>
      </c>
      <c r="I153" s="9">
        <f t="shared" si="97"/>
        <v>-3.2239999999998936E-3</v>
      </c>
      <c r="J153" s="9"/>
      <c r="K153" s="9">
        <f t="shared" si="98"/>
        <v>1.000000000139778E-6</v>
      </c>
      <c r="L153" s="9">
        <f t="shared" si="98"/>
        <v>4.4408920985006262E-16</v>
      </c>
      <c r="M153" s="9">
        <f t="shared" si="98"/>
        <v>-3.2420000000001892E-3</v>
      </c>
      <c r="N153" s="9">
        <f t="shared" si="98"/>
        <v>-1.6210000000000946E-3</v>
      </c>
      <c r="O153" s="9"/>
      <c r="P153" s="9">
        <f t="shared" si="107"/>
        <v>1.3041000000000302E-2</v>
      </c>
      <c r="Q153" s="9">
        <f t="shared" si="107"/>
        <v>1.4672000000000018E-2</v>
      </c>
      <c r="R153" s="9">
        <f t="shared" si="107"/>
        <v>8.1519999999999371E-3</v>
      </c>
      <c r="S153" s="9">
        <f t="shared" si="107"/>
        <v>-1.6299999999995762E-3</v>
      </c>
      <c r="T153" s="9"/>
      <c r="U153" s="9">
        <f t="shared" si="98"/>
        <v>-1.6440000000002009E-3</v>
      </c>
      <c r="V153" s="9">
        <f t="shared" si="98"/>
        <v>-3.2909999999999329E-3</v>
      </c>
      <c r="W153" s="9">
        <f t="shared" si="98"/>
        <v>9.9999999969568876E-7</v>
      </c>
      <c r="X153" s="9">
        <f t="shared" si="98"/>
        <v>-4.934000000000438E-3</v>
      </c>
      <c r="Z153" s="9">
        <f t="shared" si="100"/>
        <v>-9.9999999991773336E-7</v>
      </c>
      <c r="AA153" s="9">
        <f t="shared" si="100"/>
        <v>6.5300000000001468E-3</v>
      </c>
      <c r="AB153" s="9">
        <f t="shared" si="100"/>
        <v>-3.2640000000001557E-3</v>
      </c>
      <c r="AC153" s="9">
        <f t="shared" si="100"/>
        <v>1.6329999999999956E-3</v>
      </c>
      <c r="AD153" s="9"/>
      <c r="AE153" s="9">
        <f t="shared" si="100"/>
        <v>6.6999999999999282E-3</v>
      </c>
      <c r="AF153" s="9">
        <f t="shared" si="100"/>
        <v>-1.0050000000000114E-2</v>
      </c>
      <c r="AG153" s="9">
        <f t="shared" si="100"/>
        <v>-1.6750000000000931E-3</v>
      </c>
      <c r="AH153" s="9">
        <f t="shared" si="100"/>
        <v>5.0249999999998352E-3</v>
      </c>
      <c r="AI153" s="9"/>
      <c r="AJ153" s="9">
        <f t="shared" si="108"/>
        <v>-3.3090714885171124E-3</v>
      </c>
      <c r="AK153" s="9">
        <f t="shared" si="108"/>
        <v>-1.6545357442590003E-3</v>
      </c>
      <c r="AL153" s="9">
        <f t="shared" si="108"/>
        <v>1.6545357442590003E-3</v>
      </c>
      <c r="AM153" s="9">
        <f t="shared" si="108"/>
        <v>3.3090714885171124E-3</v>
      </c>
      <c r="AO153" s="9">
        <f t="shared" si="109"/>
        <v>8.8817841970012523E-16</v>
      </c>
      <c r="AP153" s="9">
        <f t="shared" si="109"/>
        <v>-1.655451285571985E-3</v>
      </c>
      <c r="AQ153" s="9">
        <f t="shared" si="109"/>
        <v>8.8817841970012523E-16</v>
      </c>
      <c r="AR153" s="9">
        <f t="shared" si="109"/>
        <v>-1.3243610284580321E-2</v>
      </c>
      <c r="AT153" s="9">
        <f t="shared" si="110"/>
        <v>5.0000000000003375E-3</v>
      </c>
      <c r="AU153" s="9">
        <f t="shared" si="110"/>
        <v>-1.000000000139778E-6</v>
      </c>
      <c r="AV153" s="9">
        <f t="shared" si="110"/>
        <v>-3.3330000000004745E-3</v>
      </c>
      <c r="AW153" s="9"/>
      <c r="AX153" s="9">
        <f t="shared" si="110"/>
        <v>4.9999999999998934E-3</v>
      </c>
      <c r="AY153" s="9">
        <f t="shared" si="110"/>
        <v>4.9990000000006418E-3</v>
      </c>
      <c r="AZ153" s="9">
        <f t="shared" si="110"/>
        <v>8.3320000000011163E-3</v>
      </c>
      <c r="BA153" s="9">
        <f t="shared" si="110"/>
        <v>9.9989999999987589E-3</v>
      </c>
      <c r="BB153" s="9"/>
      <c r="BC153" s="9">
        <f t="shared" si="111"/>
        <v>1.6600289921417932E-3</v>
      </c>
      <c r="BD153" s="9">
        <f t="shared" si="111"/>
        <v>4.9800869764240474E-3</v>
      </c>
      <c r="BE153" s="9">
        <f t="shared" si="111"/>
        <v>8.3001449607080779E-3</v>
      </c>
      <c r="BF153" s="9">
        <f t="shared" si="111"/>
        <v>9.9601739528498712E-3</v>
      </c>
      <c r="BI153" s="9">
        <f t="shared" si="112"/>
        <v>-4.888075074387821E-3</v>
      </c>
      <c r="BJ153" s="9">
        <f t="shared" si="112"/>
        <v>0</v>
      </c>
      <c r="BK153" s="9">
        <f t="shared" si="112"/>
        <v>-4.888075074387821E-3</v>
      </c>
      <c r="BL153" s="9">
        <f t="shared" si="112"/>
        <v>3.2587167162585473E-3</v>
      </c>
      <c r="BM153" s="9"/>
      <c r="BN153" s="9">
        <f t="shared" si="106"/>
        <v>4.8619999999996999E-3</v>
      </c>
      <c r="BO153" s="9">
        <f t="shared" si="106"/>
        <v>1.6209999999996505E-3</v>
      </c>
      <c r="BP153" s="9">
        <f t="shared" si="106"/>
        <v>1.6199999999999548E-3</v>
      </c>
      <c r="BQ153" s="9">
        <f t="shared" si="106"/>
        <v>-3.2410000000000494E-3</v>
      </c>
      <c r="BR153" s="9"/>
      <c r="BS153" s="9">
        <f t="shared" si="112"/>
        <v>-4.8880750743873769E-3</v>
      </c>
      <c r="BT153" s="9">
        <f t="shared" si="112"/>
        <v>0</v>
      </c>
      <c r="BU153" s="9">
        <f t="shared" si="112"/>
        <v>-1.6293583581292737E-3</v>
      </c>
      <c r="BV153" s="9">
        <f t="shared" si="112"/>
        <v>0</v>
      </c>
      <c r="BW153" s="9"/>
      <c r="BX153" s="9">
        <f t="shared" si="112"/>
        <v>1.6293583581297177E-3</v>
      </c>
      <c r="BY153" s="9">
        <f t="shared" si="112"/>
        <v>8.1467917906463683E-3</v>
      </c>
      <c r="BZ153" s="9">
        <f t="shared" si="112"/>
        <v>8.1467917906459242E-3</v>
      </c>
      <c r="CA153" s="9">
        <f t="shared" si="112"/>
        <v>-4.4408920985006262E-16</v>
      </c>
      <c r="CB153" s="9">
        <f t="shared" si="112"/>
        <v>3.3340000000001702E-3</v>
      </c>
    </row>
    <row r="154" spans="2:80" x14ac:dyDescent="0.3">
      <c r="B154" s="9">
        <f t="shared" si="96"/>
        <v>2.2924999999999862E-2</v>
      </c>
      <c r="C154" s="9">
        <f t="shared" si="96"/>
        <v>9.8249999999997506E-3</v>
      </c>
      <c r="D154" s="9">
        <f t="shared" si="96"/>
        <v>9.8240000000000549E-3</v>
      </c>
      <c r="F154" s="9">
        <f t="shared" si="97"/>
        <v>-3.2239999999998936E-3</v>
      </c>
      <c r="G154" s="9">
        <f t="shared" si="97"/>
        <v>-4.8359999999996184E-3</v>
      </c>
      <c r="H154" s="9">
        <f t="shared" si="97"/>
        <v>-3.2239999999998936E-3</v>
      </c>
      <c r="I154" s="9">
        <f t="shared" si="97"/>
        <v>1.6120000000001689E-3</v>
      </c>
      <c r="J154" s="9"/>
      <c r="K154" s="9">
        <f t="shared" si="98"/>
        <v>4.8609999999995601E-3</v>
      </c>
      <c r="L154" s="9">
        <f t="shared" si="98"/>
        <v>4.8610000000000042E-3</v>
      </c>
      <c r="M154" s="9">
        <f t="shared" si="98"/>
        <v>1.6210000000000946E-3</v>
      </c>
      <c r="N154" s="9">
        <f t="shared" si="98"/>
        <v>3.2420000000001892E-3</v>
      </c>
      <c r="O154" s="9"/>
      <c r="P154" s="9">
        <f t="shared" si="107"/>
        <v>-9.7810000000002617E-3</v>
      </c>
      <c r="Q154" s="9">
        <f t="shared" si="107"/>
        <v>-6.5210000000002211E-3</v>
      </c>
      <c r="R154" s="9">
        <f t="shared" si="107"/>
        <v>-4.8910000000006448E-3</v>
      </c>
      <c r="S154" s="9">
        <f t="shared" si="107"/>
        <v>3.2609999999992922E-3</v>
      </c>
      <c r="T154" s="9"/>
      <c r="U154" s="9">
        <f t="shared" si="98"/>
        <v>4.9329999999998542E-3</v>
      </c>
      <c r="V154" s="9">
        <f t="shared" si="98"/>
        <v>8.2240000000002311E-3</v>
      </c>
      <c r="W154" s="9">
        <f t="shared" si="98"/>
        <v>3.2879999999999576E-3</v>
      </c>
      <c r="X154" s="9">
        <f t="shared" si="98"/>
        <v>1.000000000139778E-6</v>
      </c>
      <c r="Z154" s="9">
        <f t="shared" si="100"/>
        <v>-1.6320000000000778E-3</v>
      </c>
      <c r="AA154" s="9">
        <f t="shared" si="100"/>
        <v>-6.5300000000001468E-3</v>
      </c>
      <c r="AB154" s="9">
        <f t="shared" si="100"/>
        <v>1.6319999999998558E-3</v>
      </c>
      <c r="AC154" s="9">
        <f t="shared" si="100"/>
        <v>-4.8979999999998469E-3</v>
      </c>
      <c r="AD154" s="9"/>
      <c r="AE154" s="9">
        <f t="shared" si="100"/>
        <v>-5.0249999999998352E-3</v>
      </c>
      <c r="AF154" s="9">
        <f t="shared" si="100"/>
        <v>8.3740000000003256E-3</v>
      </c>
      <c r="AG154" s="9">
        <f t="shared" si="100"/>
        <v>-1.674999999999649E-3</v>
      </c>
      <c r="AH154" s="9">
        <f t="shared" si="100"/>
        <v>-5.0249999999998352E-3</v>
      </c>
      <c r="AI154" s="9"/>
      <c r="AJ154" s="9">
        <f t="shared" si="108"/>
        <v>4.9636072327752245E-3</v>
      </c>
      <c r="AK154" s="9">
        <f t="shared" si="108"/>
        <v>4.9636072327761127E-3</v>
      </c>
      <c r="AL154" s="9">
        <f t="shared" si="108"/>
        <v>4.9636072327761127E-3</v>
      </c>
      <c r="AM154" s="9">
        <f t="shared" si="108"/>
        <v>-3.3090714885180006E-3</v>
      </c>
      <c r="AO154" s="9">
        <f t="shared" si="109"/>
        <v>1.655451285571985E-3</v>
      </c>
      <c r="AP154" s="9">
        <f t="shared" si="109"/>
        <v>6.6218051422897162E-3</v>
      </c>
      <c r="AQ154" s="9">
        <f t="shared" si="109"/>
        <v>-3.3109025711457463E-3</v>
      </c>
      <c r="AR154" s="9">
        <f t="shared" si="109"/>
        <v>8.2772564278625893E-3</v>
      </c>
      <c r="AT154" s="9">
        <f t="shared" si="110"/>
        <v>-4.4408920985006262E-16</v>
      </c>
      <c r="AU154" s="9">
        <f t="shared" si="110"/>
        <v>1.6680000000000028E-3</v>
      </c>
      <c r="AV154" s="9">
        <f t="shared" si="110"/>
        <v>8.3330000000003679E-3</v>
      </c>
      <c r="AW154" s="9"/>
      <c r="AX154" s="9">
        <f t="shared" si="110"/>
        <v>3.3330000000004745E-3</v>
      </c>
      <c r="AY154" s="9">
        <f t="shared" si="110"/>
        <v>1.6669999999994189E-3</v>
      </c>
      <c r="AZ154" s="9">
        <f t="shared" si="110"/>
        <v>-4.9990000000006418E-3</v>
      </c>
      <c r="BA154" s="9">
        <f t="shared" si="110"/>
        <v>-1.6659999999992792E-3</v>
      </c>
      <c r="BB154" s="9"/>
      <c r="BC154" s="9">
        <f t="shared" si="111"/>
        <v>-6.6401159685662847E-3</v>
      </c>
      <c r="BD154" s="9">
        <f t="shared" si="111"/>
        <v>-6.6401159685662847E-3</v>
      </c>
      <c r="BE154" s="9">
        <f t="shared" si="111"/>
        <v>-8.3001449607076339E-3</v>
      </c>
      <c r="BF154" s="9">
        <f t="shared" si="111"/>
        <v>-6.6401159685662847E-3</v>
      </c>
      <c r="BI154" s="9">
        <f t="shared" si="112"/>
        <v>6.5174334325170946E-3</v>
      </c>
      <c r="BJ154" s="9">
        <f t="shared" si="112"/>
        <v>1.6293583581292737E-3</v>
      </c>
      <c r="BK154" s="9">
        <f t="shared" si="112"/>
        <v>6.5174334325170946E-3</v>
      </c>
      <c r="BL154" s="9">
        <f t="shared" si="112"/>
        <v>-4.888075074387821E-3</v>
      </c>
      <c r="BM154" s="9"/>
      <c r="BN154" s="9">
        <f t="shared" si="106"/>
        <v>-4.8610000000004483E-3</v>
      </c>
      <c r="BO154" s="9">
        <f t="shared" si="106"/>
        <v>-4.8629999999993956E-3</v>
      </c>
      <c r="BP154" s="9">
        <f t="shared" si="106"/>
        <v>-1.6199999999999548E-3</v>
      </c>
      <c r="BQ154" s="9">
        <f t="shared" si="106"/>
        <v>1.6209999999996505E-3</v>
      </c>
      <c r="BR154" s="9"/>
      <c r="BS154" s="9">
        <f t="shared" si="112"/>
        <v>6.5174334325170946E-3</v>
      </c>
      <c r="BT154" s="9">
        <f t="shared" si="112"/>
        <v>0</v>
      </c>
      <c r="BU154" s="9">
        <f t="shared" si="112"/>
        <v>0</v>
      </c>
      <c r="BV154" s="9">
        <f t="shared" si="112"/>
        <v>-1.6293583581292737E-3</v>
      </c>
      <c r="BW154" s="9"/>
      <c r="BX154" s="9">
        <f t="shared" si="112"/>
        <v>-4.888075074387821E-3</v>
      </c>
      <c r="BY154" s="9">
        <f t="shared" si="112"/>
        <v>-6.5174334325170946E-3</v>
      </c>
      <c r="BZ154" s="9">
        <f t="shared" si="112"/>
        <v>-4.4408920985006262E-16</v>
      </c>
      <c r="CA154" s="9">
        <f t="shared" si="112"/>
        <v>4.8880750743882651E-3</v>
      </c>
      <c r="CB154" s="9">
        <f t="shared" si="112"/>
        <v>4.9999999999998934E-3</v>
      </c>
    </row>
    <row r="155" spans="2:80" x14ac:dyDescent="0.3">
      <c r="B155" s="9">
        <f t="shared" si="96"/>
        <v>3.6024000000000278E-2</v>
      </c>
      <c r="C155" s="9">
        <f t="shared" si="96"/>
        <v>1.6380000000002504E-3</v>
      </c>
      <c r="D155" s="9">
        <f t="shared" si="96"/>
        <v>2.4561999999999973E-2</v>
      </c>
      <c r="F155" s="9">
        <f t="shared" si="97"/>
        <v>3.2239999999998936E-3</v>
      </c>
      <c r="G155" s="9">
        <f t="shared" si="97"/>
        <v>4.8349999999994786E-3</v>
      </c>
      <c r="H155" s="9">
        <f t="shared" si="97"/>
        <v>3.2240000000003377E-3</v>
      </c>
      <c r="I155" s="9">
        <f t="shared" si="97"/>
        <v>1.6119999999997248E-3</v>
      </c>
      <c r="J155" s="9"/>
      <c r="K155" s="9">
        <f t="shared" si="98"/>
        <v>1.0000000005838672E-6</v>
      </c>
      <c r="L155" s="9">
        <f t="shared" si="98"/>
        <v>9.9999999969568876E-7</v>
      </c>
      <c r="M155" s="9">
        <f t="shared" si="98"/>
        <v>1.6210000000000946E-3</v>
      </c>
      <c r="N155" s="9">
        <f t="shared" si="98"/>
        <v>-1.000000000139778E-6</v>
      </c>
      <c r="O155" s="9"/>
      <c r="P155" s="9">
        <f t="shared" si="107"/>
        <v>8.1519999999999371E-3</v>
      </c>
      <c r="Q155" s="9">
        <f t="shared" si="107"/>
        <v>1.6300000000004644E-3</v>
      </c>
      <c r="R155" s="9">
        <f t="shared" si="107"/>
        <v>1.6300000000004644E-3</v>
      </c>
      <c r="S155" s="9">
        <f t="shared" si="107"/>
        <v>8.8817841970012523E-16</v>
      </c>
      <c r="T155" s="9"/>
      <c r="U155" s="9">
        <f t="shared" si="98"/>
        <v>-1.6439999999997568E-3</v>
      </c>
      <c r="V155" s="9">
        <f t="shared" si="98"/>
        <v>-3.2890000000000974E-3</v>
      </c>
      <c r="W155" s="9">
        <f t="shared" si="98"/>
        <v>4.4408920985006262E-16</v>
      </c>
      <c r="X155" s="9">
        <f t="shared" si="98"/>
        <v>0</v>
      </c>
      <c r="Z155" s="9">
        <f t="shared" si="100"/>
        <v>0</v>
      </c>
      <c r="AA155" s="9">
        <f t="shared" si="100"/>
        <v>4.898000000000069E-3</v>
      </c>
      <c r="AB155" s="9">
        <f t="shared" si="100"/>
        <v>-3.2639999999997116E-3</v>
      </c>
      <c r="AC155" s="9">
        <f t="shared" si="100"/>
        <v>3.2649999999998514E-3</v>
      </c>
      <c r="AD155" s="9"/>
      <c r="AE155" s="9">
        <f t="shared" si="100"/>
        <v>-1.6750000000005372E-3</v>
      </c>
      <c r="AF155" s="9">
        <f t="shared" si="100"/>
        <v>-5.0240000000005836E-3</v>
      </c>
      <c r="AG155" s="9">
        <f t="shared" si="100"/>
        <v>-4.4408920985006262E-16</v>
      </c>
      <c r="AH155" s="9">
        <f t="shared" si="100"/>
        <v>1.6750000000000931E-3</v>
      </c>
      <c r="AI155" s="9"/>
      <c r="AJ155" s="9">
        <f t="shared" si="108"/>
        <v>-9.9272144655513372E-3</v>
      </c>
      <c r="AK155" s="9">
        <f t="shared" si="108"/>
        <v>6.618142977035113E-3</v>
      </c>
      <c r="AL155" s="9">
        <f t="shared" si="108"/>
        <v>-4.9636072327761127E-3</v>
      </c>
      <c r="AM155" s="9">
        <f t="shared" si="108"/>
        <v>8.2726787212950015E-3</v>
      </c>
      <c r="AO155" s="9">
        <f t="shared" si="109"/>
        <v>3.3109025711448581E-3</v>
      </c>
      <c r="AP155" s="9">
        <f t="shared" si="109"/>
        <v>-4.966353856716843E-3</v>
      </c>
      <c r="AQ155" s="9">
        <f t="shared" si="109"/>
        <v>1.6554512855728731E-3</v>
      </c>
      <c r="AR155" s="9">
        <f t="shared" si="109"/>
        <v>-1.6554512855728731E-3</v>
      </c>
      <c r="AT155" s="9">
        <f t="shared" si="110"/>
        <v>-1.6659999999997233E-3</v>
      </c>
      <c r="AU155" s="9">
        <f t="shared" si="110"/>
        <v>-1.000000000139778E-6</v>
      </c>
      <c r="AV155" s="9">
        <f t="shared" si="110"/>
        <v>-5.0000000000003375E-3</v>
      </c>
      <c r="AW155" s="9"/>
      <c r="AX155" s="9">
        <f t="shared" si="110"/>
        <v>-1.0000000010279564E-6</v>
      </c>
      <c r="AY155" s="9">
        <f t="shared" si="110"/>
        <v>-1.6669999999994189E-3</v>
      </c>
      <c r="AZ155" s="9">
        <f t="shared" si="110"/>
        <v>6.6659999999991726E-3</v>
      </c>
      <c r="BA155" s="9">
        <f t="shared" si="110"/>
        <v>1.6660000000001673E-3</v>
      </c>
      <c r="BB155" s="9"/>
      <c r="BC155" s="9">
        <f t="shared" si="111"/>
        <v>1.1620202944990776E-2</v>
      </c>
      <c r="BD155" s="9">
        <f t="shared" si="111"/>
        <v>8.3001449607080779E-3</v>
      </c>
      <c r="BE155" s="9">
        <f t="shared" si="111"/>
        <v>1.6600289921413491E-3</v>
      </c>
      <c r="BF155" s="9">
        <f t="shared" si="111"/>
        <v>1.6600289921413491E-3</v>
      </c>
      <c r="BI155" s="9">
        <f t="shared" si="112"/>
        <v>-4.4408920985006262E-16</v>
      </c>
      <c r="BJ155" s="9">
        <f t="shared" si="112"/>
        <v>-1.6293583581292737E-3</v>
      </c>
      <c r="BK155" s="9">
        <f t="shared" si="112"/>
        <v>0</v>
      </c>
      <c r="BL155" s="9">
        <f t="shared" si="112"/>
        <v>6.5174334325170946E-3</v>
      </c>
      <c r="BM155" s="9"/>
      <c r="BN155" s="9">
        <f t="shared" si="106"/>
        <v>3.2400000000007978E-3</v>
      </c>
      <c r="BO155" s="9">
        <f t="shared" si="106"/>
        <v>8.1039999999998891E-3</v>
      </c>
      <c r="BP155" s="9">
        <f t="shared" si="106"/>
        <v>1.6209999999996505E-3</v>
      </c>
      <c r="BQ155" s="9">
        <f t="shared" si="106"/>
        <v>-1.6209999999996505E-3</v>
      </c>
      <c r="BR155" s="9"/>
      <c r="BS155" s="9">
        <f t="shared" si="112"/>
        <v>-9.776150148776086E-3</v>
      </c>
      <c r="BT155" s="9">
        <f t="shared" si="112"/>
        <v>0</v>
      </c>
      <c r="BU155" s="9">
        <f t="shared" si="112"/>
        <v>-1.6293583581292737E-3</v>
      </c>
      <c r="BV155" s="9">
        <f t="shared" si="112"/>
        <v>3.2587167162585473E-3</v>
      </c>
      <c r="BW155" s="9"/>
      <c r="BX155" s="9">
        <f t="shared" si="112"/>
        <v>4.888075074387821E-3</v>
      </c>
      <c r="BY155" s="9">
        <f t="shared" si="112"/>
        <v>8.1467917906463683E-3</v>
      </c>
      <c r="BZ155" s="9">
        <f t="shared" si="112"/>
        <v>-1.6293583581288296E-3</v>
      </c>
      <c r="CA155" s="9">
        <f t="shared" si="112"/>
        <v>-4.888075074387821E-3</v>
      </c>
      <c r="CB155" s="9">
        <f t="shared" si="112"/>
        <v>-3.3340000000001702E-3</v>
      </c>
    </row>
    <row r="156" spans="2:80" x14ac:dyDescent="0.3">
      <c r="B156" s="9">
        <f t="shared" si="96"/>
        <v>5.0759999999999472E-2</v>
      </c>
      <c r="C156" s="9">
        <f t="shared" si="96"/>
        <v>-4.9130000000001672E-3</v>
      </c>
      <c r="D156" s="9">
        <f t="shared" si="96"/>
        <v>3.766199999999964E-2</v>
      </c>
      <c r="F156" s="9">
        <f t="shared" si="97"/>
        <v>4.4408920985006262E-16</v>
      </c>
      <c r="G156" s="9">
        <f t="shared" si="97"/>
        <v>1.6130000000003086E-3</v>
      </c>
      <c r="H156" s="9">
        <f t="shared" si="97"/>
        <v>-1.6120000000006129E-3</v>
      </c>
      <c r="I156" s="9">
        <f t="shared" si="97"/>
        <v>1.6110000000000291E-3</v>
      </c>
      <c r="J156" s="9"/>
      <c r="K156" s="9">
        <f t="shared" si="98"/>
        <v>4.8619999999996999E-3</v>
      </c>
      <c r="L156" s="9">
        <f t="shared" si="98"/>
        <v>1.1344000000000243E-2</v>
      </c>
      <c r="M156" s="9">
        <f t="shared" si="98"/>
        <v>6.4820000000000988E-3</v>
      </c>
      <c r="N156" s="9">
        <f t="shared" si="98"/>
        <v>4.8630000000002838E-3</v>
      </c>
      <c r="O156" s="9"/>
      <c r="P156" s="9">
        <f t="shared" si="107"/>
        <v>-1.630999999999716E-3</v>
      </c>
      <c r="Q156" s="9">
        <f t="shared" si="107"/>
        <v>3.2609999999992922E-3</v>
      </c>
      <c r="R156" s="9">
        <f t="shared" si="107"/>
        <v>3.2610000000001804E-3</v>
      </c>
      <c r="S156" s="9">
        <f t="shared" si="107"/>
        <v>6.5209999999993329E-3</v>
      </c>
      <c r="T156" s="9"/>
      <c r="U156" s="9">
        <f t="shared" si="98"/>
        <v>3.2890000000000974E-3</v>
      </c>
      <c r="V156" s="9">
        <f t="shared" si="98"/>
        <v>3.2889999999996533E-3</v>
      </c>
      <c r="W156" s="9">
        <f t="shared" si="98"/>
        <v>9.9999999969568876E-7</v>
      </c>
      <c r="X156" s="9">
        <f t="shared" si="98"/>
        <v>4.9329999999998542E-3</v>
      </c>
      <c r="Z156" s="9">
        <f t="shared" si="100"/>
        <v>0</v>
      </c>
      <c r="AA156" s="9">
        <f t="shared" si="100"/>
        <v>-3.2659999999999911E-3</v>
      </c>
      <c r="AB156" s="9">
        <f t="shared" si="100"/>
        <v>1.6319999999998558E-3</v>
      </c>
      <c r="AC156" s="9">
        <f t="shared" si="100"/>
        <v>1.6319999999998558E-3</v>
      </c>
      <c r="AD156" s="9"/>
      <c r="AE156" s="9">
        <f t="shared" si="100"/>
        <v>-1.674999999999649E-3</v>
      </c>
      <c r="AF156" s="9">
        <f t="shared" si="100"/>
        <v>-3.349999999999298E-3</v>
      </c>
      <c r="AG156" s="9">
        <f t="shared" si="100"/>
        <v>-5.0249999999998352E-3</v>
      </c>
      <c r="AH156" s="9">
        <f t="shared" si="100"/>
        <v>0</v>
      </c>
      <c r="AI156" s="9"/>
      <c r="AJ156" s="9">
        <f t="shared" si="108"/>
        <v>1.1581750209810338E-2</v>
      </c>
      <c r="AK156" s="9">
        <f t="shared" si="108"/>
        <v>-1.4890821698329226E-2</v>
      </c>
      <c r="AL156" s="9">
        <f t="shared" si="108"/>
        <v>4.9636072327761127E-3</v>
      </c>
      <c r="AM156" s="9">
        <f t="shared" si="108"/>
        <v>-1.4890821698330114E-2</v>
      </c>
      <c r="AO156" s="9">
        <f t="shared" si="109"/>
        <v>-6.6218051422897162E-3</v>
      </c>
      <c r="AP156" s="9">
        <f t="shared" si="109"/>
        <v>-1.6554512855737613E-3</v>
      </c>
      <c r="AQ156" s="9">
        <f t="shared" si="109"/>
        <v>-3.3109025711448581E-3</v>
      </c>
      <c r="AR156" s="9">
        <f t="shared" si="109"/>
        <v>1.6554512855728731E-3</v>
      </c>
      <c r="AT156" s="9">
        <f t="shared" si="110"/>
        <v>1.6660000000001673E-3</v>
      </c>
      <c r="AU156" s="9">
        <f t="shared" si="110"/>
        <v>1.000000000139778E-6</v>
      </c>
      <c r="AV156" s="9">
        <f t="shared" si="110"/>
        <v>1.6660000000006114E-3</v>
      </c>
      <c r="AW156" s="9"/>
      <c r="AX156" s="9">
        <f t="shared" si="110"/>
        <v>1.6680000000013351E-3</v>
      </c>
      <c r="AY156" s="9">
        <f t="shared" si="110"/>
        <v>3.3339999999997261E-3</v>
      </c>
      <c r="AZ156" s="9">
        <f t="shared" si="110"/>
        <v>5.0000000000007816E-3</v>
      </c>
      <c r="BA156" s="9">
        <f t="shared" si="110"/>
        <v>4.9999999999998934E-3</v>
      </c>
      <c r="BB156" s="9"/>
      <c r="BC156" s="9">
        <f t="shared" si="111"/>
        <v>-9.9601739528494271E-3</v>
      </c>
      <c r="BD156" s="9">
        <f t="shared" si="111"/>
        <v>-1.3280231937133014E-2</v>
      </c>
      <c r="BE156" s="9">
        <f t="shared" si="111"/>
        <v>0</v>
      </c>
      <c r="BF156" s="9">
        <f t="shared" si="111"/>
        <v>1.6600289921413491E-3</v>
      </c>
      <c r="BI156" s="9">
        <f t="shared" si="112"/>
        <v>4.4408920985006262E-16</v>
      </c>
      <c r="BJ156" s="9">
        <f t="shared" si="112"/>
        <v>4.888075074387821E-3</v>
      </c>
      <c r="BK156" s="9">
        <f t="shared" si="112"/>
        <v>1.6293583581288296E-3</v>
      </c>
      <c r="BL156" s="9">
        <f t="shared" si="112"/>
        <v>-1.6293583581297177E-3</v>
      </c>
      <c r="BM156" s="9"/>
      <c r="BN156" s="9">
        <f t="shared" si="106"/>
        <v>-3.2400000000007978E-3</v>
      </c>
      <c r="BO156" s="9">
        <f t="shared" si="106"/>
        <v>-8.1030000000001934E-3</v>
      </c>
      <c r="BP156" s="9">
        <f t="shared" si="106"/>
        <v>-4.8619999999992558E-3</v>
      </c>
      <c r="BQ156" s="9">
        <f t="shared" si="106"/>
        <v>-3.2419999999997451E-3</v>
      </c>
      <c r="BR156" s="9"/>
      <c r="BS156" s="9">
        <f t="shared" si="112"/>
        <v>1.3034866865034189E-2</v>
      </c>
      <c r="BT156" s="9">
        <f t="shared" si="112"/>
        <v>6.5174334325175387E-3</v>
      </c>
      <c r="BU156" s="9">
        <f t="shared" si="112"/>
        <v>3.2587167162585473E-3</v>
      </c>
      <c r="BV156" s="9">
        <f t="shared" si="112"/>
        <v>1.6293583581301618E-3</v>
      </c>
      <c r="BW156" s="9"/>
      <c r="BX156" s="9">
        <f t="shared" si="112"/>
        <v>1.6293583581292737E-3</v>
      </c>
      <c r="BY156" s="9">
        <f t="shared" si="112"/>
        <v>-4.8880750743882651E-3</v>
      </c>
      <c r="BZ156" s="9">
        <f t="shared" si="112"/>
        <v>0</v>
      </c>
      <c r="CA156" s="9">
        <f t="shared" si="112"/>
        <v>1.6293583581292737E-3</v>
      </c>
      <c r="CB156" s="9">
        <f t="shared" si="112"/>
        <v>3.3340000000001702E-3</v>
      </c>
    </row>
    <row r="157" spans="2:80" x14ac:dyDescent="0.3">
      <c r="B157" s="9">
        <f t="shared" ref="B157:D172" si="113">IF(ISNUMBER(B22),(((B22-B21)/(1))-((B21-B20)/(1)))/((2)/2),)</f>
        <v>4.5849000000000029E-2</v>
      </c>
      <c r="C157" s="9">
        <f t="shared" si="113"/>
        <v>-1.1461999999999861E-2</v>
      </c>
      <c r="D157" s="9">
        <f t="shared" si="113"/>
        <v>4.7485000000000888E-2</v>
      </c>
      <c r="F157" s="9">
        <f t="shared" ref="F157:I172" si="114">IF(ISNUMBER(F22),(((F22-F21)/(1))-((F21-F20)/(1)))/((2)/2),)</f>
        <v>-4.4408920985006262E-16</v>
      </c>
      <c r="G157" s="9">
        <f t="shared" si="114"/>
        <v>-4.8360000000000625E-3</v>
      </c>
      <c r="H157" s="9">
        <f t="shared" si="114"/>
        <v>1.6120000000001689E-3</v>
      </c>
      <c r="I157" s="9">
        <f t="shared" si="114"/>
        <v>-1.610999999999585E-3</v>
      </c>
      <c r="J157" s="9"/>
      <c r="K157" s="9">
        <f t="shared" ref="K157:X172" si="115">IF(ISNUMBER(K22),(((K22-K21)/(1))-((K21-K20)/(1)))/((2)/2),)</f>
        <v>1.2964000000000198E-2</v>
      </c>
      <c r="L157" s="9">
        <f t="shared" si="115"/>
        <v>1.1345000000000383E-2</v>
      </c>
      <c r="M157" s="9">
        <f t="shared" si="115"/>
        <v>-3.2410000000004935E-3</v>
      </c>
      <c r="N157" s="9">
        <f t="shared" si="115"/>
        <v>-3.2420000000006333E-3</v>
      </c>
      <c r="O157" s="9"/>
      <c r="P157" s="9">
        <f t="shared" si="107"/>
        <v>4.8909999999997567E-3</v>
      </c>
      <c r="Q157" s="9">
        <f t="shared" si="107"/>
        <v>4.8910000000006448E-3</v>
      </c>
      <c r="R157" s="9">
        <f t="shared" si="107"/>
        <v>-1.000000000139778E-6</v>
      </c>
      <c r="S157" s="9">
        <f t="shared" si="107"/>
        <v>-3.2609999999992922E-3</v>
      </c>
      <c r="T157" s="9"/>
      <c r="U157" s="9">
        <f t="shared" si="115"/>
        <v>1.6449999999994525E-3</v>
      </c>
      <c r="V157" s="9">
        <f t="shared" si="115"/>
        <v>-3.2889999999996533E-3</v>
      </c>
      <c r="W157" s="9">
        <f t="shared" si="115"/>
        <v>1.6439999999997568E-3</v>
      </c>
      <c r="X157" s="9">
        <f t="shared" si="115"/>
        <v>1.6450000000003406E-3</v>
      </c>
      <c r="Z157" s="9">
        <f t="shared" ref="Z157:AH172" si="116">IF(ISNUMBER(Z22),(((Z22-Z21)/(1))-((Z21-Z20)/(1)))/((2)/2),)</f>
        <v>0</v>
      </c>
      <c r="AA157" s="9">
        <f t="shared" si="116"/>
        <v>3.2659999999999911E-3</v>
      </c>
      <c r="AB157" s="9">
        <f t="shared" si="116"/>
        <v>0</v>
      </c>
      <c r="AC157" s="9">
        <f t="shared" si="116"/>
        <v>1.000000000139778E-6</v>
      </c>
      <c r="AD157" s="9"/>
      <c r="AE157" s="9">
        <f t="shared" si="116"/>
        <v>1.6750000000000931E-3</v>
      </c>
      <c r="AF157" s="9">
        <f t="shared" si="116"/>
        <v>5.0249999999993911E-3</v>
      </c>
      <c r="AG157" s="9">
        <f t="shared" si="116"/>
        <v>3.3500000000001862E-3</v>
      </c>
      <c r="AH157" s="9">
        <f t="shared" si="116"/>
        <v>-5.0250000000002792E-3</v>
      </c>
      <c r="AI157" s="9"/>
      <c r="AJ157" s="9">
        <f t="shared" si="108"/>
        <v>-6.6181429770342248E-3</v>
      </c>
      <c r="AK157" s="9">
        <f t="shared" si="108"/>
        <v>9.9272144655531136E-3</v>
      </c>
      <c r="AL157" s="9">
        <f t="shared" si="108"/>
        <v>-6.6181429770360012E-3</v>
      </c>
      <c r="AM157" s="9">
        <f t="shared" si="108"/>
        <v>1.4890821698329226E-2</v>
      </c>
      <c r="AO157" s="9">
        <f t="shared" si="109"/>
        <v>3.3109025711448581E-3</v>
      </c>
      <c r="AP157" s="9">
        <f t="shared" si="109"/>
        <v>8.2772564278634775E-3</v>
      </c>
      <c r="AQ157" s="9">
        <f t="shared" si="109"/>
        <v>4.9663538567177312E-3</v>
      </c>
      <c r="AR157" s="9">
        <f t="shared" si="109"/>
        <v>-1.6554512855728731E-3</v>
      </c>
      <c r="AT157" s="9">
        <f t="shared" si="110"/>
        <v>8.3329999999999238E-3</v>
      </c>
      <c r="AU157" s="9">
        <f t="shared" si="110"/>
        <v>8.3320000000002281E-3</v>
      </c>
      <c r="AV157" s="9">
        <f t="shared" si="110"/>
        <v>1.1666999999999206E-2</v>
      </c>
      <c r="AW157" s="9"/>
      <c r="AX157" s="9">
        <f t="shared" si="110"/>
        <v>1.1664999999998926E-2</v>
      </c>
      <c r="AY157" s="9">
        <f t="shared" si="110"/>
        <v>3.3330000000004745E-3</v>
      </c>
      <c r="AZ157" s="9">
        <f t="shared" si="110"/>
        <v>3.3330000000004745E-3</v>
      </c>
      <c r="BA157" s="9">
        <f t="shared" si="110"/>
        <v>6.6670000000002005E-3</v>
      </c>
      <c r="BB157" s="9"/>
      <c r="BC157" s="9">
        <f t="shared" si="111"/>
        <v>6.6401159685662847E-3</v>
      </c>
      <c r="BD157" s="9">
        <f t="shared" si="111"/>
        <v>1.3280231937133014E-2</v>
      </c>
      <c r="BE157" s="9">
        <f t="shared" si="111"/>
        <v>3.3200579842835864E-3</v>
      </c>
      <c r="BF157" s="9">
        <f t="shared" si="111"/>
        <v>4.4408920985006262E-16</v>
      </c>
      <c r="BI157" s="9">
        <f t="shared" si="112"/>
        <v>-3.2587167162585473E-3</v>
      </c>
      <c r="BJ157" s="9">
        <f t="shared" si="112"/>
        <v>-4.888075074387821E-3</v>
      </c>
      <c r="BK157" s="9">
        <f t="shared" si="112"/>
        <v>-3.2587167162581032E-3</v>
      </c>
      <c r="BL157" s="9">
        <f t="shared" si="112"/>
        <v>-1.6293583581288296E-3</v>
      </c>
      <c r="BM157" s="9"/>
      <c r="BN157" s="9">
        <f t="shared" ref="BN157:BQ172" si="117">IF(ISNUMBER(BN22),(((BN22-BN21)/(1))-((BN21-BN20)/(1)))/((2)/2),)</f>
        <v>1.6200000000003989E-3</v>
      </c>
      <c r="BO157" s="9">
        <f t="shared" si="117"/>
        <v>6.4820000000000988E-3</v>
      </c>
      <c r="BP157" s="9">
        <f t="shared" si="117"/>
        <v>6.4819999999992106E-3</v>
      </c>
      <c r="BQ157" s="9">
        <f t="shared" si="117"/>
        <v>6.4839999999994902E-3</v>
      </c>
      <c r="BR157" s="9"/>
      <c r="BS157" s="9">
        <f t="shared" si="112"/>
        <v>-3.2587167162585473E-3</v>
      </c>
      <c r="BT157" s="9">
        <f t="shared" si="112"/>
        <v>-1.6293583581297177E-3</v>
      </c>
      <c r="BU157" s="9">
        <f t="shared" si="112"/>
        <v>-3.2587167162576591E-3</v>
      </c>
      <c r="BV157" s="9">
        <f t="shared" si="112"/>
        <v>-6.5174334325179828E-3</v>
      </c>
      <c r="BW157" s="9"/>
      <c r="BX157" s="9">
        <f t="shared" si="112"/>
        <v>-6.5174334325170946E-3</v>
      </c>
      <c r="BY157" s="9">
        <f t="shared" si="112"/>
        <v>4.4408920985006262E-16</v>
      </c>
      <c r="BZ157" s="9">
        <f t="shared" si="112"/>
        <v>6.5174334325170946E-3</v>
      </c>
      <c r="CA157" s="9">
        <f t="shared" si="112"/>
        <v>6.5174334325166505E-3</v>
      </c>
      <c r="CB157" s="9">
        <f t="shared" si="112"/>
        <v>-1.000000000139778E-6</v>
      </c>
    </row>
    <row r="158" spans="2:80" x14ac:dyDescent="0.3">
      <c r="B158" s="9">
        <f t="shared" si="113"/>
        <v>8.1870000000003884E-3</v>
      </c>
      <c r="C158" s="9">
        <f t="shared" si="113"/>
        <v>-9.8250000000001947E-3</v>
      </c>
      <c r="D158" s="9">
        <f t="shared" si="113"/>
        <v>3.1111999999999362E-2</v>
      </c>
      <c r="F158" s="9">
        <f t="shared" si="114"/>
        <v>1.6120000000001689E-3</v>
      </c>
      <c r="G158" s="9">
        <f t="shared" si="114"/>
        <v>4.8360000000000625E-3</v>
      </c>
      <c r="H158" s="9">
        <f t="shared" si="114"/>
        <v>-1.6119999999997248E-3</v>
      </c>
      <c r="I158" s="9">
        <f t="shared" si="114"/>
        <v>-1.6120000000006129E-3</v>
      </c>
      <c r="J158" s="9"/>
      <c r="K158" s="9">
        <f t="shared" si="115"/>
        <v>1.4586999999999684E-2</v>
      </c>
      <c r="L158" s="9">
        <f t="shared" si="115"/>
        <v>1.7826999999999593E-2</v>
      </c>
      <c r="M158" s="9">
        <f t="shared" si="115"/>
        <v>4.8620000000005881E-3</v>
      </c>
      <c r="N158" s="9">
        <f t="shared" si="115"/>
        <v>6.4830000000006827E-3</v>
      </c>
      <c r="O158" s="9"/>
      <c r="P158" s="9">
        <f t="shared" ref="P158:S173" si="118">IF(ISNUMBER(P22),(((P22-P21)/(1))-((P21-P20)/(1)))/((2)/2),)</f>
        <v>-1.4672000000000018E-2</v>
      </c>
      <c r="Q158" s="9">
        <f t="shared" si="118"/>
        <v>-1.3043000000000582E-2</v>
      </c>
      <c r="R158" s="9">
        <f t="shared" si="118"/>
        <v>-3.2600000000000406E-3</v>
      </c>
      <c r="S158" s="9">
        <f t="shared" si="118"/>
        <v>-1.6300000000013526E-3</v>
      </c>
      <c r="T158" s="9"/>
      <c r="U158" s="9">
        <f t="shared" si="115"/>
        <v>-3.289999999999349E-3</v>
      </c>
      <c r="V158" s="9">
        <f t="shared" si="115"/>
        <v>4.9339999999999939E-3</v>
      </c>
      <c r="W158" s="9">
        <f t="shared" si="115"/>
        <v>3.2890000000005415E-3</v>
      </c>
      <c r="X158" s="9">
        <f t="shared" si="115"/>
        <v>0</v>
      </c>
      <c r="Z158" s="9">
        <f t="shared" si="116"/>
        <v>1.6320000000000778E-3</v>
      </c>
      <c r="AA158" s="9">
        <f t="shared" si="116"/>
        <v>-6.5299999999999248E-3</v>
      </c>
      <c r="AB158" s="9">
        <f t="shared" si="116"/>
        <v>1.6319999999998558E-3</v>
      </c>
      <c r="AC158" s="9">
        <f t="shared" si="116"/>
        <v>-4.8979999999998469E-3</v>
      </c>
      <c r="AD158" s="9"/>
      <c r="AE158" s="9">
        <f t="shared" si="116"/>
        <v>3.3500000000001862E-3</v>
      </c>
      <c r="AF158" s="9">
        <f t="shared" si="116"/>
        <v>-5.0249999999998352E-3</v>
      </c>
      <c r="AG158" s="9">
        <f t="shared" si="116"/>
        <v>1.6750000000000931E-3</v>
      </c>
      <c r="AH158" s="9">
        <f t="shared" si="116"/>
        <v>1.1725000000000207E-2</v>
      </c>
      <c r="AI158" s="9"/>
      <c r="AJ158" s="9">
        <f t="shared" si="108"/>
        <v>1.6545357442581121E-3</v>
      </c>
      <c r="AK158" s="9">
        <f t="shared" si="108"/>
        <v>-8.2726787212941133E-3</v>
      </c>
      <c r="AL158" s="9">
        <f t="shared" si="108"/>
        <v>8.2726787212950015E-3</v>
      </c>
      <c r="AM158" s="9">
        <f t="shared" si="108"/>
        <v>-1.1581750209811226E-2</v>
      </c>
      <c r="AO158" s="9">
        <f t="shared" ref="AO158:AR173" si="119">IF(ISNUMBER(AO22),(((AO22-AO21)/(1))-((AO21-AO20)/(1)))/((2)/2),)</f>
        <v>9.9327077134354624E-3</v>
      </c>
      <c r="AP158" s="9">
        <f t="shared" si="119"/>
        <v>1.6554512855728731E-3</v>
      </c>
      <c r="AQ158" s="9">
        <f t="shared" si="119"/>
        <v>-8.8817841970012523E-16</v>
      </c>
      <c r="AR158" s="9">
        <f t="shared" si="119"/>
        <v>4.9663538567186194E-3</v>
      </c>
      <c r="AT158" s="9">
        <f t="shared" ref="AT158:BA173" si="120">IF(ISNUMBER(AT22),(((AT22-AT21)/(1))-((AT21-AT20)/(1)))/((2)/2),)</f>
        <v>-5.0000000000003375E-3</v>
      </c>
      <c r="AU158" s="9">
        <f t="shared" si="120"/>
        <v>-5.0000000000003375E-3</v>
      </c>
      <c r="AV158" s="9">
        <f t="shared" si="120"/>
        <v>-1.166599999999951E-2</v>
      </c>
      <c r="AW158" s="9"/>
      <c r="AX158" s="9">
        <f t="shared" si="120"/>
        <v>-6.6659999999991726E-3</v>
      </c>
      <c r="AY158" s="9">
        <f t="shared" si="120"/>
        <v>-5.0010000000009214E-3</v>
      </c>
      <c r="AZ158" s="9">
        <f t="shared" si="120"/>
        <v>-9.9990000000005352E-3</v>
      </c>
      <c r="BA158" s="9">
        <f t="shared" si="120"/>
        <v>-8.3340000000005077E-3</v>
      </c>
      <c r="BB158" s="9"/>
      <c r="BC158" s="9">
        <f t="shared" ref="BC158:BF173" si="121">IF(ISNUMBER(BC22),(((BC22-BC21)/(1))-((BC21-BC20)/(1)))/((2)/2),)</f>
        <v>-8.3001449607076339E-3</v>
      </c>
      <c r="BD158" s="9">
        <f t="shared" si="121"/>
        <v>-8.3001449607080779E-3</v>
      </c>
      <c r="BE158" s="9">
        <f t="shared" si="121"/>
        <v>-6.6401159685667288E-3</v>
      </c>
      <c r="BF158" s="9">
        <f t="shared" si="121"/>
        <v>-6.6401159685667288E-3</v>
      </c>
      <c r="BI158" s="9">
        <f t="shared" ref="BI158:CB174" si="122">IF(ISNUMBER(BI22),(((BI22-BI21)/(1))-((BI21-BI20)/(1)))/((2)/2),)</f>
        <v>4.888075074387821E-3</v>
      </c>
      <c r="BJ158" s="9">
        <f t="shared" si="122"/>
        <v>3.2587167162585473E-3</v>
      </c>
      <c r="BK158" s="9">
        <f t="shared" si="122"/>
        <v>0</v>
      </c>
      <c r="BL158" s="9">
        <f t="shared" si="122"/>
        <v>0</v>
      </c>
      <c r="BM158" s="9"/>
      <c r="BN158" s="9">
        <f t="shared" si="117"/>
        <v>0</v>
      </c>
      <c r="BO158" s="9">
        <f t="shared" si="117"/>
        <v>-4.8610000000004483E-3</v>
      </c>
      <c r="BP158" s="9">
        <f t="shared" si="117"/>
        <v>-1.6199999999995107E-3</v>
      </c>
      <c r="BQ158" s="9">
        <f t="shared" si="117"/>
        <v>-4.8629999999993956E-3</v>
      </c>
      <c r="BR158" s="9"/>
      <c r="BS158" s="9">
        <f t="shared" si="112"/>
        <v>-1.6293583581288296E-3</v>
      </c>
      <c r="BT158" s="9">
        <f t="shared" si="112"/>
        <v>-3.2587167162585473E-3</v>
      </c>
      <c r="BU158" s="9">
        <f t="shared" si="112"/>
        <v>4.8880750743869328E-3</v>
      </c>
      <c r="BV158" s="9">
        <f t="shared" si="112"/>
        <v>8.1467917906463683E-3</v>
      </c>
      <c r="BW158" s="9"/>
      <c r="BX158" s="9">
        <f t="shared" si="112"/>
        <v>6.5174334325170946E-3</v>
      </c>
      <c r="BY158" s="9">
        <f t="shared" si="112"/>
        <v>4.888075074387821E-3</v>
      </c>
      <c r="BZ158" s="9">
        <f t="shared" si="112"/>
        <v>-6.5174334325170946E-3</v>
      </c>
      <c r="CA158" s="9">
        <f t="shared" si="112"/>
        <v>-6.5174334325166505E-3</v>
      </c>
      <c r="CB158" s="9">
        <f t="shared" si="112"/>
        <v>5.0010000000004773E-3</v>
      </c>
    </row>
    <row r="159" spans="2:80" x14ac:dyDescent="0.3">
      <c r="B159" s="9">
        <f t="shared" si="113"/>
        <v>-2.9473999999999556E-2</v>
      </c>
      <c r="C159" s="9">
        <f t="shared" si="113"/>
        <v>-3.2749999999999169E-3</v>
      </c>
      <c r="D159" s="9">
        <f t="shared" si="113"/>
        <v>4.9120000000000275E-3</v>
      </c>
      <c r="F159" s="9">
        <f t="shared" si="114"/>
        <v>0</v>
      </c>
      <c r="G159" s="9">
        <f t="shared" si="114"/>
        <v>-3.2240000000003377E-3</v>
      </c>
      <c r="H159" s="9">
        <f t="shared" si="114"/>
        <v>1.6119999999997248E-3</v>
      </c>
      <c r="I159" s="9">
        <f t="shared" si="114"/>
        <v>1.6120000000001689E-3</v>
      </c>
      <c r="J159" s="9"/>
      <c r="K159" s="9">
        <f t="shared" si="115"/>
        <v>2.4310000000000276E-2</v>
      </c>
      <c r="L159" s="9">
        <f t="shared" si="115"/>
        <v>3.4033999999999676E-2</v>
      </c>
      <c r="M159" s="9">
        <f t="shared" si="115"/>
        <v>6.4829999999997945E-3</v>
      </c>
      <c r="N159" s="9">
        <f t="shared" si="115"/>
        <v>6.4829999999997945E-3</v>
      </c>
      <c r="O159" s="9"/>
      <c r="P159" s="9">
        <f t="shared" si="118"/>
        <v>1.9561999999999635E-2</v>
      </c>
      <c r="Q159" s="9">
        <f t="shared" si="118"/>
        <v>1.6303000000000623E-2</v>
      </c>
      <c r="R159" s="9">
        <f t="shared" si="118"/>
        <v>9.7820000000004015E-3</v>
      </c>
      <c r="S159" s="9">
        <f t="shared" si="118"/>
        <v>1.1412000000000866E-2</v>
      </c>
      <c r="T159" s="9"/>
      <c r="U159" s="9">
        <f t="shared" si="115"/>
        <v>4.9349999999996896E-3</v>
      </c>
      <c r="V159" s="9">
        <f t="shared" si="115"/>
        <v>-1.000000000139778E-6</v>
      </c>
      <c r="W159" s="9">
        <f t="shared" si="115"/>
        <v>-4.9330000000002983E-3</v>
      </c>
      <c r="X159" s="9">
        <f t="shared" si="115"/>
        <v>-1.6450000000003406E-3</v>
      </c>
      <c r="Z159" s="9">
        <f t="shared" si="116"/>
        <v>-1.6320000000000778E-3</v>
      </c>
      <c r="AA159" s="9">
        <f t="shared" si="116"/>
        <v>8.1609999999998628E-3</v>
      </c>
      <c r="AB159" s="9">
        <f t="shared" si="116"/>
        <v>-3.2639999999997116E-3</v>
      </c>
      <c r="AC159" s="9">
        <f t="shared" si="116"/>
        <v>4.8969999999997071E-3</v>
      </c>
      <c r="AD159" s="9"/>
      <c r="AE159" s="9">
        <f t="shared" si="116"/>
        <v>-1.0000000005838672E-6</v>
      </c>
      <c r="AF159" s="9">
        <f t="shared" si="116"/>
        <v>1.1725000000000207E-2</v>
      </c>
      <c r="AG159" s="9">
        <f t="shared" si="116"/>
        <v>-4.4408920985006262E-16</v>
      </c>
      <c r="AH159" s="9">
        <f t="shared" si="116"/>
        <v>-5.0249999999998352E-3</v>
      </c>
      <c r="AI159" s="9"/>
      <c r="AJ159" s="9">
        <f t="shared" si="108"/>
        <v>3.3090714885180006E-3</v>
      </c>
      <c r="AK159" s="9">
        <f t="shared" si="108"/>
        <v>9.9272144655522254E-3</v>
      </c>
      <c r="AL159" s="9">
        <f t="shared" si="108"/>
        <v>-4.9636072327761127E-3</v>
      </c>
      <c r="AM159" s="9">
        <f t="shared" si="108"/>
        <v>6.618142977035113E-3</v>
      </c>
      <c r="AO159" s="9">
        <f t="shared" si="119"/>
        <v>-1.6554512855726067E-2</v>
      </c>
      <c r="AP159" s="9">
        <f t="shared" si="119"/>
        <v>-1.3243610284581209E-2</v>
      </c>
      <c r="AQ159" s="9">
        <f t="shared" si="119"/>
        <v>-4.966353856716843E-3</v>
      </c>
      <c r="AR159" s="9">
        <f t="shared" si="119"/>
        <v>-6.6218051422914925E-3</v>
      </c>
      <c r="AT159" s="9">
        <f t="shared" si="120"/>
        <v>6.6660000000005049E-3</v>
      </c>
      <c r="AU159" s="9">
        <f t="shared" si="120"/>
        <v>8.3340000000000636E-3</v>
      </c>
      <c r="AV159" s="9">
        <f t="shared" si="120"/>
        <v>1.1664999999999814E-2</v>
      </c>
      <c r="AW159" s="9"/>
      <c r="AX159" s="9">
        <f t="shared" si="120"/>
        <v>8.3329999999994797E-3</v>
      </c>
      <c r="AY159" s="9">
        <f t="shared" si="120"/>
        <v>6.6680000000003403E-3</v>
      </c>
      <c r="AZ159" s="9">
        <f t="shared" si="120"/>
        <v>9.9989999999996471E-3</v>
      </c>
      <c r="BA159" s="9">
        <f t="shared" si="120"/>
        <v>5.0010000000000332E-3</v>
      </c>
      <c r="BB159" s="9"/>
      <c r="BC159" s="9">
        <f t="shared" si="121"/>
        <v>9.960173952848983E-3</v>
      </c>
      <c r="BD159" s="9">
        <f t="shared" si="121"/>
        <v>6.6401159685662847E-3</v>
      </c>
      <c r="BE159" s="9">
        <f t="shared" si="121"/>
        <v>1.1620202944990776E-2</v>
      </c>
      <c r="BF159" s="9">
        <f t="shared" si="121"/>
        <v>1.1620202944991664E-2</v>
      </c>
      <c r="BI159" s="9">
        <f t="shared" si="122"/>
        <v>-3.2587167162585473E-3</v>
      </c>
      <c r="BJ159" s="9">
        <f t="shared" si="122"/>
        <v>0</v>
      </c>
      <c r="BK159" s="9">
        <f t="shared" si="122"/>
        <v>1.6293583581292737E-3</v>
      </c>
      <c r="BL159" s="9">
        <f t="shared" si="122"/>
        <v>1.6293583581292737E-3</v>
      </c>
      <c r="BM159" s="9"/>
      <c r="BN159" s="9">
        <f t="shared" si="117"/>
        <v>1.6200000000003989E-3</v>
      </c>
      <c r="BO159" s="9">
        <f t="shared" si="117"/>
        <v>6.4820000000005429E-3</v>
      </c>
      <c r="BP159" s="9">
        <f t="shared" si="117"/>
        <v>-1.6210000000000946E-3</v>
      </c>
      <c r="BQ159" s="9">
        <f t="shared" si="117"/>
        <v>3.241999999999301E-3</v>
      </c>
      <c r="BR159" s="9"/>
      <c r="BS159" s="9">
        <f t="shared" si="122"/>
        <v>-1.6293583581301618E-3</v>
      </c>
      <c r="BT159" s="9">
        <f t="shared" si="122"/>
        <v>3.2587167162585473E-3</v>
      </c>
      <c r="BU159" s="9">
        <f t="shared" si="122"/>
        <v>-1.6293583581292737E-3</v>
      </c>
      <c r="BV159" s="9">
        <f t="shared" si="122"/>
        <v>0</v>
      </c>
      <c r="BW159" s="9"/>
      <c r="BX159" s="9">
        <f t="shared" si="122"/>
        <v>-1.6293583581297177E-3</v>
      </c>
      <c r="BY159" s="9">
        <f t="shared" si="122"/>
        <v>-1.6293583581297177E-3</v>
      </c>
      <c r="BZ159" s="9">
        <f t="shared" si="122"/>
        <v>6.5174334325166505E-3</v>
      </c>
      <c r="CA159" s="9">
        <f t="shared" si="122"/>
        <v>3.2587167162581032E-3</v>
      </c>
      <c r="CB159" s="9">
        <f t="shared" si="122"/>
        <v>-1.6680000000004469E-3</v>
      </c>
    </row>
    <row r="160" spans="2:80" x14ac:dyDescent="0.3">
      <c r="B160" s="9">
        <f t="shared" si="113"/>
        <v>-5.4036000000000861E-2</v>
      </c>
      <c r="C160" s="9">
        <f t="shared" si="113"/>
        <v>-9.8240000000000549E-3</v>
      </c>
      <c r="D160" s="9">
        <f t="shared" si="113"/>
        <v>-3.2748999999999917E-2</v>
      </c>
      <c r="F160" s="9">
        <f t="shared" si="114"/>
        <v>-4.4408920985006262E-16</v>
      </c>
      <c r="G160" s="9">
        <f t="shared" si="114"/>
        <v>3.2240000000003377E-3</v>
      </c>
      <c r="H160" s="9">
        <f t="shared" si="114"/>
        <v>4.4408920985006262E-16</v>
      </c>
      <c r="I160" s="9">
        <f t="shared" si="114"/>
        <v>4.4408920985006262E-16</v>
      </c>
      <c r="J160" s="9"/>
      <c r="K160" s="9">
        <f t="shared" si="115"/>
        <v>3.8895000000000124E-2</v>
      </c>
      <c r="L160" s="9">
        <f t="shared" si="115"/>
        <v>5.510200000000065E-2</v>
      </c>
      <c r="M160" s="9">
        <f t="shared" si="115"/>
        <v>8.1019999999996095E-3</v>
      </c>
      <c r="N160" s="9">
        <f t="shared" si="115"/>
        <v>9.7229999999997041E-3</v>
      </c>
      <c r="O160" s="9"/>
      <c r="P160" s="9">
        <f t="shared" si="118"/>
        <v>-6.5199999999991931E-3</v>
      </c>
      <c r="Q160" s="9">
        <f t="shared" si="118"/>
        <v>-1.6300000000004644E-3</v>
      </c>
      <c r="R160" s="9">
        <f t="shared" si="118"/>
        <v>-3.2610000000010686E-3</v>
      </c>
      <c r="S160" s="9">
        <f t="shared" si="118"/>
        <v>-3.2599999999991525E-3</v>
      </c>
      <c r="T160" s="9"/>
      <c r="U160" s="9">
        <f t="shared" si="115"/>
        <v>-3.2900000000002372E-3</v>
      </c>
      <c r="V160" s="9">
        <f t="shared" si="115"/>
        <v>1.000000000139778E-6</v>
      </c>
      <c r="W160" s="9">
        <f t="shared" si="115"/>
        <v>6.577000000000055E-3</v>
      </c>
      <c r="X160" s="9">
        <f t="shared" si="115"/>
        <v>-3.2879999999999576E-3</v>
      </c>
      <c r="Z160" s="9">
        <f t="shared" si="116"/>
        <v>0</v>
      </c>
      <c r="AA160" s="9">
        <f t="shared" si="116"/>
        <v>-3.2639999999999336E-3</v>
      </c>
      <c r="AB160" s="9">
        <f t="shared" si="116"/>
        <v>1.6319999999998558E-3</v>
      </c>
      <c r="AC160" s="9">
        <f t="shared" si="116"/>
        <v>-1.6319999999998558E-3</v>
      </c>
      <c r="AD160" s="9"/>
      <c r="AE160" s="9">
        <f t="shared" si="116"/>
        <v>-5.0239999999996954E-3</v>
      </c>
      <c r="AF160" s="9">
        <f t="shared" si="116"/>
        <v>-1.1725000000000207E-2</v>
      </c>
      <c r="AG160" s="9">
        <f t="shared" si="116"/>
        <v>4.4408920985006262E-16</v>
      </c>
      <c r="AH160" s="9">
        <f t="shared" si="116"/>
        <v>-5.0250000000002792E-3</v>
      </c>
      <c r="AI160" s="9"/>
      <c r="AJ160" s="9">
        <f t="shared" si="108"/>
        <v>-3.3090714885180006E-3</v>
      </c>
      <c r="AK160" s="9">
        <f t="shared" si="108"/>
        <v>-3.3090714885171124E-3</v>
      </c>
      <c r="AL160" s="9">
        <f t="shared" si="108"/>
        <v>3.3090714885171124E-3</v>
      </c>
      <c r="AM160" s="9">
        <f t="shared" si="108"/>
        <v>3.3090714885180006E-3</v>
      </c>
      <c r="AO160" s="9">
        <f t="shared" si="119"/>
        <v>9.9327077134354624E-3</v>
      </c>
      <c r="AP160" s="9">
        <f t="shared" si="119"/>
        <v>1.3243610284581209E-2</v>
      </c>
      <c r="AQ160" s="9">
        <f t="shared" si="119"/>
        <v>8.2772564278625893E-3</v>
      </c>
      <c r="AR160" s="9">
        <f t="shared" si="119"/>
        <v>6.6218051422914925E-3</v>
      </c>
      <c r="AT160" s="9">
        <f t="shared" si="120"/>
        <v>-1.6660000000006114E-3</v>
      </c>
      <c r="AU160" s="9">
        <f t="shared" si="120"/>
        <v>0</v>
      </c>
      <c r="AV160" s="9">
        <f t="shared" si="120"/>
        <v>-1.6649999999995835E-3</v>
      </c>
      <c r="AW160" s="9"/>
      <c r="AX160" s="9">
        <f t="shared" si="120"/>
        <v>3.3329999999995863E-3</v>
      </c>
      <c r="AY160" s="9">
        <f t="shared" si="120"/>
        <v>4.9990000000006418E-3</v>
      </c>
      <c r="AZ160" s="9">
        <f t="shared" si="120"/>
        <v>3.3330000000004745E-3</v>
      </c>
      <c r="BA160" s="9">
        <f t="shared" si="120"/>
        <v>4.9990000000006418E-3</v>
      </c>
      <c r="BB160" s="9"/>
      <c r="BC160" s="9">
        <f t="shared" si="121"/>
        <v>-4.9800869764240474E-3</v>
      </c>
      <c r="BD160" s="9">
        <f t="shared" si="121"/>
        <v>-4.9800869764244915E-3</v>
      </c>
      <c r="BE160" s="9">
        <f t="shared" si="121"/>
        <v>-8.3001449607071898E-3</v>
      </c>
      <c r="BF160" s="9">
        <f t="shared" si="121"/>
        <v>-3.3200579842835864E-3</v>
      </c>
      <c r="BI160" s="9">
        <f t="shared" si="122"/>
        <v>1.6293583581292737E-3</v>
      </c>
      <c r="BJ160" s="9">
        <f t="shared" si="122"/>
        <v>-1.6293583581292737E-3</v>
      </c>
      <c r="BK160" s="9">
        <f t="shared" si="122"/>
        <v>0</v>
      </c>
      <c r="BL160" s="9">
        <f t="shared" si="122"/>
        <v>3.2587167162589914E-3</v>
      </c>
      <c r="BM160" s="9"/>
      <c r="BN160" s="9">
        <f t="shared" si="117"/>
        <v>-3.2400000000007978E-3</v>
      </c>
      <c r="BO160" s="9">
        <f t="shared" si="117"/>
        <v>-4.862000000000144E-3</v>
      </c>
      <c r="BP160" s="9">
        <f t="shared" si="117"/>
        <v>4.8610000000000042E-3</v>
      </c>
      <c r="BQ160" s="9">
        <f t="shared" si="117"/>
        <v>-9.9999999925159955E-7</v>
      </c>
      <c r="BR160" s="9"/>
      <c r="BS160" s="9">
        <f t="shared" si="122"/>
        <v>9.7761501487765301E-3</v>
      </c>
      <c r="BT160" s="9">
        <f t="shared" si="122"/>
        <v>4.8880750743882651E-3</v>
      </c>
      <c r="BU160" s="9">
        <f t="shared" si="122"/>
        <v>8.1467917906459242E-3</v>
      </c>
      <c r="BV160" s="9">
        <f t="shared" si="122"/>
        <v>3.2587167162585473E-3</v>
      </c>
      <c r="BW160" s="9"/>
      <c r="BX160" s="9">
        <f t="shared" si="122"/>
        <v>4.8880750743882651E-3</v>
      </c>
      <c r="BY160" s="9">
        <f t="shared" si="122"/>
        <v>4.4408920985006262E-16</v>
      </c>
      <c r="BZ160" s="9">
        <f t="shared" si="122"/>
        <v>-1.6293583581288296E-3</v>
      </c>
      <c r="CA160" s="9">
        <f t="shared" si="122"/>
        <v>1.6293583581297177E-3</v>
      </c>
      <c r="CB160" s="9">
        <f t="shared" si="122"/>
        <v>6.6670000000002005E-3</v>
      </c>
    </row>
    <row r="161" spans="2:80" x14ac:dyDescent="0.3">
      <c r="B161" s="9">
        <f t="shared" si="113"/>
        <v>-3.9297999999999611E-2</v>
      </c>
      <c r="C161" s="9">
        <f t="shared" si="113"/>
        <v>-3.2749999999999169E-3</v>
      </c>
      <c r="D161" s="9">
        <f t="shared" si="113"/>
        <v>-4.0936000000000305E-2</v>
      </c>
      <c r="F161" s="9">
        <f t="shared" si="114"/>
        <v>6.4470000000005356E-3</v>
      </c>
      <c r="G161" s="9">
        <f t="shared" si="114"/>
        <v>-1.6119999999997248E-3</v>
      </c>
      <c r="H161" s="9">
        <f t="shared" si="114"/>
        <v>1.6119999999992807E-3</v>
      </c>
      <c r="I161" s="9">
        <f t="shared" si="114"/>
        <v>1.6119999999997248E-3</v>
      </c>
      <c r="J161" s="9"/>
      <c r="K161" s="9">
        <f t="shared" si="115"/>
        <v>5.5103999999999598E-2</v>
      </c>
      <c r="L161" s="9">
        <f t="shared" si="115"/>
        <v>9.2378999999999323E-2</v>
      </c>
      <c r="M161" s="9">
        <f t="shared" si="115"/>
        <v>1.9449000000000272E-2</v>
      </c>
      <c r="N161" s="9">
        <f t="shared" si="115"/>
        <v>1.9449000000000272E-2</v>
      </c>
      <c r="O161" s="9"/>
      <c r="P161" s="9">
        <f t="shared" si="118"/>
        <v>8.1509999999997973E-3</v>
      </c>
      <c r="Q161" s="9">
        <f t="shared" si="118"/>
        <v>8.1520000000008253E-3</v>
      </c>
      <c r="R161" s="9">
        <f t="shared" si="118"/>
        <v>9.7820000000012897E-3</v>
      </c>
      <c r="S161" s="9">
        <f t="shared" si="118"/>
        <v>1.3040999999998526E-2</v>
      </c>
      <c r="T161" s="9"/>
      <c r="U161" s="9">
        <f t="shared" si="115"/>
        <v>8.2230000000005354E-3</v>
      </c>
      <c r="V161" s="9">
        <f t="shared" si="115"/>
        <v>1.6439999999997568E-3</v>
      </c>
      <c r="W161" s="9">
        <f t="shared" si="115"/>
        <v>1.3157999999999781E-2</v>
      </c>
      <c r="X161" s="9">
        <f t="shared" si="115"/>
        <v>9.8670000000002922E-3</v>
      </c>
      <c r="Z161" s="9">
        <f t="shared" si="116"/>
        <v>0</v>
      </c>
      <c r="AA161" s="9">
        <f t="shared" si="116"/>
        <v>0</v>
      </c>
      <c r="AB161" s="9">
        <f t="shared" si="116"/>
        <v>1.6319999999998558E-3</v>
      </c>
      <c r="AC161" s="9">
        <f t="shared" si="116"/>
        <v>-1.6319999999998558E-3</v>
      </c>
      <c r="AD161" s="9"/>
      <c r="AE161" s="9">
        <f t="shared" si="116"/>
        <v>5.0250000000002792E-3</v>
      </c>
      <c r="AF161" s="9">
        <f t="shared" si="116"/>
        <v>3.3500000000001862E-3</v>
      </c>
      <c r="AG161" s="9">
        <f t="shared" si="116"/>
        <v>0</v>
      </c>
      <c r="AH161" s="9">
        <f t="shared" si="116"/>
        <v>1.0050000000000114E-2</v>
      </c>
      <c r="AI161" s="9"/>
      <c r="AJ161" s="9">
        <f t="shared" si="108"/>
        <v>3.3090714885180006E-3</v>
      </c>
      <c r="AK161" s="9">
        <f t="shared" si="108"/>
        <v>3.3090714885180006E-3</v>
      </c>
      <c r="AL161" s="9">
        <f t="shared" si="108"/>
        <v>0</v>
      </c>
      <c r="AM161" s="9">
        <f t="shared" si="108"/>
        <v>-1.6545357442590003E-3</v>
      </c>
      <c r="AO161" s="9">
        <f t="shared" si="119"/>
        <v>9.9327077134363506E-3</v>
      </c>
      <c r="AP161" s="9">
        <f t="shared" si="119"/>
        <v>0</v>
      </c>
      <c r="AQ161" s="9">
        <f t="shared" si="119"/>
        <v>-6.6218051422906044E-3</v>
      </c>
      <c r="AR161" s="9">
        <f t="shared" si="119"/>
        <v>-1.6554512855737613E-3</v>
      </c>
      <c r="AT161" s="9">
        <f t="shared" si="120"/>
        <v>8.3330000000003679E-3</v>
      </c>
      <c r="AU161" s="9">
        <f t="shared" si="120"/>
        <v>1.3332000000000122E-2</v>
      </c>
      <c r="AV161" s="9">
        <f t="shared" si="120"/>
        <v>3.3319999999994465E-3</v>
      </c>
      <c r="AW161" s="9"/>
      <c r="AX161" s="9">
        <f t="shared" si="120"/>
        <v>3.3340000000006142E-3</v>
      </c>
      <c r="AY161" s="9">
        <f t="shared" si="120"/>
        <v>3.3329999999995863E-3</v>
      </c>
      <c r="AZ161" s="9">
        <f t="shared" si="120"/>
        <v>4.9999999999998934E-3</v>
      </c>
      <c r="BA161" s="9">
        <f t="shared" si="120"/>
        <v>6.6659999999991726E-3</v>
      </c>
      <c r="BB161" s="9"/>
      <c r="BC161" s="9">
        <f t="shared" si="121"/>
        <v>3.3200579842826983E-3</v>
      </c>
      <c r="BD161" s="9">
        <f t="shared" si="121"/>
        <v>4.9800869764244915E-3</v>
      </c>
      <c r="BE161" s="9">
        <f t="shared" si="121"/>
        <v>1.6600289921413491E-3</v>
      </c>
      <c r="BF161" s="9">
        <f t="shared" si="121"/>
        <v>-4.9800869764244915E-3</v>
      </c>
      <c r="BI161" s="9">
        <f t="shared" si="122"/>
        <v>1.6293583581292737E-3</v>
      </c>
      <c r="BJ161" s="9">
        <f t="shared" si="122"/>
        <v>3.2587167162585473E-3</v>
      </c>
      <c r="BK161" s="9">
        <f t="shared" si="122"/>
        <v>-1.6293583581292737E-3</v>
      </c>
      <c r="BL161" s="9">
        <f t="shared" si="122"/>
        <v>-4.8880750743882651E-3</v>
      </c>
      <c r="BM161" s="9"/>
      <c r="BN161" s="9">
        <f t="shared" si="117"/>
        <v>3.2400000000007978E-3</v>
      </c>
      <c r="BO161" s="9">
        <f t="shared" si="117"/>
        <v>4.862000000000144E-3</v>
      </c>
      <c r="BP161" s="9">
        <f t="shared" si="117"/>
        <v>1.000000000139778E-6</v>
      </c>
      <c r="BQ161" s="9">
        <f t="shared" si="117"/>
        <v>-1.6200000000003989E-3</v>
      </c>
      <c r="BR161" s="9"/>
      <c r="BS161" s="9">
        <f t="shared" si="122"/>
        <v>-1.6293583581301618E-3</v>
      </c>
      <c r="BT161" s="9">
        <f t="shared" si="122"/>
        <v>-3.2587167162594355E-3</v>
      </c>
      <c r="BU161" s="9">
        <f t="shared" si="122"/>
        <v>-8.1467917906459242E-3</v>
      </c>
      <c r="BV161" s="9">
        <f t="shared" si="122"/>
        <v>-1.6293583581297177E-3</v>
      </c>
      <c r="BW161" s="9"/>
      <c r="BX161" s="9">
        <f t="shared" si="122"/>
        <v>-3.2587167162589914E-3</v>
      </c>
      <c r="BY161" s="9">
        <f t="shared" si="122"/>
        <v>1.6293583581288296E-3</v>
      </c>
      <c r="BZ161" s="9">
        <f t="shared" si="122"/>
        <v>-1.6293583581292737E-3</v>
      </c>
      <c r="CA161" s="9">
        <f t="shared" si="122"/>
        <v>-3.2587167162585473E-3</v>
      </c>
      <c r="CB161" s="9">
        <f t="shared" si="122"/>
        <v>-4.9990000000001977E-3</v>
      </c>
    </row>
    <row r="162" spans="2:80" x14ac:dyDescent="0.3">
      <c r="B162" s="9">
        <f t="shared" si="113"/>
        <v>-3.7662000000000084E-2</v>
      </c>
      <c r="C162" s="9">
        <f t="shared" si="113"/>
        <v>-8.1880000000000841E-3</v>
      </c>
      <c r="D162" s="9">
        <f t="shared" si="113"/>
        <v>-4.2573999999999224E-2</v>
      </c>
      <c r="F162" s="9">
        <f t="shared" si="114"/>
        <v>3.2250000000000334E-3</v>
      </c>
      <c r="G162" s="9">
        <f t="shared" si="114"/>
        <v>3.2239999999994495E-3</v>
      </c>
      <c r="H162" s="9">
        <f t="shared" si="114"/>
        <v>4.4408920985006262E-16</v>
      </c>
      <c r="I162" s="9">
        <f t="shared" si="114"/>
        <v>1.6119999999997248E-3</v>
      </c>
      <c r="J162" s="9"/>
      <c r="K162" s="9">
        <f t="shared" si="115"/>
        <v>6.9687000000000499E-2</v>
      </c>
      <c r="L162" s="9">
        <f t="shared" si="115"/>
        <v>0.11668600000000051</v>
      </c>
      <c r="M162" s="9">
        <f t="shared" si="115"/>
        <v>1.7827000000000037E-2</v>
      </c>
      <c r="N162" s="9">
        <f t="shared" si="115"/>
        <v>2.5929999999999787E-2</v>
      </c>
      <c r="O162" s="9"/>
      <c r="P162" s="9">
        <f t="shared" si="118"/>
        <v>1.467299999999927E-2</v>
      </c>
      <c r="Q162" s="9">
        <f t="shared" si="118"/>
        <v>1.7931999999999171E-2</v>
      </c>
      <c r="R162" s="9">
        <f t="shared" si="118"/>
        <v>9.7819999999986251E-3</v>
      </c>
      <c r="S162" s="9">
        <f t="shared" si="118"/>
        <v>9.7830000000005413E-3</v>
      </c>
      <c r="T162" s="9"/>
      <c r="U162" s="9">
        <f t="shared" si="115"/>
        <v>-3.2890000000000974E-3</v>
      </c>
      <c r="V162" s="9">
        <f t="shared" si="115"/>
        <v>1.6450000000003406E-3</v>
      </c>
      <c r="W162" s="9">
        <f t="shared" si="115"/>
        <v>1.4802000000000426E-2</v>
      </c>
      <c r="X162" s="9">
        <f t="shared" si="115"/>
        <v>1.6439999999997568E-3</v>
      </c>
      <c r="Z162" s="9">
        <f t="shared" si="116"/>
        <v>0</v>
      </c>
      <c r="AA162" s="9">
        <f t="shared" si="116"/>
        <v>-1.6319999999998558E-3</v>
      </c>
      <c r="AB162" s="9">
        <f t="shared" si="116"/>
        <v>-3.2639999999997116E-3</v>
      </c>
      <c r="AC162" s="9">
        <f t="shared" si="116"/>
        <v>1.6319999999998558E-3</v>
      </c>
      <c r="AD162" s="9"/>
      <c r="AE162" s="9">
        <f t="shared" si="116"/>
        <v>-5.0250000000002792E-3</v>
      </c>
      <c r="AF162" s="9">
        <f t="shared" si="116"/>
        <v>1.6750000000000931E-3</v>
      </c>
      <c r="AG162" s="9">
        <f t="shared" si="116"/>
        <v>1.674999999999649E-3</v>
      </c>
      <c r="AH162" s="9">
        <f t="shared" si="116"/>
        <v>-1.1724999999999763E-2</v>
      </c>
      <c r="AI162" s="9"/>
      <c r="AJ162" s="9">
        <f t="shared" ref="AJ162:AM181" si="123">IF(ISNUMBER(AJ26),(((AJ26-AJ25)/(1))-((AJ25-AJ24)/(1)))/((2)/2),)</f>
        <v>-3.3090714885180006E-3</v>
      </c>
      <c r="AK162" s="9">
        <f t="shared" si="123"/>
        <v>1.6545357442581121E-3</v>
      </c>
      <c r="AL162" s="9">
        <f t="shared" si="123"/>
        <v>-1.6545357442590003E-3</v>
      </c>
      <c r="AM162" s="9">
        <f t="shared" si="123"/>
        <v>-4.9636072327770009E-3</v>
      </c>
      <c r="AO162" s="9">
        <f t="shared" si="119"/>
        <v>-4.9663538567186194E-3</v>
      </c>
      <c r="AP162" s="9">
        <f t="shared" si="119"/>
        <v>1.655451285571985E-3</v>
      </c>
      <c r="AQ162" s="9">
        <f t="shared" si="119"/>
        <v>1.1588158999008336E-2</v>
      </c>
      <c r="AR162" s="9">
        <f t="shared" si="119"/>
        <v>9.9327077134363506E-3</v>
      </c>
      <c r="AT162" s="9">
        <f t="shared" si="120"/>
        <v>8.3329999999999238E-3</v>
      </c>
      <c r="AU162" s="9">
        <f t="shared" si="120"/>
        <v>1.6665999999999848E-2</v>
      </c>
      <c r="AV162" s="9">
        <f t="shared" si="120"/>
        <v>1.6670000000003071E-3</v>
      </c>
      <c r="AW162" s="9"/>
      <c r="AX162" s="9">
        <f t="shared" si="120"/>
        <v>8.3320000000002281E-3</v>
      </c>
      <c r="AY162" s="9">
        <f t="shared" si="120"/>
        <v>4.9999999999998934E-3</v>
      </c>
      <c r="AZ162" s="9">
        <f t="shared" si="120"/>
        <v>1.0000000000000675E-2</v>
      </c>
      <c r="BA162" s="9">
        <f t="shared" si="120"/>
        <v>1.8333000000000155E-2</v>
      </c>
      <c r="BB162" s="9"/>
      <c r="BC162" s="9">
        <f t="shared" si="121"/>
        <v>-4.9800869764249356E-3</v>
      </c>
      <c r="BD162" s="9">
        <f t="shared" si="121"/>
        <v>-1.6600289921413491E-3</v>
      </c>
      <c r="BE162" s="9">
        <f t="shared" si="121"/>
        <v>0</v>
      </c>
      <c r="BF162" s="9">
        <f t="shared" si="121"/>
        <v>3.3200579842826983E-3</v>
      </c>
      <c r="BI162" s="9">
        <f t="shared" si="122"/>
        <v>-4.4408920985006262E-16</v>
      </c>
      <c r="BJ162" s="9">
        <f t="shared" si="122"/>
        <v>1.6293583581288296E-3</v>
      </c>
      <c r="BK162" s="9">
        <f t="shared" si="122"/>
        <v>4.888075074387821E-3</v>
      </c>
      <c r="BL162" s="9">
        <f t="shared" si="122"/>
        <v>3.2587167162581032E-3</v>
      </c>
      <c r="BM162" s="9"/>
      <c r="BN162" s="9">
        <f t="shared" si="117"/>
        <v>-3.2400000000007978E-3</v>
      </c>
      <c r="BO162" s="9">
        <f t="shared" si="117"/>
        <v>-3.2420000000001892E-3</v>
      </c>
      <c r="BP162" s="9">
        <f t="shared" si="117"/>
        <v>1.6209999999996505E-3</v>
      </c>
      <c r="BQ162" s="9">
        <f t="shared" si="117"/>
        <v>-1.6200000000003989E-3</v>
      </c>
      <c r="BR162" s="9"/>
      <c r="BS162" s="9">
        <f t="shared" si="122"/>
        <v>-1.6293583581283855E-3</v>
      </c>
      <c r="BT162" s="9">
        <f t="shared" si="122"/>
        <v>6.5174334325179828E-3</v>
      </c>
      <c r="BU162" s="9">
        <f t="shared" si="122"/>
        <v>1.3034866865034189E-2</v>
      </c>
      <c r="BV162" s="9">
        <f t="shared" si="122"/>
        <v>1.6293583581301618E-3</v>
      </c>
      <c r="BW162" s="9"/>
      <c r="BX162" s="9">
        <f t="shared" si="122"/>
        <v>1.6293583581297177E-3</v>
      </c>
      <c r="BY162" s="9">
        <f t="shared" si="122"/>
        <v>-1.6293583581288296E-3</v>
      </c>
      <c r="BZ162" s="9">
        <f t="shared" si="122"/>
        <v>3.2587167162581032E-3</v>
      </c>
      <c r="CA162" s="9">
        <f t="shared" si="122"/>
        <v>8.1467917906459242E-3</v>
      </c>
      <c r="CB162" s="9">
        <f t="shared" si="122"/>
        <v>8.331999999999784E-3</v>
      </c>
    </row>
    <row r="163" spans="2:80" x14ac:dyDescent="0.3">
      <c r="B163" s="9">
        <f t="shared" si="113"/>
        <v>-1.4736000000000082E-2</v>
      </c>
      <c r="C163" s="9">
        <f t="shared" si="113"/>
        <v>9.9999999969568876E-7</v>
      </c>
      <c r="D163" s="9">
        <f t="shared" si="113"/>
        <v>-2.4561000000001165E-2</v>
      </c>
      <c r="F163" s="9">
        <f t="shared" si="114"/>
        <v>8.059999999999512E-3</v>
      </c>
      <c r="G163" s="9">
        <f t="shared" si="114"/>
        <v>1.6120000000001689E-3</v>
      </c>
      <c r="H163" s="9">
        <f t="shared" si="114"/>
        <v>-1.000000000139778E-6</v>
      </c>
      <c r="I163" s="9">
        <f t="shared" si="114"/>
        <v>1.6120000000001689E-3</v>
      </c>
      <c r="J163" s="9"/>
      <c r="K163" s="9">
        <f t="shared" si="115"/>
        <v>8.9136999999999578E-2</v>
      </c>
      <c r="L163" s="9">
        <f t="shared" si="115"/>
        <v>0.15882599999999991</v>
      </c>
      <c r="M163" s="9">
        <f t="shared" si="115"/>
        <v>4.8620000000000108E-2</v>
      </c>
      <c r="N163" s="9">
        <f t="shared" si="115"/>
        <v>5.6723000000000301E-2</v>
      </c>
      <c r="O163" s="9"/>
      <c r="P163" s="9">
        <f t="shared" si="118"/>
        <v>3.7496000000000862E-2</v>
      </c>
      <c r="Q163" s="9">
        <f t="shared" si="118"/>
        <v>3.0974999999999753E-2</v>
      </c>
      <c r="R163" s="9">
        <f t="shared" si="118"/>
        <v>1.3041000000001191E-2</v>
      </c>
      <c r="S163" s="9">
        <f t="shared" si="118"/>
        <v>3.0974000000000501E-2</v>
      </c>
      <c r="T163" s="9"/>
      <c r="U163" s="9">
        <f t="shared" si="115"/>
        <v>1.3155999999999501E-2</v>
      </c>
      <c r="V163" s="9">
        <f t="shared" si="115"/>
        <v>4.9339999999999939E-3</v>
      </c>
      <c r="W163" s="9">
        <f t="shared" si="115"/>
        <v>2.6312999999999587E-2</v>
      </c>
      <c r="X163" s="9">
        <f t="shared" si="115"/>
        <v>6.5789999999998905E-3</v>
      </c>
      <c r="Z163" s="9">
        <f t="shared" si="116"/>
        <v>1.6319999999998558E-3</v>
      </c>
      <c r="AA163" s="9">
        <f t="shared" si="116"/>
        <v>1.6319999999998558E-3</v>
      </c>
      <c r="AB163" s="9">
        <f t="shared" si="116"/>
        <v>3.2639999999997116E-3</v>
      </c>
      <c r="AC163" s="9">
        <f t="shared" si="116"/>
        <v>-1.6320000000000778E-3</v>
      </c>
      <c r="AD163" s="9"/>
      <c r="AE163" s="9">
        <f t="shared" si="116"/>
        <v>0</v>
      </c>
      <c r="AF163" s="9">
        <f t="shared" si="116"/>
        <v>-5.0250000000002792E-3</v>
      </c>
      <c r="AG163" s="9">
        <f t="shared" si="116"/>
        <v>-8.3750000000000213E-3</v>
      </c>
      <c r="AH163" s="9">
        <f t="shared" si="116"/>
        <v>3.3499999999997421E-3</v>
      </c>
      <c r="AI163" s="9"/>
      <c r="AJ163" s="9">
        <f t="shared" si="123"/>
        <v>8.2726787212941133E-3</v>
      </c>
      <c r="AK163" s="9">
        <f t="shared" si="123"/>
        <v>0</v>
      </c>
      <c r="AL163" s="9">
        <f t="shared" si="123"/>
        <v>9.9272144655531136E-3</v>
      </c>
      <c r="AM163" s="9">
        <f t="shared" si="123"/>
        <v>4.9636072327770009E-3</v>
      </c>
      <c r="AO163" s="9">
        <f t="shared" si="119"/>
        <v>1.4899061570154082E-2</v>
      </c>
      <c r="AP163" s="9">
        <f t="shared" si="119"/>
        <v>9.9327077134363506E-3</v>
      </c>
      <c r="AQ163" s="9">
        <f t="shared" si="119"/>
        <v>-1.655451285571985E-3</v>
      </c>
      <c r="AR163" s="9">
        <f t="shared" si="119"/>
        <v>1.655451285571985E-3</v>
      </c>
      <c r="AT163" s="9">
        <f t="shared" si="120"/>
        <v>1.3333000000000261E-2</v>
      </c>
      <c r="AU163" s="9">
        <f t="shared" si="120"/>
        <v>3.99980000000002E-2</v>
      </c>
      <c r="AV163" s="9">
        <f t="shared" si="120"/>
        <v>8.3329999999999238E-3</v>
      </c>
      <c r="AW163" s="9"/>
      <c r="AX163" s="9">
        <f t="shared" si="120"/>
        <v>1.4999999999998792E-2</v>
      </c>
      <c r="AY163" s="9">
        <f t="shared" si="120"/>
        <v>1.8333000000000155E-2</v>
      </c>
      <c r="AZ163" s="9">
        <f t="shared" si="120"/>
        <v>1.9997999999999294E-2</v>
      </c>
      <c r="BA163" s="9">
        <f t="shared" si="120"/>
        <v>2.9999000000000109E-2</v>
      </c>
      <c r="BB163" s="9"/>
      <c r="BC163" s="9">
        <f t="shared" si="121"/>
        <v>3.3200579842835864E-3</v>
      </c>
      <c r="BD163" s="9">
        <f t="shared" si="121"/>
        <v>-4.9800869764249356E-3</v>
      </c>
      <c r="BE163" s="9">
        <f t="shared" si="121"/>
        <v>-3.3200579842835864E-3</v>
      </c>
      <c r="BF163" s="9">
        <f t="shared" si="121"/>
        <v>-1.6600289921413491E-3</v>
      </c>
      <c r="BI163" s="9">
        <f t="shared" si="122"/>
        <v>4.4408920985006262E-16</v>
      </c>
      <c r="BJ163" s="9">
        <f t="shared" si="122"/>
        <v>-1.6293583581288296E-3</v>
      </c>
      <c r="BK163" s="9">
        <f t="shared" si="122"/>
        <v>-4.4408920985006262E-16</v>
      </c>
      <c r="BL163" s="9">
        <f t="shared" si="122"/>
        <v>3.2587167162589914E-3</v>
      </c>
      <c r="BM163" s="9"/>
      <c r="BN163" s="9">
        <f t="shared" si="117"/>
        <v>1.6200000000003989E-3</v>
      </c>
      <c r="BO163" s="9">
        <f t="shared" si="117"/>
        <v>6.4839999999999343E-3</v>
      </c>
      <c r="BP163" s="9">
        <f t="shared" si="117"/>
        <v>9.724000000000288E-3</v>
      </c>
      <c r="BQ163" s="9">
        <f t="shared" si="117"/>
        <v>4.8610000000004483E-3</v>
      </c>
      <c r="BR163" s="9"/>
      <c r="BS163" s="9">
        <f t="shared" si="122"/>
        <v>4.8880750743869328E-3</v>
      </c>
      <c r="BT163" s="9">
        <f t="shared" si="122"/>
        <v>1.6293583581283855E-3</v>
      </c>
      <c r="BU163" s="9">
        <f t="shared" si="122"/>
        <v>-3.2587167162585473E-3</v>
      </c>
      <c r="BV163" s="9">
        <f t="shared" si="122"/>
        <v>3.2587167162581032E-3</v>
      </c>
      <c r="BW163" s="9"/>
      <c r="BX163" s="9">
        <f t="shared" si="122"/>
        <v>1.6293583581288296E-3</v>
      </c>
      <c r="BY163" s="9">
        <f t="shared" si="122"/>
        <v>6.5174334325166505E-3</v>
      </c>
      <c r="BZ163" s="9">
        <f t="shared" si="122"/>
        <v>4.8880750743887091E-3</v>
      </c>
      <c r="CA163" s="9">
        <f t="shared" si="122"/>
        <v>0</v>
      </c>
      <c r="CB163" s="9">
        <f t="shared" si="122"/>
        <v>3.3340000000006142E-3</v>
      </c>
    </row>
    <row r="164" spans="2:80" x14ac:dyDescent="0.3">
      <c r="B164" s="9">
        <f t="shared" si="113"/>
        <v>-1.4738000000000362E-2</v>
      </c>
      <c r="C164" s="9">
        <f t="shared" si="113"/>
        <v>4.4408920985006262E-16</v>
      </c>
      <c r="D164" s="9">
        <f t="shared" si="113"/>
        <v>-1.8011999999998807E-2</v>
      </c>
      <c r="F164" s="9">
        <f t="shared" si="114"/>
        <v>1.6119000000000661E-2</v>
      </c>
      <c r="G164" s="9">
        <f t="shared" si="114"/>
        <v>3.2230000000001979E-3</v>
      </c>
      <c r="H164" s="9">
        <f t="shared" si="114"/>
        <v>4.8370000000002022E-3</v>
      </c>
      <c r="I164" s="9">
        <f t="shared" si="114"/>
        <v>3.2230000000001979E-3</v>
      </c>
      <c r="J164" s="9"/>
      <c r="K164" s="9">
        <f t="shared" si="115"/>
        <v>0.10048000000000012</v>
      </c>
      <c r="L164" s="9">
        <f t="shared" si="115"/>
        <v>0.15882400000000008</v>
      </c>
      <c r="M164" s="9">
        <f t="shared" si="115"/>
        <v>5.6722999999999857E-2</v>
      </c>
      <c r="N164" s="9">
        <f t="shared" si="115"/>
        <v>6.8067999999999795E-2</v>
      </c>
      <c r="O164" s="9"/>
      <c r="P164" s="9">
        <f t="shared" si="118"/>
        <v>6.0319999999999041E-2</v>
      </c>
      <c r="Q164" s="9">
        <f t="shared" si="118"/>
        <v>6.1951000000000533E-2</v>
      </c>
      <c r="R164" s="9">
        <f t="shared" si="118"/>
        <v>5.379999999999896E-2</v>
      </c>
      <c r="S164" s="9">
        <f t="shared" si="118"/>
        <v>7.4992999999999199E-2</v>
      </c>
      <c r="T164" s="9"/>
      <c r="U164" s="9">
        <f t="shared" si="115"/>
        <v>1.3158000000000225E-2</v>
      </c>
      <c r="V164" s="9">
        <f t="shared" si="115"/>
        <v>1.8089999999999495E-2</v>
      </c>
      <c r="W164" s="9">
        <f t="shared" si="115"/>
        <v>4.440500000000025E-2</v>
      </c>
      <c r="X164" s="9">
        <f t="shared" si="115"/>
        <v>6.5780000000001948E-3</v>
      </c>
      <c r="Z164" s="9">
        <f t="shared" si="116"/>
        <v>2.2204460492503131E-16</v>
      </c>
      <c r="AA164" s="9">
        <f t="shared" si="116"/>
        <v>-1.6320000000000778E-3</v>
      </c>
      <c r="AB164" s="9">
        <f t="shared" si="116"/>
        <v>-3.2639999999997116E-3</v>
      </c>
      <c r="AC164" s="9">
        <f t="shared" si="116"/>
        <v>1.6320000000000778E-3</v>
      </c>
      <c r="AD164" s="9"/>
      <c r="AE164" s="9">
        <f t="shared" si="116"/>
        <v>3.3499999999997421E-3</v>
      </c>
      <c r="AF164" s="9">
        <f t="shared" si="116"/>
        <v>6.6999999999999282E-3</v>
      </c>
      <c r="AG164" s="9">
        <f t="shared" si="116"/>
        <v>8.3750000000004654E-3</v>
      </c>
      <c r="AH164" s="9">
        <f t="shared" si="116"/>
        <v>5.0249999999998352E-3</v>
      </c>
      <c r="AI164" s="9"/>
      <c r="AJ164" s="9">
        <f t="shared" si="123"/>
        <v>4.9636072327761127E-3</v>
      </c>
      <c r="AK164" s="9">
        <f t="shared" si="123"/>
        <v>3.3090714885180006E-3</v>
      </c>
      <c r="AL164" s="9">
        <f t="shared" si="123"/>
        <v>6.618142977035113E-3</v>
      </c>
      <c r="AM164" s="9">
        <f t="shared" si="123"/>
        <v>4.9636072327761127E-3</v>
      </c>
      <c r="AO164" s="9">
        <f t="shared" si="119"/>
        <v>3.4764476997024119E-2</v>
      </c>
      <c r="AP164" s="9">
        <f t="shared" si="119"/>
        <v>2.152086671244291E-2</v>
      </c>
      <c r="AQ164" s="9">
        <f t="shared" si="119"/>
        <v>3.3109025711448581E-3</v>
      </c>
      <c r="AR164" s="9">
        <f t="shared" si="119"/>
        <v>8.2772564278634775E-3</v>
      </c>
      <c r="AT164" s="9">
        <f t="shared" si="120"/>
        <v>3.3331E-2</v>
      </c>
      <c r="AU164" s="9">
        <f t="shared" si="120"/>
        <v>5.9997999999999774E-2</v>
      </c>
      <c r="AV164" s="9">
        <f t="shared" si="120"/>
        <v>9.9990000000000911E-3</v>
      </c>
      <c r="AW164" s="9"/>
      <c r="AX164" s="9">
        <f t="shared" si="120"/>
        <v>2.6665000000001271E-2</v>
      </c>
      <c r="AY164" s="9">
        <f t="shared" si="120"/>
        <v>4.8329999999999984E-2</v>
      </c>
      <c r="AZ164" s="9">
        <f t="shared" si="120"/>
        <v>5.6664999999999743E-2</v>
      </c>
      <c r="BA164" s="9">
        <f t="shared" si="120"/>
        <v>6.1663000000000245E-2</v>
      </c>
      <c r="BB164" s="9"/>
      <c r="BC164" s="9">
        <f t="shared" si="121"/>
        <v>0</v>
      </c>
      <c r="BD164" s="9">
        <f t="shared" si="121"/>
        <v>4.9800869764244915E-3</v>
      </c>
      <c r="BE164" s="9">
        <f t="shared" si="121"/>
        <v>4.9800869764249356E-3</v>
      </c>
      <c r="BF164" s="9">
        <f t="shared" si="121"/>
        <v>1.6600289921417932E-3</v>
      </c>
      <c r="BI164" s="9">
        <f t="shared" si="122"/>
        <v>0</v>
      </c>
      <c r="BJ164" s="9">
        <f t="shared" si="122"/>
        <v>3.2587167162585473E-3</v>
      </c>
      <c r="BK164" s="9">
        <f t="shared" si="122"/>
        <v>3.2587167162589914E-3</v>
      </c>
      <c r="BL164" s="9">
        <f t="shared" si="122"/>
        <v>-4.888075074387821E-3</v>
      </c>
      <c r="BM164" s="9"/>
      <c r="BN164" s="9">
        <f t="shared" si="117"/>
        <v>0</v>
      </c>
      <c r="BO164" s="9">
        <f t="shared" si="117"/>
        <v>1.6200000000003989E-3</v>
      </c>
      <c r="BP164" s="9">
        <f t="shared" si="117"/>
        <v>9.7230000000001482E-3</v>
      </c>
      <c r="BQ164" s="9">
        <f t="shared" si="117"/>
        <v>-1.6199999999999548E-3</v>
      </c>
      <c r="BR164" s="9"/>
      <c r="BS164" s="9">
        <f t="shared" si="122"/>
        <v>6.5174334325170946E-3</v>
      </c>
      <c r="BT164" s="9">
        <f t="shared" si="122"/>
        <v>1.1405508506904916E-2</v>
      </c>
      <c r="BU164" s="9">
        <f t="shared" si="122"/>
        <v>1.1405508506904471E-2</v>
      </c>
      <c r="BV164" s="9">
        <f t="shared" si="122"/>
        <v>8.1467917906459242E-3</v>
      </c>
      <c r="BW164" s="9"/>
      <c r="BX164" s="9">
        <f t="shared" si="122"/>
        <v>1.6293583581297177E-3</v>
      </c>
      <c r="BY164" s="9">
        <f t="shared" si="122"/>
        <v>1.6293583581292737E-3</v>
      </c>
      <c r="BZ164" s="9">
        <f t="shared" si="122"/>
        <v>1.6293583581283855E-3</v>
      </c>
      <c r="CA164" s="9">
        <f t="shared" si="122"/>
        <v>6.5174334325175387E-3</v>
      </c>
      <c r="CB164" s="9">
        <f t="shared" si="122"/>
        <v>-1.0000000005838672E-6</v>
      </c>
    </row>
    <row r="165" spans="2:80" x14ac:dyDescent="0.3">
      <c r="B165" s="9">
        <f t="shared" si="113"/>
        <v>-8.1869999999995002E-3</v>
      </c>
      <c r="C165" s="9">
        <f t="shared" si="113"/>
        <v>-4.9130000000001672E-3</v>
      </c>
      <c r="D165" s="9">
        <f t="shared" si="113"/>
        <v>-1.3100000000000556E-2</v>
      </c>
      <c r="F165" s="9">
        <f t="shared" si="114"/>
        <v>2.0954999999999391E-2</v>
      </c>
      <c r="G165" s="9">
        <f t="shared" si="114"/>
        <v>4.8369999999997582E-3</v>
      </c>
      <c r="H165" s="9">
        <f t="shared" si="114"/>
        <v>3.2239999999998936E-3</v>
      </c>
      <c r="I165" s="9">
        <f t="shared" si="114"/>
        <v>3.2249999999995893E-3</v>
      </c>
      <c r="J165" s="9"/>
      <c r="K165" s="9">
        <f t="shared" si="115"/>
        <v>0.10372399999999971</v>
      </c>
      <c r="L165" s="9">
        <f t="shared" si="115"/>
        <v>0.1166879999999999</v>
      </c>
      <c r="M165" s="9">
        <f t="shared" si="115"/>
        <v>8.2654000000000227E-2</v>
      </c>
      <c r="N165" s="9">
        <f t="shared" si="115"/>
        <v>9.0757000000000421E-2</v>
      </c>
      <c r="O165" s="9"/>
      <c r="P165" s="9">
        <f t="shared" si="118"/>
        <v>0.15976700000000132</v>
      </c>
      <c r="Q165" s="9">
        <f t="shared" si="118"/>
        <v>0.16302800000000062</v>
      </c>
      <c r="R165" s="9">
        <f t="shared" si="118"/>
        <v>0.10759800000000119</v>
      </c>
      <c r="S165" s="9">
        <f t="shared" si="118"/>
        <v>0.15324600000000022</v>
      </c>
      <c r="T165" s="9"/>
      <c r="U165" s="9">
        <f t="shared" si="115"/>
        <v>2.1380000000000177E-2</v>
      </c>
      <c r="V165" s="9">
        <f t="shared" si="115"/>
        <v>1.4802000000000426E-2</v>
      </c>
      <c r="W165" s="9">
        <f t="shared" si="115"/>
        <v>7.0717999999999837E-2</v>
      </c>
      <c r="X165" s="9">
        <f t="shared" si="115"/>
        <v>2.4670000000000414E-2</v>
      </c>
      <c r="Z165" s="9">
        <f t="shared" si="116"/>
        <v>-3.2640000000001557E-3</v>
      </c>
      <c r="AA165" s="9">
        <f t="shared" si="116"/>
        <v>-1.6319999999998558E-3</v>
      </c>
      <c r="AB165" s="9">
        <f t="shared" si="116"/>
        <v>3.2639999999997116E-3</v>
      </c>
      <c r="AC165" s="9">
        <f t="shared" si="116"/>
        <v>1.6320000000000778E-3</v>
      </c>
      <c r="AD165" s="9"/>
      <c r="AE165" s="9">
        <f t="shared" si="116"/>
        <v>4.4408920985006262E-16</v>
      </c>
      <c r="AF165" s="9">
        <f t="shared" si="116"/>
        <v>4.4408920985006262E-16</v>
      </c>
      <c r="AG165" s="9">
        <f t="shared" si="116"/>
        <v>-4.4408920985006262E-16</v>
      </c>
      <c r="AH165" s="9">
        <f t="shared" si="116"/>
        <v>-3.3499999999997421E-3</v>
      </c>
      <c r="AI165" s="9"/>
      <c r="AJ165" s="9">
        <f t="shared" si="123"/>
        <v>8.2726787212941133E-3</v>
      </c>
      <c r="AK165" s="9">
        <f t="shared" si="123"/>
        <v>2.9781643396657564E-2</v>
      </c>
      <c r="AL165" s="9">
        <f t="shared" si="123"/>
        <v>8.2726787212932251E-3</v>
      </c>
      <c r="AM165" s="9">
        <f t="shared" si="123"/>
        <v>4.9636072327761127E-3</v>
      </c>
      <c r="AO165" s="9">
        <f t="shared" si="119"/>
        <v>5.794079499504079E-2</v>
      </c>
      <c r="AP165" s="9">
        <f t="shared" si="119"/>
        <v>4.3041733424887596E-2</v>
      </c>
      <c r="AQ165" s="9">
        <f t="shared" si="119"/>
        <v>1.8209964141298052E-2</v>
      </c>
      <c r="AR165" s="9">
        <f t="shared" si="119"/>
        <v>2.6487220569162417E-2</v>
      </c>
      <c r="AT165" s="9">
        <f t="shared" si="120"/>
        <v>7.1663999999999728E-2</v>
      </c>
      <c r="AU165" s="9">
        <f t="shared" si="120"/>
        <v>7.6662999999999926E-2</v>
      </c>
      <c r="AV165" s="9">
        <f t="shared" si="120"/>
        <v>1.8332999999999711E-2</v>
      </c>
      <c r="AW165" s="9"/>
      <c r="AX165" s="9">
        <f t="shared" si="120"/>
        <v>5.166399999999971E-2</v>
      </c>
      <c r="AY165" s="9">
        <f t="shared" si="120"/>
        <v>6.8330999999999698E-2</v>
      </c>
      <c r="AZ165" s="9">
        <f t="shared" si="120"/>
        <v>8.4996000000000294E-2</v>
      </c>
      <c r="BA165" s="9">
        <f t="shared" si="120"/>
        <v>8.6662999999999712E-2</v>
      </c>
      <c r="BB165" s="9"/>
      <c r="BC165" s="9">
        <f t="shared" si="121"/>
        <v>3.3200579842831424E-3</v>
      </c>
      <c r="BD165" s="9">
        <f t="shared" si="121"/>
        <v>3.3200579842835864E-3</v>
      </c>
      <c r="BE165" s="9">
        <f t="shared" si="121"/>
        <v>-1.6600289921413491E-3</v>
      </c>
      <c r="BF165" s="9">
        <f t="shared" si="121"/>
        <v>3.3200579842831424E-3</v>
      </c>
      <c r="BI165" s="9">
        <f t="shared" si="122"/>
        <v>3.2587167162581032E-3</v>
      </c>
      <c r="BJ165" s="9">
        <f t="shared" si="122"/>
        <v>3.2587167162581032E-3</v>
      </c>
      <c r="BK165" s="9">
        <f t="shared" si="122"/>
        <v>-4.4408920985006262E-16</v>
      </c>
      <c r="BL165" s="9">
        <f t="shared" si="122"/>
        <v>3.2587167162585473E-3</v>
      </c>
      <c r="BM165" s="9"/>
      <c r="BN165" s="9">
        <f t="shared" si="117"/>
        <v>1.6200000000003989E-3</v>
      </c>
      <c r="BO165" s="9">
        <f t="shared" si="117"/>
        <v>1.1343999999999355E-2</v>
      </c>
      <c r="BP165" s="9">
        <f t="shared" si="117"/>
        <v>2.1068999999999782E-2</v>
      </c>
      <c r="BQ165" s="9">
        <f t="shared" si="117"/>
        <v>1.6199999999999548E-3</v>
      </c>
      <c r="BR165" s="9"/>
      <c r="BS165" s="9">
        <f t="shared" si="122"/>
        <v>1.6293583581301618E-3</v>
      </c>
      <c r="BT165" s="9">
        <f t="shared" si="122"/>
        <v>1.9552300297551284E-2</v>
      </c>
      <c r="BU165" s="9">
        <f t="shared" si="122"/>
        <v>8.1467917906463683E-3</v>
      </c>
      <c r="BV165" s="9">
        <f t="shared" si="122"/>
        <v>-3.2587167162585473E-3</v>
      </c>
      <c r="BW165" s="9"/>
      <c r="BX165" s="9">
        <f t="shared" si="122"/>
        <v>1.6293583581288296E-3</v>
      </c>
      <c r="BY165" s="9">
        <f t="shared" si="122"/>
        <v>-1.6293583581288296E-3</v>
      </c>
      <c r="BZ165" s="9">
        <f t="shared" si="122"/>
        <v>-1.6293583581292737E-3</v>
      </c>
      <c r="CA165" s="9">
        <f t="shared" si="122"/>
        <v>4.8880750743873769E-3</v>
      </c>
      <c r="CB165" s="9">
        <f t="shared" si="122"/>
        <v>1.0000000000000231E-2</v>
      </c>
    </row>
    <row r="166" spans="2:80" x14ac:dyDescent="0.3">
      <c r="B166" s="9">
        <f t="shared" si="113"/>
        <v>-9.8240000000000549E-3</v>
      </c>
      <c r="C166" s="9">
        <f t="shared" si="113"/>
        <v>-3.2749999999999169E-3</v>
      </c>
      <c r="D166" s="9">
        <f t="shared" si="113"/>
        <v>-8.1870000000003884E-3</v>
      </c>
      <c r="F166" s="9">
        <f t="shared" si="114"/>
        <v>4.3524000000000118E-2</v>
      </c>
      <c r="G166" s="9">
        <f t="shared" si="114"/>
        <v>8.0599999999999561E-3</v>
      </c>
      <c r="H166" s="9">
        <f t="shared" si="114"/>
        <v>6.4470000000000915E-3</v>
      </c>
      <c r="I166" s="9">
        <f t="shared" si="114"/>
        <v>1.2895000000000323E-2</v>
      </c>
      <c r="J166" s="9"/>
      <c r="K166" s="9">
        <f t="shared" si="115"/>
        <v>9.885900000000003E-2</v>
      </c>
      <c r="L166" s="9">
        <f t="shared" si="115"/>
        <v>5.3480999999999668E-2</v>
      </c>
      <c r="M166" s="9">
        <f t="shared" si="115"/>
        <v>0.12154899999999991</v>
      </c>
      <c r="N166" s="9">
        <f t="shared" si="115"/>
        <v>0.11830799999999941</v>
      </c>
      <c r="O166" s="9"/>
      <c r="P166" s="9">
        <f t="shared" si="118"/>
        <v>0.2885579999999992</v>
      </c>
      <c r="Q166" s="9">
        <f t="shared" si="118"/>
        <v>0.32605399999999918</v>
      </c>
      <c r="R166" s="9">
        <f t="shared" si="118"/>
        <v>0.25432199999999927</v>
      </c>
      <c r="S166" s="9">
        <f t="shared" si="118"/>
        <v>0.31301300000000065</v>
      </c>
      <c r="T166" s="9"/>
      <c r="U166" s="9">
        <f t="shared" si="115"/>
        <v>3.7825999999999915E-2</v>
      </c>
      <c r="V166" s="9">
        <f t="shared" si="115"/>
        <v>3.6182000000000158E-2</v>
      </c>
      <c r="W166" s="9">
        <f t="shared" si="115"/>
        <v>0.11183500000000013</v>
      </c>
      <c r="X166" s="9">
        <f t="shared" si="115"/>
        <v>2.7957999999999483E-2</v>
      </c>
      <c r="Z166" s="9">
        <f t="shared" si="116"/>
        <v>3.2640000000001557E-3</v>
      </c>
      <c r="AA166" s="9">
        <f t="shared" si="116"/>
        <v>6.5279999999998672E-3</v>
      </c>
      <c r="AB166" s="9">
        <f t="shared" si="116"/>
        <v>-4.8959999999997894E-3</v>
      </c>
      <c r="AC166" s="9">
        <f t="shared" si="116"/>
        <v>-1.6320000000000778E-3</v>
      </c>
      <c r="AD166" s="9"/>
      <c r="AE166" s="9">
        <f t="shared" si="116"/>
        <v>-4.4408920985006262E-16</v>
      </c>
      <c r="AF166" s="9">
        <f t="shared" si="116"/>
        <v>-5.0250000000002792E-3</v>
      </c>
      <c r="AG166" s="9">
        <f t="shared" si="116"/>
        <v>-6.6999999999999282E-3</v>
      </c>
      <c r="AH166" s="9">
        <f t="shared" si="116"/>
        <v>-1.6750000000000931E-3</v>
      </c>
      <c r="AI166" s="9"/>
      <c r="AJ166" s="9">
        <f t="shared" si="123"/>
        <v>2.316350041962334E-2</v>
      </c>
      <c r="AK166" s="9">
        <f t="shared" si="123"/>
        <v>2.812710765240034E-2</v>
      </c>
      <c r="AL166" s="9">
        <f t="shared" si="123"/>
        <v>2.647257190814134E-2</v>
      </c>
      <c r="AM166" s="9">
        <f t="shared" si="123"/>
        <v>1.1581750209812114E-2</v>
      </c>
      <c r="AO166" s="9">
        <f t="shared" si="119"/>
        <v>0.12415884641794506</v>
      </c>
      <c r="AP166" s="9">
        <f t="shared" si="119"/>
        <v>8.4428015564203207E-2</v>
      </c>
      <c r="AQ166" s="9">
        <f t="shared" si="119"/>
        <v>3.4764476997024119E-2</v>
      </c>
      <c r="AR166" s="9">
        <f t="shared" si="119"/>
        <v>4.9663538567176424E-2</v>
      </c>
      <c r="AT166" s="9">
        <f t="shared" si="120"/>
        <v>0.12832699999999964</v>
      </c>
      <c r="AU166" s="9">
        <f t="shared" si="120"/>
        <v>8.1662000000000567E-2</v>
      </c>
      <c r="AV166" s="9">
        <f t="shared" si="120"/>
        <v>4.8331000000000124E-2</v>
      </c>
      <c r="AW166" s="9"/>
      <c r="AX166" s="9">
        <f t="shared" si="120"/>
        <v>0.10499599999999987</v>
      </c>
      <c r="AY166" s="9">
        <f t="shared" si="120"/>
        <v>0.10666200000000003</v>
      </c>
      <c r="AZ166" s="9">
        <f t="shared" si="120"/>
        <v>0.13332700000000042</v>
      </c>
      <c r="BA166" s="9">
        <f t="shared" si="120"/>
        <v>0.10832900000000034</v>
      </c>
      <c r="BB166" s="9"/>
      <c r="BC166" s="9">
        <f t="shared" si="121"/>
        <v>3.3200579842835864E-3</v>
      </c>
      <c r="BD166" s="9">
        <f t="shared" si="121"/>
        <v>0</v>
      </c>
      <c r="BE166" s="9">
        <f t="shared" si="121"/>
        <v>1.6600289921413491E-3</v>
      </c>
      <c r="BF166" s="9">
        <f t="shared" si="121"/>
        <v>-3.3200579842831424E-3</v>
      </c>
      <c r="BI166" s="9">
        <f t="shared" si="122"/>
        <v>4.4408920985006262E-16</v>
      </c>
      <c r="BJ166" s="9">
        <f t="shared" si="122"/>
        <v>9.7761501487756419E-3</v>
      </c>
      <c r="BK166" s="9">
        <f t="shared" si="122"/>
        <v>1.140550850690536E-2</v>
      </c>
      <c r="BL166" s="9">
        <f t="shared" si="122"/>
        <v>3.2587167162581032E-3</v>
      </c>
      <c r="BM166" s="9"/>
      <c r="BN166" s="9">
        <f t="shared" si="117"/>
        <v>-3.2400000000007978E-3</v>
      </c>
      <c r="BO166" s="9">
        <f t="shared" si="117"/>
        <v>3.2420000000006333E-3</v>
      </c>
      <c r="BP166" s="9">
        <f t="shared" si="117"/>
        <v>1.9448999999999828E-2</v>
      </c>
      <c r="BQ166" s="9">
        <f t="shared" si="117"/>
        <v>-4.862000000000144E-3</v>
      </c>
      <c r="BR166" s="9"/>
      <c r="BS166" s="9">
        <f t="shared" si="122"/>
        <v>6.5174334325162064E-3</v>
      </c>
      <c r="BT166" s="9">
        <f t="shared" si="122"/>
        <v>2.9328450446326038E-2</v>
      </c>
      <c r="BU166" s="9">
        <f t="shared" si="122"/>
        <v>2.7699092088197652E-2</v>
      </c>
      <c r="BV166" s="9">
        <f t="shared" si="122"/>
        <v>1.7922941939422898E-2</v>
      </c>
      <c r="BW166" s="9"/>
      <c r="BX166" s="9">
        <f t="shared" si="122"/>
        <v>1.6293583581292737E-3</v>
      </c>
      <c r="BY166" s="9">
        <f t="shared" si="122"/>
        <v>4.888075074387821E-3</v>
      </c>
      <c r="BZ166" s="9">
        <f t="shared" si="122"/>
        <v>1.1405508506904916E-2</v>
      </c>
      <c r="CA166" s="9">
        <f t="shared" si="122"/>
        <v>1.1405508506904471E-2</v>
      </c>
      <c r="CB166" s="9">
        <f t="shared" si="122"/>
        <v>1.0000000000000231E-2</v>
      </c>
    </row>
    <row r="167" spans="2:80" x14ac:dyDescent="0.3">
      <c r="B167" s="9">
        <f t="shared" si="113"/>
        <v>1.6370000000005547E-3</v>
      </c>
      <c r="C167" s="9">
        <f t="shared" si="113"/>
        <v>-6.549000000000138E-3</v>
      </c>
      <c r="D167" s="9">
        <f t="shared" si="113"/>
        <v>-4.9119999999991393E-3</v>
      </c>
      <c r="F167" s="9">
        <f t="shared" si="114"/>
        <v>6.4478000000000257E-2</v>
      </c>
      <c r="G167" s="9">
        <f t="shared" si="114"/>
        <v>1.1283000000000154E-2</v>
      </c>
      <c r="H167" s="9">
        <f t="shared" si="114"/>
        <v>8.0609999999996518E-3</v>
      </c>
      <c r="I167" s="9">
        <f t="shared" si="114"/>
        <v>4.8370000000002022E-3</v>
      </c>
      <c r="J167" s="9"/>
      <c r="K167" s="9">
        <f t="shared" si="115"/>
        <v>0.10048100000000026</v>
      </c>
      <c r="L167" s="9">
        <f t="shared" si="115"/>
        <v>1.000000000139778E-6</v>
      </c>
      <c r="M167" s="9">
        <f t="shared" si="115"/>
        <v>0.1296529999999998</v>
      </c>
      <c r="N167" s="9">
        <f t="shared" si="115"/>
        <v>0.12641100000000005</v>
      </c>
      <c r="O167" s="9"/>
      <c r="P167" s="9">
        <f t="shared" si="118"/>
        <v>0.46462800000000026</v>
      </c>
      <c r="Q167" s="9">
        <f t="shared" si="118"/>
        <v>0.58526800000000012</v>
      </c>
      <c r="R167" s="9">
        <f t="shared" si="118"/>
        <v>0.47604100000000038</v>
      </c>
      <c r="S167" s="9">
        <f t="shared" si="118"/>
        <v>0.56570399999999932</v>
      </c>
      <c r="T167" s="9"/>
      <c r="U167" s="9">
        <f t="shared" si="115"/>
        <v>7.5652000000000275E-2</v>
      </c>
      <c r="V167" s="9">
        <f t="shared" si="115"/>
        <v>6.5784999999999538E-2</v>
      </c>
      <c r="W167" s="9">
        <f t="shared" si="115"/>
        <v>0.16939499999999974</v>
      </c>
      <c r="X167" s="9">
        <f t="shared" si="115"/>
        <v>6.5784999999999982E-2</v>
      </c>
      <c r="Z167" s="9">
        <f t="shared" si="116"/>
        <v>-4.8960000000000115E-3</v>
      </c>
      <c r="AA167" s="9">
        <f t="shared" si="116"/>
        <v>-3.2639999999999336E-3</v>
      </c>
      <c r="AB167" s="9">
        <f t="shared" si="116"/>
        <v>3.2639999999999336E-3</v>
      </c>
      <c r="AC167" s="9">
        <f t="shared" si="116"/>
        <v>-1.6320000000000778E-3</v>
      </c>
      <c r="AD167" s="9"/>
      <c r="AE167" s="9">
        <f t="shared" si="116"/>
        <v>-1.674999999999649E-3</v>
      </c>
      <c r="AF167" s="9">
        <f t="shared" si="116"/>
        <v>5.0249999999998352E-3</v>
      </c>
      <c r="AG167" s="9">
        <f t="shared" si="116"/>
        <v>1.1724000000000068E-2</v>
      </c>
      <c r="AH167" s="9">
        <f t="shared" si="116"/>
        <v>8.3739999999998815E-3</v>
      </c>
      <c r="AI167" s="9"/>
      <c r="AJ167" s="9">
        <f t="shared" si="123"/>
        <v>2.812710765240034E-2</v>
      </c>
      <c r="AK167" s="9">
        <f t="shared" si="123"/>
        <v>8.4381322957198357E-2</v>
      </c>
      <c r="AL167" s="9">
        <f t="shared" si="123"/>
        <v>6.6181429770352018E-2</v>
      </c>
      <c r="AM167" s="9">
        <f t="shared" si="123"/>
        <v>2.8127107652398564E-2</v>
      </c>
      <c r="AO167" s="9">
        <f t="shared" si="119"/>
        <v>0.26983855954833302</v>
      </c>
      <c r="AP167" s="9">
        <f t="shared" si="119"/>
        <v>0.19534325169756528</v>
      </c>
      <c r="AQ167" s="9">
        <f t="shared" si="119"/>
        <v>6.7873502708478028E-2</v>
      </c>
      <c r="AR167" s="9">
        <f t="shared" si="119"/>
        <v>0.10263797970550215</v>
      </c>
      <c r="AT167" s="9">
        <f t="shared" si="120"/>
        <v>0.21332400000000051</v>
      </c>
      <c r="AU167" s="9">
        <f t="shared" si="120"/>
        <v>6.666499999999953E-2</v>
      </c>
      <c r="AV167" s="9">
        <f t="shared" si="120"/>
        <v>9.6662000000000248E-2</v>
      </c>
      <c r="AW167" s="9"/>
      <c r="AX167" s="9">
        <f t="shared" si="120"/>
        <v>0.13832699999999942</v>
      </c>
      <c r="AY167" s="9">
        <f t="shared" si="120"/>
        <v>7.99960000000004E-2</v>
      </c>
      <c r="AZ167" s="9">
        <f t="shared" si="120"/>
        <v>0.12999399999999994</v>
      </c>
      <c r="BA167" s="9">
        <f t="shared" si="120"/>
        <v>0.101661</v>
      </c>
      <c r="BB167" s="9"/>
      <c r="BC167" s="9">
        <f t="shared" si="121"/>
        <v>3.3200579842826983E-3</v>
      </c>
      <c r="BD167" s="9">
        <f t="shared" si="121"/>
        <v>3.3200579842831424E-3</v>
      </c>
      <c r="BE167" s="9">
        <f t="shared" si="121"/>
        <v>8.300144960708522E-3</v>
      </c>
      <c r="BF167" s="9">
        <f t="shared" si="121"/>
        <v>6.6401159685662847E-3</v>
      </c>
      <c r="BI167" s="9">
        <f t="shared" si="122"/>
        <v>0</v>
      </c>
      <c r="BJ167" s="9">
        <f t="shared" si="122"/>
        <v>4.8880750743882651E-3</v>
      </c>
      <c r="BK167" s="9">
        <f t="shared" si="122"/>
        <v>6.5174334325166505E-3</v>
      </c>
      <c r="BL167" s="9">
        <f t="shared" si="122"/>
        <v>4.4408920985006262E-16</v>
      </c>
      <c r="BM167" s="9"/>
      <c r="BN167" s="9">
        <f t="shared" si="117"/>
        <v>4.8610000000004483E-3</v>
      </c>
      <c r="BO167" s="9">
        <f t="shared" si="117"/>
        <v>2.7550999999999437E-2</v>
      </c>
      <c r="BP167" s="9">
        <f t="shared" si="117"/>
        <v>5.0238999999999923E-2</v>
      </c>
      <c r="BQ167" s="9">
        <f t="shared" si="117"/>
        <v>1.1345000000000383E-2</v>
      </c>
      <c r="BR167" s="9"/>
      <c r="BS167" s="9">
        <f t="shared" si="122"/>
        <v>1.4664225223162575E-2</v>
      </c>
      <c r="BT167" s="9">
        <f t="shared" si="122"/>
        <v>5.5398184176394416E-2</v>
      </c>
      <c r="BU167" s="9">
        <f t="shared" si="122"/>
        <v>4.0733958953230065E-2</v>
      </c>
      <c r="BV167" s="9">
        <f t="shared" si="122"/>
        <v>9.7761501487738656E-3</v>
      </c>
      <c r="BW167" s="9"/>
      <c r="BX167" s="9">
        <f t="shared" si="122"/>
        <v>-1.6293583581288296E-3</v>
      </c>
      <c r="BY167" s="9">
        <f t="shared" si="122"/>
        <v>1.1405508506904027E-2</v>
      </c>
      <c r="BZ167" s="9">
        <f t="shared" si="122"/>
        <v>1.3034866865033745E-2</v>
      </c>
      <c r="CA167" s="9">
        <f t="shared" si="122"/>
        <v>2.9328450446326926E-2</v>
      </c>
      <c r="CB167" s="9">
        <f t="shared" si="122"/>
        <v>2.3330999999999769E-2</v>
      </c>
    </row>
    <row r="168" spans="2:80" x14ac:dyDescent="0.3">
      <c r="B168" s="9">
        <f t="shared" si="113"/>
        <v>-8.1880000000014164E-3</v>
      </c>
      <c r="C168" s="9">
        <f t="shared" si="113"/>
        <v>-6.5509999999995294E-3</v>
      </c>
      <c r="D168" s="9">
        <f t="shared" si="113"/>
        <v>-3.275000000000361E-3</v>
      </c>
      <c r="F168" s="9">
        <f t="shared" si="114"/>
        <v>0.1096140000000001</v>
      </c>
      <c r="G168" s="9">
        <f t="shared" si="114"/>
        <v>2.0955000000000279E-2</v>
      </c>
      <c r="H168" s="9">
        <f t="shared" si="114"/>
        <v>1.6119000000000216E-2</v>
      </c>
      <c r="I168" s="9">
        <f t="shared" si="114"/>
        <v>2.0954999999999391E-2</v>
      </c>
      <c r="J168" s="9"/>
      <c r="K168" s="9">
        <f t="shared" si="115"/>
        <v>6.8068000000000239E-2</v>
      </c>
      <c r="L168" s="9">
        <f t="shared" si="115"/>
        <v>-4.0517000000000358E-2</v>
      </c>
      <c r="M168" s="9">
        <f t="shared" si="115"/>
        <v>0.10372300000000045</v>
      </c>
      <c r="N168" s="9">
        <f t="shared" si="115"/>
        <v>0.11020600000000069</v>
      </c>
      <c r="O168" s="9"/>
      <c r="P168" s="9">
        <f t="shared" si="118"/>
        <v>0.46462899999999951</v>
      </c>
      <c r="Q168" s="9">
        <f t="shared" si="118"/>
        <v>0.69123699999999921</v>
      </c>
      <c r="R168" s="9">
        <f t="shared" si="118"/>
        <v>0.62276399999999921</v>
      </c>
      <c r="S168" s="9">
        <f t="shared" si="118"/>
        <v>0.71895099999999967</v>
      </c>
      <c r="T168" s="9"/>
      <c r="U168" s="9">
        <f t="shared" si="115"/>
        <v>0.12663599999999953</v>
      </c>
      <c r="V168" s="9">
        <f t="shared" si="115"/>
        <v>0.11841100000000004</v>
      </c>
      <c r="W168" s="9">
        <f t="shared" si="115"/>
        <v>0.22202300000000008</v>
      </c>
      <c r="X168" s="9">
        <f t="shared" si="115"/>
        <v>0.10854499999999989</v>
      </c>
      <c r="Z168" s="9">
        <f t="shared" si="116"/>
        <v>3.2639999999999336E-3</v>
      </c>
      <c r="AA168" s="9">
        <f t="shared" si="116"/>
        <v>0</v>
      </c>
      <c r="AB168" s="9">
        <f t="shared" si="116"/>
        <v>4.8960000000000115E-3</v>
      </c>
      <c r="AC168" s="9">
        <f t="shared" si="116"/>
        <v>3.2640000000001557E-3</v>
      </c>
      <c r="AD168" s="9"/>
      <c r="AE168" s="9">
        <f t="shared" si="116"/>
        <v>-3.3500000000001862E-3</v>
      </c>
      <c r="AF168" s="9">
        <f t="shared" si="116"/>
        <v>-3.3499999999997421E-3</v>
      </c>
      <c r="AG168" s="9">
        <f t="shared" si="116"/>
        <v>-8.3739999999998815E-3</v>
      </c>
      <c r="AH168" s="9">
        <f t="shared" si="116"/>
        <v>-1.1722999999999928E-2</v>
      </c>
      <c r="AI168" s="9"/>
      <c r="AJ168" s="9">
        <f t="shared" si="123"/>
        <v>8.2726787212938468E-2</v>
      </c>
      <c r="AK168" s="9">
        <f t="shared" si="123"/>
        <v>0.1621445029373616</v>
      </c>
      <c r="AL168" s="9">
        <f t="shared" si="123"/>
        <v>0.12409018081940992</v>
      </c>
      <c r="AM168" s="9">
        <f t="shared" si="123"/>
        <v>5.7908751049059681E-2</v>
      </c>
      <c r="AO168" s="9">
        <f t="shared" si="119"/>
        <v>0.5165008010986476</v>
      </c>
      <c r="AP168" s="9">
        <f t="shared" si="119"/>
        <v>0.38572014953841549</v>
      </c>
      <c r="AQ168" s="9">
        <f t="shared" si="119"/>
        <v>0.14567971313038708</v>
      </c>
      <c r="AR168" s="9">
        <f t="shared" si="119"/>
        <v>0.21189776455329046</v>
      </c>
      <c r="AT168" s="9">
        <f t="shared" si="120"/>
        <v>0.2499880000000001</v>
      </c>
      <c r="AU168" s="9">
        <f t="shared" si="120"/>
        <v>6.4995999999999832E-2</v>
      </c>
      <c r="AV168" s="9">
        <f t="shared" si="120"/>
        <v>0.17332599999999942</v>
      </c>
      <c r="AW168" s="9"/>
      <c r="AX168" s="9">
        <f t="shared" si="120"/>
        <v>0.12832700000000141</v>
      </c>
      <c r="AY168" s="9">
        <f t="shared" si="120"/>
        <v>2.9999000000000109E-2</v>
      </c>
      <c r="AZ168" s="9">
        <f t="shared" si="120"/>
        <v>8.9995999999998411E-2</v>
      </c>
      <c r="BA168" s="9">
        <f t="shared" si="120"/>
        <v>8.3330000000000126E-2</v>
      </c>
      <c r="BB168" s="9"/>
      <c r="BC168" s="9">
        <f t="shared" si="121"/>
        <v>-6.6401159685667288E-3</v>
      </c>
      <c r="BD168" s="9">
        <f t="shared" si="121"/>
        <v>-1.6600289921417932E-3</v>
      </c>
      <c r="BE168" s="9">
        <f t="shared" si="121"/>
        <v>-4.9800869764249356E-3</v>
      </c>
      <c r="BF168" s="9">
        <f t="shared" si="121"/>
        <v>-6.6401159685667288E-3</v>
      </c>
      <c r="BI168" s="9">
        <f t="shared" si="122"/>
        <v>6.5174334325166505E-3</v>
      </c>
      <c r="BJ168" s="9">
        <f t="shared" si="122"/>
        <v>3.0957808804454867E-2</v>
      </c>
      <c r="BK168" s="9">
        <f t="shared" si="122"/>
        <v>2.4440375371938217E-2</v>
      </c>
      <c r="BL168" s="9">
        <f t="shared" si="122"/>
        <v>-3.2587167162589914E-3</v>
      </c>
      <c r="BM168" s="9"/>
      <c r="BN168" s="9">
        <f t="shared" si="117"/>
        <v>-3.2410000000000494E-3</v>
      </c>
      <c r="BO168" s="9">
        <f t="shared" si="117"/>
        <v>2.1069000000000226E-2</v>
      </c>
      <c r="BP168" s="9">
        <f t="shared" si="117"/>
        <v>5.0241000000000646E-2</v>
      </c>
      <c r="BQ168" s="9">
        <f t="shared" si="117"/>
        <v>-4.8620000000005881E-3</v>
      </c>
      <c r="BR168" s="9"/>
      <c r="BS168" s="9">
        <f t="shared" si="122"/>
        <v>2.1181658655681446E-2</v>
      </c>
      <c r="BT168" s="9">
        <f t="shared" si="122"/>
        <v>8.3097276264592068E-2</v>
      </c>
      <c r="BU168" s="9">
        <f t="shared" si="122"/>
        <v>8.7985351338979889E-2</v>
      </c>
      <c r="BV168" s="9">
        <f t="shared" si="122"/>
        <v>3.0957808804456199E-2</v>
      </c>
      <c r="BW168" s="9"/>
      <c r="BX168" s="9">
        <f t="shared" si="122"/>
        <v>8.1467917906463683E-3</v>
      </c>
      <c r="BY168" s="9">
        <f t="shared" si="122"/>
        <v>1.1405508506904916E-2</v>
      </c>
      <c r="BZ168" s="9">
        <f t="shared" si="122"/>
        <v>2.7699092088197652E-2</v>
      </c>
      <c r="CA168" s="9">
        <f t="shared" si="122"/>
        <v>4.5622034027617886E-2</v>
      </c>
      <c r="CB168" s="9">
        <f t="shared" si="122"/>
        <v>3.8333000000000172E-2</v>
      </c>
    </row>
    <row r="169" spans="2:80" x14ac:dyDescent="0.3">
      <c r="B169" s="9">
        <f t="shared" si="113"/>
        <v>1.6380000000015826E-3</v>
      </c>
      <c r="C169" s="9">
        <f t="shared" si="113"/>
        <v>-1.6360000000004149E-3</v>
      </c>
      <c r="D169" s="9">
        <f t="shared" si="113"/>
        <v>-6.5499999999998337E-3</v>
      </c>
      <c r="F169" s="9">
        <f t="shared" si="114"/>
        <v>0.17086699999999944</v>
      </c>
      <c r="G169" s="9">
        <f t="shared" si="114"/>
        <v>3.0627999999999656E-2</v>
      </c>
      <c r="H169" s="9">
        <f t="shared" si="114"/>
        <v>2.7403000000000066E-2</v>
      </c>
      <c r="I169" s="9">
        <f t="shared" si="114"/>
        <v>2.740300000000051E-2</v>
      </c>
      <c r="J169" s="9"/>
      <c r="K169" s="9">
        <f t="shared" si="115"/>
        <v>4.6998999999999569E-2</v>
      </c>
      <c r="L169" s="9">
        <f t="shared" si="115"/>
        <v>-6.4826999999999302E-2</v>
      </c>
      <c r="M169" s="9">
        <f t="shared" si="115"/>
        <v>6.9686999999999166E-2</v>
      </c>
      <c r="N169" s="9">
        <f t="shared" si="115"/>
        <v>0.10372199999999943</v>
      </c>
      <c r="O169" s="9"/>
      <c r="P169" s="9">
        <f t="shared" si="118"/>
        <v>0.3505079999999996</v>
      </c>
      <c r="Q169" s="9">
        <f t="shared" si="118"/>
        <v>0.5298380000000007</v>
      </c>
      <c r="R169" s="9">
        <f t="shared" si="118"/>
        <v>0.46951900000000002</v>
      </c>
      <c r="S169" s="9">
        <f t="shared" si="118"/>
        <v>0.57711800000000135</v>
      </c>
      <c r="T169" s="9"/>
      <c r="U169" s="9">
        <f t="shared" si="115"/>
        <v>0.18419700000000061</v>
      </c>
      <c r="V169" s="9">
        <f t="shared" si="115"/>
        <v>0.17597500000000066</v>
      </c>
      <c r="W169" s="9">
        <f t="shared" si="115"/>
        <v>0.21544500000000077</v>
      </c>
      <c r="X169" s="9">
        <f t="shared" si="115"/>
        <v>0.18090700000000082</v>
      </c>
      <c r="Z169" s="9">
        <f t="shared" si="116"/>
        <v>1.6319999999998558E-3</v>
      </c>
      <c r="AA169" s="9">
        <f t="shared" si="116"/>
        <v>3.2639999999999336E-3</v>
      </c>
      <c r="AB169" s="9">
        <f t="shared" si="116"/>
        <v>-3.2630000000000159E-3</v>
      </c>
      <c r="AC169" s="9">
        <f t="shared" si="116"/>
        <v>-3.2640000000001557E-3</v>
      </c>
      <c r="AD169" s="9"/>
      <c r="AE169" s="9">
        <f t="shared" si="116"/>
        <v>6.7000000000003723E-3</v>
      </c>
      <c r="AF169" s="9">
        <f t="shared" si="116"/>
        <v>3.3499999999997421E-3</v>
      </c>
      <c r="AG169" s="9">
        <f t="shared" si="116"/>
        <v>5.0249999999998352E-3</v>
      </c>
      <c r="AH169" s="9">
        <f t="shared" si="116"/>
        <v>1.0048000000000279E-2</v>
      </c>
      <c r="AI169" s="9"/>
      <c r="AJ169" s="9">
        <f t="shared" si="123"/>
        <v>0.14725368123903237</v>
      </c>
      <c r="AK169" s="9">
        <f t="shared" si="123"/>
        <v>0.28954375524528864</v>
      </c>
      <c r="AL169" s="9">
        <f t="shared" si="123"/>
        <v>0.27134386205844141</v>
      </c>
      <c r="AM169" s="9">
        <f t="shared" si="123"/>
        <v>0.11747203784237215</v>
      </c>
      <c r="AO169" s="9">
        <f t="shared" si="119"/>
        <v>0.9055318532082115</v>
      </c>
      <c r="AP169" s="9">
        <f t="shared" si="119"/>
        <v>0.73336491950865845</v>
      </c>
      <c r="AQ169" s="9">
        <f t="shared" si="119"/>
        <v>0.29467032883192257</v>
      </c>
      <c r="AR169" s="9">
        <f t="shared" si="119"/>
        <v>0.41386282139314901</v>
      </c>
      <c r="AT169" s="9">
        <f t="shared" si="120"/>
        <v>0.19665800000000022</v>
      </c>
      <c r="AU169" s="9">
        <f t="shared" si="120"/>
        <v>6.3331000000000692E-2</v>
      </c>
      <c r="AV169" s="9">
        <f t="shared" si="120"/>
        <v>0.25165500000000041</v>
      </c>
      <c r="AW169" s="9"/>
      <c r="AX169" s="9">
        <f t="shared" si="120"/>
        <v>5.3330999999998241E-2</v>
      </c>
      <c r="AY169" s="9">
        <f t="shared" si="120"/>
        <v>-2.6666000000001411E-2</v>
      </c>
      <c r="AZ169" s="9">
        <f t="shared" si="120"/>
        <v>-4.9999999999972289E-3</v>
      </c>
      <c r="BA169" s="9">
        <f t="shared" si="120"/>
        <v>8.3329999999994797E-3</v>
      </c>
      <c r="BB169" s="9"/>
      <c r="BC169" s="9">
        <f t="shared" si="121"/>
        <v>8.300144960708522E-3</v>
      </c>
      <c r="BD169" s="9">
        <f t="shared" si="121"/>
        <v>8.3001449607080779E-3</v>
      </c>
      <c r="BE169" s="9">
        <f t="shared" si="121"/>
        <v>9.960173952848983E-3</v>
      </c>
      <c r="BF169" s="9">
        <f t="shared" si="121"/>
        <v>4.9800869764253797E-3</v>
      </c>
      <c r="BI169" s="9">
        <f t="shared" si="122"/>
        <v>4.8880750743882651E-3</v>
      </c>
      <c r="BJ169" s="9">
        <f t="shared" si="122"/>
        <v>4.8880750743877766E-2</v>
      </c>
      <c r="BK169" s="9">
        <f t="shared" si="122"/>
        <v>4.5622034027619662E-2</v>
      </c>
      <c r="BL169" s="9">
        <f t="shared" si="122"/>
        <v>8.1467917906468124E-3</v>
      </c>
      <c r="BM169" s="9"/>
      <c r="BN169" s="9">
        <f t="shared" si="117"/>
        <v>6.4830000000002386E-3</v>
      </c>
      <c r="BO169" s="9">
        <f t="shared" si="117"/>
        <v>5.996400000000035E-2</v>
      </c>
      <c r="BP169" s="9">
        <f t="shared" si="117"/>
        <v>7.2929999999999495E-2</v>
      </c>
      <c r="BQ169" s="9">
        <f t="shared" si="117"/>
        <v>1.1345000000000383E-2</v>
      </c>
      <c r="BR169" s="9"/>
      <c r="BS169" s="9">
        <f t="shared" si="122"/>
        <v>3.2587167162584585E-2</v>
      </c>
      <c r="BT169" s="9">
        <f t="shared" si="122"/>
        <v>0.11731380178530415</v>
      </c>
      <c r="BU169" s="9">
        <f t="shared" si="122"/>
        <v>0.12708995193408068</v>
      </c>
      <c r="BV169" s="9">
        <f t="shared" si="122"/>
        <v>5.0510109102006595E-2</v>
      </c>
      <c r="BW169" s="9"/>
      <c r="BX169" s="9">
        <f t="shared" si="122"/>
        <v>-3.2587167162589914E-3</v>
      </c>
      <c r="BY169" s="9">
        <f t="shared" si="122"/>
        <v>1.792294193942201E-2</v>
      </c>
      <c r="BZ169" s="9">
        <f t="shared" si="122"/>
        <v>4.39926756694895E-2</v>
      </c>
      <c r="CA169" s="9">
        <f t="shared" si="122"/>
        <v>7.0062409399558767E-2</v>
      </c>
      <c r="CB169" s="9">
        <f t="shared" si="122"/>
        <v>6.1662999999999357E-2</v>
      </c>
    </row>
    <row r="170" spans="2:80" x14ac:dyDescent="0.3">
      <c r="B170" s="9">
        <f t="shared" si="113"/>
        <v>-9.8240000000009431E-3</v>
      </c>
      <c r="C170" s="9">
        <f t="shared" si="113"/>
        <v>-1.000000000139778E-6</v>
      </c>
      <c r="D170" s="9">
        <f t="shared" si="113"/>
        <v>-6.5500000000007219E-3</v>
      </c>
      <c r="F170" s="9">
        <f t="shared" si="114"/>
        <v>0.24502000000000024</v>
      </c>
      <c r="G170" s="9">
        <f t="shared" si="114"/>
        <v>4.5134999999999703E-2</v>
      </c>
      <c r="H170" s="9">
        <f t="shared" si="114"/>
        <v>3.3851999999999993E-2</v>
      </c>
      <c r="I170" s="9">
        <f t="shared" si="114"/>
        <v>4.6746999999999872E-2</v>
      </c>
      <c r="J170" s="9"/>
      <c r="K170" s="9">
        <f t="shared" si="115"/>
        <v>1.9448999999999828E-2</v>
      </c>
      <c r="L170" s="9">
        <f t="shared" si="115"/>
        <v>-6.6445999999999117E-2</v>
      </c>
      <c r="M170" s="9">
        <f t="shared" si="115"/>
        <v>1.4587000000000572E-2</v>
      </c>
      <c r="N170" s="9">
        <f t="shared" si="115"/>
        <v>5.8342999999999812E-2</v>
      </c>
      <c r="O170" s="9"/>
      <c r="P170" s="9">
        <f t="shared" si="118"/>
        <v>0.18748200000000104</v>
      </c>
      <c r="Q170" s="9">
        <f t="shared" si="118"/>
        <v>0.23150000000000048</v>
      </c>
      <c r="R170" s="9">
        <f t="shared" si="118"/>
        <v>0.12879100000000054</v>
      </c>
      <c r="S170" s="9">
        <f t="shared" si="118"/>
        <v>0.2119339999999994</v>
      </c>
      <c r="T170" s="9"/>
      <c r="U170" s="9">
        <f t="shared" si="115"/>
        <v>0.22860199999999953</v>
      </c>
      <c r="V170" s="9">
        <f t="shared" si="115"/>
        <v>0.22366799999999909</v>
      </c>
      <c r="W170" s="9">
        <f t="shared" si="115"/>
        <v>9.2098999999999265E-2</v>
      </c>
      <c r="X170" s="9">
        <f t="shared" si="115"/>
        <v>0.22202399999999933</v>
      </c>
      <c r="Z170" s="9">
        <f t="shared" si="116"/>
        <v>2.2204460492503131E-16</v>
      </c>
      <c r="AA170" s="9">
        <f t="shared" si="116"/>
        <v>-1.6309999999999381E-3</v>
      </c>
      <c r="AB170" s="9">
        <f t="shared" si="116"/>
        <v>3.2630000000000159E-3</v>
      </c>
      <c r="AC170" s="9">
        <f t="shared" si="116"/>
        <v>4.8960000000000115E-3</v>
      </c>
      <c r="AD170" s="9"/>
      <c r="AE170" s="9">
        <f t="shared" si="116"/>
        <v>-6.7000000000003723E-3</v>
      </c>
      <c r="AF170" s="9">
        <f t="shared" si="116"/>
        <v>-5.0249999999998352E-3</v>
      </c>
      <c r="AG170" s="9">
        <f t="shared" si="116"/>
        <v>-5.0249999999998352E-3</v>
      </c>
      <c r="AH170" s="9">
        <f t="shared" si="116"/>
        <v>-8.3740000000003256E-3</v>
      </c>
      <c r="AI170" s="9"/>
      <c r="AJ170" s="9">
        <f t="shared" si="123"/>
        <v>0.29947096971084175</v>
      </c>
      <c r="AK170" s="9">
        <f t="shared" si="123"/>
        <v>0.47650629434653258</v>
      </c>
      <c r="AL170" s="9">
        <f t="shared" si="123"/>
        <v>0.48974258030060192</v>
      </c>
      <c r="AM170" s="9">
        <f t="shared" si="123"/>
        <v>0.21674418249790328</v>
      </c>
      <c r="AO170" s="9">
        <f t="shared" si="119"/>
        <v>1.1488831921873803</v>
      </c>
      <c r="AP170" s="9">
        <f t="shared" si="119"/>
        <v>1.1273623254749374</v>
      </c>
      <c r="AQ170" s="9">
        <f t="shared" si="119"/>
        <v>0.58437430380712474</v>
      </c>
      <c r="AR170" s="9">
        <f t="shared" si="119"/>
        <v>0.73833127336537885</v>
      </c>
      <c r="AT170" s="9">
        <f t="shared" si="120"/>
        <v>7.8329999999999345E-2</v>
      </c>
      <c r="AU170" s="9">
        <f t="shared" si="120"/>
        <v>6.6662999999999251E-2</v>
      </c>
      <c r="AV170" s="9">
        <f t="shared" si="120"/>
        <v>0.2283230000000005</v>
      </c>
      <c r="AW170" s="9"/>
      <c r="AX170" s="9">
        <f t="shared" si="120"/>
        <v>-1.9998999999998546E-2</v>
      </c>
      <c r="AY170" s="9">
        <f t="shared" si="120"/>
        <v>-3.1664999999997612E-2</v>
      </c>
      <c r="AZ170" s="9">
        <f t="shared" si="120"/>
        <v>-4.3331000000002007E-2</v>
      </c>
      <c r="BA170" s="9">
        <f t="shared" si="120"/>
        <v>-4.4997999999999649E-2</v>
      </c>
      <c r="BB170" s="9"/>
      <c r="BC170" s="9">
        <f t="shared" si="121"/>
        <v>8.3001449607076339E-3</v>
      </c>
      <c r="BD170" s="9">
        <f t="shared" si="121"/>
        <v>4.9800869764249356E-3</v>
      </c>
      <c r="BE170" s="9">
        <f t="shared" si="121"/>
        <v>6.6401159685662847E-3</v>
      </c>
      <c r="BF170" s="9">
        <f t="shared" si="121"/>
        <v>4.9800869764249356E-3</v>
      </c>
      <c r="BI170" s="9">
        <f t="shared" si="122"/>
        <v>4.8880750743873769E-3</v>
      </c>
      <c r="BJ170" s="9">
        <f t="shared" si="122"/>
        <v>7.3321126115815538E-2</v>
      </c>
      <c r="BK170" s="9">
        <f t="shared" si="122"/>
        <v>7.6579842832073641E-2</v>
      </c>
      <c r="BL170" s="9">
        <f t="shared" si="122"/>
        <v>6.5174334325166505E-3</v>
      </c>
      <c r="BM170" s="9"/>
      <c r="BN170" s="9">
        <f t="shared" si="117"/>
        <v>1.6199999999995107E-3</v>
      </c>
      <c r="BO170" s="9">
        <f t="shared" si="117"/>
        <v>6.9688999999999446E-2</v>
      </c>
      <c r="BP170" s="9">
        <f t="shared" si="117"/>
        <v>7.7790999999999944E-2</v>
      </c>
      <c r="BQ170" s="9">
        <f t="shared" si="117"/>
        <v>6.4820000000000988E-3</v>
      </c>
      <c r="BR170" s="9"/>
      <c r="BS170" s="9">
        <f t="shared" si="122"/>
        <v>6.517433432516917E-2</v>
      </c>
      <c r="BT170" s="9">
        <f t="shared" si="122"/>
        <v>0.1368661020828581</v>
      </c>
      <c r="BU170" s="9">
        <f t="shared" si="122"/>
        <v>0.17271198596170034</v>
      </c>
      <c r="BV170" s="9">
        <f t="shared" si="122"/>
        <v>9.9390859845883917E-2</v>
      </c>
      <c r="BW170" s="9"/>
      <c r="BX170" s="9">
        <f t="shared" si="122"/>
        <v>6.5174334325166505E-3</v>
      </c>
      <c r="BY170" s="9">
        <f t="shared" si="122"/>
        <v>4.8880750743876877E-2</v>
      </c>
      <c r="BZ170" s="9">
        <f t="shared" si="122"/>
        <v>9.2873426413366378E-2</v>
      </c>
      <c r="CA170" s="9">
        <f t="shared" si="122"/>
        <v>0.11731380178530459</v>
      </c>
      <c r="CB170" s="9">
        <f t="shared" si="122"/>
        <v>8.3330000000001014E-2</v>
      </c>
    </row>
    <row r="171" spans="2:80" x14ac:dyDescent="0.3">
      <c r="B171" s="9">
        <f t="shared" si="113"/>
        <v>-1.000000000139778E-6</v>
      </c>
      <c r="C171" s="9">
        <f t="shared" si="113"/>
        <v>1.6380000000002504E-3</v>
      </c>
      <c r="D171" s="9">
        <f t="shared" si="113"/>
        <v>8.8817841970012523E-16</v>
      </c>
      <c r="F171" s="9">
        <f t="shared" si="114"/>
        <v>0.30949600000000066</v>
      </c>
      <c r="G171" s="9">
        <f t="shared" si="114"/>
        <v>7.4151000000000522E-2</v>
      </c>
      <c r="H171" s="9">
        <f t="shared" si="114"/>
        <v>5.9642000000000195E-2</v>
      </c>
      <c r="I171" s="9">
        <f t="shared" si="114"/>
        <v>6.6089999999999982E-2</v>
      </c>
      <c r="J171" s="9"/>
      <c r="K171" s="9">
        <f t="shared" si="115"/>
        <v>-4.8629999999985074E-3</v>
      </c>
      <c r="L171" s="9">
        <f t="shared" si="115"/>
        <v>-7.9413000000002398E-2</v>
      </c>
      <c r="M171" s="9">
        <f t="shared" si="115"/>
        <v>-1.6206999999999638E-2</v>
      </c>
      <c r="N171" s="9">
        <f t="shared" si="115"/>
        <v>2.2689999999999877E-2</v>
      </c>
      <c r="O171" s="9"/>
      <c r="P171" s="9">
        <f t="shared" si="118"/>
        <v>2.6083999999999108E-2</v>
      </c>
      <c r="Q171" s="9">
        <f t="shared" si="118"/>
        <v>-7.1733000000000047E-2</v>
      </c>
      <c r="R171" s="9">
        <f t="shared" si="118"/>
        <v>-3.912599999999955E-2</v>
      </c>
      <c r="S171" s="9">
        <f t="shared" si="118"/>
        <v>-8.803400000000039E-2</v>
      </c>
      <c r="T171" s="9"/>
      <c r="U171" s="9">
        <f t="shared" si="115"/>
        <v>0.16775099999999998</v>
      </c>
      <c r="V171" s="9">
        <f t="shared" si="115"/>
        <v>0.18748600000000071</v>
      </c>
      <c r="W171" s="9">
        <f t="shared" si="115"/>
        <v>-9.867699999999946E-2</v>
      </c>
      <c r="X171" s="9">
        <f t="shared" si="115"/>
        <v>0.20228799999999936</v>
      </c>
      <c r="Z171" s="9">
        <f t="shared" si="116"/>
        <v>-3.2640000000001557E-3</v>
      </c>
      <c r="AA171" s="9">
        <f t="shared" si="116"/>
        <v>1.6309999999999381E-3</v>
      </c>
      <c r="AB171" s="9">
        <f t="shared" si="116"/>
        <v>-4.8960000000000115E-3</v>
      </c>
      <c r="AC171" s="9">
        <f t="shared" si="116"/>
        <v>-4.8959999999997894E-3</v>
      </c>
      <c r="AD171" s="9"/>
      <c r="AE171" s="9">
        <f t="shared" si="116"/>
        <v>3.3500000000001862E-3</v>
      </c>
      <c r="AF171" s="9">
        <f t="shared" si="116"/>
        <v>1.0050000000000114E-2</v>
      </c>
      <c r="AG171" s="9">
        <f t="shared" si="116"/>
        <v>1.3399999999999856E-2</v>
      </c>
      <c r="AH171" s="9">
        <f t="shared" si="116"/>
        <v>1.0050000000000114E-2</v>
      </c>
      <c r="AI171" s="9"/>
      <c r="AJ171" s="9">
        <f t="shared" si="123"/>
        <v>0.56088761730373182</v>
      </c>
      <c r="AK171" s="9">
        <f t="shared" si="123"/>
        <v>0.60721461814297673</v>
      </c>
      <c r="AL171" s="9">
        <f t="shared" si="123"/>
        <v>0.80244983596551478</v>
      </c>
      <c r="AM171" s="9">
        <f t="shared" si="123"/>
        <v>0.45003372243839035</v>
      </c>
      <c r="AO171" s="9">
        <f t="shared" si="119"/>
        <v>0.65390325780117564</v>
      </c>
      <c r="AP171" s="9">
        <f t="shared" si="119"/>
        <v>1.0661106279087509</v>
      </c>
      <c r="AQ171" s="9">
        <f t="shared" si="119"/>
        <v>1.011480735484855</v>
      </c>
      <c r="AR171" s="9">
        <f t="shared" si="119"/>
        <v>1.0512115663385959</v>
      </c>
      <c r="AT171" s="9">
        <f t="shared" si="120"/>
        <v>-6.666399999999939E-2</v>
      </c>
      <c r="AU171" s="9">
        <f t="shared" si="120"/>
        <v>5.3331000000000017E-2</v>
      </c>
      <c r="AV171" s="9">
        <f t="shared" si="120"/>
        <v>0.10166099999999911</v>
      </c>
      <c r="AW171" s="9"/>
      <c r="AX171" s="9">
        <f t="shared" si="120"/>
        <v>-0.11166200000000082</v>
      </c>
      <c r="AY171" s="9">
        <f t="shared" si="120"/>
        <v>-4.6665000000002621E-2</v>
      </c>
      <c r="AZ171" s="9">
        <f t="shared" si="120"/>
        <v>-0.11166099999999979</v>
      </c>
      <c r="BA171" s="9">
        <f t="shared" si="120"/>
        <v>-0.11499400000000115</v>
      </c>
      <c r="BB171" s="9"/>
      <c r="BC171" s="9">
        <f t="shared" si="121"/>
        <v>1.3280231937133014E-2</v>
      </c>
      <c r="BD171" s="9">
        <f t="shared" si="121"/>
        <v>1.3280231937133014E-2</v>
      </c>
      <c r="BE171" s="9">
        <f t="shared" si="121"/>
        <v>1.4940260929275695E-2</v>
      </c>
      <c r="BF171" s="9">
        <f t="shared" si="121"/>
        <v>-1.6600289921422373E-3</v>
      </c>
      <c r="BI171" s="9">
        <f t="shared" si="122"/>
        <v>2.2811017013808943E-2</v>
      </c>
      <c r="BJ171" s="9">
        <f t="shared" si="122"/>
        <v>0.13197802700846939</v>
      </c>
      <c r="BK171" s="9">
        <f t="shared" si="122"/>
        <v>0.14338353551537431</v>
      </c>
      <c r="BL171" s="9">
        <f t="shared" si="122"/>
        <v>9.7761501487751978E-3</v>
      </c>
      <c r="BM171" s="9"/>
      <c r="BN171" s="9">
        <f t="shared" si="117"/>
        <v>4.4408920985006262E-16</v>
      </c>
      <c r="BO171" s="9">
        <f t="shared" si="117"/>
        <v>9.7239000000000519E-2</v>
      </c>
      <c r="BP171" s="9">
        <f t="shared" si="117"/>
        <v>9.7241000000000355E-2</v>
      </c>
      <c r="BQ171" s="9">
        <f t="shared" si="117"/>
        <v>1.6206999999999638E-2</v>
      </c>
      <c r="BR171" s="9"/>
      <c r="BS171" s="9">
        <f t="shared" si="122"/>
        <v>9.7761501487755531E-2</v>
      </c>
      <c r="BT171" s="9">
        <f t="shared" si="122"/>
        <v>0.14012481879911309</v>
      </c>
      <c r="BU171" s="9">
        <f t="shared" si="122"/>
        <v>0.16456519417105309</v>
      </c>
      <c r="BV171" s="9">
        <f t="shared" si="122"/>
        <v>0.14827161058976213</v>
      </c>
      <c r="BW171" s="9"/>
      <c r="BX171" s="9">
        <f t="shared" si="122"/>
        <v>8.1467917906468124E-3</v>
      </c>
      <c r="BY171" s="9">
        <f t="shared" si="122"/>
        <v>6.0286259250782681E-2</v>
      </c>
      <c r="BZ171" s="9">
        <f t="shared" si="122"/>
        <v>0.14501289387350313</v>
      </c>
      <c r="CA171" s="9">
        <f t="shared" si="122"/>
        <v>0.15804776073853688</v>
      </c>
      <c r="CB171" s="9">
        <f t="shared" si="122"/>
        <v>9.1661999999999466E-2</v>
      </c>
    </row>
    <row r="172" spans="2:80" x14ac:dyDescent="0.3">
      <c r="B172" s="9">
        <f t="shared" si="113"/>
        <v>-1.3098999999999528E-2</v>
      </c>
      <c r="C172" s="9">
        <f t="shared" si="113"/>
        <v>-1.6379999999998063E-3</v>
      </c>
      <c r="D172" s="9">
        <f t="shared" si="113"/>
        <v>-1.3099000000000416E-2</v>
      </c>
      <c r="F172" s="9">
        <f t="shared" si="114"/>
        <v>0.33689999999999909</v>
      </c>
      <c r="G172" s="9">
        <f t="shared" si="114"/>
        <v>0.11606000000000005</v>
      </c>
      <c r="H172" s="9">
        <f t="shared" si="114"/>
        <v>9.026999999999985E-2</v>
      </c>
      <c r="I172" s="9">
        <f t="shared" si="114"/>
        <v>0.10477899999999973</v>
      </c>
      <c r="J172" s="9"/>
      <c r="K172" s="9">
        <f t="shared" si="115"/>
        <v>-3.4034000000001896E-2</v>
      </c>
      <c r="L172" s="9">
        <f t="shared" si="115"/>
        <v>-6.968799999999753E-2</v>
      </c>
      <c r="M172" s="9">
        <f t="shared" si="115"/>
        <v>-4.3757000000001156E-2</v>
      </c>
      <c r="N172" s="9">
        <f t="shared" si="115"/>
        <v>-1.7826999999998705E-2</v>
      </c>
      <c r="O172" s="9"/>
      <c r="P172" s="9">
        <f t="shared" si="118"/>
        <v>-0.13205199999999984</v>
      </c>
      <c r="Q172" s="9">
        <f t="shared" si="118"/>
        <v>-0.35213900000000109</v>
      </c>
      <c r="R172" s="9">
        <f t="shared" si="118"/>
        <v>-6.5209999999998658E-2</v>
      </c>
      <c r="S172" s="9">
        <f t="shared" si="118"/>
        <v>-0.34072699999999934</v>
      </c>
      <c r="T172" s="9"/>
      <c r="U172" s="9">
        <f t="shared" si="115"/>
        <v>-1.6449999999998965E-3</v>
      </c>
      <c r="V172" s="9">
        <f t="shared" si="115"/>
        <v>4.7693999999999903E-2</v>
      </c>
      <c r="W172" s="9">
        <f t="shared" si="115"/>
        <v>-0.20228800000000025</v>
      </c>
      <c r="X172" s="9">
        <f t="shared" si="115"/>
        <v>5.7562000000000779E-2</v>
      </c>
      <c r="Z172" s="9">
        <f t="shared" si="116"/>
        <v>4.8960000000002335E-3</v>
      </c>
      <c r="AA172" s="9">
        <f t="shared" si="116"/>
        <v>8.1610000000000849E-3</v>
      </c>
      <c r="AB172" s="9">
        <f t="shared" si="116"/>
        <v>1.3057000000000096E-2</v>
      </c>
      <c r="AC172" s="9">
        <f t="shared" si="116"/>
        <v>3.2639999999997116E-3</v>
      </c>
      <c r="AD172" s="9"/>
      <c r="AE172" s="9">
        <f t="shared" si="116"/>
        <v>3.3499999999997421E-3</v>
      </c>
      <c r="AF172" s="9">
        <f t="shared" si="116"/>
        <v>-3.3500000000001862E-3</v>
      </c>
      <c r="AG172" s="9">
        <f t="shared" si="116"/>
        <v>-6.6999999999999282E-3</v>
      </c>
      <c r="AH172" s="9">
        <f t="shared" si="116"/>
        <v>-1.0050000000000114E-2</v>
      </c>
      <c r="AI172" s="9"/>
      <c r="AJ172" s="9">
        <f t="shared" si="123"/>
        <v>0.87524940871290013</v>
      </c>
      <c r="AK172" s="9">
        <f t="shared" si="123"/>
        <v>0.62872358281834284</v>
      </c>
      <c r="AL172" s="9">
        <f t="shared" si="123"/>
        <v>0.99603051804379472</v>
      </c>
      <c r="AM172" s="9">
        <f t="shared" si="123"/>
        <v>0.74619562066071676</v>
      </c>
      <c r="AO172" s="9">
        <f t="shared" si="119"/>
        <v>-0.54960982681010151</v>
      </c>
      <c r="AP172" s="9">
        <f t="shared" si="119"/>
        <v>2.6487220569160641E-2</v>
      </c>
      <c r="AQ172" s="9">
        <f t="shared" si="119"/>
        <v>1.2929074540321999</v>
      </c>
      <c r="AR172" s="9">
        <f t="shared" si="119"/>
        <v>0.91546456092164519</v>
      </c>
      <c r="AT172" s="9">
        <f t="shared" si="120"/>
        <v>-0.15665900000000121</v>
      </c>
      <c r="AU172" s="9">
        <f t="shared" si="120"/>
        <v>1.0000000000000675E-2</v>
      </c>
      <c r="AV172" s="9">
        <f t="shared" si="120"/>
        <v>-1.1664999999999814E-2</v>
      </c>
      <c r="AW172" s="9"/>
      <c r="AX172" s="9">
        <f t="shared" si="120"/>
        <v>-0.11332799999999921</v>
      </c>
      <c r="AY172" s="9">
        <f t="shared" si="120"/>
        <v>-1.6664999999997931E-2</v>
      </c>
      <c r="AZ172" s="9">
        <f t="shared" si="120"/>
        <v>-0.10666299999999929</v>
      </c>
      <c r="BA172" s="9">
        <f t="shared" si="120"/>
        <v>-0.128327999999998</v>
      </c>
      <c r="BB172" s="9"/>
      <c r="BC172" s="9">
        <f t="shared" si="121"/>
        <v>1.66002899214166E-2</v>
      </c>
      <c r="BD172" s="9">
        <f t="shared" si="121"/>
        <v>1.8260318913557949E-2</v>
      </c>
      <c r="BE172" s="9">
        <f t="shared" si="121"/>
        <v>2.6560463874264251E-2</v>
      </c>
      <c r="BF172" s="9">
        <f t="shared" si="121"/>
        <v>3.3200579842835864E-3</v>
      </c>
      <c r="BI172" s="9">
        <f t="shared" si="122"/>
        <v>2.4440375371939549E-2</v>
      </c>
      <c r="BJ172" s="9">
        <f t="shared" si="122"/>
        <v>0.15315968566414817</v>
      </c>
      <c r="BK172" s="9">
        <f t="shared" si="122"/>
        <v>0.20041107804989666</v>
      </c>
      <c r="BL172" s="9">
        <f t="shared" si="122"/>
        <v>1.9552300297551728E-2</v>
      </c>
      <c r="BM172" s="9"/>
      <c r="BN172" s="9">
        <f t="shared" si="117"/>
        <v>9.7249999999999837E-3</v>
      </c>
      <c r="BO172" s="9">
        <f t="shared" si="117"/>
        <v>0.1280319999999997</v>
      </c>
      <c r="BP172" s="9">
        <f t="shared" si="117"/>
        <v>0.10372099999999929</v>
      </c>
      <c r="BQ172" s="9">
        <f t="shared" si="117"/>
        <v>2.4310000000000276E-2</v>
      </c>
      <c r="BR172" s="9"/>
      <c r="BS172" s="9">
        <f t="shared" si="122"/>
        <v>0.14501289387350091</v>
      </c>
      <c r="BT172" s="9">
        <f t="shared" si="122"/>
        <v>0.14501289387350447</v>
      </c>
      <c r="BU172" s="9">
        <f t="shared" si="122"/>
        <v>0.1189431601434352</v>
      </c>
      <c r="BV172" s="9">
        <f t="shared" si="122"/>
        <v>0.1890055695429913</v>
      </c>
      <c r="BW172" s="9"/>
      <c r="BX172" s="9">
        <f t="shared" si="122"/>
        <v>1.7922941939421566E-2</v>
      </c>
      <c r="BY172" s="9">
        <f t="shared" si="122"/>
        <v>0.10264957656214202</v>
      </c>
      <c r="BZ172" s="9">
        <f t="shared" si="122"/>
        <v>0.1694532692454418</v>
      </c>
      <c r="CA172" s="9">
        <f t="shared" si="122"/>
        <v>0.15641840238040805</v>
      </c>
      <c r="CB172" s="9">
        <f t="shared" si="122"/>
        <v>9.8328999999999667E-2</v>
      </c>
    </row>
    <row r="173" spans="2:80" x14ac:dyDescent="0.3">
      <c r="B173" s="9">
        <f t="shared" ref="B173:D188" si="124">IF(ISNUMBER(B38),(((B38-B37)/(1))-((B37-B36)/(1)))/((2)/2),)</f>
        <v>-6.5499999999998337E-3</v>
      </c>
      <c r="C173" s="9">
        <f t="shared" si="124"/>
        <v>3.2749999999994728E-3</v>
      </c>
      <c r="D173" s="9">
        <f t="shared" si="124"/>
        <v>-4.9130000000001672E-3</v>
      </c>
      <c r="F173" s="9">
        <f t="shared" ref="F173:I188" si="125">IF(ISNUMBER(F38),(((F38-F37)/(1))-((F37-F36)/(1)))/((2)/2),)</f>
        <v>0.28209399999999984</v>
      </c>
      <c r="G173" s="9">
        <f t="shared" si="125"/>
        <v>0.17409299999999917</v>
      </c>
      <c r="H173" s="9">
        <f t="shared" si="125"/>
        <v>0.14185299999999978</v>
      </c>
      <c r="I173" s="9">
        <f t="shared" si="125"/>
        <v>0.16280700000000037</v>
      </c>
      <c r="J173" s="9"/>
      <c r="K173" s="9">
        <f t="shared" ref="K173:X188" si="126">IF(ISNUMBER(K38),(((K38-K37)/(1))-((K37-K36)/(1)))/((2)/2),)</f>
        <v>-5.6722999999998081E-2</v>
      </c>
      <c r="L173" s="9">
        <f t="shared" si="126"/>
        <v>-6.4827000000001078E-2</v>
      </c>
      <c r="M173" s="9">
        <f t="shared" si="126"/>
        <v>-4.0517999999998722E-2</v>
      </c>
      <c r="N173" s="9">
        <f t="shared" si="126"/>
        <v>-4.3758000000002184E-2</v>
      </c>
      <c r="O173" s="9"/>
      <c r="P173" s="9">
        <f t="shared" si="118"/>
        <v>-0.29833999999999961</v>
      </c>
      <c r="Q173" s="9">
        <f t="shared" si="118"/>
        <v>-0.50375399999999715</v>
      </c>
      <c r="R173" s="9">
        <f t="shared" si="118"/>
        <v>-0.12064200000000191</v>
      </c>
      <c r="S173" s="9">
        <f t="shared" si="118"/>
        <v>-0.54125100000000259</v>
      </c>
      <c r="T173" s="9"/>
      <c r="U173" s="9">
        <f t="shared" si="126"/>
        <v>-0.15130400000000055</v>
      </c>
      <c r="V173" s="9">
        <f t="shared" si="126"/>
        <v>-9.7032000000000451E-2</v>
      </c>
      <c r="W173" s="9">
        <f t="shared" si="126"/>
        <v>-0.18913100000000149</v>
      </c>
      <c r="X173" s="9">
        <f t="shared" si="126"/>
        <v>-0.10854599999999959</v>
      </c>
      <c r="Z173" s="9">
        <f t="shared" ref="Z173:AH188" si="127">IF(ISNUMBER(Z38),(((Z38-Z37)/(1))-((Z37-Z36)/(1)))/((2)/2),)</f>
        <v>-4.8960000000002335E-3</v>
      </c>
      <c r="AA173" s="9">
        <f t="shared" si="127"/>
        <v>-9.9999999991773336E-7</v>
      </c>
      <c r="AB173" s="9">
        <f t="shared" si="127"/>
        <v>4.8959999999997894E-3</v>
      </c>
      <c r="AC173" s="9">
        <f t="shared" si="127"/>
        <v>1.000000000139778E-6</v>
      </c>
      <c r="AD173" s="9"/>
      <c r="AE173" s="9">
        <f t="shared" si="127"/>
        <v>-6.6999999999999282E-3</v>
      </c>
      <c r="AF173" s="9">
        <f t="shared" si="127"/>
        <v>5.0250000000002792E-3</v>
      </c>
      <c r="AG173" s="9">
        <f t="shared" si="127"/>
        <v>2.0100000000000229E-2</v>
      </c>
      <c r="AH173" s="9">
        <f t="shared" si="127"/>
        <v>1.1725000000000207E-2</v>
      </c>
      <c r="AI173" s="9"/>
      <c r="AJ173" s="9">
        <f t="shared" si="123"/>
        <v>0.9861033035782425</v>
      </c>
      <c r="AK173" s="9">
        <f t="shared" si="123"/>
        <v>0.52614236667429459</v>
      </c>
      <c r="AL173" s="9">
        <f t="shared" si="123"/>
        <v>0.69490501258869308</v>
      </c>
      <c r="AM173" s="9">
        <f t="shared" si="123"/>
        <v>0.94473990997177193</v>
      </c>
      <c r="AO173" s="9">
        <f t="shared" si="119"/>
        <v>-1.1521940947585261</v>
      </c>
      <c r="AP173" s="9">
        <f t="shared" si="119"/>
        <v>-1.0661106279087509</v>
      </c>
      <c r="AQ173" s="9">
        <f t="shared" si="119"/>
        <v>0.6555587090867423</v>
      </c>
      <c r="AR173" s="9">
        <f t="shared" si="119"/>
        <v>-1.1588158999007447E-2</v>
      </c>
      <c r="AT173" s="9">
        <f t="shared" si="120"/>
        <v>-0.22498999999999825</v>
      </c>
      <c r="AU173" s="9">
        <f t="shared" si="120"/>
        <v>-4.8331000000000124E-2</v>
      </c>
      <c r="AV173" s="9">
        <f t="shared" si="120"/>
        <v>-9.6663000000000388E-2</v>
      </c>
      <c r="AW173" s="9"/>
      <c r="AX173" s="9">
        <f t="shared" si="120"/>
        <v>-0.11332800000000098</v>
      </c>
      <c r="AY173" s="9">
        <f t="shared" si="120"/>
        <v>-2.9999000000000109E-2</v>
      </c>
      <c r="AZ173" s="9">
        <f t="shared" si="120"/>
        <v>-8.9995000000000047E-2</v>
      </c>
      <c r="BA173" s="9">
        <f t="shared" si="120"/>
        <v>-0.10666200000000181</v>
      </c>
      <c r="BB173" s="9"/>
      <c r="BC173" s="9">
        <f t="shared" si="121"/>
        <v>3.6520637827114122E-2</v>
      </c>
      <c r="BD173" s="9">
        <f t="shared" si="121"/>
        <v>2.8220492866406488E-2</v>
      </c>
      <c r="BE173" s="9">
        <f t="shared" si="121"/>
        <v>4.6480811779965769E-2</v>
      </c>
      <c r="BF173" s="9">
        <f t="shared" si="121"/>
        <v>-1.6600289921422373E-3</v>
      </c>
      <c r="BI173" s="9">
        <f t="shared" si="122"/>
        <v>6.517433432516917E-2</v>
      </c>
      <c r="BJ173" s="9">
        <f t="shared" si="122"/>
        <v>0.15967711909666704</v>
      </c>
      <c r="BK173" s="9">
        <f t="shared" si="122"/>
        <v>0.23625696192873979</v>
      </c>
      <c r="BL173" s="9">
        <f t="shared" si="122"/>
        <v>3.0957808804454867E-2</v>
      </c>
      <c r="BM173" s="9"/>
      <c r="BN173" s="9">
        <f t="shared" ref="BN173:BQ188" si="128">IF(ISNUMBER(BN38),(((BN38-BN37)/(1))-((BN37-BN36)/(1)))/((2)/2),)</f>
        <v>1.2963999999999753E-2</v>
      </c>
      <c r="BO173" s="9">
        <f t="shared" si="128"/>
        <v>0.14423999999999992</v>
      </c>
      <c r="BP173" s="9">
        <f t="shared" si="128"/>
        <v>9.8861000000000754E-2</v>
      </c>
      <c r="BQ173" s="9">
        <f t="shared" si="128"/>
        <v>4.3756999999999824E-2</v>
      </c>
      <c r="BR173" s="9"/>
      <c r="BS173" s="9">
        <f t="shared" si="122"/>
        <v>0.1743413443198305</v>
      </c>
      <c r="BT173" s="9">
        <f t="shared" si="122"/>
        <v>0.12220187685969197</v>
      </c>
      <c r="BU173" s="9">
        <f t="shared" si="122"/>
        <v>5.2139467460134981E-2</v>
      </c>
      <c r="BV173" s="9">
        <f t="shared" si="122"/>
        <v>0.17271198596170034</v>
      </c>
      <c r="BW173" s="9"/>
      <c r="BX173" s="9">
        <f t="shared" si="122"/>
        <v>2.2811017013808943E-2</v>
      </c>
      <c r="BY173" s="9">
        <f t="shared" si="122"/>
        <v>0.11079636835278839</v>
      </c>
      <c r="BZ173" s="9">
        <f t="shared" si="122"/>
        <v>0.14990096894788962</v>
      </c>
      <c r="CA173" s="9">
        <f t="shared" si="122"/>
        <v>0.12546059357595052</v>
      </c>
      <c r="CB173" s="9">
        <f t="shared" si="122"/>
        <v>0.10332900000000045</v>
      </c>
    </row>
    <row r="174" spans="2:80" x14ac:dyDescent="0.3">
      <c r="B174" s="9">
        <f t="shared" si="124"/>
        <v>3.2749999999994728E-3</v>
      </c>
      <c r="C174" s="9">
        <f t="shared" si="124"/>
        <v>1.000000000139778E-6</v>
      </c>
      <c r="D174" s="9">
        <f t="shared" si="124"/>
        <v>-6.548999999999694E-3</v>
      </c>
      <c r="F174" s="9">
        <f t="shared" si="125"/>
        <v>0</v>
      </c>
      <c r="G174" s="9">
        <f t="shared" si="125"/>
        <v>0</v>
      </c>
      <c r="H174" s="9">
        <f t="shared" si="125"/>
        <v>0</v>
      </c>
      <c r="I174" s="9">
        <f t="shared" si="125"/>
        <v>0</v>
      </c>
      <c r="J174" s="9"/>
      <c r="K174" s="9">
        <f t="shared" si="126"/>
        <v>-7.292900000000202E-2</v>
      </c>
      <c r="L174" s="9">
        <f t="shared" si="126"/>
        <v>-6.1585000000000889E-2</v>
      </c>
      <c r="M174" s="9">
        <f t="shared" si="126"/>
        <v>-4.5377000000000223E-2</v>
      </c>
      <c r="N174" s="9">
        <f t="shared" si="126"/>
        <v>-8.2653999999998007E-2</v>
      </c>
      <c r="O174" s="9"/>
      <c r="P174" s="9">
        <f t="shared" ref="P174:S189" si="129">IF(ISNUMBER(P38),(((P38-P37)/(1))-((P37-P36)/(1)))/((2)/2),)</f>
        <v>-0.35702999999999818</v>
      </c>
      <c r="Q174" s="9">
        <f t="shared" si="129"/>
        <v>-0.51190700000000433</v>
      </c>
      <c r="R174" s="9">
        <f t="shared" si="129"/>
        <v>-0.21030400000000071</v>
      </c>
      <c r="S174" s="9">
        <f t="shared" si="129"/>
        <v>-0.55592399999999742</v>
      </c>
      <c r="T174" s="9"/>
      <c r="U174" s="9">
        <f t="shared" si="126"/>
        <v>-0.18748699999999996</v>
      </c>
      <c r="V174" s="9">
        <f t="shared" si="126"/>
        <v>-0.17433000000000032</v>
      </c>
      <c r="W174" s="9">
        <f t="shared" si="126"/>
        <v>-0.13321399999999883</v>
      </c>
      <c r="X174" s="9">
        <f t="shared" si="126"/>
        <v>-0.18748500000000057</v>
      </c>
      <c r="Z174" s="9">
        <f t="shared" si="127"/>
        <v>3.2640000000001557E-3</v>
      </c>
      <c r="AA174" s="9">
        <f t="shared" si="127"/>
        <v>1.3057999999999792E-2</v>
      </c>
      <c r="AB174" s="9">
        <f t="shared" si="127"/>
        <v>1.1425000000000018E-2</v>
      </c>
      <c r="AC174" s="9">
        <f t="shared" si="127"/>
        <v>-9.9999999991773336E-7</v>
      </c>
      <c r="AD174" s="9"/>
      <c r="AE174" s="9">
        <f t="shared" si="127"/>
        <v>1.6750000000000931E-3</v>
      </c>
      <c r="AF174" s="9">
        <f t="shared" si="127"/>
        <v>1.1724999999999763E-2</v>
      </c>
      <c r="AG174" s="9">
        <f t="shared" si="127"/>
        <v>1.6748999999999459E-2</v>
      </c>
      <c r="AH174" s="9">
        <f t="shared" si="127"/>
        <v>-1.6750000000000931E-3</v>
      </c>
      <c r="AI174" s="9"/>
      <c r="AJ174" s="9">
        <f t="shared" si="123"/>
        <v>0.35076157778286188</v>
      </c>
      <c r="AK174" s="9">
        <f t="shared" si="123"/>
        <v>0.13732646677347837</v>
      </c>
      <c r="AL174" s="9">
        <f t="shared" si="123"/>
        <v>-9.4308537422753247E-2</v>
      </c>
      <c r="AM174" s="9">
        <f t="shared" si="123"/>
        <v>0.59397833218890472</v>
      </c>
      <c r="AO174" s="9">
        <f t="shared" ref="AO174:AR189" si="130">IF(ISNUMBER(AO38),(((AO38-AO37)/(1))-((AO37-AO36)/(1)))/((2)/2),)</f>
        <v>-0.90222095063706576</v>
      </c>
      <c r="AP174" s="9">
        <f t="shared" si="130"/>
        <v>-1.1157741664759229</v>
      </c>
      <c r="AQ174" s="9">
        <f t="shared" si="130"/>
        <v>-0.70025589379720188</v>
      </c>
      <c r="AR174" s="9">
        <f t="shared" si="130"/>
        <v>-0.94691813534752356</v>
      </c>
      <c r="AT174" s="9">
        <f t="shared" ref="AT174:BA189" si="131">IF(ISNUMBER(AT38),(((AT38-AT37)/(1))-((AT37-AT36)/(1)))/((2)/2),)</f>
        <v>-0.21832400000000085</v>
      </c>
      <c r="AU174" s="9">
        <f t="shared" si="131"/>
        <v>-0.11332900000000024</v>
      </c>
      <c r="AV174" s="9">
        <f t="shared" si="131"/>
        <v>-0.17165799999999809</v>
      </c>
      <c r="AW174" s="9"/>
      <c r="AX174" s="9">
        <f t="shared" si="131"/>
        <v>-9.9994999999999834E-2</v>
      </c>
      <c r="AY174" s="9">
        <f t="shared" si="131"/>
        <v>-3.1666000000001304E-2</v>
      </c>
      <c r="AZ174" s="9">
        <f t="shared" si="131"/>
        <v>-7.999700000000054E-2</v>
      </c>
      <c r="BA174" s="9">
        <f t="shared" si="131"/>
        <v>-8.9995999999999299E-2</v>
      </c>
      <c r="BB174" s="9"/>
      <c r="BC174" s="9">
        <f t="shared" ref="BC174:BF189" si="132">IF(ISNUMBER(BC38),(((BC38-BC37)/(1))-((BC37-BC36)/(1)))/((2)/2),)</f>
        <v>6.9721217669949098E-2</v>
      </c>
      <c r="BD174" s="9">
        <f t="shared" si="132"/>
        <v>6.1421072709239688E-2</v>
      </c>
      <c r="BE174" s="9">
        <f t="shared" si="132"/>
        <v>9.6281681544213349E-2</v>
      </c>
      <c r="BF174" s="9">
        <f t="shared" si="132"/>
        <v>1.1620202944992108E-2</v>
      </c>
      <c r="BI174" s="9">
        <f t="shared" ref="BI174:CB190" si="133">IF(ISNUMBER(BI38),(((BI38-BI37)/(1))-((BI37-BI36)/(1)))/((2)/2),)</f>
        <v>9.4502784771496096E-2</v>
      </c>
      <c r="BJ174" s="9">
        <f t="shared" si="133"/>
        <v>8.7985351338978113E-2</v>
      </c>
      <c r="BK174" s="9">
        <f t="shared" si="133"/>
        <v>0.13360738536659866</v>
      </c>
      <c r="BL174" s="9">
        <f t="shared" si="133"/>
        <v>6.3544975967040784E-2</v>
      </c>
      <c r="BM174" s="9"/>
      <c r="BN174" s="9">
        <f t="shared" si="128"/>
        <v>2.5930999999999926E-2</v>
      </c>
      <c r="BO174" s="9">
        <f t="shared" si="128"/>
        <v>0.13937600000000039</v>
      </c>
      <c r="BP174" s="9">
        <f t="shared" si="128"/>
        <v>7.9411999999999594E-2</v>
      </c>
      <c r="BQ174" s="9">
        <f t="shared" si="128"/>
        <v>6.3207000000000235E-2</v>
      </c>
      <c r="BR174" s="9"/>
      <c r="BS174" s="9">
        <f t="shared" si="122"/>
        <v>0.15967711909666615</v>
      </c>
      <c r="BT174" s="9">
        <f t="shared" si="122"/>
        <v>4.888075074387821E-3</v>
      </c>
      <c r="BU174" s="9">
        <f t="shared" si="122"/>
        <v>-1.4664225223161687E-2</v>
      </c>
      <c r="BV174" s="9">
        <f t="shared" si="122"/>
        <v>7.1691767757686264E-2</v>
      </c>
      <c r="BW174" s="9"/>
      <c r="BX174" s="9">
        <f t="shared" si="122"/>
        <v>3.4216525520714747E-2</v>
      </c>
      <c r="BY174" s="9">
        <f t="shared" si="122"/>
        <v>0.11242572671091811</v>
      </c>
      <c r="BZ174" s="9">
        <f t="shared" si="122"/>
        <v>8.7985351338979001E-2</v>
      </c>
      <c r="CA174" s="9">
        <f t="shared" si="122"/>
        <v>1.7922941939422898E-2</v>
      </c>
      <c r="CB174" s="9">
        <f t="shared" si="122"/>
        <v>7.4995999999999619E-2</v>
      </c>
    </row>
    <row r="175" spans="2:80" x14ac:dyDescent="0.3">
      <c r="B175" s="9">
        <f t="shared" si="124"/>
        <v>-3.2749999999994728E-3</v>
      </c>
      <c r="C175" s="9">
        <f t="shared" si="124"/>
        <v>1.6360000000004149E-3</v>
      </c>
      <c r="D175" s="9">
        <f t="shared" si="124"/>
        <v>-1.000000000139778E-6</v>
      </c>
      <c r="F175" s="9">
        <f t="shared" si="125"/>
        <v>0</v>
      </c>
      <c r="G175" s="9">
        <f t="shared" si="125"/>
        <v>0</v>
      </c>
      <c r="H175" s="9">
        <f t="shared" si="125"/>
        <v>0</v>
      </c>
      <c r="I175" s="9">
        <f t="shared" si="125"/>
        <v>0</v>
      </c>
      <c r="J175" s="9"/>
      <c r="K175" s="9">
        <f t="shared" si="126"/>
        <v>-8.4274999999999878E-2</v>
      </c>
      <c r="L175" s="9">
        <f t="shared" si="126"/>
        <v>-3.8894999999998348E-2</v>
      </c>
      <c r="M175" s="9">
        <f t="shared" si="126"/>
        <v>-4.3759000000001436E-2</v>
      </c>
      <c r="N175" s="9">
        <f t="shared" si="126"/>
        <v>-8.9135999999999882E-2</v>
      </c>
      <c r="O175" s="9"/>
      <c r="P175" s="9">
        <f t="shared" si="129"/>
        <v>-0.3227940000000018</v>
      </c>
      <c r="Q175" s="9">
        <f t="shared" si="129"/>
        <v>-0.41571899999999573</v>
      </c>
      <c r="R175" s="9">
        <f t="shared" si="129"/>
        <v>-0.32931599999999861</v>
      </c>
      <c r="S175" s="9">
        <f t="shared" si="129"/>
        <v>-0.44506399999999857</v>
      </c>
      <c r="T175" s="9"/>
      <c r="U175" s="9">
        <f t="shared" si="126"/>
        <v>-0.15459399999999945</v>
      </c>
      <c r="V175" s="9">
        <f t="shared" si="126"/>
        <v>-0.16281699999999866</v>
      </c>
      <c r="W175" s="9">
        <f t="shared" si="126"/>
        <v>-8.7164999999998827E-2</v>
      </c>
      <c r="X175" s="9">
        <f t="shared" si="126"/>
        <v>-0.17433099999999957</v>
      </c>
      <c r="Z175" s="9">
        <f t="shared" si="127"/>
        <v>1.6319999999998558E-3</v>
      </c>
      <c r="AA175" s="9">
        <f t="shared" si="127"/>
        <v>2.6113000000000275E-2</v>
      </c>
      <c r="AB175" s="9">
        <f t="shared" si="127"/>
        <v>3.1010000000000204E-2</v>
      </c>
      <c r="AC175" s="9">
        <f t="shared" si="127"/>
        <v>4.8960000000000115E-3</v>
      </c>
      <c r="AD175" s="9"/>
      <c r="AE175" s="9">
        <f t="shared" si="127"/>
        <v>0</v>
      </c>
      <c r="AF175" s="9">
        <f t="shared" si="127"/>
        <v>2.0099000000000089E-2</v>
      </c>
      <c r="AG175" s="9">
        <f t="shared" si="127"/>
        <v>3.6850000000000271E-2</v>
      </c>
      <c r="AH175" s="9">
        <f t="shared" si="127"/>
        <v>1.1724999999999763E-2</v>
      </c>
      <c r="AI175" s="9"/>
      <c r="AJ175" s="9">
        <f t="shared" si="123"/>
        <v>-0.61714183260852629</v>
      </c>
      <c r="AK175" s="9">
        <f t="shared" si="123"/>
        <v>-0.397088578622105</v>
      </c>
      <c r="AL175" s="9">
        <f t="shared" si="123"/>
        <v>-0.8355405508506859</v>
      </c>
      <c r="AM175" s="9">
        <f t="shared" si="123"/>
        <v>-0.24983489738307796</v>
      </c>
      <c r="AO175" s="9">
        <f t="shared" si="130"/>
        <v>-0.52146715495537066</v>
      </c>
      <c r="AP175" s="9">
        <f t="shared" si="130"/>
        <v>-0.7052222476539356</v>
      </c>
      <c r="AQ175" s="9">
        <f t="shared" si="130"/>
        <v>-1.2829747463187644</v>
      </c>
      <c r="AR175" s="9">
        <f t="shared" si="130"/>
        <v>-1.0611442740520332</v>
      </c>
      <c r="AT175" s="9">
        <f t="shared" si="131"/>
        <v>-0.16499199999999981</v>
      </c>
      <c r="AU175" s="9">
        <f t="shared" si="131"/>
        <v>-0.14499299999999948</v>
      </c>
      <c r="AV175" s="9">
        <f t="shared" si="131"/>
        <v>-0.19332500000000152</v>
      </c>
      <c r="AW175" s="9"/>
      <c r="AX175" s="9">
        <f t="shared" si="131"/>
        <v>-6.1664999999999637E-2</v>
      </c>
      <c r="AY175" s="9">
        <f t="shared" si="131"/>
        <v>-4.1663999999999035E-2</v>
      </c>
      <c r="AZ175" s="9">
        <f t="shared" si="131"/>
        <v>-4.4997000000000398E-2</v>
      </c>
      <c r="BA175" s="9">
        <f t="shared" si="131"/>
        <v>-4.6664999999999068E-2</v>
      </c>
      <c r="BB175" s="9"/>
      <c r="BC175" s="9">
        <f t="shared" si="132"/>
        <v>0.11952208743419401</v>
      </c>
      <c r="BD175" s="9">
        <f t="shared" si="132"/>
        <v>9.4621652552072E-2</v>
      </c>
      <c r="BE175" s="9">
        <f t="shared" si="132"/>
        <v>0.13944243533989376</v>
      </c>
      <c r="BF175" s="9">
        <f t="shared" si="132"/>
        <v>-3.3200579842835864E-3</v>
      </c>
      <c r="BI175" s="9">
        <f t="shared" si="133"/>
        <v>0.17434134431982962</v>
      </c>
      <c r="BJ175" s="9">
        <f t="shared" si="133"/>
        <v>-1.6293583581292737E-3</v>
      </c>
      <c r="BK175" s="9">
        <f t="shared" si="133"/>
        <v>-1.9552300297550396E-2</v>
      </c>
      <c r="BL175" s="9">
        <f t="shared" si="133"/>
        <v>0.12220187685969375</v>
      </c>
      <c r="BM175" s="9"/>
      <c r="BN175" s="9">
        <f t="shared" si="128"/>
        <v>3.5655000000000214E-2</v>
      </c>
      <c r="BO175" s="9">
        <f t="shared" si="128"/>
        <v>0.12803199999999926</v>
      </c>
      <c r="BP175" s="9">
        <f t="shared" si="128"/>
        <v>7.6171000000000433E-2</v>
      </c>
      <c r="BQ175" s="9">
        <f t="shared" si="128"/>
        <v>9.0755999999999837E-2</v>
      </c>
      <c r="BR175" s="9"/>
      <c r="BS175" s="9">
        <f t="shared" si="133"/>
        <v>7.1691767757686264E-2</v>
      </c>
      <c r="BT175" s="9">
        <f t="shared" si="133"/>
        <v>-0.11568444342717488</v>
      </c>
      <c r="BU175" s="9">
        <f t="shared" si="133"/>
        <v>-0.10590829327840279</v>
      </c>
      <c r="BV175" s="9">
        <f t="shared" si="133"/>
        <v>-6.5174334325170058E-2</v>
      </c>
      <c r="BW175" s="9"/>
      <c r="BX175" s="9">
        <f t="shared" si="133"/>
        <v>6.5174334325169614E-2</v>
      </c>
      <c r="BY175" s="9">
        <f t="shared" si="133"/>
        <v>0.12708995193408068</v>
      </c>
      <c r="BZ175" s="9">
        <f t="shared" si="133"/>
        <v>1.3034866865035077E-2</v>
      </c>
      <c r="CA175" s="9">
        <f t="shared" si="133"/>
        <v>-8.9614709697108275E-2</v>
      </c>
      <c r="CB175" s="9">
        <f t="shared" si="133"/>
        <v>4.8332000000000264E-2</v>
      </c>
    </row>
    <row r="176" spans="2:80" x14ac:dyDescent="0.3">
      <c r="B176" s="9">
        <f t="shared" si="124"/>
        <v>1.6379999999989181E-3</v>
      </c>
      <c r="C176" s="9">
        <f t="shared" si="124"/>
        <v>-3.2740000000002212E-3</v>
      </c>
      <c r="D176" s="9">
        <f t="shared" si="124"/>
        <v>1.000000000139778E-6</v>
      </c>
      <c r="F176" s="9">
        <f t="shared" si="125"/>
        <v>0</v>
      </c>
      <c r="G176" s="9">
        <f t="shared" si="125"/>
        <v>0</v>
      </c>
      <c r="H176" s="9">
        <f t="shared" si="125"/>
        <v>0</v>
      </c>
      <c r="I176" s="9">
        <f t="shared" si="125"/>
        <v>0</v>
      </c>
      <c r="J176" s="9"/>
      <c r="K176" s="9">
        <f t="shared" si="126"/>
        <v>-0.10696399999999784</v>
      </c>
      <c r="L176" s="9">
        <f t="shared" si="126"/>
        <v>-4.538000000000153E-2</v>
      </c>
      <c r="M176" s="9">
        <f t="shared" si="126"/>
        <v>-5.5101999999997986E-2</v>
      </c>
      <c r="N176" s="9">
        <f t="shared" si="126"/>
        <v>-0.10210200000000214</v>
      </c>
      <c r="O176" s="9"/>
      <c r="P176" s="9">
        <f t="shared" si="129"/>
        <v>-0.25432400000000044</v>
      </c>
      <c r="Q176" s="9">
        <f t="shared" si="129"/>
        <v>-0.29181900000000383</v>
      </c>
      <c r="R176" s="9">
        <f t="shared" si="129"/>
        <v>-0.35703000000000173</v>
      </c>
      <c r="S176" s="9">
        <f t="shared" si="129"/>
        <v>-0.29671000000000447</v>
      </c>
      <c r="T176" s="9"/>
      <c r="U176" s="9">
        <f t="shared" si="126"/>
        <v>-0.10032199999999847</v>
      </c>
      <c r="V176" s="9">
        <f t="shared" si="126"/>
        <v>-0.12663500000000028</v>
      </c>
      <c r="W176" s="9">
        <f t="shared" si="126"/>
        <v>-4.2760000000001241E-2</v>
      </c>
      <c r="X176" s="9">
        <f t="shared" si="126"/>
        <v>-0.12005599999999994</v>
      </c>
      <c r="Z176" s="9">
        <f t="shared" si="127"/>
        <v>0</v>
      </c>
      <c r="AA176" s="9">
        <f t="shared" si="127"/>
        <v>3.7538999999999767E-2</v>
      </c>
      <c r="AB176" s="9">
        <f t="shared" si="127"/>
        <v>4.733099999999979E-2</v>
      </c>
      <c r="AC176" s="9">
        <f t="shared" si="127"/>
        <v>-2.2204460492503131E-16</v>
      </c>
      <c r="AD176" s="9"/>
      <c r="AE176" s="9">
        <f t="shared" si="127"/>
        <v>5.0250000000002792E-3</v>
      </c>
      <c r="AF176" s="9">
        <f t="shared" si="127"/>
        <v>4.3549999999999756E-2</v>
      </c>
      <c r="AG176" s="9">
        <f t="shared" si="127"/>
        <v>6.7000000000000171E-2</v>
      </c>
      <c r="AH176" s="9">
        <f t="shared" si="127"/>
        <v>1.3400000000000301E-2</v>
      </c>
      <c r="AI176" s="9"/>
      <c r="AJ176" s="9">
        <f t="shared" si="123"/>
        <v>-0.99437598229954105</v>
      </c>
      <c r="AK176" s="9">
        <f t="shared" si="123"/>
        <v>-0.72137758449684242</v>
      </c>
      <c r="AL176" s="9">
        <f t="shared" si="123"/>
        <v>-1.0026486610208352</v>
      </c>
      <c r="AM176" s="9">
        <f t="shared" si="123"/>
        <v>-0.74123201342793976</v>
      </c>
      <c r="AO176" s="9">
        <f t="shared" si="130"/>
        <v>-0.27314946211946989</v>
      </c>
      <c r="AP176" s="9">
        <f t="shared" si="130"/>
        <v>-0.37578744182497203</v>
      </c>
      <c r="AQ176" s="9">
        <f t="shared" si="130"/>
        <v>-0.95685084306095902</v>
      </c>
      <c r="AR176" s="9">
        <f t="shared" si="130"/>
        <v>-0.70191134508278452</v>
      </c>
      <c r="AT176" s="9">
        <f t="shared" si="131"/>
        <v>-9.4995000000000829E-2</v>
      </c>
      <c r="AU176" s="9">
        <f t="shared" si="131"/>
        <v>-0.11999400000000193</v>
      </c>
      <c r="AV176" s="9">
        <f t="shared" si="131"/>
        <v>-0.17499199999999959</v>
      </c>
      <c r="AW176" s="9"/>
      <c r="AX176" s="9">
        <f t="shared" si="131"/>
        <v>-5.166299999999957E-2</v>
      </c>
      <c r="AY176" s="9">
        <f t="shared" si="131"/>
        <v>-5.666400000000138E-2</v>
      </c>
      <c r="AZ176" s="9">
        <f t="shared" si="131"/>
        <v>-4.8331999999998487E-2</v>
      </c>
      <c r="BA176" s="9">
        <f t="shared" si="131"/>
        <v>-3.4997000000000611E-2</v>
      </c>
      <c r="BB176" s="9"/>
      <c r="BC176" s="9">
        <f t="shared" si="132"/>
        <v>0.18094316014343548</v>
      </c>
      <c r="BD176" s="9">
        <f t="shared" si="132"/>
        <v>0.14774258030060139</v>
      </c>
      <c r="BE176" s="9">
        <f t="shared" si="132"/>
        <v>0.24402426184481651</v>
      </c>
      <c r="BF176" s="9">
        <f t="shared" si="132"/>
        <v>1.6600289921416156E-2</v>
      </c>
      <c r="BI176" s="9">
        <f t="shared" si="133"/>
        <v>0.27047348744945365</v>
      </c>
      <c r="BJ176" s="9">
        <f t="shared" si="133"/>
        <v>-6.6803692683297555E-2</v>
      </c>
      <c r="BK176" s="9">
        <f t="shared" si="133"/>
        <v>-0.15315968566415084</v>
      </c>
      <c r="BL176" s="9">
        <f t="shared" si="133"/>
        <v>0.20529915312428404</v>
      </c>
      <c r="BM176" s="9"/>
      <c r="BN176" s="9">
        <f t="shared" si="128"/>
        <v>5.6722999999999857E-2</v>
      </c>
      <c r="BO176" s="9">
        <f t="shared" si="128"/>
        <v>7.6171000000000433E-2</v>
      </c>
      <c r="BP176" s="9">
        <f t="shared" si="128"/>
        <v>5.6722999999999857E-2</v>
      </c>
      <c r="BQ176" s="9">
        <f t="shared" si="128"/>
        <v>0.118309</v>
      </c>
      <c r="BR176" s="9"/>
      <c r="BS176" s="9">
        <f t="shared" si="133"/>
        <v>-4.0733958953230953E-2</v>
      </c>
      <c r="BT176" s="9">
        <f t="shared" si="133"/>
        <v>-0.17922941939421655</v>
      </c>
      <c r="BU176" s="9">
        <f t="shared" si="133"/>
        <v>-0.13686610208285543</v>
      </c>
      <c r="BV176" s="9">
        <f t="shared" si="133"/>
        <v>-0.14175417715724326</v>
      </c>
      <c r="BW176" s="9"/>
      <c r="BX176" s="9">
        <f t="shared" si="133"/>
        <v>8.4726634622720454E-2</v>
      </c>
      <c r="BY176" s="9">
        <f t="shared" si="133"/>
        <v>0.12871931029221084</v>
      </c>
      <c r="BZ176" s="9">
        <f t="shared" si="133"/>
        <v>-3.584588387884402E-2</v>
      </c>
      <c r="CA176" s="9">
        <f t="shared" si="133"/>
        <v>-0.13849546044098648</v>
      </c>
      <c r="CB176" s="9">
        <f t="shared" si="133"/>
        <v>1.1665000000000703E-2</v>
      </c>
    </row>
    <row r="177" spans="2:80" x14ac:dyDescent="0.3">
      <c r="B177" s="9">
        <f t="shared" si="124"/>
        <v>-1.6379999999989181E-3</v>
      </c>
      <c r="C177" s="9">
        <f t="shared" si="124"/>
        <v>3.2749999999999169E-3</v>
      </c>
      <c r="D177" s="9">
        <f t="shared" si="124"/>
        <v>-1.6380000000006945E-3</v>
      </c>
      <c r="F177" s="9">
        <f t="shared" si="125"/>
        <v>0</v>
      </c>
      <c r="G177" s="9">
        <f t="shared" si="125"/>
        <v>0</v>
      </c>
      <c r="H177" s="9">
        <f t="shared" si="125"/>
        <v>0</v>
      </c>
      <c r="I177" s="9">
        <f t="shared" si="125"/>
        <v>0</v>
      </c>
      <c r="J177" s="9"/>
      <c r="K177" s="9">
        <f t="shared" si="126"/>
        <v>-8.4274000000002403E-2</v>
      </c>
      <c r="L177" s="9">
        <f t="shared" si="126"/>
        <v>-2.9170999999999836E-2</v>
      </c>
      <c r="M177" s="9">
        <f t="shared" si="126"/>
        <v>-4.3758000000000408E-2</v>
      </c>
      <c r="N177" s="9">
        <f t="shared" si="126"/>
        <v>-7.6170999999998656E-2</v>
      </c>
      <c r="O177" s="9"/>
      <c r="P177" s="9">
        <f t="shared" si="129"/>
        <v>-0.18748000000000076</v>
      </c>
      <c r="Q177" s="9">
        <f t="shared" si="129"/>
        <v>-0.17933099999999769</v>
      </c>
      <c r="R177" s="9">
        <f t="shared" si="129"/>
        <v>-0.32116399999999956</v>
      </c>
      <c r="S177" s="9">
        <f t="shared" si="129"/>
        <v>-0.22334799999999433</v>
      </c>
      <c r="T177" s="9"/>
      <c r="U177" s="9">
        <f t="shared" si="126"/>
        <v>-6.0850000000002069E-2</v>
      </c>
      <c r="V177" s="9">
        <f t="shared" si="126"/>
        <v>-8.2231000000001941E-2</v>
      </c>
      <c r="W177" s="9">
        <f t="shared" si="126"/>
        <v>-2.6313999999999282E-2</v>
      </c>
      <c r="X177" s="9">
        <f t="shared" si="126"/>
        <v>-8.0586000000002045E-2</v>
      </c>
      <c r="Z177" s="9">
        <f t="shared" si="127"/>
        <v>1.6330000000002176E-3</v>
      </c>
      <c r="AA177" s="9">
        <f t="shared" si="127"/>
        <v>6.3652000000000042E-2</v>
      </c>
      <c r="AB177" s="9">
        <f t="shared" si="127"/>
        <v>7.0180000000000131E-2</v>
      </c>
      <c r="AC177" s="9">
        <f t="shared" si="127"/>
        <v>9.7940000000000804E-3</v>
      </c>
      <c r="AD177" s="9"/>
      <c r="AE177" s="9">
        <f t="shared" si="127"/>
        <v>-3.3500000000001862E-3</v>
      </c>
      <c r="AF177" s="9">
        <f t="shared" si="127"/>
        <v>6.1975000000000335E-2</v>
      </c>
      <c r="AG177" s="9">
        <f t="shared" si="127"/>
        <v>0.1071979999999999</v>
      </c>
      <c r="AH177" s="9">
        <f t="shared" si="127"/>
        <v>2.0099000000000089E-2</v>
      </c>
      <c r="AI177" s="9"/>
      <c r="AJ177" s="9">
        <f t="shared" si="123"/>
        <v>-0.75115922789348488</v>
      </c>
      <c r="AK177" s="9">
        <f t="shared" si="123"/>
        <v>-0.69490501258868775</v>
      </c>
      <c r="AL177" s="9">
        <f t="shared" si="123"/>
        <v>-0.71972304875257009</v>
      </c>
      <c r="AM177" s="9">
        <f t="shared" si="123"/>
        <v>-0.66677790493628919</v>
      </c>
      <c r="AO177" s="9">
        <f t="shared" si="130"/>
        <v>-0.14567971313039507</v>
      </c>
      <c r="AP177" s="9">
        <f t="shared" si="130"/>
        <v>-0.19699870298314082</v>
      </c>
      <c r="AQ177" s="9">
        <f t="shared" si="130"/>
        <v>-0.55457618066681746</v>
      </c>
      <c r="AR177" s="9">
        <f t="shared" si="130"/>
        <v>-0.38075379568169154</v>
      </c>
      <c r="AT177" s="9">
        <f t="shared" si="131"/>
        <v>-5.6664999999998855E-2</v>
      </c>
      <c r="AU177" s="9">
        <f t="shared" si="131"/>
        <v>-8.6662999999997936E-2</v>
      </c>
      <c r="AV177" s="9">
        <f t="shared" si="131"/>
        <v>-0.12166100000000135</v>
      </c>
      <c r="AW177" s="9"/>
      <c r="AX177" s="9">
        <f t="shared" si="131"/>
        <v>-3.8332000000000477E-2</v>
      </c>
      <c r="AY177" s="9">
        <f t="shared" si="131"/>
        <v>-5.499799999999766E-2</v>
      </c>
      <c r="AZ177" s="9">
        <f t="shared" si="131"/>
        <v>-4.4998000000001426E-2</v>
      </c>
      <c r="BA177" s="9">
        <f t="shared" si="131"/>
        <v>-3.1666000000001304E-2</v>
      </c>
      <c r="BB177" s="9"/>
      <c r="BC177" s="9">
        <f t="shared" si="132"/>
        <v>0.28552498664835468</v>
      </c>
      <c r="BD177" s="9">
        <f t="shared" si="132"/>
        <v>0.22742397192340036</v>
      </c>
      <c r="BE177" s="9">
        <f t="shared" si="132"/>
        <v>0.30046524757762949</v>
      </c>
      <c r="BF177" s="9">
        <f t="shared" si="132"/>
        <v>6.6401159685662847E-3</v>
      </c>
      <c r="BI177" s="9">
        <f t="shared" si="133"/>
        <v>0.34053589684901331</v>
      </c>
      <c r="BJ177" s="9">
        <f t="shared" si="133"/>
        <v>-9.9390859845884805E-2</v>
      </c>
      <c r="BK177" s="9">
        <f t="shared" si="133"/>
        <v>-0.17922941939421566</v>
      </c>
      <c r="BL177" s="9">
        <f t="shared" si="133"/>
        <v>0.33401846341649488</v>
      </c>
      <c r="BM177" s="9"/>
      <c r="BN177" s="9">
        <f t="shared" si="128"/>
        <v>7.1309000000000289E-2</v>
      </c>
      <c r="BO177" s="9">
        <f t="shared" si="128"/>
        <v>3.5655000000000214E-2</v>
      </c>
      <c r="BP177" s="9">
        <f t="shared" si="128"/>
        <v>4.5378999999999614E-2</v>
      </c>
      <c r="BQ177" s="9">
        <f t="shared" si="128"/>
        <v>0.14099700000000004</v>
      </c>
      <c r="BR177" s="9"/>
      <c r="BS177" s="9">
        <f t="shared" si="133"/>
        <v>-0.1384954604409856</v>
      </c>
      <c r="BT177" s="9">
        <f t="shared" si="133"/>
        <v>-0.18737621118486381</v>
      </c>
      <c r="BU177" s="9">
        <f t="shared" si="133"/>
        <v>-0.15315968566414817</v>
      </c>
      <c r="BV177" s="9">
        <f t="shared" si="133"/>
        <v>-0.16619455252918414</v>
      </c>
      <c r="BW177" s="9"/>
      <c r="BX177" s="9">
        <f t="shared" si="133"/>
        <v>0.1156844434271771</v>
      </c>
      <c r="BY177" s="9">
        <f t="shared" si="133"/>
        <v>0.11242572671091722</v>
      </c>
      <c r="BZ177" s="9">
        <f t="shared" si="133"/>
        <v>-5.3768825818265142E-2</v>
      </c>
      <c r="CA177" s="9">
        <f t="shared" si="133"/>
        <v>-0.14990096894789051</v>
      </c>
      <c r="CB177" s="9">
        <f t="shared" si="133"/>
        <v>-5.4997000000000185E-2</v>
      </c>
    </row>
    <row r="178" spans="2:80" x14ac:dyDescent="0.3">
      <c r="B178" s="9">
        <f t="shared" si="124"/>
        <v>4.9120000000000275E-3</v>
      </c>
      <c r="C178" s="9">
        <f t="shared" si="124"/>
        <v>1.6370000000001106E-3</v>
      </c>
      <c r="D178" s="9">
        <f t="shared" si="124"/>
        <v>6.5500000000007219E-3</v>
      </c>
      <c r="F178" s="9">
        <f t="shared" si="125"/>
        <v>0</v>
      </c>
      <c r="G178" s="9">
        <f t="shared" si="125"/>
        <v>0</v>
      </c>
      <c r="H178" s="9">
        <f t="shared" si="125"/>
        <v>0</v>
      </c>
      <c r="I178" s="9">
        <f t="shared" si="125"/>
        <v>0</v>
      </c>
      <c r="J178" s="9"/>
      <c r="K178" s="9">
        <f t="shared" si="126"/>
        <v>-0.10372199999999943</v>
      </c>
      <c r="L178" s="9">
        <f t="shared" si="126"/>
        <v>-4.5377999999999474E-2</v>
      </c>
      <c r="M178" s="9">
        <f t="shared" si="126"/>
        <v>-5.0240000000000506E-2</v>
      </c>
      <c r="N178" s="9">
        <f t="shared" si="126"/>
        <v>-7.2929999999999495E-2</v>
      </c>
      <c r="O178" s="9"/>
      <c r="P178" s="9">
        <f t="shared" si="129"/>
        <v>-0.14672499999999644</v>
      </c>
      <c r="Q178" s="9">
        <f t="shared" si="129"/>
        <v>-0.1304210000000019</v>
      </c>
      <c r="R178" s="9">
        <f t="shared" si="129"/>
        <v>-0.21682599999999752</v>
      </c>
      <c r="S178" s="9">
        <f t="shared" si="129"/>
        <v>-0.10270700000000588</v>
      </c>
      <c r="T178" s="9"/>
      <c r="U178" s="9">
        <f t="shared" si="126"/>
        <v>-4.6049999999999258E-2</v>
      </c>
      <c r="V178" s="9">
        <f t="shared" si="126"/>
        <v>-5.4272999999998461E-2</v>
      </c>
      <c r="W178" s="9">
        <f t="shared" si="126"/>
        <v>-5.0983000000000445E-2</v>
      </c>
      <c r="X178" s="9">
        <f t="shared" si="126"/>
        <v>-4.7694999999997378E-2</v>
      </c>
      <c r="Z178" s="9">
        <f t="shared" si="127"/>
        <v>4.8949999999996496E-3</v>
      </c>
      <c r="AA178" s="9">
        <f t="shared" si="127"/>
        <v>9.9558000000000035E-2</v>
      </c>
      <c r="AB178" s="9">
        <f t="shared" si="127"/>
        <v>8.8133999999999935E-2</v>
      </c>
      <c r="AC178" s="9">
        <f t="shared" si="127"/>
        <v>3.2630000000002379E-3</v>
      </c>
      <c r="AD178" s="9"/>
      <c r="AE178" s="9">
        <f t="shared" si="127"/>
        <v>-6.7000000000003723E-3</v>
      </c>
      <c r="AF178" s="9">
        <f t="shared" si="127"/>
        <v>0.11557299999999948</v>
      </c>
      <c r="AG178" s="9">
        <f t="shared" si="127"/>
        <v>0.18927399999999972</v>
      </c>
      <c r="AH178" s="9">
        <f t="shared" si="127"/>
        <v>5.0249999999999684E-2</v>
      </c>
      <c r="AI178" s="9"/>
      <c r="AJ178" s="9">
        <f t="shared" si="123"/>
        <v>-0.46823361562524113</v>
      </c>
      <c r="AK178" s="9">
        <f t="shared" si="123"/>
        <v>-0.50297886625467214</v>
      </c>
      <c r="AL178" s="9">
        <f t="shared" si="123"/>
        <v>-0.40701579308766611</v>
      </c>
      <c r="AM178" s="9">
        <f t="shared" si="123"/>
        <v>-0.49139711604486891</v>
      </c>
      <c r="AO178" s="9">
        <f t="shared" si="130"/>
        <v>-7.2839856565192207E-2</v>
      </c>
      <c r="AP178" s="9">
        <f t="shared" si="130"/>
        <v>-8.9394369420919162E-2</v>
      </c>
      <c r="AQ178" s="9">
        <f t="shared" si="130"/>
        <v>-0.27646036469062807</v>
      </c>
      <c r="AR178" s="9">
        <f t="shared" si="130"/>
        <v>-0.19699870298314082</v>
      </c>
      <c r="AT178" s="9">
        <f t="shared" si="131"/>
        <v>-2.6665000000001271E-2</v>
      </c>
      <c r="AU178" s="9">
        <f t="shared" si="131"/>
        <v>-4.333100000000023E-2</v>
      </c>
      <c r="AV178" s="9">
        <f t="shared" si="131"/>
        <v>-6.9996999999998977E-2</v>
      </c>
      <c r="AW178" s="9"/>
      <c r="AX178" s="9">
        <f t="shared" si="131"/>
        <v>-8.3330000000003679E-3</v>
      </c>
      <c r="AY178" s="9">
        <f t="shared" si="131"/>
        <v>-3.4998000000001639E-2</v>
      </c>
      <c r="AZ178" s="9">
        <f t="shared" si="131"/>
        <v>-1.6664999999999708E-2</v>
      </c>
      <c r="BA178" s="9">
        <f t="shared" si="131"/>
        <v>-9.9999999999980105E-3</v>
      </c>
      <c r="BB178" s="9"/>
      <c r="BC178" s="9">
        <f t="shared" si="132"/>
        <v>0.37848661020828711</v>
      </c>
      <c r="BD178" s="9">
        <f t="shared" si="132"/>
        <v>0.30212527656977262</v>
      </c>
      <c r="BE178" s="9">
        <f t="shared" si="132"/>
        <v>0.28386495765621511</v>
      </c>
      <c r="BF178" s="9">
        <f t="shared" si="132"/>
        <v>2.1580376897840203E-2</v>
      </c>
      <c r="BI178" s="9">
        <f t="shared" si="133"/>
        <v>0.30306065461203868</v>
      </c>
      <c r="BJ178" s="9">
        <f t="shared" si="133"/>
        <v>-0.10427893492027263</v>
      </c>
      <c r="BK178" s="9">
        <f t="shared" si="133"/>
        <v>-0.14501289387350269</v>
      </c>
      <c r="BL178" s="9">
        <f t="shared" si="133"/>
        <v>0.42037445639734639</v>
      </c>
      <c r="BM178" s="9"/>
      <c r="BN178" s="9">
        <f t="shared" si="128"/>
        <v>9.7238999999999631E-2</v>
      </c>
      <c r="BO178" s="9">
        <f t="shared" si="128"/>
        <v>6.4830000000002386E-3</v>
      </c>
      <c r="BP178" s="9">
        <f t="shared" si="128"/>
        <v>3.2413000000000025E-2</v>
      </c>
      <c r="BQ178" s="9">
        <f t="shared" si="128"/>
        <v>0.15234199999999998</v>
      </c>
      <c r="BR178" s="9"/>
      <c r="BS178" s="9">
        <f t="shared" si="133"/>
        <v>-0.16293583581292381</v>
      </c>
      <c r="BT178" s="9">
        <f t="shared" si="133"/>
        <v>-0.14501289387350447</v>
      </c>
      <c r="BU178" s="9">
        <f t="shared" si="133"/>
        <v>-0.13686610208285543</v>
      </c>
      <c r="BV178" s="9">
        <f t="shared" si="133"/>
        <v>-0.14827161058976124</v>
      </c>
      <c r="BW178" s="9"/>
      <c r="BX178" s="9">
        <f t="shared" si="133"/>
        <v>0.12708995193407979</v>
      </c>
      <c r="BY178" s="9">
        <f t="shared" si="133"/>
        <v>3.910460059510168E-2</v>
      </c>
      <c r="BZ178" s="9">
        <f t="shared" si="133"/>
        <v>-5.3768825818265142E-2</v>
      </c>
      <c r="CA178" s="9">
        <f t="shared" si="133"/>
        <v>-0.11405508506904649</v>
      </c>
      <c r="CB178" s="9">
        <f t="shared" si="133"/>
        <v>-0.10332900000000045</v>
      </c>
    </row>
    <row r="179" spans="2:80" x14ac:dyDescent="0.3">
      <c r="B179" s="9">
        <f t="shared" si="124"/>
        <v>0</v>
      </c>
      <c r="C179" s="9">
        <f t="shared" si="124"/>
        <v>0</v>
      </c>
      <c r="D179" s="9">
        <f t="shared" si="124"/>
        <v>0</v>
      </c>
      <c r="F179" s="9">
        <f t="shared" si="125"/>
        <v>0</v>
      </c>
      <c r="G179" s="9">
        <f t="shared" si="125"/>
        <v>0</v>
      </c>
      <c r="H179" s="9">
        <f t="shared" si="125"/>
        <v>0</v>
      </c>
      <c r="I179" s="9">
        <f t="shared" si="125"/>
        <v>0</v>
      </c>
      <c r="J179" s="9"/>
      <c r="K179" s="9">
        <f t="shared" si="126"/>
        <v>-5.8343999999998175E-2</v>
      </c>
      <c r="L179" s="9">
        <f t="shared" si="126"/>
        <v>-1.9448999999999828E-2</v>
      </c>
      <c r="M179" s="9">
        <f t="shared" si="126"/>
        <v>-4.3758000000000408E-2</v>
      </c>
      <c r="N179" s="9">
        <f t="shared" si="126"/>
        <v>-4.2137000000000313E-2</v>
      </c>
      <c r="O179" s="9"/>
      <c r="P179" s="9">
        <f t="shared" si="129"/>
        <v>-0.10270800000000335</v>
      </c>
      <c r="Q179" s="9">
        <f t="shared" si="129"/>
        <v>-8.1513999999998532E-2</v>
      </c>
      <c r="R179" s="9">
        <f t="shared" si="129"/>
        <v>-0.15813700000000352</v>
      </c>
      <c r="S179" s="9">
        <f t="shared" si="129"/>
        <v>-7.6621999999996859E-2</v>
      </c>
      <c r="T179" s="9"/>
      <c r="U179" s="9">
        <f t="shared" si="126"/>
        <v>-2.6314000000001059E-2</v>
      </c>
      <c r="V179" s="9">
        <f t="shared" si="126"/>
        <v>-3.9469999999999672E-2</v>
      </c>
      <c r="W179" s="9">
        <f t="shared" si="126"/>
        <v>-1.8091000000000079E-2</v>
      </c>
      <c r="X179" s="9">
        <f t="shared" si="126"/>
        <v>-3.2891000000001114E-2</v>
      </c>
      <c r="Z179" s="9">
        <f t="shared" si="127"/>
        <v>8.1620000000002246E-3</v>
      </c>
      <c r="AA179" s="9">
        <f t="shared" si="127"/>
        <v>0.11261500000000013</v>
      </c>
      <c r="AB179" s="9">
        <f t="shared" si="127"/>
        <v>9.1398000000000312E-2</v>
      </c>
      <c r="AC179" s="9">
        <f t="shared" si="127"/>
        <v>2.1216999999999819E-2</v>
      </c>
      <c r="AD179" s="9"/>
      <c r="AE179" s="9">
        <f t="shared" si="127"/>
        <v>1.1725000000000207E-2</v>
      </c>
      <c r="AF179" s="9">
        <f t="shared" si="127"/>
        <v>0.21272300000000044</v>
      </c>
      <c r="AG179" s="9">
        <f t="shared" si="127"/>
        <v>0.32494600000000018</v>
      </c>
      <c r="AH179" s="9">
        <f t="shared" si="127"/>
        <v>8.8773999999999909E-2</v>
      </c>
      <c r="AI179" s="9"/>
      <c r="AJ179" s="9">
        <f t="shared" si="123"/>
        <v>-0.23825314717326762</v>
      </c>
      <c r="AK179" s="9">
        <f t="shared" si="123"/>
        <v>-0.29450736247806475</v>
      </c>
      <c r="AL179" s="9">
        <f t="shared" si="123"/>
        <v>-0.22170778973067584</v>
      </c>
      <c r="AM179" s="9">
        <f t="shared" si="123"/>
        <v>-0.33752529182878632</v>
      </c>
      <c r="AO179" s="9">
        <f t="shared" si="130"/>
        <v>-4.635263599602979E-2</v>
      </c>
      <c r="AP179" s="9">
        <f t="shared" si="130"/>
        <v>-6.952895399405179E-2</v>
      </c>
      <c r="AQ179" s="9">
        <f t="shared" si="130"/>
        <v>-0.16057877470053938</v>
      </c>
      <c r="AR179" s="9">
        <f t="shared" si="130"/>
        <v>-0.12250339513237307</v>
      </c>
      <c r="AT179" s="9">
        <f t="shared" si="131"/>
        <v>-1.3332000000000122E-2</v>
      </c>
      <c r="AU179" s="9">
        <f t="shared" si="131"/>
        <v>-3.1666000000001304E-2</v>
      </c>
      <c r="AV179" s="9">
        <f t="shared" si="131"/>
        <v>-5.1663999999998822E-2</v>
      </c>
      <c r="AW179" s="9"/>
      <c r="AX179" s="9">
        <f t="shared" si="131"/>
        <v>-3.1665000000000276E-2</v>
      </c>
      <c r="AY179" s="9">
        <f t="shared" si="131"/>
        <v>-3.3331999999999695E-2</v>
      </c>
      <c r="AZ179" s="9">
        <f t="shared" si="131"/>
        <v>-2.333299999999916E-2</v>
      </c>
      <c r="BA179" s="9">
        <f t="shared" si="131"/>
        <v>-1.4999000000001317E-2</v>
      </c>
      <c r="BB179" s="9"/>
      <c r="BC179" s="9">
        <f t="shared" si="132"/>
        <v>0.40836713206683406</v>
      </c>
      <c r="BD179" s="9">
        <f t="shared" si="132"/>
        <v>0.31706553749904476</v>
      </c>
      <c r="BE179" s="9">
        <f t="shared" si="132"/>
        <v>0.13446234836346882</v>
      </c>
      <c r="BF179" s="9">
        <f t="shared" si="132"/>
        <v>2.8220492866408264E-2</v>
      </c>
      <c r="BI179" s="9">
        <f t="shared" si="133"/>
        <v>0.11405508506904738</v>
      </c>
      <c r="BJ179" s="9">
        <f t="shared" si="133"/>
        <v>-8.6355992980847951E-2</v>
      </c>
      <c r="BK179" s="9">
        <f t="shared" si="133"/>
        <v>-0.10590829327840012</v>
      </c>
      <c r="BL179" s="9">
        <f t="shared" si="133"/>
        <v>0.33564782177462238</v>
      </c>
      <c r="BM179" s="9"/>
      <c r="BN179" s="9">
        <f t="shared" si="128"/>
        <v>0.10048199999999996</v>
      </c>
      <c r="BO179" s="9">
        <f t="shared" si="128"/>
        <v>-1.9449000000000716E-2</v>
      </c>
      <c r="BP179" s="9">
        <f t="shared" si="128"/>
        <v>-1.6210000000000946E-3</v>
      </c>
      <c r="BQ179" s="9">
        <f t="shared" si="128"/>
        <v>0.15234199999999998</v>
      </c>
      <c r="BR179" s="9"/>
      <c r="BS179" s="9">
        <f t="shared" si="133"/>
        <v>-0.14338353551537608</v>
      </c>
      <c r="BT179" s="9">
        <f t="shared" si="133"/>
        <v>-9.4502784771496096E-2</v>
      </c>
      <c r="BU179" s="9">
        <f t="shared" si="133"/>
        <v>-9.6132143129628034E-2</v>
      </c>
      <c r="BV179" s="9">
        <f t="shared" si="133"/>
        <v>-0.1026495765621398</v>
      </c>
      <c r="BW179" s="9"/>
      <c r="BX179" s="9">
        <f t="shared" si="133"/>
        <v>0.11568444342717665</v>
      </c>
      <c r="BY179" s="9">
        <f t="shared" si="133"/>
        <v>-6.3544975967040784E-2</v>
      </c>
      <c r="BZ179" s="9">
        <f t="shared" si="133"/>
        <v>-4.7251392385748048E-2</v>
      </c>
      <c r="CA179" s="9">
        <f t="shared" si="133"/>
        <v>-8.6355992980850615E-2</v>
      </c>
      <c r="CB179" s="9">
        <f t="shared" si="133"/>
        <v>-0.13166000000000011</v>
      </c>
    </row>
    <row r="180" spans="2:80" x14ac:dyDescent="0.3">
      <c r="B180" s="9">
        <f t="shared" si="124"/>
        <v>0</v>
      </c>
      <c r="C180" s="9">
        <f t="shared" si="124"/>
        <v>0</v>
      </c>
      <c r="D180" s="9">
        <f t="shared" si="124"/>
        <v>0</v>
      </c>
      <c r="F180" s="9">
        <f t="shared" si="125"/>
        <v>0</v>
      </c>
      <c r="G180" s="9">
        <f t="shared" si="125"/>
        <v>0</v>
      </c>
      <c r="H180" s="9">
        <f t="shared" si="125"/>
        <v>0</v>
      </c>
      <c r="I180" s="9">
        <f t="shared" si="125"/>
        <v>0</v>
      </c>
      <c r="J180" s="9"/>
      <c r="K180" s="9">
        <f t="shared" si="126"/>
        <v>-6.8068000000002016E-2</v>
      </c>
      <c r="L180" s="9">
        <f t="shared" si="126"/>
        <v>-4.6998000000000317E-2</v>
      </c>
      <c r="M180" s="9">
        <f t="shared" si="126"/>
        <v>-4.8619999999999663E-2</v>
      </c>
      <c r="N180" s="9">
        <f t="shared" si="126"/>
        <v>-5.5101999999999762E-2</v>
      </c>
      <c r="O180" s="9"/>
      <c r="P180" s="9">
        <f t="shared" si="129"/>
        <v>-8.9663999999999078E-2</v>
      </c>
      <c r="Q180" s="9">
        <f t="shared" si="129"/>
        <v>-3.4235999999999933E-2</v>
      </c>
      <c r="R180" s="9">
        <f t="shared" si="129"/>
        <v>-0.11085799999999679</v>
      </c>
      <c r="S180" s="9">
        <f t="shared" si="129"/>
        <v>-1.467399999999941E-2</v>
      </c>
      <c r="T180" s="9"/>
      <c r="U180" s="9">
        <f t="shared" si="126"/>
        <v>-1.3155999999998613E-2</v>
      </c>
      <c r="V180" s="9">
        <f t="shared" si="126"/>
        <v>-1.6446999999999434E-2</v>
      </c>
      <c r="W180" s="9">
        <f t="shared" si="126"/>
        <v>1.6449999999998965E-3</v>
      </c>
      <c r="X180" s="9">
        <f t="shared" si="126"/>
        <v>-1.6446999999999434E-2</v>
      </c>
      <c r="Z180" s="9">
        <f t="shared" si="127"/>
        <v>4.8950000000000937E-3</v>
      </c>
      <c r="AA180" s="9">
        <f t="shared" si="127"/>
        <v>8.8133999999999935E-2</v>
      </c>
      <c r="AB180" s="9">
        <f t="shared" si="127"/>
        <v>8.6501999999999635E-2</v>
      </c>
      <c r="AC180" s="9">
        <f t="shared" si="127"/>
        <v>2.7746999999999966E-2</v>
      </c>
      <c r="AD180" s="9"/>
      <c r="AE180" s="9">
        <f t="shared" si="127"/>
        <v>-5.0249999999998352E-3</v>
      </c>
      <c r="AF180" s="9">
        <f t="shared" si="127"/>
        <v>0.26799699999999982</v>
      </c>
      <c r="AG180" s="9">
        <f t="shared" si="127"/>
        <v>0.42879600000000018</v>
      </c>
      <c r="AH180" s="9">
        <f t="shared" si="127"/>
        <v>0.17419800000000052</v>
      </c>
      <c r="AI180" s="9"/>
      <c r="AJ180" s="9">
        <f t="shared" si="123"/>
        <v>-0.14559914549477426</v>
      </c>
      <c r="AK180" s="9">
        <f t="shared" si="123"/>
        <v>-0.16048996719310793</v>
      </c>
      <c r="AL180" s="9">
        <f t="shared" si="123"/>
        <v>-0.10589028763256181</v>
      </c>
      <c r="AM180" s="9">
        <f t="shared" si="123"/>
        <v>-0.27630746929121841</v>
      </c>
      <c r="AO180" s="9">
        <f t="shared" si="130"/>
        <v>-2.1520866712446463E-2</v>
      </c>
      <c r="AP180" s="9">
        <f t="shared" si="130"/>
        <v>-1.8209964141295387E-2</v>
      </c>
      <c r="AQ180" s="9">
        <f t="shared" si="130"/>
        <v>-7.2839856565188654E-2</v>
      </c>
      <c r="AR180" s="9">
        <f t="shared" si="130"/>
        <v>-5.2974441138321282E-2</v>
      </c>
      <c r="AT180" s="9">
        <f t="shared" si="131"/>
        <v>-1.6666999999998211E-2</v>
      </c>
      <c r="AU180" s="9">
        <f t="shared" si="131"/>
        <v>-1.6665999999998959E-2</v>
      </c>
      <c r="AV180" s="9">
        <f t="shared" si="131"/>
        <v>-2.9999000000001885E-2</v>
      </c>
      <c r="AW180" s="9"/>
      <c r="AX180" s="9">
        <f t="shared" si="131"/>
        <v>4.99900000000153E-3</v>
      </c>
      <c r="AY180" s="9">
        <f t="shared" si="131"/>
        <v>-1.9997999999999294E-2</v>
      </c>
      <c r="AZ180" s="9">
        <f t="shared" si="131"/>
        <v>-8.3330000000021442E-3</v>
      </c>
      <c r="BA180" s="9">
        <f t="shared" si="131"/>
        <v>-4.9989999999997536E-3</v>
      </c>
      <c r="BB180" s="9"/>
      <c r="BC180" s="9">
        <f t="shared" si="132"/>
        <v>0.31374547951476384</v>
      </c>
      <c r="BD180" s="9">
        <f t="shared" si="132"/>
        <v>0.23572411688410977</v>
      </c>
      <c r="BE180" s="9">
        <f t="shared" si="132"/>
        <v>-6.9721217669945545E-2</v>
      </c>
      <c r="BF180" s="9">
        <f t="shared" si="132"/>
        <v>3.8180666819257247E-2</v>
      </c>
      <c r="BI180" s="9">
        <f t="shared" si="133"/>
        <v>-0.17922941939421744</v>
      </c>
      <c r="BJ180" s="9">
        <f t="shared" si="133"/>
        <v>-7.6579842832075862E-2</v>
      </c>
      <c r="BK180" s="9">
        <f t="shared" si="133"/>
        <v>-7.8209201190205135E-2</v>
      </c>
      <c r="BL180" s="9">
        <f t="shared" si="133"/>
        <v>1.7763568394002505E-15</v>
      </c>
      <c r="BM180" s="9"/>
      <c r="BN180" s="9">
        <f t="shared" si="128"/>
        <v>0.11344500000000002</v>
      </c>
      <c r="BO180" s="9">
        <f t="shared" si="128"/>
        <v>-3.7274000000000029E-2</v>
      </c>
      <c r="BP180" s="9">
        <f t="shared" si="128"/>
        <v>-1.620599999999861E-2</v>
      </c>
      <c r="BQ180" s="9">
        <f t="shared" si="128"/>
        <v>0.13775699999999969</v>
      </c>
      <c r="BR180" s="9"/>
      <c r="BS180" s="9">
        <f t="shared" si="133"/>
        <v>-0.10916700999465689</v>
      </c>
      <c r="BT180" s="9">
        <f t="shared" si="133"/>
        <v>-6.3544975967037232E-2</v>
      </c>
      <c r="BU180" s="9">
        <f t="shared" si="133"/>
        <v>-6.3544975967040784E-2</v>
      </c>
      <c r="BV180" s="9">
        <f t="shared" si="133"/>
        <v>-7.8209201190206912E-2</v>
      </c>
      <c r="BW180" s="9"/>
      <c r="BX180" s="9">
        <f t="shared" si="133"/>
        <v>7.8209201190205135E-2</v>
      </c>
      <c r="BY180" s="9">
        <f t="shared" si="133"/>
        <v>-0.17271198596169679</v>
      </c>
      <c r="BZ180" s="9">
        <f t="shared" si="133"/>
        <v>-6.0286259250782237E-2</v>
      </c>
      <c r="CA180" s="9">
        <f t="shared" si="133"/>
        <v>-6.0286259250782237E-2</v>
      </c>
      <c r="CB180" s="9">
        <f t="shared" si="133"/>
        <v>-0.12166100000000135</v>
      </c>
    </row>
    <row r="181" spans="2:80" x14ac:dyDescent="0.3">
      <c r="B181" s="9">
        <f t="shared" si="124"/>
        <v>0</v>
      </c>
      <c r="C181" s="9">
        <f t="shared" si="124"/>
        <v>0</v>
      </c>
      <c r="D181" s="9">
        <f t="shared" si="124"/>
        <v>0</v>
      </c>
      <c r="F181" s="9">
        <f t="shared" si="125"/>
        <v>0</v>
      </c>
      <c r="G181" s="9">
        <f t="shared" si="125"/>
        <v>0</v>
      </c>
      <c r="H181" s="9">
        <f t="shared" si="125"/>
        <v>0</v>
      </c>
      <c r="I181" s="9">
        <f t="shared" si="125"/>
        <v>0</v>
      </c>
      <c r="J181" s="9"/>
      <c r="K181" s="9">
        <f t="shared" si="126"/>
        <v>-4.0516000000000219E-2</v>
      </c>
      <c r="L181" s="9">
        <f t="shared" si="126"/>
        <v>-3.4034999999999371E-2</v>
      </c>
      <c r="M181" s="9">
        <f t="shared" si="126"/>
        <v>-4.5379000000000502E-2</v>
      </c>
      <c r="N181" s="9">
        <f t="shared" si="126"/>
        <v>-4.0517000000001246E-2</v>
      </c>
      <c r="O181" s="9"/>
      <c r="P181" s="9">
        <f t="shared" si="129"/>
        <v>-6.8471999999999866E-2</v>
      </c>
      <c r="Q181" s="9">
        <f t="shared" si="129"/>
        <v>-3.912599999999955E-2</v>
      </c>
      <c r="R181" s="9">
        <f t="shared" si="129"/>
        <v>-7.3363000000004064E-2</v>
      </c>
      <c r="S181" s="9">
        <f t="shared" si="129"/>
        <v>1.630999999999716E-3</v>
      </c>
      <c r="T181" s="9"/>
      <c r="U181" s="9">
        <f t="shared" si="126"/>
        <v>-1.6447000000001211E-2</v>
      </c>
      <c r="V181" s="9">
        <f t="shared" si="126"/>
        <v>-2.3024000000001266E-2</v>
      </c>
      <c r="W181" s="9">
        <f t="shared" si="126"/>
        <v>-2.3025000000000517E-2</v>
      </c>
      <c r="X181" s="9">
        <f t="shared" si="126"/>
        <v>-2.1380000000000621E-2</v>
      </c>
      <c r="Z181" s="9">
        <f t="shared" si="127"/>
        <v>1.468899999999973E-2</v>
      </c>
      <c r="AA181" s="9">
        <f t="shared" si="127"/>
        <v>5.2227999999999497E-2</v>
      </c>
      <c r="AB181" s="9">
        <f t="shared" si="127"/>
        <v>6.2018999999999824E-2</v>
      </c>
      <c r="AC181" s="9">
        <f t="shared" si="127"/>
        <v>5.2227000000000023E-2</v>
      </c>
      <c r="AD181" s="9"/>
      <c r="AE181" s="9">
        <f t="shared" si="127"/>
        <v>0</v>
      </c>
      <c r="AF181" s="9">
        <f t="shared" si="127"/>
        <v>0.29647300000000065</v>
      </c>
      <c r="AG181" s="9">
        <f t="shared" si="127"/>
        <v>0.4237700000000002</v>
      </c>
      <c r="AH181" s="9">
        <f t="shared" si="127"/>
        <v>0.28307299999999991</v>
      </c>
      <c r="AI181" s="9"/>
      <c r="AJ181" s="9">
        <f t="shared" si="123"/>
        <v>-5.790875104905524E-2</v>
      </c>
      <c r="AK181" s="9">
        <f t="shared" si="123"/>
        <v>-5.7908751049048135E-2</v>
      </c>
      <c r="AL181" s="9">
        <f t="shared" si="123"/>
        <v>-2.3163500419627781E-2</v>
      </c>
      <c r="AM181" s="9">
        <f t="shared" si="123"/>
        <v>-0.16876264591440204</v>
      </c>
      <c r="AO181" s="9">
        <f t="shared" si="130"/>
        <v>-1.1588158999007447E-2</v>
      </c>
      <c r="AP181" s="9">
        <f t="shared" si="130"/>
        <v>-1.1588158999011E-2</v>
      </c>
      <c r="AQ181" s="9">
        <f t="shared" si="130"/>
        <v>-2.8142671854737955E-2</v>
      </c>
      <c r="AR181" s="9">
        <f t="shared" si="130"/>
        <v>-3.973083085374185E-2</v>
      </c>
      <c r="AT181" s="9">
        <f t="shared" si="131"/>
        <v>-9.9990000000005352E-3</v>
      </c>
      <c r="AU181" s="9">
        <f t="shared" si="131"/>
        <v>-2.3331000000000657E-2</v>
      </c>
      <c r="AV181" s="9">
        <f t="shared" si="131"/>
        <v>-3.16649999999985E-2</v>
      </c>
      <c r="AW181" s="9"/>
      <c r="AX181" s="9">
        <f t="shared" si="131"/>
        <v>-2.3332000000001685E-2</v>
      </c>
      <c r="AY181" s="9">
        <f t="shared" si="131"/>
        <v>-2.000000000000135E-2</v>
      </c>
      <c r="AZ181" s="9">
        <f t="shared" si="131"/>
        <v>-2.4998999999997551E-2</v>
      </c>
      <c r="BA181" s="9">
        <f t="shared" si="131"/>
        <v>-1.8333000000000155E-2</v>
      </c>
      <c r="BB181" s="9"/>
      <c r="BC181" s="9">
        <f t="shared" si="132"/>
        <v>9.9601739528480948E-3</v>
      </c>
      <c r="BD181" s="9">
        <f t="shared" si="132"/>
        <v>2.3240405889981552E-2</v>
      </c>
      <c r="BE181" s="9">
        <f t="shared" si="132"/>
        <v>-0.19920347905699209</v>
      </c>
      <c r="BF181" s="9">
        <f t="shared" si="132"/>
        <v>7.4701304646370481E-2</v>
      </c>
      <c r="BI181" s="9">
        <f t="shared" si="133"/>
        <v>-0.35682948043030294</v>
      </c>
      <c r="BJ181" s="9">
        <f t="shared" si="133"/>
        <v>-5.2139467460136757E-2</v>
      </c>
      <c r="BK181" s="9">
        <f t="shared" si="133"/>
        <v>-4.3992675669487724E-2</v>
      </c>
      <c r="BL181" s="9">
        <f t="shared" si="133"/>
        <v>-0.33890653849088537</v>
      </c>
      <c r="BM181" s="9"/>
      <c r="BN181" s="9">
        <f t="shared" si="128"/>
        <v>0.13451600000000008</v>
      </c>
      <c r="BO181" s="9">
        <f t="shared" si="128"/>
        <v>-3.4034999999999371E-2</v>
      </c>
      <c r="BP181" s="9">
        <f t="shared" si="128"/>
        <v>-2.9172000000000864E-2</v>
      </c>
      <c r="BQ181" s="9">
        <f t="shared" si="128"/>
        <v>9.5618000000000869E-2</v>
      </c>
      <c r="BR181" s="9"/>
      <c r="BS181" s="9">
        <f t="shared" si="133"/>
        <v>-6.8433051041429493E-2</v>
      </c>
      <c r="BT181" s="9">
        <f t="shared" si="133"/>
        <v>-3.7475242236975959E-2</v>
      </c>
      <c r="BU181" s="9">
        <f t="shared" si="133"/>
        <v>-3.5845883878842244E-2</v>
      </c>
      <c r="BV181" s="9">
        <f t="shared" si="133"/>
        <v>-3.747524223697063E-2</v>
      </c>
      <c r="BW181" s="9"/>
      <c r="BX181" s="9">
        <f t="shared" si="133"/>
        <v>2.2811017013808055E-2</v>
      </c>
      <c r="BY181" s="9">
        <f t="shared" si="133"/>
        <v>-0.19226428625925429</v>
      </c>
      <c r="BZ181" s="9">
        <f t="shared" si="133"/>
        <v>-7.1691767757686264E-2</v>
      </c>
      <c r="CA181" s="9">
        <f t="shared" si="133"/>
        <v>-4.0733958953230953E-2</v>
      </c>
      <c r="CB181" s="9">
        <f t="shared" si="133"/>
        <v>-9.4995999999998304E-2</v>
      </c>
    </row>
    <row r="182" spans="2:80" x14ac:dyDescent="0.3">
      <c r="B182" s="9">
        <f t="shared" si="124"/>
        <v>0</v>
      </c>
      <c r="C182" s="9">
        <f t="shared" si="124"/>
        <v>0</v>
      </c>
      <c r="D182" s="9">
        <f t="shared" si="124"/>
        <v>0</v>
      </c>
      <c r="F182" s="9">
        <f t="shared" si="125"/>
        <v>0</v>
      </c>
      <c r="G182" s="9">
        <f t="shared" si="125"/>
        <v>0</v>
      </c>
      <c r="H182" s="9">
        <f t="shared" si="125"/>
        <v>0</v>
      </c>
      <c r="I182" s="9">
        <f t="shared" si="125"/>
        <v>0</v>
      </c>
      <c r="J182" s="9"/>
      <c r="K182" s="9">
        <f t="shared" si="126"/>
        <v>-3.0792999999999182E-2</v>
      </c>
      <c r="L182" s="9">
        <f t="shared" si="126"/>
        <v>-3.0791999999999931E-2</v>
      </c>
      <c r="M182" s="9">
        <f t="shared" si="126"/>
        <v>-3.2413000000000025E-2</v>
      </c>
      <c r="N182" s="9">
        <f t="shared" si="126"/>
        <v>-3.0791999999999931E-2</v>
      </c>
      <c r="O182" s="9"/>
      <c r="P182" s="9">
        <f t="shared" si="129"/>
        <v>-5.3799000000001485E-2</v>
      </c>
      <c r="Q182" s="9">
        <f t="shared" si="129"/>
        <v>-1.9563999999999027E-2</v>
      </c>
      <c r="R182" s="9">
        <f t="shared" si="129"/>
        <v>-5.7058999999995308E-2</v>
      </c>
      <c r="S182" s="9">
        <f t="shared" si="129"/>
        <v>-9.7810000000002617E-3</v>
      </c>
      <c r="T182" s="9"/>
      <c r="U182" s="9">
        <f t="shared" si="126"/>
        <v>-1.6445999999998406E-2</v>
      </c>
      <c r="V182" s="9">
        <f t="shared" si="126"/>
        <v>-1.9735999999999976E-2</v>
      </c>
      <c r="W182" s="9">
        <f t="shared" si="126"/>
        <v>-2.6313000000000031E-2</v>
      </c>
      <c r="X182" s="9">
        <f t="shared" si="126"/>
        <v>-1.3156999999999641E-2</v>
      </c>
      <c r="Z182" s="9">
        <f t="shared" si="127"/>
        <v>1.7954000000000248E-2</v>
      </c>
      <c r="AA182" s="9">
        <f t="shared" si="127"/>
        <v>8.1600000000006112E-3</v>
      </c>
      <c r="AB182" s="9">
        <f t="shared" si="127"/>
        <v>4.7332000000000374E-2</v>
      </c>
      <c r="AC182" s="9">
        <f t="shared" si="127"/>
        <v>8.1604999999999928E-2</v>
      </c>
      <c r="AD182" s="9"/>
      <c r="AE182" s="9">
        <f t="shared" si="127"/>
        <v>0</v>
      </c>
      <c r="AF182" s="9">
        <f t="shared" si="127"/>
        <v>0.27972099999999944</v>
      </c>
      <c r="AG182" s="9">
        <f t="shared" si="127"/>
        <v>0.22277299999999922</v>
      </c>
      <c r="AH182" s="9">
        <f t="shared" si="127"/>
        <v>0.41874499999999992</v>
      </c>
      <c r="AI182" s="9"/>
      <c r="AJ182" s="9">
        <f t="shared" ref="AJ182:AM201" si="134">IF(ISNUMBER(AJ46),(((AJ46-AJ45)/(1))-((AJ45-AJ44)/(1)))/((2)/2),)</f>
        <v>-4.4672465094990343E-2</v>
      </c>
      <c r="AK182" s="9">
        <f t="shared" si="134"/>
        <v>-5.2945143816288009E-2</v>
      </c>
      <c r="AL182" s="9">
        <f t="shared" si="134"/>
        <v>-3.9708857862205349E-2</v>
      </c>
      <c r="AM182" s="9">
        <f t="shared" si="134"/>
        <v>-0.10258121614404203</v>
      </c>
      <c r="AO182" s="9">
        <f t="shared" si="130"/>
        <v>-1.489906157015497E-2</v>
      </c>
      <c r="AP182" s="9">
        <f t="shared" si="130"/>
        <v>-1.6554512855723402E-2</v>
      </c>
      <c r="AQ182" s="9">
        <f t="shared" si="130"/>
        <v>-2.979812314030994E-2</v>
      </c>
      <c r="AR182" s="9">
        <f t="shared" si="130"/>
        <v>-1.9865415426874478E-2</v>
      </c>
      <c r="AT182" s="9">
        <f t="shared" si="131"/>
        <v>1.3331999999998345E-2</v>
      </c>
      <c r="AU182" s="9">
        <f t="shared" si="131"/>
        <v>-1.6679999999986705E-3</v>
      </c>
      <c r="AV182" s="9">
        <f t="shared" si="131"/>
        <v>3.3339999999988379E-3</v>
      </c>
      <c r="AW182" s="9"/>
      <c r="AX182" s="9">
        <f t="shared" si="131"/>
        <v>6.6670000000019769E-3</v>
      </c>
      <c r="AY182" s="9">
        <f t="shared" si="131"/>
        <v>-1.6669999999994189E-3</v>
      </c>
      <c r="AZ182" s="9">
        <f t="shared" si="131"/>
        <v>1.1666999999999206E-2</v>
      </c>
      <c r="BA182" s="9">
        <f t="shared" si="131"/>
        <v>3.3330000000013627E-3</v>
      </c>
      <c r="BB182" s="9"/>
      <c r="BC182" s="9">
        <f t="shared" si="132"/>
        <v>-0.34528603036545213</v>
      </c>
      <c r="BD182" s="9">
        <f t="shared" si="132"/>
        <v>-0.1925633630884267</v>
      </c>
      <c r="BE182" s="9">
        <f t="shared" si="132"/>
        <v>-0.27556481269550837</v>
      </c>
      <c r="BF182" s="9">
        <f t="shared" si="132"/>
        <v>0.10292179751278052</v>
      </c>
      <c r="BI182" s="9">
        <f t="shared" si="133"/>
        <v>-0.37801113908598616</v>
      </c>
      <c r="BJ182" s="9">
        <f t="shared" si="133"/>
        <v>-6.6803692683295779E-2</v>
      </c>
      <c r="BK182" s="9">
        <f t="shared" si="133"/>
        <v>-4.7251392385749824E-2</v>
      </c>
      <c r="BL182" s="9">
        <f t="shared" si="133"/>
        <v>-0.45784969863431435</v>
      </c>
      <c r="BM182" s="9"/>
      <c r="BN182" s="9">
        <f t="shared" si="128"/>
        <v>0.14261700000000044</v>
      </c>
      <c r="BO182" s="9">
        <f t="shared" si="128"/>
        <v>-5.83430000000007E-2</v>
      </c>
      <c r="BP182" s="9">
        <f t="shared" si="128"/>
        <v>-5.9965000000000046E-2</v>
      </c>
      <c r="BQ182" s="9">
        <f t="shared" si="128"/>
        <v>4.051699999999947E-2</v>
      </c>
      <c r="BR182" s="9"/>
      <c r="BS182" s="9">
        <f t="shared" si="133"/>
        <v>-4.0733958953230953E-2</v>
      </c>
      <c r="BT182" s="9">
        <f t="shared" si="133"/>
        <v>-4.8880750743851564E-3</v>
      </c>
      <c r="BU182" s="9">
        <f t="shared" si="133"/>
        <v>-2.7699092088196764E-2</v>
      </c>
      <c r="BV182" s="9">
        <f t="shared" si="133"/>
        <v>-2.2811017013811608E-2</v>
      </c>
      <c r="BW182" s="9"/>
      <c r="BX182" s="9">
        <f t="shared" si="133"/>
        <v>-4.2363317311360227E-2</v>
      </c>
      <c r="BY182" s="9">
        <f t="shared" si="133"/>
        <v>-0.14827161058975946</v>
      </c>
      <c r="BZ182" s="9">
        <f t="shared" si="133"/>
        <v>-6.1915617608910622E-2</v>
      </c>
      <c r="CA182" s="9">
        <f t="shared" si="133"/>
        <v>-1.3034866865034189E-2</v>
      </c>
      <c r="CB182" s="9">
        <f t="shared" si="133"/>
        <v>-7.3330000000000339E-2</v>
      </c>
    </row>
    <row r="183" spans="2:80" x14ac:dyDescent="0.3">
      <c r="B183" s="9">
        <f t="shared" si="124"/>
        <v>0</v>
      </c>
      <c r="C183" s="9">
        <f t="shared" si="124"/>
        <v>0</v>
      </c>
      <c r="D183" s="9">
        <f t="shared" si="124"/>
        <v>0</v>
      </c>
      <c r="F183" s="9">
        <f t="shared" si="125"/>
        <v>0</v>
      </c>
      <c r="G183" s="9">
        <f t="shared" si="125"/>
        <v>0</v>
      </c>
      <c r="H183" s="9">
        <f t="shared" si="125"/>
        <v>0</v>
      </c>
      <c r="I183" s="9">
        <f t="shared" si="125"/>
        <v>0</v>
      </c>
      <c r="J183" s="9"/>
      <c r="K183" s="9">
        <f t="shared" si="126"/>
        <v>-2.9170999999999836E-2</v>
      </c>
      <c r="L183" s="9">
        <f t="shared" si="126"/>
        <v>-2.4310000000001608E-2</v>
      </c>
      <c r="M183" s="9">
        <f t="shared" si="126"/>
        <v>-3.5653999999999186E-2</v>
      </c>
      <c r="N183" s="9">
        <f t="shared" si="126"/>
        <v>-3.2413999999999277E-2</v>
      </c>
      <c r="O183" s="9"/>
      <c r="P183" s="9">
        <f t="shared" si="129"/>
        <v>-2.6084999999998359E-2</v>
      </c>
      <c r="Q183" s="9">
        <f t="shared" si="129"/>
        <v>-1.1411000000002502E-2</v>
      </c>
      <c r="R183" s="9">
        <f t="shared" si="129"/>
        <v>-3.9127000000004131E-2</v>
      </c>
      <c r="S183" s="9">
        <f t="shared" si="129"/>
        <v>-1.3043000000003246E-2</v>
      </c>
      <c r="T183" s="9"/>
      <c r="U183" s="9">
        <f t="shared" si="126"/>
        <v>6.5789999999985582E-3</v>
      </c>
      <c r="V183" s="9">
        <f t="shared" si="126"/>
        <v>1.6449999999998965E-3</v>
      </c>
      <c r="W183" s="9">
        <f t="shared" si="126"/>
        <v>-4.9349999999979133E-3</v>
      </c>
      <c r="X183" s="9">
        <f t="shared" si="126"/>
        <v>-6.578000000001083E-3</v>
      </c>
      <c r="Z183" s="9">
        <f t="shared" si="127"/>
        <v>2.4480999999999975E-2</v>
      </c>
      <c r="AA183" s="9">
        <f t="shared" si="127"/>
        <v>-1.9585999999999881E-2</v>
      </c>
      <c r="AB183" s="9">
        <f t="shared" si="127"/>
        <v>1.9584999999999742E-2</v>
      </c>
      <c r="AC183" s="9">
        <f t="shared" si="127"/>
        <v>0.11914300000000022</v>
      </c>
      <c r="AD183" s="9"/>
      <c r="AE183" s="9">
        <f t="shared" si="127"/>
        <v>-1.6750000000000931E-3</v>
      </c>
      <c r="AF183" s="9">
        <f t="shared" si="127"/>
        <v>0.22444799999999887</v>
      </c>
      <c r="AG183" s="9">
        <f t="shared" si="127"/>
        <v>-0.12227399999999999</v>
      </c>
      <c r="AH183" s="9">
        <f t="shared" si="127"/>
        <v>0.50416999999999934</v>
      </c>
      <c r="AI183" s="9"/>
      <c r="AJ183" s="9">
        <f t="shared" si="134"/>
        <v>-1.4890821698326562E-2</v>
      </c>
      <c r="AK183" s="9">
        <f t="shared" si="134"/>
        <v>-1.6545357442588227E-2</v>
      </c>
      <c r="AL183" s="9">
        <f t="shared" si="134"/>
        <v>-1.4890821698333667E-2</v>
      </c>
      <c r="AM183" s="9">
        <f t="shared" si="134"/>
        <v>-7.1145037003130795E-2</v>
      </c>
      <c r="AO183" s="9">
        <f t="shared" si="130"/>
        <v>-1.1588158999007447E-2</v>
      </c>
      <c r="AP183" s="9">
        <f t="shared" si="130"/>
        <v>-8.2772564278634775E-3</v>
      </c>
      <c r="AQ183" s="9">
        <f t="shared" si="130"/>
        <v>-9.9327077134319097E-3</v>
      </c>
      <c r="AR183" s="9">
        <f t="shared" si="130"/>
        <v>-1.1588158999003895E-2</v>
      </c>
      <c r="AT183" s="9">
        <f t="shared" si="131"/>
        <v>-2.4997999999998299E-2</v>
      </c>
      <c r="AU183" s="9">
        <f t="shared" si="131"/>
        <v>-2.4998000000001852E-2</v>
      </c>
      <c r="AV183" s="9">
        <f t="shared" si="131"/>
        <v>-2.8332999999999942E-2</v>
      </c>
      <c r="AW183" s="9"/>
      <c r="AX183" s="9">
        <f t="shared" si="131"/>
        <v>-2.1666000000001517E-2</v>
      </c>
      <c r="AY183" s="9">
        <f t="shared" si="131"/>
        <v>-2.8331999999998914E-2</v>
      </c>
      <c r="AZ183" s="9">
        <f t="shared" si="131"/>
        <v>-3.1666000000001304E-2</v>
      </c>
      <c r="BA183" s="9">
        <f t="shared" si="131"/>
        <v>-1.4999000000001317E-2</v>
      </c>
      <c r="BB183" s="9"/>
      <c r="BC183" s="9">
        <f t="shared" si="132"/>
        <v>-0.46812817578393329</v>
      </c>
      <c r="BD183" s="9">
        <f t="shared" si="132"/>
        <v>-0.31374547951476295</v>
      </c>
      <c r="BE183" s="9">
        <f t="shared" si="132"/>
        <v>-0.24568429083695698</v>
      </c>
      <c r="BF183" s="9">
        <f t="shared" si="132"/>
        <v>0.1527226672770281</v>
      </c>
      <c r="BI183" s="9">
        <f t="shared" si="133"/>
        <v>-0.2378863202868704</v>
      </c>
      <c r="BJ183" s="9">
        <f t="shared" si="133"/>
        <v>-4.0733958953234506E-2</v>
      </c>
      <c r="BK183" s="9">
        <f t="shared" si="133"/>
        <v>-1.9552300297551284E-2</v>
      </c>
      <c r="BL183" s="9">
        <f t="shared" si="133"/>
        <v>-0.32261295490959085</v>
      </c>
      <c r="BM183" s="9"/>
      <c r="BN183" s="9">
        <f t="shared" si="128"/>
        <v>0.13451599999999964</v>
      </c>
      <c r="BO183" s="9">
        <f t="shared" si="128"/>
        <v>-6.6447999999999396E-2</v>
      </c>
      <c r="BP183" s="9">
        <f t="shared" si="128"/>
        <v>-8.1032000000000437E-2</v>
      </c>
      <c r="BQ183" s="9">
        <f t="shared" si="128"/>
        <v>-1.2965000000001226E-2</v>
      </c>
      <c r="BR183" s="9"/>
      <c r="BS183" s="9">
        <f t="shared" si="133"/>
        <v>-4.3992675669487724E-2</v>
      </c>
      <c r="BT183" s="9">
        <f t="shared" si="133"/>
        <v>-3.4216525520715635E-2</v>
      </c>
      <c r="BU183" s="9">
        <f t="shared" si="133"/>
        <v>-3.2587167162583697E-2</v>
      </c>
      <c r="BV183" s="9">
        <f t="shared" si="133"/>
        <v>-2.9328450446323373E-2</v>
      </c>
      <c r="BW183" s="9"/>
      <c r="BX183" s="9">
        <f t="shared" si="133"/>
        <v>-0.1075376516365294</v>
      </c>
      <c r="BY183" s="9">
        <f t="shared" si="133"/>
        <v>-0.11894316014343609</v>
      </c>
      <c r="BZ183" s="9">
        <f t="shared" si="133"/>
        <v>-8.472663462272223E-2</v>
      </c>
      <c r="CA183" s="9">
        <f t="shared" si="133"/>
        <v>-3.5845883878842244E-2</v>
      </c>
      <c r="CB183" s="9">
        <f t="shared" si="133"/>
        <v>-1.8331999999999127E-2</v>
      </c>
    </row>
    <row r="184" spans="2:80" x14ac:dyDescent="0.3">
      <c r="B184" s="9">
        <f t="shared" si="124"/>
        <v>0</v>
      </c>
      <c r="C184" s="9">
        <f t="shared" si="124"/>
        <v>0</v>
      </c>
      <c r="D184" s="9">
        <f t="shared" si="124"/>
        <v>0</v>
      </c>
      <c r="F184" s="9">
        <f t="shared" si="125"/>
        <v>0</v>
      </c>
      <c r="G184" s="9">
        <f t="shared" si="125"/>
        <v>0</v>
      </c>
      <c r="H184" s="9">
        <f t="shared" si="125"/>
        <v>0</v>
      </c>
      <c r="I184" s="9">
        <f t="shared" si="125"/>
        <v>0</v>
      </c>
      <c r="J184" s="9"/>
      <c r="K184" s="9">
        <f t="shared" si="126"/>
        <v>-1.7827999999999733E-2</v>
      </c>
      <c r="L184" s="9">
        <f t="shared" si="126"/>
        <v>-1.6206999999997862E-2</v>
      </c>
      <c r="M184" s="9">
        <f t="shared" si="126"/>
        <v>-3.403400000000012E-2</v>
      </c>
      <c r="N184" s="9">
        <f t="shared" si="126"/>
        <v>-3.0791999999999931E-2</v>
      </c>
      <c r="O184" s="9"/>
      <c r="P184" s="9">
        <f t="shared" si="129"/>
        <v>-1.6301999999999595E-2</v>
      </c>
      <c r="Q184" s="9">
        <f t="shared" si="129"/>
        <v>-1.4672999999998382E-2</v>
      </c>
      <c r="R184" s="9">
        <f t="shared" si="129"/>
        <v>-1.7932999999995758E-2</v>
      </c>
      <c r="S184" s="9">
        <f t="shared" si="129"/>
        <v>-1.3041999999995113E-2</v>
      </c>
      <c r="T184" s="9"/>
      <c r="U184" s="9">
        <f t="shared" si="126"/>
        <v>-2.4670000000000414E-2</v>
      </c>
      <c r="V184" s="9">
        <f t="shared" si="126"/>
        <v>-2.3024999999998741E-2</v>
      </c>
      <c r="W184" s="9">
        <f t="shared" si="126"/>
        <v>-2.4668000000001911E-2</v>
      </c>
      <c r="X184" s="9">
        <f t="shared" si="126"/>
        <v>-9.8679999999990997E-3</v>
      </c>
      <c r="Z184" s="9">
        <f t="shared" si="127"/>
        <v>4.8962999999999868E-2</v>
      </c>
      <c r="AA184" s="9">
        <f t="shared" si="127"/>
        <v>-1.7952000000000634E-2</v>
      </c>
      <c r="AB184" s="9">
        <f t="shared" si="127"/>
        <v>0</v>
      </c>
      <c r="AC184" s="9">
        <f t="shared" si="127"/>
        <v>0.11751299999999976</v>
      </c>
      <c r="AD184" s="9"/>
      <c r="AE184" s="9">
        <f t="shared" si="127"/>
        <v>3.3499999999997421E-3</v>
      </c>
      <c r="AF184" s="9">
        <f t="shared" si="127"/>
        <v>0.13567400000000251</v>
      </c>
      <c r="AG184" s="9">
        <f t="shared" si="127"/>
        <v>-0.30317099999999897</v>
      </c>
      <c r="AH184" s="9">
        <f t="shared" si="127"/>
        <v>0.41372000000000142</v>
      </c>
      <c r="AI184" s="9"/>
      <c r="AJ184" s="9">
        <f t="shared" si="134"/>
        <v>-2.8127107652398564E-2</v>
      </c>
      <c r="AK184" s="9">
        <f t="shared" si="134"/>
        <v>-2.1508964675366116E-2</v>
      </c>
      <c r="AL184" s="9">
        <f t="shared" si="134"/>
        <v>-1.8199893186846339E-2</v>
      </c>
      <c r="AM184" s="9">
        <f t="shared" si="134"/>
        <v>-1.4890821698326562E-2</v>
      </c>
      <c r="AO184" s="9">
        <f t="shared" si="130"/>
        <v>2.3176317998018447E-2</v>
      </c>
      <c r="AP184" s="9">
        <f t="shared" si="130"/>
        <v>1.820996414129894E-2</v>
      </c>
      <c r="AQ184" s="9">
        <f t="shared" si="130"/>
        <v>3.3109025711439699E-3</v>
      </c>
      <c r="AR184" s="9">
        <f t="shared" si="130"/>
        <v>1.3243610284579432E-2</v>
      </c>
      <c r="AT184" s="9">
        <f t="shared" si="131"/>
        <v>-9.9999999999997868E-3</v>
      </c>
      <c r="AU184" s="9">
        <f t="shared" si="131"/>
        <v>-2.4998999999997551E-2</v>
      </c>
      <c r="AV184" s="9">
        <f t="shared" si="131"/>
        <v>-9.9999999999997868E-3</v>
      </c>
      <c r="AW184" s="9"/>
      <c r="AX184" s="9">
        <f t="shared" si="131"/>
        <v>-1.6669999999994189E-3</v>
      </c>
      <c r="AY184" s="9">
        <f t="shared" si="131"/>
        <v>-8.3320000000011163E-3</v>
      </c>
      <c r="AZ184" s="9">
        <f t="shared" si="131"/>
        <v>8.3330000000021442E-3</v>
      </c>
      <c r="BA184" s="9">
        <f t="shared" si="131"/>
        <v>3.3329999999995863E-3</v>
      </c>
      <c r="BB184" s="9"/>
      <c r="BC184" s="9">
        <f t="shared" si="132"/>
        <v>-0.39508690012970149</v>
      </c>
      <c r="BD184" s="9">
        <f t="shared" si="132"/>
        <v>-0.30212527656977173</v>
      </c>
      <c r="BE184" s="9">
        <f t="shared" si="132"/>
        <v>-0.1809431601434337</v>
      </c>
      <c r="BF184" s="9">
        <f t="shared" si="132"/>
        <v>0.20418356603341703</v>
      </c>
      <c r="BI184" s="9">
        <f t="shared" si="133"/>
        <v>-0.13686610208285543</v>
      </c>
      <c r="BJ184" s="9">
        <f t="shared" si="133"/>
        <v>-3.2587167162583697E-2</v>
      </c>
      <c r="BK184" s="9">
        <f t="shared" si="133"/>
        <v>-2.6069733730066602E-2</v>
      </c>
      <c r="BL184" s="9">
        <f t="shared" si="133"/>
        <v>-0.20041107804989977</v>
      </c>
      <c r="BM184" s="9"/>
      <c r="BN184" s="9">
        <f t="shared" si="128"/>
        <v>9.886000000000017E-2</v>
      </c>
      <c r="BO184" s="9">
        <f t="shared" si="128"/>
        <v>-7.9411000000000342E-2</v>
      </c>
      <c r="BP184" s="9">
        <f t="shared" si="128"/>
        <v>-0.10858499999999971</v>
      </c>
      <c r="BQ184" s="9">
        <f t="shared" si="128"/>
        <v>-7.4550999999997813E-2</v>
      </c>
      <c r="BR184" s="9"/>
      <c r="BS184" s="9">
        <f t="shared" si="133"/>
        <v>-1.3034866865034189E-2</v>
      </c>
      <c r="BT184" s="9">
        <f t="shared" si="133"/>
        <v>0</v>
      </c>
      <c r="BU184" s="9">
        <f t="shared" si="133"/>
        <v>-4.8880750743904855E-3</v>
      </c>
      <c r="BV184" s="9">
        <f t="shared" si="133"/>
        <v>-1.6293583581319382E-3</v>
      </c>
      <c r="BW184" s="9"/>
      <c r="BX184" s="9">
        <f t="shared" si="133"/>
        <v>-0.11731380178530593</v>
      </c>
      <c r="BY184" s="9">
        <f t="shared" si="133"/>
        <v>-6.6803692683297555E-2</v>
      </c>
      <c r="BZ184" s="9">
        <f t="shared" si="133"/>
        <v>-5.7027542534521913E-2</v>
      </c>
      <c r="CA184" s="9">
        <f t="shared" si="133"/>
        <v>-1.6293583581301618E-3</v>
      </c>
      <c r="CB184" s="9">
        <f t="shared" si="133"/>
        <v>-4.6665000000000845E-2</v>
      </c>
    </row>
    <row r="185" spans="2:80" x14ac:dyDescent="0.3">
      <c r="B185" s="9">
        <f t="shared" si="124"/>
        <v>0</v>
      </c>
      <c r="C185" s="9">
        <f t="shared" si="124"/>
        <v>0</v>
      </c>
      <c r="D185" s="9">
        <f t="shared" si="124"/>
        <v>0</v>
      </c>
      <c r="F185" s="9">
        <f t="shared" si="125"/>
        <v>0</v>
      </c>
      <c r="G185" s="9">
        <f t="shared" si="125"/>
        <v>0</v>
      </c>
      <c r="H185" s="9">
        <f t="shared" si="125"/>
        <v>0</v>
      </c>
      <c r="I185" s="9">
        <f t="shared" si="125"/>
        <v>0</v>
      </c>
      <c r="J185" s="9"/>
      <c r="K185" s="9">
        <f t="shared" si="126"/>
        <v>-2.7551000000000769E-2</v>
      </c>
      <c r="L185" s="9">
        <f t="shared" si="126"/>
        <v>-2.7550000000001518E-2</v>
      </c>
      <c r="M185" s="9">
        <f t="shared" si="126"/>
        <v>-3.7274999999999281E-2</v>
      </c>
      <c r="N185" s="9">
        <f t="shared" si="126"/>
        <v>-3.403400000000012E-2</v>
      </c>
      <c r="O185" s="9"/>
      <c r="P185" s="9">
        <f t="shared" si="129"/>
        <v>-2.1194000000001267E-2</v>
      </c>
      <c r="Q185" s="9">
        <f t="shared" si="129"/>
        <v>-1.4673000000001934E-2</v>
      </c>
      <c r="R185" s="9">
        <f t="shared" si="129"/>
        <v>-2.4454000000002196E-2</v>
      </c>
      <c r="S185" s="9">
        <f t="shared" si="129"/>
        <v>-1.6310000000032687E-3</v>
      </c>
      <c r="T185" s="9"/>
      <c r="U185" s="9">
        <f t="shared" si="126"/>
        <v>1.3157000000001418E-2</v>
      </c>
      <c r="V185" s="9">
        <f t="shared" si="126"/>
        <v>1.1512999999998996E-2</v>
      </c>
      <c r="W185" s="9">
        <f t="shared" si="126"/>
        <v>-9.9999999925159955E-7</v>
      </c>
      <c r="X185" s="9">
        <f t="shared" si="126"/>
        <v>3.2890000000005415E-3</v>
      </c>
      <c r="Z185" s="9">
        <f t="shared" si="127"/>
        <v>6.365299999999996E-2</v>
      </c>
      <c r="AA185" s="9">
        <f t="shared" si="127"/>
        <v>-2.93789999999996E-2</v>
      </c>
      <c r="AB185" s="9">
        <f t="shared" si="127"/>
        <v>-4.2434999999999334E-2</v>
      </c>
      <c r="AC185" s="9">
        <f t="shared" si="127"/>
        <v>8.160400000000001E-2</v>
      </c>
      <c r="AD185" s="9"/>
      <c r="AE185" s="9">
        <f t="shared" si="127"/>
        <v>4.4408920985006262E-16</v>
      </c>
      <c r="AF185" s="9">
        <f t="shared" si="127"/>
        <v>2.5124999999997399E-2</v>
      </c>
      <c r="AG185" s="9">
        <f t="shared" si="127"/>
        <v>-0.31154800000000016</v>
      </c>
      <c r="AH185" s="9">
        <f t="shared" si="127"/>
        <v>0.12394999999999889</v>
      </c>
      <c r="AI185" s="9"/>
      <c r="AJ185" s="9">
        <f t="shared" si="134"/>
        <v>4.9636072327743364E-3</v>
      </c>
      <c r="AK185" s="9">
        <f t="shared" si="134"/>
        <v>1.3236285954075555E-2</v>
      </c>
      <c r="AL185" s="9">
        <f t="shared" si="134"/>
        <v>8.272678721297666E-3</v>
      </c>
      <c r="AM185" s="9">
        <f t="shared" si="134"/>
        <v>-6.6181429770395539E-3</v>
      </c>
      <c r="AO185" s="9">
        <f t="shared" si="130"/>
        <v>-2.8142671854734402E-2</v>
      </c>
      <c r="AP185" s="9">
        <f t="shared" si="130"/>
        <v>-2.8142671854734402E-2</v>
      </c>
      <c r="AQ185" s="9">
        <f t="shared" si="130"/>
        <v>-2.4831769283590432E-2</v>
      </c>
      <c r="AR185" s="9">
        <f t="shared" si="130"/>
        <v>-1.820996414129894E-2</v>
      </c>
      <c r="AT185" s="9">
        <f t="shared" si="131"/>
        <v>9.9999999999997868E-3</v>
      </c>
      <c r="AU185" s="9">
        <f t="shared" si="131"/>
        <v>4.9999999999972289E-3</v>
      </c>
      <c r="AV185" s="9">
        <f t="shared" si="131"/>
        <v>5.0010000000018096E-3</v>
      </c>
      <c r="AW185" s="9"/>
      <c r="AX185" s="9">
        <f t="shared" si="131"/>
        <v>4.9999999999990052E-3</v>
      </c>
      <c r="AY185" s="9">
        <f t="shared" si="131"/>
        <v>-9.9999999999997868E-3</v>
      </c>
      <c r="AZ185" s="9">
        <f t="shared" si="131"/>
        <v>-1.1666000000001731E-2</v>
      </c>
      <c r="BA185" s="9">
        <f t="shared" si="131"/>
        <v>4.99900000000153E-3</v>
      </c>
      <c r="BB185" s="9"/>
      <c r="BC185" s="9">
        <f t="shared" si="132"/>
        <v>-0.26062455176623089</v>
      </c>
      <c r="BD185" s="9">
        <f t="shared" si="132"/>
        <v>-0.23240405889982441</v>
      </c>
      <c r="BE185" s="9">
        <f t="shared" si="132"/>
        <v>-0.1278222323949052</v>
      </c>
      <c r="BF185" s="9">
        <f t="shared" si="132"/>
        <v>0.24402426184481474</v>
      </c>
      <c r="BI185" s="9">
        <f t="shared" si="133"/>
        <v>-7.0062409399556103E-2</v>
      </c>
      <c r="BJ185" s="9">
        <f t="shared" si="133"/>
        <v>-2.7699092088196764E-2</v>
      </c>
      <c r="BK185" s="9">
        <f t="shared" si="133"/>
        <v>-2.2811017013809831E-2</v>
      </c>
      <c r="BL185" s="9">
        <f t="shared" si="133"/>
        <v>-0.10427893492026996</v>
      </c>
      <c r="BM185" s="9"/>
      <c r="BN185" s="9">
        <f t="shared" si="128"/>
        <v>4.8620000000000552E-2</v>
      </c>
      <c r="BO185" s="9">
        <f t="shared" si="128"/>
        <v>-9.7240999999998579E-2</v>
      </c>
      <c r="BP185" s="9">
        <f t="shared" si="128"/>
        <v>-0.13127400000000122</v>
      </c>
      <c r="BQ185" s="9">
        <f t="shared" si="128"/>
        <v>-0.12803200000000103</v>
      </c>
      <c r="BR185" s="9"/>
      <c r="BS185" s="9">
        <f t="shared" si="133"/>
        <v>-2.2811017013811608E-2</v>
      </c>
      <c r="BT185" s="9">
        <f t="shared" si="133"/>
        <v>-1.9552300297551284E-2</v>
      </c>
      <c r="BU185" s="9">
        <f t="shared" si="133"/>
        <v>-2.6069733730066602E-2</v>
      </c>
      <c r="BV185" s="9">
        <f t="shared" si="133"/>
        <v>-1.9552300297549507E-2</v>
      </c>
      <c r="BW185" s="9"/>
      <c r="BX185" s="9">
        <f t="shared" si="133"/>
        <v>-0.12546059357595141</v>
      </c>
      <c r="BY185" s="9">
        <f t="shared" si="133"/>
        <v>-4.3992675669491277E-2</v>
      </c>
      <c r="BZ185" s="9">
        <f t="shared" si="133"/>
        <v>-7.0062409399559655E-2</v>
      </c>
      <c r="CA185" s="9">
        <f t="shared" si="133"/>
        <v>-3.4216525520713859E-2</v>
      </c>
      <c r="CB185" s="9">
        <f t="shared" si="133"/>
        <v>-2.1665999999999741E-2</v>
      </c>
    </row>
    <row r="186" spans="2:80" x14ac:dyDescent="0.3">
      <c r="B186" s="9">
        <f t="shared" si="124"/>
        <v>0</v>
      </c>
      <c r="C186" s="9">
        <f t="shared" si="124"/>
        <v>0</v>
      </c>
      <c r="D186" s="9">
        <f t="shared" si="124"/>
        <v>0</v>
      </c>
      <c r="F186" s="9">
        <f t="shared" si="125"/>
        <v>0</v>
      </c>
      <c r="G186" s="9">
        <f t="shared" si="125"/>
        <v>0</v>
      </c>
      <c r="H186" s="9">
        <f t="shared" si="125"/>
        <v>0</v>
      </c>
      <c r="I186" s="9">
        <f t="shared" si="125"/>
        <v>0</v>
      </c>
      <c r="J186" s="9"/>
      <c r="K186" s="9">
        <f t="shared" si="126"/>
        <v>-1.1344999999998606E-2</v>
      </c>
      <c r="L186" s="9">
        <f t="shared" si="126"/>
        <v>-4.8630000000002838E-3</v>
      </c>
      <c r="M186" s="9">
        <f t="shared" si="126"/>
        <v>-1.7828000000001509E-2</v>
      </c>
      <c r="N186" s="9">
        <f t="shared" si="126"/>
        <v>-1.7826999999998705E-2</v>
      </c>
      <c r="O186" s="9"/>
      <c r="P186" s="9">
        <f t="shared" si="129"/>
        <v>-6.5199999999983049E-3</v>
      </c>
      <c r="Q186" s="9">
        <f t="shared" si="129"/>
        <v>-9.780999999996709E-3</v>
      </c>
      <c r="R186" s="9">
        <f t="shared" si="129"/>
        <v>1.630999999999716E-3</v>
      </c>
      <c r="S186" s="9">
        <f t="shared" si="129"/>
        <v>4.8920000000016728E-3</v>
      </c>
      <c r="T186" s="9"/>
      <c r="U186" s="9">
        <f t="shared" si="126"/>
        <v>-1.9735000000000724E-2</v>
      </c>
      <c r="V186" s="9">
        <f t="shared" si="126"/>
        <v>-1.1513000000000773E-2</v>
      </c>
      <c r="W186" s="9">
        <f t="shared" si="126"/>
        <v>-1.6446000000000183E-2</v>
      </c>
      <c r="X186" s="9">
        <f t="shared" si="126"/>
        <v>-9.8680000000008761E-3</v>
      </c>
      <c r="Z186" s="9">
        <f t="shared" si="127"/>
        <v>8.3237000000000005E-2</v>
      </c>
      <c r="AA186" s="9">
        <f t="shared" si="127"/>
        <v>-2.1215999999999902E-2</v>
      </c>
      <c r="AB186" s="9">
        <f t="shared" si="127"/>
        <v>-6.0388000000000552E-2</v>
      </c>
      <c r="AC186" s="9">
        <f t="shared" si="127"/>
        <v>2.4482000000000337E-2</v>
      </c>
      <c r="AD186" s="9"/>
      <c r="AE186" s="9">
        <f t="shared" si="127"/>
        <v>-1.6750000000000931E-3</v>
      </c>
      <c r="AF186" s="9">
        <f t="shared" si="127"/>
        <v>-0.16749899999999762</v>
      </c>
      <c r="AG186" s="9">
        <f t="shared" si="127"/>
        <v>-0.22277200000000086</v>
      </c>
      <c r="AH186" s="9">
        <f t="shared" si="127"/>
        <v>-0.24957299999999982</v>
      </c>
      <c r="AI186" s="9"/>
      <c r="AJ186" s="9">
        <f t="shared" si="134"/>
        <v>-1.6545357442588227E-2</v>
      </c>
      <c r="AK186" s="9">
        <f t="shared" si="134"/>
        <v>-1.9854428931111556E-2</v>
      </c>
      <c r="AL186" s="9">
        <f t="shared" si="134"/>
        <v>-1.3236285954075555E-2</v>
      </c>
      <c r="AM186" s="9">
        <f t="shared" si="134"/>
        <v>-2.4818036163875234E-2</v>
      </c>
      <c r="AO186" s="9">
        <f t="shared" si="130"/>
        <v>2.9798123140302835E-2</v>
      </c>
      <c r="AP186" s="9">
        <f t="shared" si="130"/>
        <v>2.9798123140306387E-2</v>
      </c>
      <c r="AQ186" s="9">
        <f t="shared" si="130"/>
        <v>2.3176317998018447E-2</v>
      </c>
      <c r="AR186" s="9">
        <f t="shared" si="130"/>
        <v>1.6554512855723402E-2</v>
      </c>
      <c r="AT186" s="9">
        <f t="shared" si="131"/>
        <v>-1.0000000000001563E-2</v>
      </c>
      <c r="AU186" s="9">
        <f t="shared" si="131"/>
        <v>-9.9999999999980105E-3</v>
      </c>
      <c r="AV186" s="9">
        <f t="shared" si="131"/>
        <v>-2.5000000000002132E-2</v>
      </c>
      <c r="AW186" s="9"/>
      <c r="AX186" s="9">
        <f t="shared" si="131"/>
        <v>-3.3329999999995863E-3</v>
      </c>
      <c r="AY186" s="9">
        <f t="shared" si="131"/>
        <v>-1.6666000000000736E-2</v>
      </c>
      <c r="AZ186" s="9">
        <f t="shared" si="131"/>
        <v>-3.3329999999978099E-3</v>
      </c>
      <c r="BA186" s="9">
        <f t="shared" si="131"/>
        <v>-3.3320000000021111E-3</v>
      </c>
      <c r="BB186" s="9"/>
      <c r="BC186" s="9">
        <f t="shared" si="132"/>
        <v>-0.15106263828488764</v>
      </c>
      <c r="BD186" s="9">
        <f t="shared" si="132"/>
        <v>-0.15106263828488586</v>
      </c>
      <c r="BE186" s="9">
        <f t="shared" si="132"/>
        <v>-6.3081101701381925E-2</v>
      </c>
      <c r="BF186" s="9">
        <f t="shared" si="132"/>
        <v>0.21082368200198509</v>
      </c>
      <c r="BI186" s="9">
        <f t="shared" si="133"/>
        <v>-2.6069733730070155E-2</v>
      </c>
      <c r="BJ186" s="9">
        <f t="shared" si="133"/>
        <v>-2.2811017013809831E-2</v>
      </c>
      <c r="BK186" s="9">
        <f t="shared" si="133"/>
        <v>-2.7699092088196764E-2</v>
      </c>
      <c r="BL186" s="9">
        <f t="shared" si="133"/>
        <v>-4.5622034027617886E-2</v>
      </c>
      <c r="BM186" s="9"/>
      <c r="BN186" s="9">
        <f t="shared" si="128"/>
        <v>-9.7250000000022041E-3</v>
      </c>
      <c r="BO186" s="9">
        <f t="shared" si="128"/>
        <v>-9.3998000000002691E-2</v>
      </c>
      <c r="BP186" s="9">
        <f t="shared" si="128"/>
        <v>-0.1166869999999971</v>
      </c>
      <c r="BQ186" s="9">
        <f t="shared" si="128"/>
        <v>-0.14423799999999964</v>
      </c>
      <c r="BR186" s="9"/>
      <c r="BS186" s="9">
        <f t="shared" si="133"/>
        <v>-2.4440375371938217E-2</v>
      </c>
      <c r="BT186" s="9">
        <f t="shared" si="133"/>
        <v>-1.629358358129096E-2</v>
      </c>
      <c r="BU186" s="9">
        <f t="shared" si="133"/>
        <v>-2.1181658655679669E-2</v>
      </c>
      <c r="BV186" s="9">
        <f t="shared" si="133"/>
        <v>-1.7922941939421122E-2</v>
      </c>
      <c r="BW186" s="9"/>
      <c r="BX186" s="9">
        <f t="shared" si="133"/>
        <v>-8.9614709697110939E-2</v>
      </c>
      <c r="BY186" s="9">
        <f t="shared" si="133"/>
        <v>-2.9328450446325149E-2</v>
      </c>
      <c r="BZ186" s="9">
        <f t="shared" si="133"/>
        <v>-4.7251392385746271E-2</v>
      </c>
      <c r="CA186" s="9">
        <f t="shared" si="133"/>
        <v>-8.1467917906454801E-3</v>
      </c>
      <c r="CB186" s="9">
        <f t="shared" si="133"/>
        <v>-1.4999000000001317E-2</v>
      </c>
    </row>
    <row r="187" spans="2:80" x14ac:dyDescent="0.3">
      <c r="B187" s="9">
        <f t="shared" si="124"/>
        <v>0</v>
      </c>
      <c r="C187" s="9">
        <f t="shared" si="124"/>
        <v>0</v>
      </c>
      <c r="D187" s="9">
        <f t="shared" si="124"/>
        <v>0</v>
      </c>
      <c r="F187" s="9">
        <f t="shared" si="125"/>
        <v>0</v>
      </c>
      <c r="G187" s="9">
        <f t="shared" si="125"/>
        <v>0</v>
      </c>
      <c r="H187" s="9">
        <f t="shared" si="125"/>
        <v>0</v>
      </c>
      <c r="I187" s="9">
        <f t="shared" si="125"/>
        <v>0</v>
      </c>
      <c r="J187" s="9"/>
      <c r="K187" s="9">
        <f t="shared" si="126"/>
        <v>-9.7240000000020643E-3</v>
      </c>
      <c r="L187" s="9">
        <f t="shared" si="126"/>
        <v>-6.4829999999993504E-3</v>
      </c>
      <c r="M187" s="9">
        <f t="shared" si="126"/>
        <v>-1.620599999999861E-2</v>
      </c>
      <c r="N187" s="9">
        <f t="shared" si="126"/>
        <v>-2.1069000000002447E-2</v>
      </c>
      <c r="O187" s="9"/>
      <c r="P187" s="9">
        <f t="shared" si="129"/>
        <v>-1.3044000000000722E-2</v>
      </c>
      <c r="Q187" s="9">
        <f t="shared" si="129"/>
        <v>-1.6300000000022408E-3</v>
      </c>
      <c r="R187" s="9">
        <f t="shared" si="129"/>
        <v>-2.4454999999999671E-2</v>
      </c>
      <c r="S187" s="9">
        <f t="shared" si="129"/>
        <v>-3.2610000000019568E-3</v>
      </c>
      <c r="T187" s="9"/>
      <c r="U187" s="9">
        <f t="shared" si="126"/>
        <v>1.6440000000006449E-3</v>
      </c>
      <c r="V187" s="9">
        <f t="shared" si="126"/>
        <v>-8.2229999999992032E-3</v>
      </c>
      <c r="W187" s="9">
        <f t="shared" si="126"/>
        <v>-8.2230000000009795E-3</v>
      </c>
      <c r="X187" s="9">
        <f t="shared" si="126"/>
        <v>-9.8669999999998481E-3</v>
      </c>
      <c r="Z187" s="9">
        <f t="shared" si="127"/>
        <v>8.4869000000000305E-2</v>
      </c>
      <c r="AA187" s="9">
        <f t="shared" si="127"/>
        <v>-2.7747000000000632E-2</v>
      </c>
      <c r="AB187" s="9">
        <f t="shared" si="127"/>
        <v>-9.1397999999999868E-2</v>
      </c>
      <c r="AC187" s="9">
        <f t="shared" si="127"/>
        <v>-1.795300000000033E-2</v>
      </c>
      <c r="AD187" s="9"/>
      <c r="AE187" s="9">
        <f t="shared" si="127"/>
        <v>1.674999999999649E-3</v>
      </c>
      <c r="AF187" s="9">
        <f t="shared" si="127"/>
        <v>-0.37854600000000183</v>
      </c>
      <c r="AG187" s="9">
        <f t="shared" si="127"/>
        <v>-0.21607199999999871</v>
      </c>
      <c r="AH187" s="9">
        <f t="shared" si="127"/>
        <v>-0.49412000000000056</v>
      </c>
      <c r="AI187" s="9"/>
      <c r="AJ187" s="9">
        <f t="shared" si="134"/>
        <v>8.2726787212941133E-3</v>
      </c>
      <c r="AK187" s="9">
        <f t="shared" si="134"/>
        <v>-3.3090714885126715E-3</v>
      </c>
      <c r="AL187" s="9">
        <f t="shared" si="134"/>
        <v>-1.6545357442545594E-3</v>
      </c>
      <c r="AM187" s="9">
        <f t="shared" si="134"/>
        <v>-1.4890821698333667E-2</v>
      </c>
      <c r="AO187" s="9">
        <f t="shared" si="130"/>
        <v>-1.6554512855723402E-2</v>
      </c>
      <c r="AP187" s="9">
        <f t="shared" si="130"/>
        <v>-4.9663538567195076E-3</v>
      </c>
      <c r="AQ187" s="9">
        <f t="shared" si="130"/>
        <v>-1.3243610284582985E-2</v>
      </c>
      <c r="AR187" s="9">
        <f t="shared" si="130"/>
        <v>4.9663538567195076E-3</v>
      </c>
      <c r="AT187" s="9">
        <f t="shared" si="131"/>
        <v>3.3330000000013627E-3</v>
      </c>
      <c r="AU187" s="9">
        <f t="shared" si="131"/>
        <v>1.665999999998391E-3</v>
      </c>
      <c r="AV187" s="9">
        <f t="shared" si="131"/>
        <v>5.0010000000000332E-3</v>
      </c>
      <c r="AW187" s="9"/>
      <c r="AX187" s="9">
        <f t="shared" si="131"/>
        <v>-1.6669999999994189E-3</v>
      </c>
      <c r="AY187" s="9">
        <f t="shared" si="131"/>
        <v>8.3320000000011163E-3</v>
      </c>
      <c r="AZ187" s="9">
        <f t="shared" si="131"/>
        <v>-1.7763568394002505E-15</v>
      </c>
      <c r="BA187" s="9">
        <f t="shared" si="131"/>
        <v>3.3330000000013627E-3</v>
      </c>
      <c r="BB187" s="9"/>
      <c r="BC187" s="9">
        <f t="shared" si="132"/>
        <v>-7.6361333638512718E-2</v>
      </c>
      <c r="BD187" s="9">
        <f t="shared" si="132"/>
        <v>-9.6281681544212461E-2</v>
      </c>
      <c r="BE187" s="9">
        <f t="shared" si="132"/>
        <v>-5.3120927748528501E-2</v>
      </c>
      <c r="BF187" s="9">
        <f t="shared" si="132"/>
        <v>6.9721217669944657E-2</v>
      </c>
      <c r="BI187" s="9">
        <f t="shared" si="133"/>
        <v>-1.1405508506904027E-2</v>
      </c>
      <c r="BJ187" s="9">
        <f t="shared" si="133"/>
        <v>-1.7922941939421122E-2</v>
      </c>
      <c r="BK187" s="9">
        <f t="shared" si="133"/>
        <v>-1.7922941939422898E-2</v>
      </c>
      <c r="BL187" s="9">
        <f t="shared" si="133"/>
        <v>-4.0733958953230953E-2</v>
      </c>
      <c r="BM187" s="9"/>
      <c r="BN187" s="9">
        <f t="shared" si="128"/>
        <v>-5.1859999999997797E-2</v>
      </c>
      <c r="BO187" s="9">
        <f t="shared" si="128"/>
        <v>-8.7514999999998011E-2</v>
      </c>
      <c r="BP187" s="9">
        <f t="shared" si="128"/>
        <v>-9.2377000000002596E-2</v>
      </c>
      <c r="BQ187" s="9">
        <f t="shared" si="128"/>
        <v>-0.14423999999999992</v>
      </c>
      <c r="BR187" s="9"/>
      <c r="BS187" s="9">
        <f t="shared" si="133"/>
        <v>-2.9328450446325149E-2</v>
      </c>
      <c r="BT187" s="9">
        <f t="shared" si="133"/>
        <v>-9.7761501487774183E-3</v>
      </c>
      <c r="BU187" s="9">
        <f t="shared" si="133"/>
        <v>-1.1405508506905804E-2</v>
      </c>
      <c r="BV187" s="9">
        <f t="shared" si="133"/>
        <v>-9.7761501487774183E-3</v>
      </c>
      <c r="BW187" s="9"/>
      <c r="BX187" s="9">
        <f t="shared" si="133"/>
        <v>-6.8433051041425941E-2</v>
      </c>
      <c r="BY187" s="9">
        <f t="shared" si="133"/>
        <v>-1.7922941939422898E-2</v>
      </c>
      <c r="BZ187" s="9">
        <f t="shared" si="133"/>
        <v>-3.5845883878842244E-2</v>
      </c>
      <c r="CA187" s="9">
        <f t="shared" si="133"/>
        <v>4.8880750743869328E-3</v>
      </c>
      <c r="CB187" s="9">
        <f t="shared" si="133"/>
        <v>-1.1665999999998178E-2</v>
      </c>
    </row>
    <row r="188" spans="2:80" x14ac:dyDescent="0.3">
      <c r="B188" s="9">
        <f t="shared" si="124"/>
        <v>0</v>
      </c>
      <c r="C188" s="9">
        <f t="shared" si="124"/>
        <v>0</v>
      </c>
      <c r="D188" s="9">
        <f t="shared" si="124"/>
        <v>0</v>
      </c>
      <c r="F188" s="9">
        <f t="shared" si="125"/>
        <v>0</v>
      </c>
      <c r="G188" s="9">
        <f t="shared" si="125"/>
        <v>0</v>
      </c>
      <c r="H188" s="9">
        <f t="shared" si="125"/>
        <v>0</v>
      </c>
      <c r="I188" s="9">
        <f t="shared" si="125"/>
        <v>0</v>
      </c>
      <c r="J188" s="9"/>
      <c r="K188" s="9">
        <f t="shared" si="126"/>
        <v>-4.8619999999992558E-3</v>
      </c>
      <c r="L188" s="9">
        <f t="shared" si="126"/>
        <v>-4.8610000000000042E-3</v>
      </c>
      <c r="M188" s="9">
        <f t="shared" si="126"/>
        <v>-1.2965000000001226E-2</v>
      </c>
      <c r="N188" s="9">
        <f t="shared" si="126"/>
        <v>-2.2688999999997961E-2</v>
      </c>
      <c r="O188" s="9"/>
      <c r="P188" s="9">
        <f t="shared" si="129"/>
        <v>8.1530000000000769E-3</v>
      </c>
      <c r="Q188" s="9">
        <f t="shared" si="129"/>
        <v>8.1509999999980209E-3</v>
      </c>
      <c r="R188" s="9">
        <f t="shared" si="129"/>
        <v>6.5209999999993329E-3</v>
      </c>
      <c r="S188" s="9">
        <f t="shared" si="129"/>
        <v>-4.8909999999970921E-3</v>
      </c>
      <c r="T188" s="9"/>
      <c r="U188" s="9">
        <f t="shared" si="126"/>
        <v>-6.578000000001083E-3</v>
      </c>
      <c r="V188" s="9">
        <f t="shared" si="126"/>
        <v>0</v>
      </c>
      <c r="W188" s="9">
        <f t="shared" si="126"/>
        <v>-6.5789999999985582E-3</v>
      </c>
      <c r="X188" s="9">
        <f t="shared" si="126"/>
        <v>1.6449999999998965E-3</v>
      </c>
      <c r="Z188" s="9">
        <f t="shared" si="127"/>
        <v>6.8547999999999831E-2</v>
      </c>
      <c r="AA188" s="9">
        <f t="shared" si="127"/>
        <v>-3.5905999999998883E-2</v>
      </c>
      <c r="AB188" s="9">
        <f t="shared" si="127"/>
        <v>-0.11424700000000065</v>
      </c>
      <c r="AC188" s="9">
        <f t="shared" si="127"/>
        <v>-4.4067000000000078E-2</v>
      </c>
      <c r="AD188" s="9"/>
      <c r="AE188" s="9">
        <f t="shared" si="127"/>
        <v>6.7000000000003723E-3</v>
      </c>
      <c r="AF188" s="9">
        <f t="shared" si="127"/>
        <v>-0.40869599999999906</v>
      </c>
      <c r="AG188" s="9">
        <f t="shared" si="127"/>
        <v>-0.20099900000000126</v>
      </c>
      <c r="AH188" s="9">
        <f t="shared" si="127"/>
        <v>-0.49914499999999862</v>
      </c>
      <c r="AI188" s="9"/>
      <c r="AJ188" s="9">
        <f t="shared" si="134"/>
        <v>-1.8199893186846339E-2</v>
      </c>
      <c r="AK188" s="9">
        <f t="shared" si="134"/>
        <v>-6.6181429770360012E-3</v>
      </c>
      <c r="AL188" s="9">
        <f t="shared" si="134"/>
        <v>-3.5527136788005009E-15</v>
      </c>
      <c r="AM188" s="9">
        <f t="shared" si="134"/>
        <v>9.9272144655522254E-3</v>
      </c>
      <c r="AO188" s="9">
        <f t="shared" si="130"/>
        <v>-2.814267185473085E-2</v>
      </c>
      <c r="AP188" s="9">
        <f t="shared" si="130"/>
        <v>-3.1453574425878372E-2</v>
      </c>
      <c r="AQ188" s="9">
        <f t="shared" si="130"/>
        <v>1.8209964141302493E-2</v>
      </c>
      <c r="AR188" s="9">
        <f t="shared" si="130"/>
        <v>3.3109025711475226E-3</v>
      </c>
      <c r="AT188" s="9">
        <f t="shared" si="131"/>
        <v>3.3339999999988379E-3</v>
      </c>
      <c r="AU188" s="9">
        <f t="shared" si="131"/>
        <v>5.0010000000018096E-3</v>
      </c>
      <c r="AV188" s="9">
        <f t="shared" si="131"/>
        <v>-9.9999999925159955E-7</v>
      </c>
      <c r="AW188" s="9"/>
      <c r="AX188" s="9">
        <f t="shared" si="131"/>
        <v>3.3340000000006142E-3</v>
      </c>
      <c r="AY188" s="9">
        <f t="shared" si="131"/>
        <v>3.3349999999998658E-3</v>
      </c>
      <c r="AZ188" s="9">
        <f t="shared" si="131"/>
        <v>1.6669999999994189E-3</v>
      </c>
      <c r="BA188" s="9">
        <f t="shared" si="131"/>
        <v>3.3330000000013627E-3</v>
      </c>
      <c r="BB188" s="9"/>
      <c r="BC188" s="9">
        <f t="shared" si="132"/>
        <v>-4.4820782787823532E-2</v>
      </c>
      <c r="BD188" s="9">
        <f t="shared" si="132"/>
        <v>-6.1421072709240576E-2</v>
      </c>
      <c r="BE188" s="9">
        <f t="shared" si="132"/>
        <v>-2.8220492866408264E-2</v>
      </c>
      <c r="BF188" s="9">
        <f t="shared" si="132"/>
        <v>-9.1301594567784861E-2</v>
      </c>
      <c r="BI188" s="9">
        <f t="shared" si="133"/>
        <v>-4.8880750743869328E-3</v>
      </c>
      <c r="BJ188" s="9">
        <f t="shared" si="133"/>
        <v>-3.2587167162585473E-3</v>
      </c>
      <c r="BK188" s="9">
        <f t="shared" si="133"/>
        <v>1.7763568394002505E-15</v>
      </c>
      <c r="BL188" s="9">
        <f t="shared" si="133"/>
        <v>-1.3034866865035966E-2</v>
      </c>
      <c r="BM188" s="9"/>
      <c r="BN188" s="9">
        <f t="shared" si="128"/>
        <v>-8.1034000000000717E-2</v>
      </c>
      <c r="BO188" s="9">
        <f t="shared" si="128"/>
        <v>-8.4274999999999878E-2</v>
      </c>
      <c r="BP188" s="9">
        <f t="shared" si="128"/>
        <v>-7.6171999999999684E-2</v>
      </c>
      <c r="BQ188" s="9">
        <f t="shared" si="128"/>
        <v>-0.1312730000000002</v>
      </c>
      <c r="BR188" s="9"/>
      <c r="BS188" s="9">
        <f t="shared" si="133"/>
        <v>-2.6069733730068378E-2</v>
      </c>
      <c r="BT188" s="9">
        <f t="shared" si="133"/>
        <v>-1.4664225223160798E-2</v>
      </c>
      <c r="BU188" s="9">
        <f t="shared" si="133"/>
        <v>-8.1467917906472564E-3</v>
      </c>
      <c r="BV188" s="9">
        <f t="shared" si="133"/>
        <v>-1.629358358129096E-2</v>
      </c>
      <c r="BW188" s="9"/>
      <c r="BX188" s="9">
        <f t="shared" si="133"/>
        <v>-5.3768825818265142E-2</v>
      </c>
      <c r="BY188" s="9">
        <f t="shared" si="133"/>
        <v>-2.444037537193644E-2</v>
      </c>
      <c r="BZ188" s="9">
        <f t="shared" si="133"/>
        <v>-4.7251392385749824E-2</v>
      </c>
      <c r="CA188" s="9">
        <f t="shared" si="133"/>
        <v>-8.1467917906454801E-3</v>
      </c>
      <c r="CB188" s="9">
        <f t="shared" si="133"/>
        <v>-1.8333000000000155E-2</v>
      </c>
    </row>
    <row r="189" spans="2:80" x14ac:dyDescent="0.3">
      <c r="B189" s="9">
        <f t="shared" ref="B189:D199" si="135">IF(ISNUMBER(B54),(((B54-B53)/(1))-((B53-B52)/(1)))/((2)/2),)</f>
        <v>0</v>
      </c>
      <c r="C189" s="9">
        <f t="shared" si="135"/>
        <v>0</v>
      </c>
      <c r="D189" s="9">
        <f t="shared" si="135"/>
        <v>0</v>
      </c>
      <c r="F189" s="9">
        <f t="shared" ref="F189:I199" si="136">IF(ISNUMBER(F54),(((F54-F53)/(1))-((F53-F52)/(1)))/((2)/2),)</f>
        <v>0</v>
      </c>
      <c r="G189" s="9">
        <f t="shared" si="136"/>
        <v>0</v>
      </c>
      <c r="H189" s="9">
        <f t="shared" si="136"/>
        <v>0</v>
      </c>
      <c r="I189" s="9">
        <f t="shared" si="136"/>
        <v>0</v>
      </c>
      <c r="J189" s="9"/>
      <c r="K189" s="9">
        <f t="shared" ref="K189:X199" si="137">IF(ISNUMBER(K54),(((K54-K53)/(1))-((K53-K52)/(1)))/((2)/2),)</f>
        <v>-1.1343999999999355E-2</v>
      </c>
      <c r="L189" s="9">
        <f t="shared" si="137"/>
        <v>-9.7239999999985116E-3</v>
      </c>
      <c r="M189" s="9">
        <f t="shared" si="137"/>
        <v>-9.7249999999995396E-3</v>
      </c>
      <c r="N189" s="9">
        <f t="shared" si="137"/>
        <v>-9.7240000000020643E-3</v>
      </c>
      <c r="O189" s="9"/>
      <c r="P189" s="9">
        <f t="shared" si="129"/>
        <v>-1.4673000000001934E-2</v>
      </c>
      <c r="Q189" s="9">
        <f t="shared" si="129"/>
        <v>-1.6309999999961633E-3</v>
      </c>
      <c r="R189" s="9">
        <f t="shared" si="129"/>
        <v>-8.1509999999980209E-3</v>
      </c>
      <c r="S189" s="9">
        <f t="shared" si="129"/>
        <v>8.1519999999990489E-3</v>
      </c>
      <c r="T189" s="9"/>
      <c r="U189" s="9">
        <f t="shared" si="137"/>
        <v>-1.6439999999988686E-3</v>
      </c>
      <c r="V189" s="9">
        <f t="shared" si="137"/>
        <v>-8.2219999999999516E-3</v>
      </c>
      <c r="W189" s="9">
        <f t="shared" si="137"/>
        <v>-8.2220000000017279E-3</v>
      </c>
      <c r="X189" s="9">
        <f t="shared" si="137"/>
        <v>-2.1380999999998096E-2</v>
      </c>
      <c r="Z189" s="9">
        <f t="shared" ref="Z189:AH199" si="138">IF(ISNUMBER(Z54),(((Z54-Z53)/(1))-((Z53-Z52)/(1)))/((2)/2),)</f>
        <v>3.5906999999999911E-2</v>
      </c>
      <c r="AA189" s="9">
        <f t="shared" si="138"/>
        <v>-2.4481000000000641E-2</v>
      </c>
      <c r="AB189" s="9">
        <f t="shared" si="138"/>
        <v>-8.6500999999999273E-2</v>
      </c>
      <c r="AC189" s="9">
        <f t="shared" si="138"/>
        <v>-4.2435000000000223E-2</v>
      </c>
      <c r="AD189" s="9"/>
      <c r="AE189" s="9">
        <f t="shared" si="138"/>
        <v>5.0249999999998352E-3</v>
      </c>
      <c r="AF189" s="9">
        <f t="shared" si="138"/>
        <v>-0.30149600000000021</v>
      </c>
      <c r="AG189" s="9">
        <f t="shared" si="138"/>
        <v>-0.15577399999999919</v>
      </c>
      <c r="AH189" s="9">
        <f t="shared" si="138"/>
        <v>-0.35844700000000174</v>
      </c>
      <c r="AI189" s="9"/>
      <c r="AJ189" s="9">
        <f t="shared" si="134"/>
        <v>9.9272144655522254E-3</v>
      </c>
      <c r="AK189" s="9">
        <f t="shared" si="134"/>
        <v>-3.3090714885197769E-3</v>
      </c>
      <c r="AL189" s="9">
        <f t="shared" si="134"/>
        <v>-4.9636072327743364E-3</v>
      </c>
      <c r="AM189" s="9">
        <f t="shared" si="134"/>
        <v>-6.6181429770324485E-3</v>
      </c>
      <c r="AO189" s="9">
        <f t="shared" si="130"/>
        <v>-4.9663538567230603E-3</v>
      </c>
      <c r="AP189" s="9">
        <f t="shared" si="130"/>
        <v>-9.9327077134354624E-3</v>
      </c>
      <c r="AQ189" s="9">
        <f t="shared" si="130"/>
        <v>-3.1453574425881925E-2</v>
      </c>
      <c r="AR189" s="9">
        <f t="shared" si="130"/>
        <v>-1.6554512855755377E-3</v>
      </c>
      <c r="AT189" s="9">
        <f t="shared" si="131"/>
        <v>1.6660000000019437E-3</v>
      </c>
      <c r="AU189" s="9">
        <f t="shared" si="131"/>
        <v>-8.3330000000003679E-3</v>
      </c>
      <c r="AV189" s="9">
        <f t="shared" si="131"/>
        <v>-8.3330000000003679E-3</v>
      </c>
      <c r="AW189" s="9"/>
      <c r="AX189" s="9">
        <f t="shared" si="131"/>
        <v>-3.3340000000006142E-3</v>
      </c>
      <c r="AY189" s="9">
        <f t="shared" si="131"/>
        <v>-1.6680000000004469E-3</v>
      </c>
      <c r="AZ189" s="9">
        <f t="shared" si="131"/>
        <v>6.6660000000009489E-3</v>
      </c>
      <c r="BA189" s="9">
        <f t="shared" si="131"/>
        <v>-1.0000000000001563E-2</v>
      </c>
      <c r="BB189" s="9"/>
      <c r="BC189" s="9">
        <f t="shared" si="132"/>
        <v>-1.8260318913558393E-2</v>
      </c>
      <c r="BD189" s="9">
        <f t="shared" si="132"/>
        <v>-2.9880521858549614E-2</v>
      </c>
      <c r="BE189" s="9">
        <f t="shared" si="132"/>
        <v>-1.8260318913556617E-2</v>
      </c>
      <c r="BF189" s="9">
        <f t="shared" si="132"/>
        <v>-0.22742397192340036</v>
      </c>
      <c r="BI189" s="9">
        <f t="shared" si="133"/>
        <v>-6.517433432518871E-3</v>
      </c>
      <c r="BJ189" s="9">
        <f t="shared" si="133"/>
        <v>-4.8880750743887091E-3</v>
      </c>
      <c r="BK189" s="9">
        <f t="shared" si="133"/>
        <v>3.258716716256771E-3</v>
      </c>
      <c r="BL189" s="9">
        <f t="shared" si="133"/>
        <v>-1.3034866865032413E-2</v>
      </c>
      <c r="BM189" s="9"/>
      <c r="BN189" s="9">
        <f t="shared" ref="BN189:BQ199" si="139">IF(ISNUMBER(BN54),(((BN54-BN53)/(1))-((BN53-BN52)/(1)))/((2)/2),)</f>
        <v>-9.3997999999999138E-2</v>
      </c>
      <c r="BO189" s="9">
        <f t="shared" si="139"/>
        <v>-5.6723000000001633E-2</v>
      </c>
      <c r="BP189" s="9">
        <f t="shared" si="139"/>
        <v>-4.6998999999999569E-2</v>
      </c>
      <c r="BQ189" s="9">
        <f t="shared" si="139"/>
        <v>-0.10210200000000036</v>
      </c>
      <c r="BR189" s="9"/>
      <c r="BS189" s="9">
        <f t="shared" si="133"/>
        <v>1.4664225223162575E-2</v>
      </c>
      <c r="BT189" s="9">
        <f t="shared" si="133"/>
        <v>4.8880750743851564E-3</v>
      </c>
      <c r="BU189" s="9">
        <f t="shared" si="133"/>
        <v>1.7763568394002505E-15</v>
      </c>
      <c r="BV189" s="9">
        <f t="shared" si="133"/>
        <v>6.5174334325170946E-3</v>
      </c>
      <c r="BW189" s="9"/>
      <c r="BX189" s="9">
        <f t="shared" si="133"/>
        <v>-3.584588387884402E-2</v>
      </c>
      <c r="BY189" s="9">
        <f t="shared" si="133"/>
        <v>-1.955230029755306E-2</v>
      </c>
      <c r="BZ189" s="9">
        <f t="shared" si="133"/>
        <v>-2.2811017013809831E-2</v>
      </c>
      <c r="CA189" s="9">
        <f t="shared" si="133"/>
        <v>4.8880750743869328E-3</v>
      </c>
      <c r="CB189" s="9">
        <f t="shared" si="133"/>
        <v>-4.99900000000153E-3</v>
      </c>
    </row>
    <row r="190" spans="2:80" x14ac:dyDescent="0.3">
      <c r="B190" s="9">
        <f t="shared" si="135"/>
        <v>0</v>
      </c>
      <c r="C190" s="9">
        <f t="shared" si="135"/>
        <v>0</v>
      </c>
      <c r="D190" s="9">
        <f t="shared" si="135"/>
        <v>0</v>
      </c>
      <c r="F190" s="9">
        <f t="shared" si="136"/>
        <v>0</v>
      </c>
      <c r="G190" s="9">
        <f t="shared" si="136"/>
        <v>0</v>
      </c>
      <c r="H190" s="9">
        <f t="shared" si="136"/>
        <v>0</v>
      </c>
      <c r="I190" s="9">
        <f t="shared" si="136"/>
        <v>0</v>
      </c>
      <c r="J190" s="9"/>
      <c r="K190" s="9">
        <f t="shared" si="137"/>
        <v>0</v>
      </c>
      <c r="L190" s="9">
        <f t="shared" si="137"/>
        <v>9.7229999999974837E-3</v>
      </c>
      <c r="M190" s="9">
        <f t="shared" si="137"/>
        <v>1.0000000010279564E-6</v>
      </c>
      <c r="N190" s="9">
        <f t="shared" si="137"/>
        <v>-4.8619999999974794E-3</v>
      </c>
      <c r="O190" s="9"/>
      <c r="P190" s="9">
        <f t="shared" ref="P190:S200" si="140">IF(ISNUMBER(P54),(((P54-P53)/(1))-((P53-P52)/(1)))/((2)/2),)</f>
        <v>-1.3042999999999694E-2</v>
      </c>
      <c r="Q190" s="9">
        <f t="shared" si="140"/>
        <v>-8.1500000000040984E-3</v>
      </c>
      <c r="R190" s="9">
        <f t="shared" si="140"/>
        <v>-1.141200000000353E-2</v>
      </c>
      <c r="S190" s="9">
        <f t="shared" si="140"/>
        <v>-1.7934000000000339E-2</v>
      </c>
      <c r="T190" s="9"/>
      <c r="U190" s="9">
        <f t="shared" si="137"/>
        <v>-4.9349999999996896E-3</v>
      </c>
      <c r="V190" s="9">
        <f t="shared" si="137"/>
        <v>-1.1514000000000024E-2</v>
      </c>
      <c r="W190" s="9">
        <f t="shared" si="137"/>
        <v>-9.8679999999973234E-3</v>
      </c>
      <c r="X190" s="9">
        <f t="shared" si="137"/>
        <v>-2.1380000000002397E-2</v>
      </c>
      <c r="Z190" s="9">
        <f t="shared" si="138"/>
        <v>1.3056999999999874E-2</v>
      </c>
      <c r="AA190" s="9">
        <f t="shared" si="138"/>
        <v>-3.1010000000000204E-2</v>
      </c>
      <c r="AB190" s="9">
        <f t="shared" si="138"/>
        <v>-6.202099999999966E-2</v>
      </c>
      <c r="AC190" s="9">
        <f t="shared" si="138"/>
        <v>-3.7537999999998739E-2</v>
      </c>
      <c r="AD190" s="9"/>
      <c r="AE190" s="9">
        <f t="shared" si="138"/>
        <v>3.3500000000001862E-3</v>
      </c>
      <c r="AF190" s="9">
        <f t="shared" si="138"/>
        <v>-0.19262400000000035</v>
      </c>
      <c r="AG190" s="9">
        <f t="shared" si="138"/>
        <v>-0.10719800000000035</v>
      </c>
      <c r="AH190" s="9">
        <f t="shared" si="138"/>
        <v>-0.22612099999999913</v>
      </c>
      <c r="AI190" s="9"/>
      <c r="AJ190" s="9">
        <f t="shared" si="134"/>
        <v>0</v>
      </c>
      <c r="AK190" s="9">
        <f t="shared" si="134"/>
        <v>0</v>
      </c>
      <c r="AL190" s="9">
        <f t="shared" si="134"/>
        <v>0</v>
      </c>
      <c r="AM190" s="9">
        <f t="shared" si="134"/>
        <v>0</v>
      </c>
      <c r="AO190" s="9">
        <f t="shared" ref="AO190:AR200" si="141">IF(ISNUMBER(AO54),(((AO54-AO53)/(1))-((AO53-AO52)/(1)))/((2)/2),)</f>
        <v>8.2772564278670302E-3</v>
      </c>
      <c r="AP190" s="9">
        <f t="shared" si="141"/>
        <v>4.9663538567195076E-3</v>
      </c>
      <c r="AQ190" s="9">
        <f t="shared" si="141"/>
        <v>-1.9865415426870925E-2</v>
      </c>
      <c r="AR190" s="9">
        <f t="shared" si="141"/>
        <v>-1.1588158999007447E-2</v>
      </c>
      <c r="AT190" s="9">
        <f t="shared" ref="AT190:BA200" si="142">IF(ISNUMBER(AT54),(((AT54-AT53)/(1))-((AT53-AT52)/(1)))/((2)/2),)</f>
        <v>-1.6670000000011953E-3</v>
      </c>
      <c r="AU190" s="9">
        <f t="shared" si="142"/>
        <v>3.3319999999985583E-3</v>
      </c>
      <c r="AV190" s="9">
        <f t="shared" si="142"/>
        <v>9.9999999925159955E-7</v>
      </c>
      <c r="AW190" s="9"/>
      <c r="AX190" s="9">
        <f t="shared" si="142"/>
        <v>4.9999999999990052E-3</v>
      </c>
      <c r="AY190" s="9">
        <f t="shared" si="142"/>
        <v>-1.6660000000001673E-3</v>
      </c>
      <c r="AZ190" s="9">
        <f t="shared" si="142"/>
        <v>-4.9999999999990052E-3</v>
      </c>
      <c r="BA190" s="9">
        <f t="shared" si="142"/>
        <v>3.3329999999995863E-3</v>
      </c>
      <c r="BB190" s="9"/>
      <c r="BC190" s="9">
        <f t="shared" ref="BC190:BF200" si="143">IF(ISNUMBER(BC54),(((BC54-BC53)/(1))-((BC53-BC52)/(1)))/((2)/2),)</f>
        <v>-2.9880521858547837E-2</v>
      </c>
      <c r="BD190" s="9">
        <f t="shared" si="143"/>
        <v>-2.9880521858546061E-2</v>
      </c>
      <c r="BE190" s="9">
        <f t="shared" si="143"/>
        <v>-2.8220492866408264E-2</v>
      </c>
      <c r="BF190" s="9">
        <f t="shared" si="143"/>
        <v>-0.2473443198291001</v>
      </c>
      <c r="BI190" s="9">
        <f t="shared" ref="BI190:CB201" si="144">IF(ISNUMBER(BI54),(((BI54-BI53)/(1))-((BI53-BI52)/(1)))/((2)/2),)</f>
        <v>0</v>
      </c>
      <c r="BJ190" s="9">
        <f t="shared" si="144"/>
        <v>0</v>
      </c>
      <c r="BK190" s="9">
        <f t="shared" si="144"/>
        <v>0</v>
      </c>
      <c r="BL190" s="9">
        <f t="shared" si="144"/>
        <v>0</v>
      </c>
      <c r="BM190" s="9"/>
      <c r="BN190" s="9">
        <f t="shared" si="139"/>
        <v>-0.10696300000000214</v>
      </c>
      <c r="BO190" s="9">
        <f t="shared" si="139"/>
        <v>-5.9963999999999018E-2</v>
      </c>
      <c r="BP190" s="9">
        <f t="shared" si="139"/>
        <v>-4.2136999999998537E-2</v>
      </c>
      <c r="BQ190" s="9">
        <f t="shared" si="139"/>
        <v>-6.6446000000000893E-2</v>
      </c>
      <c r="BR190" s="9"/>
      <c r="BS190" s="9">
        <f t="shared" si="133"/>
        <v>-4.8880750743869328E-3</v>
      </c>
      <c r="BT190" s="9">
        <f t="shared" si="133"/>
        <v>-3.258716716256771E-3</v>
      </c>
      <c r="BU190" s="9">
        <f t="shared" si="133"/>
        <v>-1.6293583581301618E-3</v>
      </c>
      <c r="BV190" s="9">
        <f t="shared" si="133"/>
        <v>-3.2587167162585473E-3</v>
      </c>
      <c r="BW190" s="9"/>
      <c r="BX190" s="9">
        <f t="shared" si="133"/>
        <v>-2.9328450446325149E-2</v>
      </c>
      <c r="BY190" s="9">
        <f t="shared" si="133"/>
        <v>-1.9552300297549507E-2</v>
      </c>
      <c r="BZ190" s="9">
        <f t="shared" si="133"/>
        <v>-2.1181658655679669E-2</v>
      </c>
      <c r="CA190" s="9">
        <f t="shared" si="133"/>
        <v>9.7761501487756419E-3</v>
      </c>
      <c r="CB190" s="9">
        <f t="shared" si="133"/>
        <v>-4.9999999999990052E-3</v>
      </c>
    </row>
    <row r="191" spans="2:80" x14ac:dyDescent="0.3">
      <c r="B191" s="9">
        <f t="shared" si="135"/>
        <v>0</v>
      </c>
      <c r="C191" s="9">
        <f t="shared" si="135"/>
        <v>0</v>
      </c>
      <c r="D191" s="9">
        <f t="shared" si="135"/>
        <v>0</v>
      </c>
      <c r="F191" s="9">
        <f t="shared" si="136"/>
        <v>0</v>
      </c>
      <c r="G191" s="9">
        <f t="shared" si="136"/>
        <v>0</v>
      </c>
      <c r="H191" s="9">
        <f t="shared" si="136"/>
        <v>0</v>
      </c>
      <c r="I191" s="9">
        <f t="shared" si="136"/>
        <v>0</v>
      </c>
      <c r="J191" s="9"/>
      <c r="K191" s="9">
        <f t="shared" si="137"/>
        <v>1.6199999999990666E-3</v>
      </c>
      <c r="L191" s="9">
        <f t="shared" si="137"/>
        <v>-9.72299999999926E-3</v>
      </c>
      <c r="M191" s="9">
        <f t="shared" si="137"/>
        <v>-3.2420000000019655E-3</v>
      </c>
      <c r="N191" s="9">
        <f t="shared" si="137"/>
        <v>-6.4830000000011268E-3</v>
      </c>
      <c r="O191" s="9"/>
      <c r="P191" s="9">
        <f t="shared" si="140"/>
        <v>9.7830000000023176E-3</v>
      </c>
      <c r="Q191" s="9">
        <f t="shared" si="140"/>
        <v>1.7932000000005388E-2</v>
      </c>
      <c r="R191" s="9">
        <f t="shared" si="140"/>
        <v>1.6300000000022408E-3</v>
      </c>
      <c r="S191" s="9">
        <f t="shared" si="140"/>
        <v>1.9563999999999027E-2</v>
      </c>
      <c r="T191" s="9"/>
      <c r="U191" s="9">
        <f t="shared" si="137"/>
        <v>1.6449999999981202E-3</v>
      </c>
      <c r="V191" s="9">
        <f t="shared" si="137"/>
        <v>-3.2879999999995135E-3</v>
      </c>
      <c r="W191" s="9">
        <f t="shared" si="137"/>
        <v>3.2889999999969888E-3</v>
      </c>
      <c r="X191" s="9">
        <f t="shared" si="137"/>
        <v>-1.1511999999999745E-2</v>
      </c>
      <c r="Z191" s="9">
        <f t="shared" si="138"/>
        <v>-4.8960000000000115E-3</v>
      </c>
      <c r="AA191" s="9">
        <f t="shared" si="138"/>
        <v>-3.4275000000000055E-2</v>
      </c>
      <c r="AB191" s="9">
        <f t="shared" si="138"/>
        <v>-3.2642000000000948E-2</v>
      </c>
      <c r="AC191" s="9">
        <f t="shared" si="138"/>
        <v>-2.6113000000001385E-2</v>
      </c>
      <c r="AD191" s="9"/>
      <c r="AE191" s="9">
        <f t="shared" si="138"/>
        <v>1.0048999999999975E-2</v>
      </c>
      <c r="AF191" s="9">
        <f t="shared" si="138"/>
        <v>-9.8823999999998691E-2</v>
      </c>
      <c r="AG191" s="9">
        <f t="shared" si="138"/>
        <v>-4.8574000000000339E-2</v>
      </c>
      <c r="AH191" s="9">
        <f t="shared" si="138"/>
        <v>-9.3799999999998107E-2</v>
      </c>
      <c r="AI191" s="9"/>
      <c r="AJ191" s="9">
        <f t="shared" si="134"/>
        <v>0</v>
      </c>
      <c r="AK191" s="9">
        <f t="shared" si="134"/>
        <v>0</v>
      </c>
      <c r="AL191" s="9">
        <f t="shared" si="134"/>
        <v>0</v>
      </c>
      <c r="AM191" s="9">
        <f t="shared" si="134"/>
        <v>0</v>
      </c>
      <c r="AO191" s="9">
        <f t="shared" si="141"/>
        <v>-1.1588158999011E-2</v>
      </c>
      <c r="AP191" s="9">
        <f t="shared" si="141"/>
        <v>-1.3243610284582985E-2</v>
      </c>
      <c r="AQ191" s="9">
        <f t="shared" si="141"/>
        <v>-9.9327077134354624E-3</v>
      </c>
      <c r="AR191" s="9">
        <f t="shared" si="141"/>
        <v>-3.3109025711439699E-3</v>
      </c>
      <c r="AT191" s="9">
        <f t="shared" si="142"/>
        <v>1.0000000010279564E-6</v>
      </c>
      <c r="AU191" s="9">
        <f t="shared" si="142"/>
        <v>-1.665999999998391E-3</v>
      </c>
      <c r="AV191" s="9">
        <f t="shared" si="142"/>
        <v>6.6650000000016973E-3</v>
      </c>
      <c r="AW191" s="9"/>
      <c r="AX191" s="9">
        <f t="shared" si="142"/>
        <v>-1.665999999998391E-3</v>
      </c>
      <c r="AY191" s="9">
        <f t="shared" si="142"/>
        <v>5.0000000000007816E-3</v>
      </c>
      <c r="AZ191" s="9">
        <f t="shared" si="142"/>
        <v>9.9989999999987589E-3</v>
      </c>
      <c r="BA191" s="9">
        <f t="shared" si="142"/>
        <v>1.1667000000000982E-2</v>
      </c>
      <c r="BB191" s="9"/>
      <c r="BC191" s="9">
        <f t="shared" si="143"/>
        <v>0</v>
      </c>
      <c r="BD191" s="9">
        <f t="shared" si="143"/>
        <v>-2.6560463874266915E-2</v>
      </c>
      <c r="BE191" s="9">
        <f t="shared" si="143"/>
        <v>-3.1540550850690963E-2</v>
      </c>
      <c r="BF191" s="9">
        <f t="shared" si="143"/>
        <v>-0.18260318913557683</v>
      </c>
      <c r="BI191" s="9">
        <f t="shared" si="144"/>
        <v>0</v>
      </c>
      <c r="BJ191" s="9">
        <f t="shared" si="144"/>
        <v>0</v>
      </c>
      <c r="BK191" s="9">
        <f t="shared" si="144"/>
        <v>0</v>
      </c>
      <c r="BL191" s="9">
        <f t="shared" si="144"/>
        <v>0</v>
      </c>
      <c r="BM191" s="9"/>
      <c r="BN191" s="9">
        <f t="shared" si="139"/>
        <v>-0.10210199999999858</v>
      </c>
      <c r="BO191" s="9">
        <f t="shared" si="139"/>
        <v>-3.0792999999999182E-2</v>
      </c>
      <c r="BP191" s="9">
        <f t="shared" si="139"/>
        <v>-1.9448000000002352E-2</v>
      </c>
      <c r="BQ191" s="9">
        <f t="shared" si="139"/>
        <v>-5.1861999999998076E-2</v>
      </c>
      <c r="BR191" s="9"/>
      <c r="BS191" s="9">
        <f t="shared" si="144"/>
        <v>0</v>
      </c>
      <c r="BT191" s="9">
        <f t="shared" si="144"/>
        <v>0</v>
      </c>
      <c r="BU191" s="9">
        <f t="shared" si="144"/>
        <v>0</v>
      </c>
      <c r="BV191" s="9">
        <f t="shared" si="144"/>
        <v>0</v>
      </c>
      <c r="BW191" s="9"/>
      <c r="BX191" s="9">
        <f t="shared" si="144"/>
        <v>0</v>
      </c>
      <c r="BY191" s="9">
        <f t="shared" si="144"/>
        <v>0</v>
      </c>
      <c r="BZ191" s="9">
        <f t="shared" si="144"/>
        <v>0</v>
      </c>
      <c r="CA191" s="9">
        <f t="shared" si="144"/>
        <v>0</v>
      </c>
      <c r="CB191" s="9">
        <f t="shared" si="144"/>
        <v>-5.0000000000007816E-3</v>
      </c>
    </row>
    <row r="192" spans="2:80" x14ac:dyDescent="0.3">
      <c r="B192" s="9">
        <f t="shared" si="135"/>
        <v>0</v>
      </c>
      <c r="C192" s="9">
        <f t="shared" si="135"/>
        <v>0</v>
      </c>
      <c r="D192" s="9">
        <f t="shared" si="135"/>
        <v>0</v>
      </c>
      <c r="F192" s="9">
        <f t="shared" si="136"/>
        <v>0</v>
      </c>
      <c r="G192" s="9">
        <f t="shared" si="136"/>
        <v>0</v>
      </c>
      <c r="H192" s="9">
        <f t="shared" si="136"/>
        <v>0</v>
      </c>
      <c r="I192" s="9">
        <f t="shared" si="136"/>
        <v>0</v>
      </c>
      <c r="J192" s="9"/>
      <c r="K192" s="9">
        <f t="shared" si="137"/>
        <v>-2.1068999999998894E-2</v>
      </c>
      <c r="L192" s="9">
        <f t="shared" si="137"/>
        <v>-8.103999999999445E-3</v>
      </c>
      <c r="M192" s="9">
        <f t="shared" si="137"/>
        <v>-1.1344999999998606E-2</v>
      </c>
      <c r="N192" s="9">
        <f t="shared" si="137"/>
        <v>-6.4820000000000988E-3</v>
      </c>
      <c r="O192" s="9"/>
      <c r="P192" s="9">
        <f t="shared" si="140"/>
        <v>4.8899999999996169E-3</v>
      </c>
      <c r="Q192" s="9">
        <f t="shared" si="140"/>
        <v>-4.8900000000031696E-3</v>
      </c>
      <c r="R192" s="9">
        <f t="shared" si="140"/>
        <v>8.1520000000026016E-3</v>
      </c>
      <c r="S192" s="9">
        <f t="shared" si="140"/>
        <v>0</v>
      </c>
      <c r="T192" s="9"/>
      <c r="U192" s="9">
        <f t="shared" si="137"/>
        <v>1.9736000000001752E-2</v>
      </c>
      <c r="V192" s="9">
        <f t="shared" si="137"/>
        <v>6.5779999999993066E-3</v>
      </c>
      <c r="W192" s="9">
        <f t="shared" si="137"/>
        <v>9.8670000000016245E-3</v>
      </c>
      <c r="X192" s="9">
        <f t="shared" si="137"/>
        <v>-1.6439999999988686E-3</v>
      </c>
      <c r="Z192" s="9">
        <f t="shared" si="138"/>
        <v>-1.142599999999927E-2</v>
      </c>
      <c r="AA192" s="9">
        <f t="shared" si="138"/>
        <v>-3.5905999999999771E-2</v>
      </c>
      <c r="AB192" s="9">
        <f t="shared" si="138"/>
        <v>-2.2848999999999009E-2</v>
      </c>
      <c r="AC192" s="9">
        <f t="shared" si="138"/>
        <v>-3.2642999999999311E-2</v>
      </c>
      <c r="AD192" s="9"/>
      <c r="AE192" s="9">
        <f t="shared" si="138"/>
        <v>1.8425999999999831E-2</v>
      </c>
      <c r="AF192" s="9">
        <f t="shared" si="138"/>
        <v>-6.0299000000000547E-2</v>
      </c>
      <c r="AG192" s="9">
        <f t="shared" si="138"/>
        <v>-5.1925000000000665E-2</v>
      </c>
      <c r="AH192" s="9">
        <f t="shared" si="138"/>
        <v>-7.5375000000002856E-2</v>
      </c>
      <c r="AI192" s="9"/>
      <c r="AJ192" s="9">
        <f t="shared" si="134"/>
        <v>0</v>
      </c>
      <c r="AK192" s="9">
        <f t="shared" si="134"/>
        <v>0</v>
      </c>
      <c r="AL192" s="9">
        <f t="shared" si="134"/>
        <v>0</v>
      </c>
      <c r="AM192" s="9">
        <f t="shared" si="134"/>
        <v>0</v>
      </c>
      <c r="AO192" s="9">
        <f t="shared" si="141"/>
        <v>1.820996414129894E-2</v>
      </c>
      <c r="AP192" s="9">
        <f t="shared" si="141"/>
        <v>1.9865415426874478E-2</v>
      </c>
      <c r="AQ192" s="9">
        <f t="shared" si="141"/>
        <v>1.4899061570151417E-2</v>
      </c>
      <c r="AR192" s="9">
        <f t="shared" si="141"/>
        <v>9.9327077134354624E-3</v>
      </c>
      <c r="AT192" s="9">
        <f t="shared" si="142"/>
        <v>8.3319999999975636E-3</v>
      </c>
      <c r="AU192" s="9">
        <f t="shared" si="142"/>
        <v>4.9999999999990052E-3</v>
      </c>
      <c r="AV192" s="9">
        <f t="shared" si="142"/>
        <v>5.0010000000000332E-3</v>
      </c>
      <c r="AW192" s="9"/>
      <c r="AX192" s="9">
        <f t="shared" si="142"/>
        <v>4.9989999999979773E-3</v>
      </c>
      <c r="AY192" s="9">
        <f t="shared" si="142"/>
        <v>1.665999999998391E-3</v>
      </c>
      <c r="AZ192" s="9">
        <f t="shared" si="142"/>
        <v>-6.664999999999921E-3</v>
      </c>
      <c r="BA192" s="9">
        <f t="shared" si="142"/>
        <v>-8.3330000000003679E-3</v>
      </c>
      <c r="BB192" s="9"/>
      <c r="BC192" s="9">
        <f t="shared" si="143"/>
        <v>-5.8101014724957878E-2</v>
      </c>
      <c r="BD192" s="9">
        <f t="shared" si="143"/>
        <v>-5.3120927748530278E-2</v>
      </c>
      <c r="BE192" s="9">
        <f t="shared" si="143"/>
        <v>-2.1580376897839315E-2</v>
      </c>
      <c r="BF192" s="9">
        <f t="shared" si="143"/>
        <v>-0.14774258030060317</v>
      </c>
      <c r="BI192" s="9">
        <f t="shared" si="144"/>
        <v>0</v>
      </c>
      <c r="BJ192" s="9">
        <f t="shared" si="144"/>
        <v>0</v>
      </c>
      <c r="BK192" s="9">
        <f t="shared" si="144"/>
        <v>0</v>
      </c>
      <c r="BL192" s="9">
        <f t="shared" si="144"/>
        <v>0</v>
      </c>
      <c r="BM192" s="9"/>
      <c r="BN192" s="9">
        <f t="shared" si="139"/>
        <v>-0.12803199999999926</v>
      </c>
      <c r="BO192" s="9">
        <f t="shared" si="139"/>
        <v>-4.862000000000144E-2</v>
      </c>
      <c r="BP192" s="9">
        <f t="shared" si="139"/>
        <v>-3.7274999999999281E-2</v>
      </c>
      <c r="BQ192" s="9">
        <f t="shared" si="139"/>
        <v>-5.1861000000000601E-2</v>
      </c>
      <c r="BR192" s="9"/>
      <c r="BS192" s="9">
        <f t="shared" si="144"/>
        <v>0</v>
      </c>
      <c r="BT192" s="9">
        <f t="shared" si="144"/>
        <v>0</v>
      </c>
      <c r="BU192" s="9">
        <f t="shared" si="144"/>
        <v>0</v>
      </c>
      <c r="BV192" s="9">
        <f t="shared" si="144"/>
        <v>0</v>
      </c>
      <c r="BW192" s="9"/>
      <c r="BX192" s="9">
        <f t="shared" si="144"/>
        <v>0</v>
      </c>
      <c r="BY192" s="9">
        <f t="shared" si="144"/>
        <v>0</v>
      </c>
      <c r="BZ192" s="9">
        <f t="shared" si="144"/>
        <v>0</v>
      </c>
      <c r="CA192" s="9">
        <f t="shared" si="144"/>
        <v>0</v>
      </c>
      <c r="CB192" s="9">
        <f t="shared" si="144"/>
        <v>-3.3329999999978099E-3</v>
      </c>
    </row>
    <row r="193" spans="2:80" x14ac:dyDescent="0.3">
      <c r="B193" s="9">
        <f t="shared" si="135"/>
        <v>0</v>
      </c>
      <c r="C193" s="9">
        <f t="shared" si="135"/>
        <v>0</v>
      </c>
      <c r="D193" s="9">
        <f t="shared" si="135"/>
        <v>0</v>
      </c>
      <c r="F193" s="9">
        <f t="shared" si="136"/>
        <v>0</v>
      </c>
      <c r="G193" s="9">
        <f t="shared" si="136"/>
        <v>0</v>
      </c>
      <c r="H193" s="9">
        <f t="shared" si="136"/>
        <v>0</v>
      </c>
      <c r="I193" s="9">
        <f t="shared" si="136"/>
        <v>0</v>
      </c>
      <c r="J193" s="9"/>
      <c r="K193" s="9">
        <f t="shared" si="137"/>
        <v>1.4586999999998795E-2</v>
      </c>
      <c r="L193" s="9">
        <f t="shared" si="137"/>
        <v>1.7827999999999733E-2</v>
      </c>
      <c r="M193" s="9">
        <f t="shared" si="137"/>
        <v>3.2420000000001892E-3</v>
      </c>
      <c r="N193" s="9">
        <f t="shared" si="137"/>
        <v>-4.8620000000010322E-3</v>
      </c>
      <c r="O193" s="9"/>
      <c r="P193" s="9">
        <f t="shared" si="140"/>
        <v>9.7819999999977369E-3</v>
      </c>
      <c r="Q193" s="9">
        <f t="shared" si="140"/>
        <v>2.4452999999997616E-2</v>
      </c>
      <c r="R193" s="9">
        <f t="shared" si="140"/>
        <v>1.1410999999995397E-2</v>
      </c>
      <c r="S193" s="9">
        <f t="shared" si="140"/>
        <v>2.6084000000000884E-2</v>
      </c>
      <c r="T193" s="9"/>
      <c r="U193" s="9">
        <f t="shared" si="137"/>
        <v>-1.6450000000016729E-3</v>
      </c>
      <c r="V193" s="9">
        <f t="shared" si="137"/>
        <v>-1.3156999999999641E-2</v>
      </c>
      <c r="W193" s="9">
        <f t="shared" si="137"/>
        <v>3.2899999999997931E-3</v>
      </c>
      <c r="X193" s="9">
        <f t="shared" si="137"/>
        <v>-8.2240000000002311E-3</v>
      </c>
      <c r="Z193" s="9">
        <f t="shared" si="138"/>
        <v>-1.7952000000001078E-2</v>
      </c>
      <c r="AA193" s="9">
        <f t="shared" si="138"/>
        <v>-3.9169999999999483E-2</v>
      </c>
      <c r="AB193" s="9">
        <f t="shared" si="138"/>
        <v>-1.4689000000000618E-2</v>
      </c>
      <c r="AC193" s="9">
        <f t="shared" si="138"/>
        <v>-2.4481999999999893E-2</v>
      </c>
      <c r="AD193" s="9"/>
      <c r="AE193" s="9">
        <f t="shared" si="138"/>
        <v>1.8423999999999996E-2</v>
      </c>
      <c r="AF193" s="9">
        <f t="shared" si="138"/>
        <v>-1.3400000000000745E-2</v>
      </c>
      <c r="AG193" s="9">
        <f t="shared" si="138"/>
        <v>-2.6799999999997937E-2</v>
      </c>
      <c r="AH193" s="9">
        <f t="shared" si="138"/>
        <v>-1.0048999999998642E-2</v>
      </c>
      <c r="AI193" s="9"/>
      <c r="AJ193" s="9">
        <f t="shared" si="134"/>
        <v>0</v>
      </c>
      <c r="AK193" s="9">
        <f t="shared" si="134"/>
        <v>0</v>
      </c>
      <c r="AL193" s="9">
        <f t="shared" si="134"/>
        <v>0</v>
      </c>
      <c r="AM193" s="9">
        <f t="shared" si="134"/>
        <v>0</v>
      </c>
      <c r="AO193" s="9">
        <f t="shared" si="141"/>
        <v>0</v>
      </c>
      <c r="AP193" s="9">
        <f t="shared" si="141"/>
        <v>-1.6554512855730508E-2</v>
      </c>
      <c r="AQ193" s="9">
        <f t="shared" si="141"/>
        <v>-2.6487220569158865E-2</v>
      </c>
      <c r="AR193" s="9">
        <f t="shared" si="141"/>
        <v>-1.820996414129894E-2</v>
      </c>
      <c r="AT193" s="9">
        <f t="shared" si="142"/>
        <v>1.1667000000002758E-2</v>
      </c>
      <c r="AU193" s="9">
        <f t="shared" si="142"/>
        <v>6.6670000000002005E-3</v>
      </c>
      <c r="AV193" s="9">
        <f t="shared" si="142"/>
        <v>4.9989999999979773E-3</v>
      </c>
      <c r="AW193" s="9"/>
      <c r="AX193" s="9">
        <f t="shared" si="142"/>
        <v>5.0000000000007816E-3</v>
      </c>
      <c r="AY193" s="9">
        <f t="shared" si="142"/>
        <v>5.000000000002558E-3</v>
      </c>
      <c r="AZ193" s="9">
        <f t="shared" si="142"/>
        <v>8.3319999999993399E-3</v>
      </c>
      <c r="BA193" s="9">
        <f t="shared" si="142"/>
        <v>9.9989999999987589E-3</v>
      </c>
      <c r="BB193" s="9"/>
      <c r="BC193" s="9">
        <f t="shared" si="143"/>
        <v>-5.3120927748526725E-2</v>
      </c>
      <c r="BD193" s="9">
        <f t="shared" si="143"/>
        <v>-4.1500724803544387E-2</v>
      </c>
      <c r="BE193" s="9">
        <f t="shared" si="143"/>
        <v>4.9800869764240474E-3</v>
      </c>
      <c r="BF193" s="9">
        <f t="shared" si="143"/>
        <v>-8.6321507591360813E-2</v>
      </c>
      <c r="BI193" s="9">
        <f t="shared" si="144"/>
        <v>0</v>
      </c>
      <c r="BJ193" s="9">
        <f t="shared" si="144"/>
        <v>0</v>
      </c>
      <c r="BK193" s="9">
        <f t="shared" si="144"/>
        <v>0</v>
      </c>
      <c r="BL193" s="9">
        <f t="shared" si="144"/>
        <v>0</v>
      </c>
      <c r="BM193" s="9"/>
      <c r="BN193" s="9">
        <f t="shared" si="139"/>
        <v>-0.10858500000000149</v>
      </c>
      <c r="BO193" s="9">
        <f t="shared" si="139"/>
        <v>-2.7550999999998993E-2</v>
      </c>
      <c r="BP193" s="9">
        <f t="shared" si="139"/>
        <v>-1.4585999999999544E-2</v>
      </c>
      <c r="BQ193" s="9">
        <f t="shared" si="139"/>
        <v>-3.403400000000012E-2</v>
      </c>
      <c r="BR193" s="9"/>
      <c r="BS193" s="9">
        <f t="shared" si="144"/>
        <v>0</v>
      </c>
      <c r="BT193" s="9">
        <f t="shared" si="144"/>
        <v>0</v>
      </c>
      <c r="BU193" s="9">
        <f t="shared" si="144"/>
        <v>0</v>
      </c>
      <c r="BV193" s="9">
        <f t="shared" si="144"/>
        <v>0</v>
      </c>
      <c r="BW193" s="9"/>
      <c r="BX193" s="9">
        <f t="shared" si="144"/>
        <v>0</v>
      </c>
      <c r="BY193" s="9">
        <f t="shared" si="144"/>
        <v>0</v>
      </c>
      <c r="BZ193" s="9">
        <f t="shared" si="144"/>
        <v>0</v>
      </c>
      <c r="CA193" s="9">
        <f t="shared" si="144"/>
        <v>0</v>
      </c>
      <c r="CB193" s="9">
        <f t="shared" si="144"/>
        <v>3.3329999999978099E-3</v>
      </c>
    </row>
    <row r="194" spans="2:80" x14ac:dyDescent="0.3">
      <c r="B194" s="9">
        <f t="shared" si="135"/>
        <v>0</v>
      </c>
      <c r="C194" s="9">
        <f t="shared" si="135"/>
        <v>0</v>
      </c>
      <c r="D194" s="9">
        <f t="shared" si="135"/>
        <v>0</v>
      </c>
      <c r="F194" s="9">
        <f t="shared" si="136"/>
        <v>0</v>
      </c>
      <c r="G194" s="9">
        <f t="shared" si="136"/>
        <v>0</v>
      </c>
      <c r="H194" s="9">
        <f t="shared" si="136"/>
        <v>0</v>
      </c>
      <c r="I194" s="9">
        <f t="shared" si="136"/>
        <v>0</v>
      </c>
      <c r="J194" s="9"/>
      <c r="K194" s="9">
        <f t="shared" si="137"/>
        <v>-1.6206999999999638E-2</v>
      </c>
      <c r="L194" s="9">
        <f t="shared" si="137"/>
        <v>-1.4586999999998795E-2</v>
      </c>
      <c r="M194" s="9">
        <f t="shared" si="137"/>
        <v>-4.8620000000010322E-3</v>
      </c>
      <c r="N194" s="9">
        <f t="shared" si="137"/>
        <v>-4.8629999999985074E-3</v>
      </c>
      <c r="O194" s="9"/>
      <c r="P194" s="9">
        <f t="shared" si="140"/>
        <v>-1.630299999999707E-2</v>
      </c>
      <c r="Q194" s="9">
        <f t="shared" si="140"/>
        <v>-2.4452999999994063E-2</v>
      </c>
      <c r="R194" s="9">
        <f t="shared" si="140"/>
        <v>-9.780999999996709E-3</v>
      </c>
      <c r="S194" s="9">
        <f t="shared" si="140"/>
        <v>-1.7932999999999311E-2</v>
      </c>
      <c r="T194" s="9"/>
      <c r="U194" s="9">
        <f t="shared" si="137"/>
        <v>0</v>
      </c>
      <c r="V194" s="9">
        <f t="shared" si="137"/>
        <v>0</v>
      </c>
      <c r="W194" s="9">
        <f t="shared" si="137"/>
        <v>0</v>
      </c>
      <c r="X194" s="9">
        <f t="shared" si="137"/>
        <v>0</v>
      </c>
      <c r="Z194" s="9">
        <f t="shared" si="138"/>
        <v>-1.6321999999998837E-2</v>
      </c>
      <c r="AA194" s="9">
        <f t="shared" si="138"/>
        <v>-3.7539000000000655E-2</v>
      </c>
      <c r="AB194" s="9">
        <f t="shared" si="138"/>
        <v>-4.8960000000004555E-3</v>
      </c>
      <c r="AC194" s="9">
        <f t="shared" si="138"/>
        <v>-2.121600000000079E-2</v>
      </c>
      <c r="AD194" s="9"/>
      <c r="AE194" s="9">
        <f t="shared" si="138"/>
        <v>0</v>
      </c>
      <c r="AF194" s="9">
        <f t="shared" si="138"/>
        <v>0</v>
      </c>
      <c r="AG194" s="9">
        <f t="shared" si="138"/>
        <v>0</v>
      </c>
      <c r="AH194" s="9">
        <f t="shared" si="138"/>
        <v>0</v>
      </c>
      <c r="AI194" s="9"/>
      <c r="AJ194" s="9">
        <f t="shared" si="134"/>
        <v>0</v>
      </c>
      <c r="AK194" s="9">
        <f t="shared" si="134"/>
        <v>0</v>
      </c>
      <c r="AL194" s="9">
        <f t="shared" si="134"/>
        <v>0</v>
      </c>
      <c r="AM194" s="9">
        <f t="shared" si="134"/>
        <v>0</v>
      </c>
      <c r="AO194" s="9">
        <f t="shared" si="141"/>
        <v>-1.655451285571985E-3</v>
      </c>
      <c r="AP194" s="9">
        <f t="shared" si="141"/>
        <v>1.3243610284582985E-2</v>
      </c>
      <c r="AQ194" s="9">
        <f t="shared" si="141"/>
        <v>2.152086671244291E-2</v>
      </c>
      <c r="AR194" s="9">
        <f t="shared" si="141"/>
        <v>2.152086671244291E-2</v>
      </c>
      <c r="AT194" s="9">
        <f t="shared" si="142"/>
        <v>-1.0000000000001563E-2</v>
      </c>
      <c r="AU194" s="9">
        <f t="shared" si="142"/>
        <v>-8.3339999999996195E-3</v>
      </c>
      <c r="AV194" s="9">
        <f t="shared" si="142"/>
        <v>-3.3329999999978099E-3</v>
      </c>
      <c r="AW194" s="9"/>
      <c r="AX194" s="9">
        <f t="shared" si="142"/>
        <v>1.7763568394002505E-15</v>
      </c>
      <c r="AY194" s="9">
        <f t="shared" si="142"/>
        <v>-1.7763568394002505E-15</v>
      </c>
      <c r="AZ194" s="9">
        <f t="shared" si="142"/>
        <v>1.7763568394002505E-15</v>
      </c>
      <c r="BA194" s="9">
        <f t="shared" si="142"/>
        <v>1.7763568394002505E-15</v>
      </c>
      <c r="BB194" s="9"/>
      <c r="BC194" s="9">
        <f t="shared" si="143"/>
        <v>-8.3001449607138511E-3</v>
      </c>
      <c r="BD194" s="9">
        <f t="shared" si="143"/>
        <v>6.6401159685707256E-3</v>
      </c>
      <c r="BE194" s="9">
        <f t="shared" si="143"/>
        <v>1.3280231937130793E-2</v>
      </c>
      <c r="BF194" s="9">
        <f t="shared" si="143"/>
        <v>-6.4741130693523274E-2</v>
      </c>
      <c r="BI194" s="9">
        <f t="shared" si="144"/>
        <v>0</v>
      </c>
      <c r="BJ194" s="9">
        <f t="shared" si="144"/>
        <v>0</v>
      </c>
      <c r="BK194" s="9">
        <f t="shared" si="144"/>
        <v>0</v>
      </c>
      <c r="BL194" s="9">
        <f t="shared" si="144"/>
        <v>0</v>
      </c>
      <c r="BM194" s="9"/>
      <c r="BN194" s="9">
        <f t="shared" si="139"/>
        <v>-9.0755999999998949E-2</v>
      </c>
      <c r="BO194" s="9">
        <f t="shared" si="139"/>
        <v>-2.1067999999999643E-2</v>
      </c>
      <c r="BP194" s="9">
        <f t="shared" si="139"/>
        <v>-3.2420000000001892E-3</v>
      </c>
      <c r="BQ194" s="9">
        <f t="shared" si="139"/>
        <v>-4.0517000000001246E-2</v>
      </c>
      <c r="BR194" s="9"/>
      <c r="BS194" s="9">
        <f t="shared" si="144"/>
        <v>0</v>
      </c>
      <c r="BT194" s="9">
        <f t="shared" si="144"/>
        <v>0</v>
      </c>
      <c r="BU194" s="9">
        <f t="shared" si="144"/>
        <v>0</v>
      </c>
      <c r="BV194" s="9">
        <f t="shared" si="144"/>
        <v>0</v>
      </c>
      <c r="BW194" s="9"/>
      <c r="BX194" s="9">
        <f t="shared" si="144"/>
        <v>0</v>
      </c>
      <c r="BY194" s="9">
        <f t="shared" si="144"/>
        <v>0</v>
      </c>
      <c r="BZ194" s="9">
        <f t="shared" si="144"/>
        <v>0</v>
      </c>
      <c r="CA194" s="9">
        <f t="shared" si="144"/>
        <v>0</v>
      </c>
      <c r="CB194" s="9">
        <f t="shared" si="144"/>
        <v>8.3330000000003679E-3</v>
      </c>
    </row>
    <row r="195" spans="2:80" x14ac:dyDescent="0.3">
      <c r="B195" s="9">
        <f t="shared" si="135"/>
        <v>0</v>
      </c>
      <c r="C195" s="9">
        <f t="shared" si="135"/>
        <v>0</v>
      </c>
      <c r="D195" s="9">
        <f t="shared" si="135"/>
        <v>0</v>
      </c>
      <c r="F195" s="9">
        <f t="shared" si="136"/>
        <v>0</v>
      </c>
      <c r="G195" s="9">
        <f t="shared" si="136"/>
        <v>0</v>
      </c>
      <c r="H195" s="9">
        <f t="shared" si="136"/>
        <v>0</v>
      </c>
      <c r="I195" s="9">
        <f t="shared" si="136"/>
        <v>0</v>
      </c>
      <c r="J195" s="9"/>
      <c r="K195" s="9">
        <f t="shared" si="137"/>
        <v>1.7827000000000481E-2</v>
      </c>
      <c r="L195" s="9">
        <f t="shared" si="137"/>
        <v>1.9448999999998051E-2</v>
      </c>
      <c r="M195" s="9">
        <f t="shared" si="137"/>
        <v>9.724000000000288E-3</v>
      </c>
      <c r="N195" s="9">
        <f t="shared" si="137"/>
        <v>9.7249999999995396E-3</v>
      </c>
      <c r="O195" s="9"/>
      <c r="P195" s="9">
        <f t="shared" si="140"/>
        <v>8.1509999999980209E-3</v>
      </c>
      <c r="Q195" s="9">
        <f t="shared" si="140"/>
        <v>4.8899999999960642E-3</v>
      </c>
      <c r="R195" s="9">
        <f t="shared" si="140"/>
        <v>6.5209999999993329E-3</v>
      </c>
      <c r="S195" s="9">
        <f t="shared" si="140"/>
        <v>2.6084000000000884E-2</v>
      </c>
      <c r="T195" s="9"/>
      <c r="U195" s="9">
        <f t="shared" si="137"/>
        <v>0</v>
      </c>
      <c r="V195" s="9">
        <f t="shared" si="137"/>
        <v>0</v>
      </c>
      <c r="W195" s="9">
        <f t="shared" si="137"/>
        <v>0</v>
      </c>
      <c r="X195" s="9">
        <f t="shared" si="137"/>
        <v>0</v>
      </c>
      <c r="Z195" s="9">
        <f t="shared" si="138"/>
        <v>-1.9584000000000934E-2</v>
      </c>
      <c r="AA195" s="9">
        <f t="shared" si="138"/>
        <v>-2.9378000000000348E-2</v>
      </c>
      <c r="AB195" s="9">
        <f t="shared" si="138"/>
        <v>-9.7929999999992745E-3</v>
      </c>
      <c r="AC195" s="9">
        <f t="shared" si="138"/>
        <v>-2.93789999999996E-2</v>
      </c>
      <c r="AD195" s="9"/>
      <c r="AE195" s="9">
        <f t="shared" si="138"/>
        <v>0</v>
      </c>
      <c r="AF195" s="9">
        <f t="shared" si="138"/>
        <v>0</v>
      </c>
      <c r="AG195" s="9">
        <f t="shared" si="138"/>
        <v>0</v>
      </c>
      <c r="AH195" s="9">
        <f t="shared" si="138"/>
        <v>0</v>
      </c>
      <c r="AI195" s="9"/>
      <c r="AJ195" s="9">
        <f t="shared" si="134"/>
        <v>0</v>
      </c>
      <c r="AK195" s="9">
        <f t="shared" si="134"/>
        <v>0</v>
      </c>
      <c r="AL195" s="9">
        <f t="shared" si="134"/>
        <v>0</v>
      </c>
      <c r="AM195" s="9">
        <f t="shared" si="134"/>
        <v>0</v>
      </c>
      <c r="AO195" s="9">
        <f t="shared" si="141"/>
        <v>8.2772564278634775E-3</v>
      </c>
      <c r="AP195" s="9">
        <f t="shared" si="141"/>
        <v>1.4899061570158523E-2</v>
      </c>
      <c r="AQ195" s="9">
        <f t="shared" si="141"/>
        <v>8.2772564278634775E-3</v>
      </c>
      <c r="AR195" s="9">
        <f t="shared" si="141"/>
        <v>0</v>
      </c>
      <c r="AT195" s="9">
        <f t="shared" si="142"/>
        <v>9.9999999999997868E-3</v>
      </c>
      <c r="AU195" s="9">
        <f t="shared" si="142"/>
        <v>4.9999999999990052E-3</v>
      </c>
      <c r="AV195" s="9">
        <f t="shared" si="142"/>
        <v>-1.7763568394002505E-15</v>
      </c>
      <c r="AW195" s="9"/>
      <c r="AX195" s="9">
        <f t="shared" si="142"/>
        <v>-5.000000000002558E-3</v>
      </c>
      <c r="AY195" s="9">
        <f t="shared" si="142"/>
        <v>-6.6660000000009489E-3</v>
      </c>
      <c r="AZ195" s="9">
        <f t="shared" si="142"/>
        <v>-3.3330000000013627E-3</v>
      </c>
      <c r="BA195" s="9">
        <f t="shared" si="142"/>
        <v>-8.3320000000011163E-3</v>
      </c>
      <c r="BB195" s="9"/>
      <c r="BC195" s="9">
        <f t="shared" si="143"/>
        <v>-4.9800869764204947E-3</v>
      </c>
      <c r="BD195" s="9">
        <f t="shared" si="143"/>
        <v>-3.3200579842844746E-3</v>
      </c>
      <c r="BE195" s="9">
        <f t="shared" si="143"/>
        <v>-1.9920347905697966E-2</v>
      </c>
      <c r="BF195" s="9">
        <f t="shared" si="143"/>
        <v>-4.3160753795683959E-2</v>
      </c>
      <c r="BI195" s="9">
        <f t="shared" si="144"/>
        <v>0</v>
      </c>
      <c r="BJ195" s="9">
        <f t="shared" si="144"/>
        <v>0</v>
      </c>
      <c r="BK195" s="9">
        <f t="shared" si="144"/>
        <v>0</v>
      </c>
      <c r="BL195" s="9">
        <f t="shared" si="144"/>
        <v>0</v>
      </c>
      <c r="BM195" s="9"/>
      <c r="BN195" s="9">
        <f t="shared" si="139"/>
        <v>-7.4551000000001366E-2</v>
      </c>
      <c r="BO195" s="9">
        <f t="shared" si="139"/>
        <v>-1.6207000000003191E-2</v>
      </c>
      <c r="BP195" s="9">
        <f t="shared" si="139"/>
        <v>-1.4584999999998516E-2</v>
      </c>
      <c r="BQ195" s="9">
        <f t="shared" si="139"/>
        <v>-2.4308999999998804E-2</v>
      </c>
      <c r="BR195" s="9"/>
      <c r="BS195" s="9">
        <f t="shared" si="144"/>
        <v>0</v>
      </c>
      <c r="BT195" s="9">
        <f t="shared" si="144"/>
        <v>0</v>
      </c>
      <c r="BU195" s="9">
        <f t="shared" si="144"/>
        <v>0</v>
      </c>
      <c r="BV195" s="9">
        <f t="shared" si="144"/>
        <v>0</v>
      </c>
      <c r="BW195" s="9"/>
      <c r="BX195" s="9">
        <f t="shared" si="144"/>
        <v>0</v>
      </c>
      <c r="BY195" s="9">
        <f t="shared" si="144"/>
        <v>0</v>
      </c>
      <c r="BZ195" s="9">
        <f t="shared" si="144"/>
        <v>0</v>
      </c>
      <c r="CA195" s="9">
        <f t="shared" si="144"/>
        <v>0</v>
      </c>
      <c r="CB195" s="9">
        <f t="shared" si="144"/>
        <v>-9.9999999999997868E-3</v>
      </c>
    </row>
    <row r="196" spans="2:80" x14ac:dyDescent="0.3">
      <c r="B196" s="9">
        <f t="shared" si="135"/>
        <v>0</v>
      </c>
      <c r="C196" s="9">
        <f t="shared" si="135"/>
        <v>0</v>
      </c>
      <c r="D196" s="9">
        <f t="shared" si="135"/>
        <v>0</v>
      </c>
      <c r="F196" s="9">
        <f t="shared" si="136"/>
        <v>0</v>
      </c>
      <c r="G196" s="9">
        <f t="shared" si="136"/>
        <v>0</v>
      </c>
      <c r="H196" s="9">
        <f t="shared" si="136"/>
        <v>0</v>
      </c>
      <c r="I196" s="9">
        <f t="shared" si="136"/>
        <v>0</v>
      </c>
      <c r="J196" s="9"/>
      <c r="K196" s="9">
        <f t="shared" si="137"/>
        <v>1.6210000000000946E-3</v>
      </c>
      <c r="L196" s="9">
        <f t="shared" si="137"/>
        <v>-1.6209999999983182E-3</v>
      </c>
      <c r="M196" s="9">
        <f t="shared" si="137"/>
        <v>-3.2409999999991612E-3</v>
      </c>
      <c r="N196" s="9">
        <f t="shared" si="137"/>
        <v>1.6199999999990666E-3</v>
      </c>
      <c r="O196" s="9"/>
      <c r="P196" s="9">
        <f t="shared" si="140"/>
        <v>4.8910000000006448E-3</v>
      </c>
      <c r="Q196" s="9">
        <f t="shared" si="140"/>
        <v>1.7934000000000339E-2</v>
      </c>
      <c r="R196" s="9">
        <f t="shared" si="140"/>
        <v>4.8909999999970921E-3</v>
      </c>
      <c r="S196" s="9">
        <f t="shared" si="140"/>
        <v>-1.4672000000004459E-2</v>
      </c>
      <c r="T196" s="9"/>
      <c r="U196" s="9">
        <f t="shared" si="137"/>
        <v>0</v>
      </c>
      <c r="V196" s="9">
        <f t="shared" si="137"/>
        <v>0</v>
      </c>
      <c r="W196" s="9">
        <f t="shared" si="137"/>
        <v>0</v>
      </c>
      <c r="X196" s="9">
        <f t="shared" si="137"/>
        <v>0</v>
      </c>
      <c r="Z196" s="9">
        <f t="shared" si="138"/>
        <v>-3.2642999999999311E-2</v>
      </c>
      <c r="AA196" s="9">
        <f t="shared" si="138"/>
        <v>-2.7744999999999465E-2</v>
      </c>
      <c r="AB196" s="9">
        <f t="shared" si="138"/>
        <v>-1.1425000000000018E-2</v>
      </c>
      <c r="AC196" s="9">
        <f t="shared" si="138"/>
        <v>-3.5905999999999771E-2</v>
      </c>
      <c r="AD196" s="9"/>
      <c r="AE196" s="9">
        <f t="shared" si="138"/>
        <v>0</v>
      </c>
      <c r="AF196" s="9">
        <f t="shared" si="138"/>
        <v>0</v>
      </c>
      <c r="AG196" s="9">
        <f t="shared" si="138"/>
        <v>0</v>
      </c>
      <c r="AH196" s="9">
        <f t="shared" si="138"/>
        <v>0</v>
      </c>
      <c r="AI196" s="9"/>
      <c r="AJ196" s="9">
        <f t="shared" si="134"/>
        <v>0</v>
      </c>
      <c r="AK196" s="9">
        <f t="shared" si="134"/>
        <v>0</v>
      </c>
      <c r="AL196" s="9">
        <f t="shared" si="134"/>
        <v>0</v>
      </c>
      <c r="AM196" s="9">
        <f t="shared" si="134"/>
        <v>0</v>
      </c>
      <c r="AO196" s="9">
        <f t="shared" si="141"/>
        <v>1.1588158999007447E-2</v>
      </c>
      <c r="AP196" s="9">
        <f t="shared" si="141"/>
        <v>6.6218051422843871E-3</v>
      </c>
      <c r="AQ196" s="9">
        <f t="shared" si="141"/>
        <v>4.9663538567159549E-3</v>
      </c>
      <c r="AR196" s="9">
        <f t="shared" si="141"/>
        <v>-6.6218051422879398E-3</v>
      </c>
      <c r="AT196" s="9">
        <f t="shared" si="142"/>
        <v>9.9990000000005352E-3</v>
      </c>
      <c r="AU196" s="9">
        <f t="shared" si="142"/>
        <v>-4.9999999999990052E-3</v>
      </c>
      <c r="AV196" s="9">
        <f t="shared" si="142"/>
        <v>-1.665999999998391E-3</v>
      </c>
      <c r="AW196" s="9"/>
      <c r="AX196" s="9">
        <f t="shared" si="142"/>
        <v>5.0010000000018096E-3</v>
      </c>
      <c r="AY196" s="9">
        <f t="shared" si="142"/>
        <v>9.9990000000023116E-3</v>
      </c>
      <c r="AZ196" s="9">
        <f t="shared" si="142"/>
        <v>0</v>
      </c>
      <c r="BA196" s="9">
        <f t="shared" si="142"/>
        <v>3.3320000000003347E-3</v>
      </c>
      <c r="BB196" s="9"/>
      <c r="BC196" s="9">
        <f t="shared" si="143"/>
        <v>9.9601739528480948E-3</v>
      </c>
      <c r="BD196" s="9">
        <f t="shared" si="143"/>
        <v>1.162020294499122E-2</v>
      </c>
      <c r="BE196" s="9">
        <f t="shared" si="143"/>
        <v>1.6600289921417044E-2</v>
      </c>
      <c r="BF196" s="9">
        <f t="shared" si="143"/>
        <v>-2.1580376897839315E-2</v>
      </c>
      <c r="BI196" s="9">
        <f t="shared" si="144"/>
        <v>0</v>
      </c>
      <c r="BJ196" s="9">
        <f t="shared" si="144"/>
        <v>0</v>
      </c>
      <c r="BK196" s="9">
        <f t="shared" si="144"/>
        <v>0</v>
      </c>
      <c r="BL196" s="9">
        <f t="shared" si="144"/>
        <v>0</v>
      </c>
      <c r="BM196" s="9"/>
      <c r="BN196" s="9">
        <f t="shared" si="139"/>
        <v>-5.8343999999998175E-2</v>
      </c>
      <c r="BO196" s="9">
        <f t="shared" si="139"/>
        <v>-6.4829999999957977E-3</v>
      </c>
      <c r="BP196" s="9">
        <f t="shared" si="139"/>
        <v>3.2409999999973849E-3</v>
      </c>
      <c r="BQ196" s="9">
        <f t="shared" si="139"/>
        <v>-6.4829999999993504E-3</v>
      </c>
      <c r="BR196" s="9"/>
      <c r="BS196" s="9">
        <f t="shared" si="144"/>
        <v>0</v>
      </c>
      <c r="BT196" s="9">
        <f t="shared" si="144"/>
        <v>0</v>
      </c>
      <c r="BU196" s="9">
        <f t="shared" si="144"/>
        <v>0</v>
      </c>
      <c r="BV196" s="9">
        <f t="shared" si="144"/>
        <v>0</v>
      </c>
      <c r="BW196" s="9"/>
      <c r="BX196" s="9">
        <f t="shared" si="144"/>
        <v>0</v>
      </c>
      <c r="BY196" s="9">
        <f t="shared" si="144"/>
        <v>0</v>
      </c>
      <c r="BZ196" s="9">
        <f t="shared" si="144"/>
        <v>0</v>
      </c>
      <c r="CA196" s="9">
        <f t="shared" si="144"/>
        <v>0</v>
      </c>
      <c r="CB196" s="9">
        <f t="shared" si="144"/>
        <v>3.3340000000006142E-3</v>
      </c>
    </row>
    <row r="197" spans="2:80" x14ac:dyDescent="0.3">
      <c r="B197" s="9">
        <f t="shared" si="135"/>
        <v>0</v>
      </c>
      <c r="C197" s="9">
        <f t="shared" si="135"/>
        <v>0</v>
      </c>
      <c r="D197" s="9">
        <f t="shared" si="135"/>
        <v>0</v>
      </c>
      <c r="F197" s="9">
        <f t="shared" si="136"/>
        <v>0</v>
      </c>
      <c r="G197" s="9">
        <f t="shared" si="136"/>
        <v>0</v>
      </c>
      <c r="H197" s="9">
        <f t="shared" si="136"/>
        <v>0</v>
      </c>
      <c r="I197" s="9">
        <f t="shared" si="136"/>
        <v>0</v>
      </c>
      <c r="J197" s="9"/>
      <c r="K197" s="9">
        <f t="shared" si="137"/>
        <v>-9.724000000000288E-3</v>
      </c>
      <c r="L197" s="9">
        <f t="shared" si="137"/>
        <v>-1.1345000000002159E-2</v>
      </c>
      <c r="M197" s="9">
        <f t="shared" si="137"/>
        <v>-6.4830000000011268E-3</v>
      </c>
      <c r="N197" s="9">
        <f t="shared" si="137"/>
        <v>-6.4819999999983224E-3</v>
      </c>
      <c r="O197" s="9"/>
      <c r="P197" s="9">
        <f t="shared" si="140"/>
        <v>-1.3041999999998666E-2</v>
      </c>
      <c r="Q197" s="9">
        <f t="shared" si="140"/>
        <v>-2.7716000000001628E-2</v>
      </c>
      <c r="R197" s="9">
        <f t="shared" si="140"/>
        <v>-3.2609999999984041E-3</v>
      </c>
      <c r="S197" s="9">
        <f t="shared" si="140"/>
        <v>1.4673000000005487E-2</v>
      </c>
      <c r="T197" s="9"/>
      <c r="U197" s="9">
        <f t="shared" si="137"/>
        <v>0</v>
      </c>
      <c r="V197" s="9">
        <f t="shared" si="137"/>
        <v>0</v>
      </c>
      <c r="W197" s="9">
        <f t="shared" si="137"/>
        <v>0</v>
      </c>
      <c r="X197" s="9">
        <f t="shared" si="137"/>
        <v>0</v>
      </c>
      <c r="Z197" s="9">
        <f t="shared" si="138"/>
        <v>-3.1010000000001092E-2</v>
      </c>
      <c r="AA197" s="9">
        <f t="shared" si="138"/>
        <v>-2.6113999999999749E-2</v>
      </c>
      <c r="AB197" s="9">
        <f t="shared" si="138"/>
        <v>-9.7920000000000229E-3</v>
      </c>
      <c r="AC197" s="9">
        <f t="shared" si="138"/>
        <v>-3.5905999999999771E-2</v>
      </c>
      <c r="AD197" s="9"/>
      <c r="AE197" s="9">
        <f t="shared" si="138"/>
        <v>0</v>
      </c>
      <c r="AF197" s="9">
        <f t="shared" si="138"/>
        <v>0</v>
      </c>
      <c r="AG197" s="9">
        <f t="shared" si="138"/>
        <v>0</v>
      </c>
      <c r="AH197" s="9">
        <f t="shared" si="138"/>
        <v>0</v>
      </c>
      <c r="AI197" s="9"/>
      <c r="AJ197" s="9">
        <f t="shared" si="134"/>
        <v>0</v>
      </c>
      <c r="AK197" s="9">
        <f t="shared" si="134"/>
        <v>0</v>
      </c>
      <c r="AL197" s="9">
        <f t="shared" si="134"/>
        <v>0</v>
      </c>
      <c r="AM197" s="9">
        <f t="shared" si="134"/>
        <v>0</v>
      </c>
      <c r="AO197" s="9">
        <f t="shared" si="141"/>
        <v>1.3243610284582985E-2</v>
      </c>
      <c r="AP197" s="9">
        <f t="shared" si="141"/>
        <v>9.9327077134390152E-3</v>
      </c>
      <c r="AQ197" s="9">
        <f t="shared" si="141"/>
        <v>3.310902571145391E-2</v>
      </c>
      <c r="AR197" s="9">
        <f t="shared" si="141"/>
        <v>2.3176317998014895E-2</v>
      </c>
      <c r="AT197" s="9">
        <f t="shared" si="142"/>
        <v>-1.6669999999994189E-3</v>
      </c>
      <c r="AU197" s="9">
        <f t="shared" si="142"/>
        <v>1.6669999999994189E-3</v>
      </c>
      <c r="AV197" s="9">
        <f t="shared" si="142"/>
        <v>3.3329999999978099E-3</v>
      </c>
      <c r="AW197" s="9"/>
      <c r="AX197" s="9">
        <f t="shared" si="142"/>
        <v>3.3319999999985583E-3</v>
      </c>
      <c r="AY197" s="9">
        <f t="shared" si="142"/>
        <v>-3.3330000000013627E-3</v>
      </c>
      <c r="AZ197" s="9">
        <f t="shared" si="142"/>
        <v>0</v>
      </c>
      <c r="BA197" s="9">
        <f t="shared" si="142"/>
        <v>3.3340000000006142E-3</v>
      </c>
      <c r="BB197" s="9"/>
      <c r="BC197" s="9">
        <f t="shared" si="143"/>
        <v>-1.6600289921413491E-3</v>
      </c>
      <c r="BD197" s="9">
        <f t="shared" si="143"/>
        <v>-1.6600289921413491E-3</v>
      </c>
      <c r="BE197" s="9">
        <f t="shared" si="143"/>
        <v>-6.6401159685671729E-3</v>
      </c>
      <c r="BF197" s="9">
        <f t="shared" si="143"/>
        <v>-2.6560463874263363E-2</v>
      </c>
      <c r="BI197" s="9">
        <f t="shared" si="144"/>
        <v>0</v>
      </c>
      <c r="BJ197" s="9">
        <f t="shared" si="144"/>
        <v>0</v>
      </c>
      <c r="BK197" s="9">
        <f t="shared" si="144"/>
        <v>0</v>
      </c>
      <c r="BL197" s="9">
        <f t="shared" si="144"/>
        <v>0</v>
      </c>
      <c r="BM197" s="9"/>
      <c r="BN197" s="9">
        <f t="shared" si="139"/>
        <v>-5.6723000000001633E-2</v>
      </c>
      <c r="BO197" s="9">
        <f t="shared" si="139"/>
        <v>-2.4310000000003384E-2</v>
      </c>
      <c r="BP197" s="9">
        <f t="shared" si="139"/>
        <v>-1.94479999999988E-2</v>
      </c>
      <c r="BQ197" s="9">
        <f t="shared" si="139"/>
        <v>-3.0793000000000958E-2</v>
      </c>
      <c r="BR197" s="9"/>
      <c r="BS197" s="9">
        <f t="shared" si="144"/>
        <v>0</v>
      </c>
      <c r="BT197" s="9">
        <f t="shared" si="144"/>
        <v>0</v>
      </c>
      <c r="BU197" s="9">
        <f t="shared" si="144"/>
        <v>0</v>
      </c>
      <c r="BV197" s="9">
        <f t="shared" si="144"/>
        <v>0</v>
      </c>
      <c r="BW197" s="9"/>
      <c r="BX197" s="9">
        <f t="shared" si="144"/>
        <v>0</v>
      </c>
      <c r="BY197" s="9">
        <f t="shared" si="144"/>
        <v>0</v>
      </c>
      <c r="BZ197" s="9">
        <f t="shared" si="144"/>
        <v>0</v>
      </c>
      <c r="CA197" s="9">
        <f t="shared" si="144"/>
        <v>0</v>
      </c>
      <c r="CB197" s="9">
        <f t="shared" si="144"/>
        <v>3.3329999999995863E-3</v>
      </c>
    </row>
    <row r="198" spans="2:80" x14ac:dyDescent="0.3">
      <c r="B198" s="9">
        <f t="shared" si="135"/>
        <v>0</v>
      </c>
      <c r="C198" s="9">
        <f t="shared" si="135"/>
        <v>0</v>
      </c>
      <c r="D198" s="9">
        <f t="shared" si="135"/>
        <v>0</v>
      </c>
      <c r="F198" s="9">
        <f t="shared" si="136"/>
        <v>0</v>
      </c>
      <c r="G198" s="9">
        <f t="shared" si="136"/>
        <v>0</v>
      </c>
      <c r="H198" s="9">
        <f t="shared" si="136"/>
        <v>0</v>
      </c>
      <c r="I198" s="9">
        <f t="shared" si="136"/>
        <v>0</v>
      </c>
      <c r="J198" s="9"/>
      <c r="K198" s="9">
        <f t="shared" si="137"/>
        <v>8.103999999999445E-3</v>
      </c>
      <c r="L198" s="9">
        <f t="shared" si="137"/>
        <v>8.1040000000029977E-3</v>
      </c>
      <c r="M198" s="9">
        <f t="shared" si="137"/>
        <v>6.4820000000000988E-3</v>
      </c>
      <c r="N198" s="9">
        <f t="shared" si="137"/>
        <v>3.2409999999991612E-3</v>
      </c>
      <c r="O198" s="9"/>
      <c r="P198" s="9">
        <f t="shared" si="140"/>
        <v>9.7819999999977369E-3</v>
      </c>
      <c r="Q198" s="9">
        <f t="shared" si="140"/>
        <v>1.3043000000003246E-2</v>
      </c>
      <c r="R198" s="9">
        <f t="shared" si="140"/>
        <v>1.6310000000032687E-3</v>
      </c>
      <c r="S198" s="9">
        <f t="shared" si="140"/>
        <v>-8.1520000000026016E-3</v>
      </c>
      <c r="T198" s="9"/>
      <c r="U198" s="9">
        <f t="shared" si="137"/>
        <v>0</v>
      </c>
      <c r="V198" s="9">
        <f t="shared" si="137"/>
        <v>0</v>
      </c>
      <c r="W198" s="9">
        <f t="shared" si="137"/>
        <v>0</v>
      </c>
      <c r="X198" s="9">
        <f t="shared" si="137"/>
        <v>0</v>
      </c>
      <c r="Z198" s="9">
        <f t="shared" si="138"/>
        <v>-3.7537999999998739E-2</v>
      </c>
      <c r="AA198" s="9">
        <f t="shared" si="138"/>
        <v>-1.6322000000000614E-2</v>
      </c>
      <c r="AB198" s="9">
        <f t="shared" si="138"/>
        <v>-3.2650000000007395E-3</v>
      </c>
      <c r="AC198" s="9">
        <f t="shared" si="138"/>
        <v>-2.9379000000000488E-2</v>
      </c>
      <c r="AD198" s="9"/>
      <c r="AE198" s="9">
        <f t="shared" si="138"/>
        <v>0</v>
      </c>
      <c r="AF198" s="9">
        <f t="shared" si="138"/>
        <v>0</v>
      </c>
      <c r="AG198" s="9">
        <f t="shared" si="138"/>
        <v>0</v>
      </c>
      <c r="AH198" s="9">
        <f t="shared" si="138"/>
        <v>0</v>
      </c>
      <c r="AI198" s="9"/>
      <c r="AJ198" s="9">
        <f t="shared" si="134"/>
        <v>0</v>
      </c>
      <c r="AK198" s="9">
        <f t="shared" si="134"/>
        <v>0</v>
      </c>
      <c r="AL198" s="9">
        <f t="shared" si="134"/>
        <v>0</v>
      </c>
      <c r="AM198" s="9">
        <f t="shared" si="134"/>
        <v>0</v>
      </c>
      <c r="AO198" s="9">
        <f t="shared" si="141"/>
        <v>1.6554512855684322E-3</v>
      </c>
      <c r="AP198" s="9">
        <f t="shared" si="141"/>
        <v>-4.9663538567230603E-3</v>
      </c>
      <c r="AQ198" s="9">
        <f t="shared" si="141"/>
        <v>-6.6218051422914925E-3</v>
      </c>
      <c r="AR198" s="9">
        <f t="shared" si="141"/>
        <v>-3.3109025711475226E-3</v>
      </c>
      <c r="AT198" s="9">
        <f t="shared" si="142"/>
        <v>5.0010000000000332E-3</v>
      </c>
      <c r="AU198" s="9">
        <f t="shared" si="142"/>
        <v>5.0000000000007816E-3</v>
      </c>
      <c r="AV198" s="9">
        <f t="shared" si="142"/>
        <v>1.6660000000019437E-3</v>
      </c>
      <c r="AW198" s="9"/>
      <c r="AX198" s="9">
        <f t="shared" si="142"/>
        <v>3.3330000000013627E-3</v>
      </c>
      <c r="AY198" s="9">
        <f t="shared" si="142"/>
        <v>-1.6669999999994189E-3</v>
      </c>
      <c r="AZ198" s="9">
        <f t="shared" si="142"/>
        <v>0</v>
      </c>
      <c r="BA198" s="9">
        <f t="shared" si="142"/>
        <v>3.3329999999995863E-3</v>
      </c>
      <c r="BB198" s="9"/>
      <c r="BC198" s="9">
        <f t="shared" si="143"/>
        <v>6.6401159685653965E-3</v>
      </c>
      <c r="BD198" s="9">
        <f t="shared" si="143"/>
        <v>-3.3200579842844746E-3</v>
      </c>
      <c r="BE198" s="9">
        <f t="shared" si="143"/>
        <v>8.300144960708522E-3</v>
      </c>
      <c r="BF198" s="9">
        <f t="shared" si="143"/>
        <v>-2.8220492866410041E-2</v>
      </c>
      <c r="BI198" s="9">
        <f t="shared" si="144"/>
        <v>0</v>
      </c>
      <c r="BJ198" s="9">
        <f t="shared" si="144"/>
        <v>0</v>
      </c>
      <c r="BK198" s="9">
        <f t="shared" si="144"/>
        <v>0</v>
      </c>
      <c r="BL198" s="9">
        <f t="shared" si="144"/>
        <v>0</v>
      </c>
      <c r="BM198" s="9"/>
      <c r="BN198" s="9">
        <f t="shared" si="139"/>
        <v>-3.0791999999998154E-2</v>
      </c>
      <c r="BO198" s="9">
        <f t="shared" si="139"/>
        <v>1.6210000000036473E-3</v>
      </c>
      <c r="BP198" s="9">
        <f t="shared" si="139"/>
        <v>1.6210000000000946E-3</v>
      </c>
      <c r="BQ198" s="9">
        <f t="shared" si="139"/>
        <v>9.9999999925159955E-7</v>
      </c>
      <c r="BR198" s="9"/>
      <c r="BS198" s="9">
        <f t="shared" si="144"/>
        <v>0</v>
      </c>
      <c r="BT198" s="9">
        <f t="shared" si="144"/>
        <v>0</v>
      </c>
      <c r="BU198" s="9">
        <f t="shared" si="144"/>
        <v>0</v>
      </c>
      <c r="BV198" s="9">
        <f t="shared" si="144"/>
        <v>0</v>
      </c>
      <c r="BW198" s="9"/>
      <c r="BX198" s="9">
        <f t="shared" si="144"/>
        <v>0</v>
      </c>
      <c r="BY198" s="9">
        <f t="shared" si="144"/>
        <v>0</v>
      </c>
      <c r="BZ198" s="9">
        <f t="shared" si="144"/>
        <v>0</v>
      </c>
      <c r="CA198" s="9">
        <f t="shared" si="144"/>
        <v>0</v>
      </c>
      <c r="CB198" s="9">
        <f t="shared" si="144"/>
        <v>-1.6669999999994189E-3</v>
      </c>
    </row>
    <row r="199" spans="2:80" x14ac:dyDescent="0.3">
      <c r="B199" s="9">
        <f t="shared" si="135"/>
        <v>0</v>
      </c>
      <c r="C199" s="9">
        <f t="shared" si="135"/>
        <v>0</v>
      </c>
      <c r="D199" s="9">
        <f t="shared" si="135"/>
        <v>0</v>
      </c>
      <c r="F199" s="9">
        <f t="shared" si="136"/>
        <v>0</v>
      </c>
      <c r="G199" s="9">
        <f t="shared" si="136"/>
        <v>0</v>
      </c>
      <c r="H199" s="9">
        <f t="shared" si="136"/>
        <v>0</v>
      </c>
      <c r="I199" s="9">
        <f t="shared" si="136"/>
        <v>0</v>
      </c>
      <c r="J199" s="9"/>
      <c r="K199" s="9">
        <f t="shared" si="137"/>
        <v>0</v>
      </c>
      <c r="L199" s="9">
        <f t="shared" si="137"/>
        <v>0</v>
      </c>
      <c r="M199" s="9">
        <f t="shared" si="137"/>
        <v>0</v>
      </c>
      <c r="N199" s="9">
        <f t="shared" si="137"/>
        <v>0</v>
      </c>
      <c r="O199" s="9"/>
      <c r="P199" s="9">
        <f t="shared" si="140"/>
        <v>1.1411999999999978E-2</v>
      </c>
      <c r="Q199" s="9">
        <f t="shared" si="140"/>
        <v>9.7819999999977369E-3</v>
      </c>
      <c r="R199" s="9">
        <f t="shared" si="140"/>
        <v>1.6299999999951353E-3</v>
      </c>
      <c r="S199" s="9">
        <f t="shared" si="140"/>
        <v>1.630999999999716E-3</v>
      </c>
      <c r="T199" s="9"/>
      <c r="U199" s="9">
        <f t="shared" si="137"/>
        <v>0</v>
      </c>
      <c r="V199" s="9">
        <f t="shared" si="137"/>
        <v>0</v>
      </c>
      <c r="W199" s="9">
        <f t="shared" si="137"/>
        <v>0</v>
      </c>
      <c r="X199" s="9">
        <f t="shared" si="137"/>
        <v>0</v>
      </c>
      <c r="Z199" s="9">
        <f t="shared" si="138"/>
        <v>0</v>
      </c>
      <c r="AA199" s="9">
        <f t="shared" si="138"/>
        <v>0</v>
      </c>
      <c r="AB199" s="9">
        <f t="shared" si="138"/>
        <v>0</v>
      </c>
      <c r="AC199" s="9">
        <f t="shared" si="138"/>
        <v>0</v>
      </c>
      <c r="AD199" s="9"/>
      <c r="AE199" s="9">
        <f t="shared" si="138"/>
        <v>0</v>
      </c>
      <c r="AF199" s="9">
        <f t="shared" si="138"/>
        <v>0</v>
      </c>
      <c r="AG199" s="9">
        <f t="shared" si="138"/>
        <v>0</v>
      </c>
      <c r="AH199" s="9">
        <f t="shared" si="138"/>
        <v>0</v>
      </c>
      <c r="AI199" s="9"/>
      <c r="AJ199" s="9">
        <f t="shared" si="134"/>
        <v>0</v>
      </c>
      <c r="AK199" s="9">
        <f t="shared" si="134"/>
        <v>0</v>
      </c>
      <c r="AL199" s="9">
        <f t="shared" si="134"/>
        <v>0</v>
      </c>
      <c r="AM199" s="9">
        <f t="shared" si="134"/>
        <v>0</v>
      </c>
      <c r="AO199" s="9">
        <f t="shared" si="141"/>
        <v>-1.6554512855684322E-3</v>
      </c>
      <c r="AP199" s="9">
        <f t="shared" si="141"/>
        <v>4.9663538567230603E-3</v>
      </c>
      <c r="AQ199" s="9">
        <f t="shared" si="141"/>
        <v>3.3109025711439699E-3</v>
      </c>
      <c r="AR199" s="9">
        <f t="shared" si="141"/>
        <v>2.1520866712446463E-2</v>
      </c>
      <c r="AT199" s="9">
        <f t="shared" si="142"/>
        <v>-1.6680000000004469E-3</v>
      </c>
      <c r="AU199" s="9">
        <f t="shared" si="142"/>
        <v>-1.6669999999994189E-3</v>
      </c>
      <c r="AV199" s="9">
        <f t="shared" si="142"/>
        <v>-5.0000000000007816E-3</v>
      </c>
      <c r="AW199" s="9"/>
      <c r="AX199" s="9">
        <f t="shared" si="142"/>
        <v>3.3339999999988379E-3</v>
      </c>
      <c r="AY199" s="9">
        <f t="shared" si="142"/>
        <v>9.9999999925159955E-7</v>
      </c>
      <c r="AZ199" s="9">
        <f t="shared" si="142"/>
        <v>-3.3329999999995863E-3</v>
      </c>
      <c r="BA199" s="9">
        <f t="shared" si="142"/>
        <v>-5.0000000000007816E-3</v>
      </c>
      <c r="BB199" s="9"/>
      <c r="BC199" s="9">
        <f t="shared" si="143"/>
        <v>-1.6600289921413491E-3</v>
      </c>
      <c r="BD199" s="9">
        <f t="shared" si="143"/>
        <v>8.3001449607102984E-3</v>
      </c>
      <c r="BE199" s="9">
        <f t="shared" si="143"/>
        <v>4.9800869764240474E-3</v>
      </c>
      <c r="BF199" s="9">
        <f t="shared" si="143"/>
        <v>-4.1500724803539057E-2</v>
      </c>
      <c r="BI199" s="9">
        <f t="shared" si="144"/>
        <v>0</v>
      </c>
      <c r="BJ199" s="9">
        <f t="shared" si="144"/>
        <v>0</v>
      </c>
      <c r="BK199" s="9">
        <f t="shared" si="144"/>
        <v>0</v>
      </c>
      <c r="BL199" s="9">
        <f t="shared" si="144"/>
        <v>0</v>
      </c>
      <c r="BM199" s="9"/>
      <c r="BN199" s="9">
        <f t="shared" si="139"/>
        <v>0</v>
      </c>
      <c r="BO199" s="9">
        <f t="shared" si="139"/>
        <v>0</v>
      </c>
      <c r="BP199" s="9">
        <f t="shared" si="139"/>
        <v>0</v>
      </c>
      <c r="BQ199" s="9">
        <f t="shared" si="139"/>
        <v>0</v>
      </c>
      <c r="BR199" s="9"/>
      <c r="BS199" s="9">
        <f t="shared" si="144"/>
        <v>0</v>
      </c>
      <c r="BT199" s="9">
        <f t="shared" si="144"/>
        <v>0</v>
      </c>
      <c r="BU199" s="9">
        <f t="shared" si="144"/>
        <v>0</v>
      </c>
      <c r="BV199" s="9">
        <f t="shared" si="144"/>
        <v>0</v>
      </c>
      <c r="BW199" s="9"/>
      <c r="BX199" s="9">
        <f t="shared" si="144"/>
        <v>0</v>
      </c>
      <c r="BY199" s="9">
        <f t="shared" si="144"/>
        <v>0</v>
      </c>
      <c r="BZ199" s="9">
        <f t="shared" si="144"/>
        <v>0</v>
      </c>
      <c r="CA199" s="9">
        <f t="shared" si="144"/>
        <v>0</v>
      </c>
      <c r="CB199" s="9">
        <f t="shared" si="144"/>
        <v>1.6669999999994189E-3</v>
      </c>
    </row>
    <row r="200" spans="2:80" x14ac:dyDescent="0.3">
      <c r="P200" s="9">
        <f t="shared" si="140"/>
        <v>0</v>
      </c>
      <c r="Q200" s="9">
        <f t="shared" si="140"/>
        <v>0</v>
      </c>
      <c r="R200" s="9">
        <f t="shared" si="140"/>
        <v>0</v>
      </c>
      <c r="S200" s="9">
        <f t="shared" si="140"/>
        <v>0</v>
      </c>
      <c r="AJ200" s="9">
        <f t="shared" si="134"/>
        <v>0</v>
      </c>
      <c r="AK200" s="9">
        <f t="shared" si="134"/>
        <v>0</v>
      </c>
      <c r="AL200" s="9">
        <f t="shared" si="134"/>
        <v>0</v>
      </c>
      <c r="AM200" s="9">
        <f t="shared" si="134"/>
        <v>0</v>
      </c>
      <c r="AO200" s="9">
        <f t="shared" si="141"/>
        <v>0</v>
      </c>
      <c r="AP200" s="9">
        <f t="shared" si="141"/>
        <v>0</v>
      </c>
      <c r="AQ200" s="9">
        <f t="shared" si="141"/>
        <v>0</v>
      </c>
      <c r="AR200" s="9">
        <f t="shared" si="141"/>
        <v>0</v>
      </c>
      <c r="AT200" s="9">
        <f t="shared" si="142"/>
        <v>0</v>
      </c>
      <c r="AU200" s="9">
        <f t="shared" si="142"/>
        <v>0</v>
      </c>
      <c r="AV200" s="9">
        <f t="shared" si="142"/>
        <v>0</v>
      </c>
      <c r="AW200" s="9"/>
      <c r="AX200" s="9">
        <f t="shared" si="142"/>
        <v>0</v>
      </c>
      <c r="AY200" s="9">
        <f t="shared" si="142"/>
        <v>0</v>
      </c>
      <c r="AZ200" s="9">
        <f t="shared" si="142"/>
        <v>0</v>
      </c>
      <c r="BA200" s="9">
        <f t="shared" si="142"/>
        <v>0</v>
      </c>
      <c r="BB200" s="9"/>
      <c r="BC200" s="9">
        <f t="shared" si="143"/>
        <v>0</v>
      </c>
      <c r="BD200" s="9">
        <f t="shared" si="143"/>
        <v>0</v>
      </c>
      <c r="BE200" s="9">
        <f t="shared" si="143"/>
        <v>0</v>
      </c>
      <c r="BF200" s="9">
        <f t="shared" si="143"/>
        <v>0</v>
      </c>
      <c r="BI200" s="9">
        <f t="shared" si="144"/>
        <v>0</v>
      </c>
      <c r="BJ200" s="9">
        <f t="shared" si="144"/>
        <v>0</v>
      </c>
      <c r="BK200" s="9">
        <f t="shared" si="144"/>
        <v>0</v>
      </c>
      <c r="BL200" s="9">
        <f t="shared" si="144"/>
        <v>0</v>
      </c>
      <c r="BM200" s="9"/>
      <c r="BS200" s="9">
        <f t="shared" si="144"/>
        <v>0</v>
      </c>
      <c r="BT200" s="9">
        <f t="shared" si="144"/>
        <v>0</v>
      </c>
      <c r="BU200" s="9">
        <f t="shared" si="144"/>
        <v>0</v>
      </c>
      <c r="BV200" s="9">
        <f t="shared" si="144"/>
        <v>0</v>
      </c>
      <c r="BW200" s="9"/>
      <c r="BX200" s="9">
        <f t="shared" si="144"/>
        <v>0</v>
      </c>
      <c r="BY200" s="9">
        <f t="shared" si="144"/>
        <v>0</v>
      </c>
      <c r="BZ200" s="9">
        <f t="shared" si="144"/>
        <v>0</v>
      </c>
      <c r="CA200" s="9">
        <f t="shared" si="144"/>
        <v>0</v>
      </c>
      <c r="CB200" s="9">
        <f t="shared" si="144"/>
        <v>1.6669999999994189E-3</v>
      </c>
    </row>
    <row r="201" spans="2:80" x14ac:dyDescent="0.3">
      <c r="B201" s="13">
        <f t="shared" ref="B201:D201" si="145">MAX(B149:B198)</f>
        <v>5.0759999999999472E-2</v>
      </c>
      <c r="C201" s="13">
        <f t="shared" si="145"/>
        <v>1.3099999999999667E-2</v>
      </c>
      <c r="D201" s="13">
        <f t="shared" si="145"/>
        <v>4.7485000000000888E-2</v>
      </c>
      <c r="F201" s="13">
        <f t="shared" ref="F201:I201" si="146">MAX(F149:F198)</f>
        <v>0.33689999999999909</v>
      </c>
      <c r="G201" s="13">
        <f t="shared" si="146"/>
        <v>0.17409299999999917</v>
      </c>
      <c r="H201" s="13">
        <f t="shared" si="146"/>
        <v>0.14185299999999978</v>
      </c>
      <c r="I201" s="13">
        <f t="shared" si="146"/>
        <v>0.16280700000000037</v>
      </c>
      <c r="J201" s="13"/>
      <c r="K201" s="13">
        <f t="shared" ref="K201:X201" si="147">MAX(K149:K198)</f>
        <v>0.10372399999999971</v>
      </c>
      <c r="L201" s="13">
        <f t="shared" si="147"/>
        <v>0.15882599999999991</v>
      </c>
      <c r="M201" s="13">
        <f t="shared" si="147"/>
        <v>0.1296529999999998</v>
      </c>
      <c r="N201" s="13">
        <f t="shared" si="147"/>
        <v>0.12641100000000005</v>
      </c>
      <c r="O201" s="13"/>
      <c r="T201" s="13"/>
      <c r="U201" s="13">
        <f t="shared" si="147"/>
        <v>0.22860199999999953</v>
      </c>
      <c r="V201" s="13">
        <f t="shared" si="147"/>
        <v>0.22366799999999909</v>
      </c>
      <c r="W201" s="13">
        <f t="shared" si="147"/>
        <v>0.22202300000000008</v>
      </c>
      <c r="X201" s="13">
        <f t="shared" si="147"/>
        <v>0.22202399999999933</v>
      </c>
      <c r="Z201" s="13">
        <f t="shared" ref="Z201:AH201" si="148">MAX(Z149:Z198)</f>
        <v>8.4869000000000305E-2</v>
      </c>
      <c r="AA201" s="13">
        <f t="shared" si="148"/>
        <v>0.11261500000000013</v>
      </c>
      <c r="AB201" s="13">
        <f t="shared" si="148"/>
        <v>9.1398000000000312E-2</v>
      </c>
      <c r="AC201" s="13">
        <f t="shared" si="148"/>
        <v>0.11914300000000022</v>
      </c>
      <c r="AD201" s="13"/>
      <c r="AE201" s="13">
        <f t="shared" si="148"/>
        <v>1.8425999999999831E-2</v>
      </c>
      <c r="AF201" s="13">
        <f t="shared" si="148"/>
        <v>0.29647300000000065</v>
      </c>
      <c r="AG201" s="13">
        <f t="shared" si="148"/>
        <v>0.42879600000000018</v>
      </c>
      <c r="AH201" s="13">
        <f t="shared" si="148"/>
        <v>0.50416999999999934</v>
      </c>
      <c r="AI201" s="13"/>
      <c r="BB201" s="9"/>
      <c r="BM201" s="9"/>
      <c r="BN201" s="13">
        <f t="shared" ref="BN201:BQ201" si="149">MAX(BN149:BN198)</f>
        <v>0.14261700000000044</v>
      </c>
      <c r="BO201" s="13">
        <f t="shared" si="149"/>
        <v>0.14423999999999992</v>
      </c>
      <c r="BP201" s="13">
        <f t="shared" si="149"/>
        <v>0.10372099999999929</v>
      </c>
      <c r="BQ201" s="13">
        <f t="shared" si="149"/>
        <v>0.15234199999999998</v>
      </c>
      <c r="BR201" s="13"/>
      <c r="BS201" s="9">
        <f t="shared" si="144"/>
        <v>0</v>
      </c>
      <c r="BT201" s="9">
        <f t="shared" si="144"/>
        <v>0</v>
      </c>
      <c r="BU201" s="9">
        <f t="shared" si="144"/>
        <v>0</v>
      </c>
      <c r="BV201" s="9">
        <f t="shared" si="144"/>
        <v>0</v>
      </c>
      <c r="BW201" s="9"/>
      <c r="BX201" s="9">
        <f t="shared" si="144"/>
        <v>0</v>
      </c>
      <c r="BY201" s="9">
        <f t="shared" si="144"/>
        <v>0</v>
      </c>
      <c r="BZ201" s="9">
        <f t="shared" si="144"/>
        <v>0</v>
      </c>
      <c r="CA201" s="9">
        <f t="shared" si="144"/>
        <v>0</v>
      </c>
      <c r="CB201" s="9">
        <f t="shared" si="144"/>
        <v>0</v>
      </c>
    </row>
    <row r="202" spans="2:80" x14ac:dyDescent="0.3">
      <c r="B202" s="13">
        <f t="shared" ref="B202:D202" si="150">MIN(B149:B198)*-1</f>
        <v>5.4036000000000861E-2</v>
      </c>
      <c r="C202" s="13">
        <f t="shared" si="150"/>
        <v>1.1461999999999861E-2</v>
      </c>
      <c r="D202" s="13">
        <f t="shared" si="150"/>
        <v>4.2573999999999224E-2</v>
      </c>
      <c r="F202" s="13">
        <f t="shared" ref="F202:I202" si="151">MIN(F149:F198)*-1</f>
        <v>4.8360000000000625E-3</v>
      </c>
      <c r="G202" s="13">
        <f t="shared" si="151"/>
        <v>8.0600000000004002E-3</v>
      </c>
      <c r="H202" s="13">
        <f t="shared" si="151"/>
        <v>3.2239999999998936E-3</v>
      </c>
      <c r="I202" s="13">
        <f t="shared" si="151"/>
        <v>3.2240000000003377E-3</v>
      </c>
      <c r="J202" s="13"/>
      <c r="K202" s="13">
        <f t="shared" ref="K202:X202" si="152">MIN(K149:K198)*-1</f>
        <v>0.10696399999999784</v>
      </c>
      <c r="L202" s="13">
        <f t="shared" si="152"/>
        <v>7.9413000000002398E-2</v>
      </c>
      <c r="M202" s="13">
        <f t="shared" si="152"/>
        <v>5.5101999999997986E-2</v>
      </c>
      <c r="N202" s="13">
        <f t="shared" si="152"/>
        <v>0.10210200000000214</v>
      </c>
      <c r="O202" s="13"/>
      <c r="P202" s="13">
        <f t="shared" ref="P202:S202" si="153">MAX(P151:P199)</f>
        <v>0.46462899999999951</v>
      </c>
      <c r="Q202" s="13">
        <f t="shared" si="153"/>
        <v>0.69123699999999921</v>
      </c>
      <c r="R202" s="13">
        <f t="shared" si="153"/>
        <v>0.62276399999999921</v>
      </c>
      <c r="S202" s="13">
        <f t="shared" si="153"/>
        <v>0.71895099999999967</v>
      </c>
      <c r="T202" s="13"/>
      <c r="U202" s="13">
        <f t="shared" si="152"/>
        <v>0.18748699999999996</v>
      </c>
      <c r="V202" s="13">
        <f t="shared" si="152"/>
        <v>0.17433000000000032</v>
      </c>
      <c r="W202" s="13">
        <f t="shared" si="152"/>
        <v>0.20228800000000025</v>
      </c>
      <c r="X202" s="13">
        <f t="shared" si="152"/>
        <v>0.18748500000000057</v>
      </c>
      <c r="Z202" s="13">
        <f t="shared" ref="Z202:AH202" si="154">MIN(Z149:Z198)*-1</f>
        <v>3.7537999999998739E-2</v>
      </c>
      <c r="AA202" s="13">
        <f t="shared" si="154"/>
        <v>3.9169999999999483E-2</v>
      </c>
      <c r="AB202" s="13">
        <f t="shared" si="154"/>
        <v>0.11424700000000065</v>
      </c>
      <c r="AC202" s="13">
        <f t="shared" si="154"/>
        <v>4.4067000000000078E-2</v>
      </c>
      <c r="AD202" s="13"/>
      <c r="AE202" s="13">
        <f t="shared" si="154"/>
        <v>3.1824999999999992E-2</v>
      </c>
      <c r="AF202" s="13">
        <f t="shared" si="154"/>
        <v>0.40869599999999906</v>
      </c>
      <c r="AG202" s="13">
        <f t="shared" si="154"/>
        <v>0.31154800000000016</v>
      </c>
      <c r="AH202" s="13">
        <f t="shared" si="154"/>
        <v>0.49914499999999862</v>
      </c>
      <c r="AI202" s="13"/>
      <c r="AJ202" s="13">
        <f>MAX(AJ151:AJ199)</f>
        <v>0.9861033035782425</v>
      </c>
      <c r="AK202" s="13">
        <f>MAX(AK151:AK199)</f>
        <v>0.62872358281834284</v>
      </c>
      <c r="AL202" s="13">
        <f>MAX(AL151:AL199)</f>
        <v>0.99603051804379472</v>
      </c>
      <c r="AM202" s="13">
        <f>MAX(AM151:AM199)</f>
        <v>0.94473990997177193</v>
      </c>
      <c r="AO202" s="13">
        <f t="shared" ref="AO202:AR202" si="155">MAX(AO151:AO199)</f>
        <v>1.1488831921873803</v>
      </c>
      <c r="AP202" s="13">
        <f t="shared" si="155"/>
        <v>1.1273623254749374</v>
      </c>
      <c r="AQ202" s="13">
        <f t="shared" si="155"/>
        <v>1.2929074540321999</v>
      </c>
      <c r="AR202" s="13">
        <f t="shared" si="155"/>
        <v>1.0512115663385959</v>
      </c>
      <c r="AT202" s="13">
        <f t="shared" ref="AT202:BA202" si="156">MAX(AT151:AT199)</f>
        <v>0.2499880000000001</v>
      </c>
      <c r="AU202" s="13">
        <f t="shared" si="156"/>
        <v>8.1662000000000567E-2</v>
      </c>
      <c r="AV202" s="13">
        <f t="shared" si="156"/>
        <v>0.25165500000000041</v>
      </c>
      <c r="AW202" s="13"/>
      <c r="AX202" s="13">
        <f t="shared" si="156"/>
        <v>0.13832699999999942</v>
      </c>
      <c r="AY202" s="13">
        <f t="shared" si="156"/>
        <v>0.10666200000000003</v>
      </c>
      <c r="AZ202" s="13">
        <f t="shared" si="156"/>
        <v>0.13332700000000042</v>
      </c>
      <c r="BA202" s="13">
        <f t="shared" si="156"/>
        <v>0.10832900000000034</v>
      </c>
      <c r="BC202" s="13">
        <f t="shared" ref="BC202:BF202" si="157">MAX(BC151:BC199)</f>
        <v>0.40836713206683406</v>
      </c>
      <c r="BD202" s="13">
        <f t="shared" si="157"/>
        <v>0.31706553749904476</v>
      </c>
      <c r="BE202" s="13">
        <f t="shared" si="157"/>
        <v>0.30046524757762949</v>
      </c>
      <c r="BF202" s="13">
        <f t="shared" si="157"/>
        <v>0.24402426184481474</v>
      </c>
      <c r="BI202" s="13">
        <f t="shared" ref="BI202:CB203" si="158">MAX(BI151:BI199)</f>
        <v>0.34053589684901331</v>
      </c>
      <c r="BJ202" s="13">
        <f t="shared" si="158"/>
        <v>0.15967711909666704</v>
      </c>
      <c r="BK202" s="13">
        <f t="shared" si="158"/>
        <v>0.23625696192873979</v>
      </c>
      <c r="BL202" s="13">
        <f t="shared" si="158"/>
        <v>0.42037445639734639</v>
      </c>
      <c r="BN202" s="13">
        <f t="shared" ref="BN202:BQ202" si="159">MIN(BN149:BN198)*-1</f>
        <v>0.12803199999999926</v>
      </c>
      <c r="BO202" s="13">
        <f t="shared" si="159"/>
        <v>9.7240999999998579E-2</v>
      </c>
      <c r="BP202" s="13">
        <f t="shared" si="159"/>
        <v>0.13127400000000122</v>
      </c>
      <c r="BQ202" s="13">
        <f t="shared" si="159"/>
        <v>0.14423999999999992</v>
      </c>
      <c r="BR202" s="13"/>
    </row>
    <row r="203" spans="2:80" x14ac:dyDescent="0.3">
      <c r="B203" s="13">
        <f t="shared" ref="B203:D203" si="160">IF(B202=0,0,IF(B202&gt;(B201*1.5),0,1))</f>
        <v>1</v>
      </c>
      <c r="C203" s="13">
        <f t="shared" si="160"/>
        <v>1</v>
      </c>
      <c r="D203" s="13">
        <f t="shared" si="160"/>
        <v>1</v>
      </c>
      <c r="F203" s="13">
        <f t="shared" ref="F203:I203" si="161">IF(F202=0,0,IF(F202&gt;(F201*1.5),0,1))</f>
        <v>1</v>
      </c>
      <c r="G203" s="13">
        <f t="shared" si="161"/>
        <v>1</v>
      </c>
      <c r="H203" s="13">
        <f t="shared" si="161"/>
        <v>1</v>
      </c>
      <c r="I203" s="13">
        <f t="shared" si="161"/>
        <v>1</v>
      </c>
      <c r="J203" s="13"/>
      <c r="K203" s="13">
        <f t="shared" ref="K203:X203" si="162">IF(K202=0,0,IF(K202&gt;(K201*1.5),0,1))</f>
        <v>1</v>
      </c>
      <c r="L203" s="13">
        <f t="shared" si="162"/>
        <v>1</v>
      </c>
      <c r="M203" s="13">
        <f t="shared" si="162"/>
        <v>1</v>
      </c>
      <c r="N203" s="13">
        <f t="shared" si="162"/>
        <v>1</v>
      </c>
      <c r="O203" s="13"/>
      <c r="P203" s="13">
        <f t="shared" ref="P203:S203" si="163">MIN(P151:P199)*-1</f>
        <v>0.35702999999999818</v>
      </c>
      <c r="Q203" s="13">
        <f t="shared" si="163"/>
        <v>0.51190700000000433</v>
      </c>
      <c r="R203" s="13">
        <f t="shared" si="163"/>
        <v>0.35703000000000173</v>
      </c>
      <c r="S203" s="13">
        <f t="shared" si="163"/>
        <v>0.55592399999999742</v>
      </c>
      <c r="T203" s="13"/>
      <c r="U203" s="13">
        <f t="shared" si="162"/>
        <v>1</v>
      </c>
      <c r="V203" s="13">
        <f t="shared" si="162"/>
        <v>1</v>
      </c>
      <c r="W203" s="13">
        <f t="shared" si="162"/>
        <v>1</v>
      </c>
      <c r="X203" s="13">
        <f t="shared" si="162"/>
        <v>1</v>
      </c>
      <c r="Z203" s="13">
        <f t="shared" ref="Z203:AH203" si="164">IF(Z202=0,0,IF(Z202&gt;(Z201*1.5),0,1))</f>
        <v>1</v>
      </c>
      <c r="AA203" s="13">
        <f t="shared" si="164"/>
        <v>1</v>
      </c>
      <c r="AB203" s="13">
        <f t="shared" si="164"/>
        <v>1</v>
      </c>
      <c r="AC203" s="13">
        <f t="shared" si="164"/>
        <v>1</v>
      </c>
      <c r="AD203" s="13"/>
      <c r="AE203" s="13">
        <f t="shared" si="164"/>
        <v>0</v>
      </c>
      <c r="AF203" s="13">
        <f t="shared" si="164"/>
        <v>1</v>
      </c>
      <c r="AG203" s="13">
        <f t="shared" si="164"/>
        <v>1</v>
      </c>
      <c r="AH203" s="13">
        <f t="shared" si="164"/>
        <v>1</v>
      </c>
      <c r="AI203" s="13"/>
      <c r="AJ203" s="13">
        <f>MIN(AJ151:AJ199)*-1</f>
        <v>0.99437598229954105</v>
      </c>
      <c r="AK203" s="13">
        <f>MIN(AK151:AK199)*-1</f>
        <v>0.72137758449684242</v>
      </c>
      <c r="AL203" s="13">
        <f>MIN(AL151:AL199)*-1</f>
        <v>1.0026486610208352</v>
      </c>
      <c r="AM203" s="13">
        <f>MIN(AM151:AM199)*-1</f>
        <v>0.74123201342793976</v>
      </c>
      <c r="AO203" s="13">
        <f t="shared" ref="AO203:AR203" si="165">MIN(AO151:AO199)*-1</f>
        <v>1.1521940947585261</v>
      </c>
      <c r="AP203" s="13">
        <f t="shared" si="165"/>
        <v>1.1157741664759229</v>
      </c>
      <c r="AQ203" s="13">
        <f t="shared" si="165"/>
        <v>1.2829747463187644</v>
      </c>
      <c r="AR203" s="13">
        <f t="shared" si="165"/>
        <v>1.0611442740520332</v>
      </c>
      <c r="AT203" s="13">
        <f t="shared" ref="AT203:BA203" si="166">MIN(AT151:AT199)*-1</f>
        <v>0.22498999999999825</v>
      </c>
      <c r="AU203" s="13">
        <f t="shared" si="166"/>
        <v>0.14499299999999948</v>
      </c>
      <c r="AV203" s="13">
        <f t="shared" si="166"/>
        <v>0.19332500000000152</v>
      </c>
      <c r="AW203" s="13"/>
      <c r="AX203" s="13">
        <f t="shared" si="166"/>
        <v>0.11332800000000098</v>
      </c>
      <c r="AY203" s="13">
        <f t="shared" si="166"/>
        <v>5.666400000000138E-2</v>
      </c>
      <c r="AZ203" s="13">
        <f t="shared" si="166"/>
        <v>0.11166099999999979</v>
      </c>
      <c r="BA203" s="13">
        <f t="shared" si="166"/>
        <v>0.128327999999998</v>
      </c>
      <c r="BB203" s="13"/>
      <c r="BC203" s="13">
        <f t="shared" ref="BC203:BF203" si="167">MIN(BC151:BC199)*-1</f>
        <v>0.46812817578393329</v>
      </c>
      <c r="BD203" s="13">
        <f t="shared" si="167"/>
        <v>0.31374547951476295</v>
      </c>
      <c r="BE203" s="13">
        <f t="shared" si="167"/>
        <v>0.27556481269550837</v>
      </c>
      <c r="BF203" s="13">
        <f t="shared" si="167"/>
        <v>0.2473443198291001</v>
      </c>
      <c r="BI203" s="13">
        <f t="shared" ref="BI203:CB204" si="168">MIN(BI151:BI199)*-1</f>
        <v>0.37801113908598616</v>
      </c>
      <c r="BJ203" s="13">
        <f t="shared" si="168"/>
        <v>0.10427893492027263</v>
      </c>
      <c r="BK203" s="13">
        <f t="shared" si="168"/>
        <v>0.17922941939421566</v>
      </c>
      <c r="BL203" s="13">
        <f t="shared" si="168"/>
        <v>0.45784969863431435</v>
      </c>
      <c r="BM203" s="13"/>
      <c r="BN203" s="13">
        <f t="shared" ref="BN203:BQ203" si="169">IF(BN202=0,0,IF(BN202&gt;(BN201*1.5),0,1))</f>
        <v>1</v>
      </c>
      <c r="BO203" s="13">
        <f t="shared" si="169"/>
        <v>1</v>
      </c>
      <c r="BP203" s="13">
        <f t="shared" si="169"/>
        <v>1</v>
      </c>
      <c r="BQ203" s="13">
        <f t="shared" si="169"/>
        <v>1</v>
      </c>
      <c r="BR203" s="13"/>
      <c r="BS203" s="13">
        <f t="shared" si="158"/>
        <v>0.1743413443198305</v>
      </c>
      <c r="BT203" s="13">
        <f t="shared" si="158"/>
        <v>0.14501289387350447</v>
      </c>
      <c r="BU203" s="13">
        <f t="shared" si="158"/>
        <v>0.17271198596170034</v>
      </c>
      <c r="BV203" s="13">
        <f t="shared" si="158"/>
        <v>0.1890055695429913</v>
      </c>
      <c r="BW203" s="13"/>
      <c r="BX203" s="13">
        <f t="shared" si="158"/>
        <v>0.12708995193407979</v>
      </c>
      <c r="BY203" s="13">
        <f t="shared" si="158"/>
        <v>0.12871931029221084</v>
      </c>
      <c r="BZ203" s="13">
        <f t="shared" si="158"/>
        <v>0.1694532692454418</v>
      </c>
      <c r="CA203" s="13">
        <f t="shared" si="158"/>
        <v>0.15804776073853688</v>
      </c>
      <c r="CB203" s="13">
        <f t="shared" si="158"/>
        <v>0.10332900000000045</v>
      </c>
    </row>
    <row r="204" spans="2:80" x14ac:dyDescent="0.3">
      <c r="P204" s="13">
        <f t="shared" ref="P204:S204" si="170">IF(P203=0,0,IF(P203&gt;(P202*1.5),0,1))</f>
        <v>1</v>
      </c>
      <c r="Q204" s="13">
        <f t="shared" si="170"/>
        <v>1</v>
      </c>
      <c r="R204" s="13">
        <f t="shared" si="170"/>
        <v>1</v>
      </c>
      <c r="S204" s="13">
        <f t="shared" si="170"/>
        <v>1</v>
      </c>
      <c r="AJ204" s="13">
        <f>IF(AJ203=0,0,IF(AJ203&gt;(AJ202*1.5),0,1))</f>
        <v>1</v>
      </c>
      <c r="AK204" s="13">
        <f>IF(AK203=0,0,IF(AK203&gt;(AK202*1.5),0,1))</f>
        <v>1</v>
      </c>
      <c r="AL204" s="13">
        <f>IF(AL203=0,0,IF(AL203&gt;(AL202*1.5),0,1))</f>
        <v>1</v>
      </c>
      <c r="AM204" s="13">
        <f>IF(AM203=0,0,IF(AM203&gt;(AM202*1.5),0,1))</f>
        <v>1</v>
      </c>
      <c r="AO204" s="13">
        <f t="shared" ref="AO204:AR204" si="171">IF(AO203=0,0,IF(AO203&gt;(AO202*1.5),0,1))</f>
        <v>1</v>
      </c>
      <c r="AP204" s="13">
        <f t="shared" si="171"/>
        <v>1</v>
      </c>
      <c r="AQ204" s="13">
        <f t="shared" si="171"/>
        <v>1</v>
      </c>
      <c r="AR204" s="13">
        <f t="shared" si="171"/>
        <v>1</v>
      </c>
      <c r="AT204" s="13">
        <f t="shared" ref="AT204:BA204" si="172">IF(AT203=0,0,IF(AT203&gt;(AT202*1.5),0,1))</f>
        <v>1</v>
      </c>
      <c r="AU204" s="13">
        <f t="shared" si="172"/>
        <v>0</v>
      </c>
      <c r="AV204" s="13">
        <f t="shared" si="172"/>
        <v>1</v>
      </c>
      <c r="AW204" s="13"/>
      <c r="AX204" s="13">
        <f t="shared" si="172"/>
        <v>1</v>
      </c>
      <c r="AY204" s="13">
        <f t="shared" si="172"/>
        <v>1</v>
      </c>
      <c r="AZ204" s="13">
        <f t="shared" si="172"/>
        <v>1</v>
      </c>
      <c r="BA204" s="13">
        <f t="shared" si="172"/>
        <v>1</v>
      </c>
      <c r="BB204" s="13"/>
      <c r="BC204" s="13">
        <f t="shared" ref="BC204:BF204" si="173">IF(BC203=0,0,IF(BC203&gt;(BC202*1.5),0,1))</f>
        <v>1</v>
      </c>
      <c r="BD204" s="13">
        <f t="shared" si="173"/>
        <v>1</v>
      </c>
      <c r="BE204" s="13">
        <f t="shared" si="173"/>
        <v>1</v>
      </c>
      <c r="BF204" s="13">
        <f t="shared" si="173"/>
        <v>1</v>
      </c>
      <c r="BI204" s="13">
        <f t="shared" ref="BI204:CB205" si="174">IF(BI203=0,0,IF(BI203&gt;(BI202*1.5),0,1))</f>
        <v>1</v>
      </c>
      <c r="BJ204" s="13">
        <f t="shared" si="174"/>
        <v>1</v>
      </c>
      <c r="BK204" s="13">
        <f t="shared" si="174"/>
        <v>1</v>
      </c>
      <c r="BL204" s="13">
        <f t="shared" si="174"/>
        <v>1</v>
      </c>
      <c r="BM204" s="13"/>
      <c r="BS204" s="13">
        <f t="shared" si="168"/>
        <v>0.16293583581292381</v>
      </c>
      <c r="BT204" s="13">
        <f t="shared" si="168"/>
        <v>0.18737621118486381</v>
      </c>
      <c r="BU204" s="13">
        <f t="shared" si="168"/>
        <v>0.15315968566414817</v>
      </c>
      <c r="BV204" s="13">
        <f t="shared" si="168"/>
        <v>0.16619455252918414</v>
      </c>
      <c r="BW204" s="13"/>
      <c r="BX204" s="13">
        <f t="shared" si="168"/>
        <v>0.12546059357595141</v>
      </c>
      <c r="BY204" s="13">
        <f t="shared" si="168"/>
        <v>0.19226428625925429</v>
      </c>
      <c r="BZ204" s="13">
        <f t="shared" si="168"/>
        <v>8.472663462272223E-2</v>
      </c>
      <c r="CA204" s="13">
        <f t="shared" si="168"/>
        <v>0.14990096894789051</v>
      </c>
      <c r="CB204" s="13">
        <f t="shared" si="168"/>
        <v>0.13166000000000011</v>
      </c>
    </row>
    <row r="205" spans="2:80" x14ac:dyDescent="0.3">
      <c r="BB205" s="13"/>
      <c r="BM205" s="13"/>
      <c r="BS205" s="13">
        <f t="shared" si="174"/>
        <v>1</v>
      </c>
      <c r="BT205" s="13">
        <f t="shared" si="174"/>
        <v>1</v>
      </c>
      <c r="BU205" s="13">
        <f t="shared" si="174"/>
        <v>1</v>
      </c>
      <c r="BV205" s="13">
        <f t="shared" si="174"/>
        <v>1</v>
      </c>
      <c r="BW205" s="13"/>
      <c r="BX205" s="13">
        <f t="shared" si="174"/>
        <v>1</v>
      </c>
      <c r="BY205" s="13">
        <f t="shared" si="174"/>
        <v>1</v>
      </c>
      <c r="BZ205" s="13">
        <f t="shared" si="174"/>
        <v>1</v>
      </c>
      <c r="CA205" s="13">
        <f t="shared" si="174"/>
        <v>1</v>
      </c>
      <c r="CB205" s="13">
        <f t="shared" si="174"/>
        <v>1</v>
      </c>
    </row>
    <row r="208" spans="2:80" x14ac:dyDescent="0.3">
      <c r="B208" t="e">
        <f t="shared" ref="B208" si="175">IF(B136&gt;$A$136,IF(B140=4,IF(STDEV(#REF!)=B136,4),IF(B140=3,IF(STDEV(#REF!)=B136,3,0),0)),0)</f>
        <v>#REF!</v>
      </c>
      <c r="C208" t="e">
        <f t="shared" ref="C208:D208" si="176">IF(C136&gt;$A$136,IF(C140=4,IF(STDEV(#REF!)=C136,4),IF(C140=3,IF(STDEV(A135:C135)=C136,3,0),0)),0)</f>
        <v>#REF!</v>
      </c>
      <c r="D208" t="e">
        <f t="shared" si="176"/>
        <v>#REF!</v>
      </c>
      <c r="F208">
        <f t="shared" ref="F208:I208" si="177">IF(F136&gt;$A$136,IF(F140=4,IF(STDEV(C135:F135)=F136,4),IF(F140=3,IF(STDEV(D135:F135)=F136,3,0),0)),0)</f>
        <v>0</v>
      </c>
      <c r="G208">
        <f t="shared" si="177"/>
        <v>0</v>
      </c>
      <c r="H208">
        <f t="shared" si="177"/>
        <v>0</v>
      </c>
      <c r="I208">
        <f t="shared" si="177"/>
        <v>0</v>
      </c>
      <c r="K208">
        <f>IF(K136&gt;$A$136,IF(K140=4,IF(STDEV(C135:K135)=K136,4),IF(K140=3,IF(STDEV(D135:K135)=K136,3,0),0)),0)</f>
        <v>0</v>
      </c>
      <c r="L208">
        <f>IF(L136&gt;$A$136,IF(L140=4,IF(STDEV(D135:L135)=L136,4),IF(L140=3,IF(STDEV(E135:L135)=L136,3,0),0)),0)</f>
        <v>0</v>
      </c>
      <c r="M208">
        <f>IF(M136&gt;$A$136,IF(M140=4,IF(STDEV(E135:M135)=M136,4),IF(M140=3,IF(STDEV(K135:M135)=M136,3,0),0)),0)</f>
        <v>0</v>
      </c>
      <c r="N208">
        <f t="shared" ref="N208:X208" si="178">IF(N136&gt;$A$136,IF(N140=4,IF(STDEV(K135:N135)=N136,4),IF(N140=3,IF(STDEV(L135:N135)=N136,3,0),0)),0)</f>
        <v>0</v>
      </c>
      <c r="U208">
        <f>IF(U136&gt;$A$136,IF(U140=4,IF(STDEV(L135:U135)=U136,4),IF(U140=3,IF(STDEV(M135:U135)=U136,3,0),0)),0)</f>
        <v>0</v>
      </c>
      <c r="V208">
        <f>IF(V136&gt;$A$136,IF(V140=4,IF(STDEV(M135:V135)=V136,4),IF(V140=3,IF(STDEV(N135:V135)=V136,3,0),0)),0)</f>
        <v>0</v>
      </c>
      <c r="W208">
        <f>IF(W136&gt;$A$136,IF(W140=4,IF(STDEV(N135:W135)=W136,4),IF(W140=3,IF(STDEV(U135:W135)=W136,3,0),0)),0)</f>
        <v>0</v>
      </c>
      <c r="X208">
        <f t="shared" si="178"/>
        <v>0</v>
      </c>
      <c r="Z208">
        <f t="shared" ref="Z208:AH208" si="179">IF(Z136&gt;$A$136,IF(Z140=4,IF(STDEV(W135:Z135)=Z136,4),IF(Z140=3,IF(STDEV(X135:Z135)=Z136,3,0),0)),0)</f>
        <v>0</v>
      </c>
      <c r="AA208">
        <f t="shared" si="179"/>
        <v>0</v>
      </c>
      <c r="AB208">
        <f t="shared" si="179"/>
        <v>0</v>
      </c>
      <c r="AC208">
        <f t="shared" si="179"/>
        <v>0</v>
      </c>
      <c r="AE208">
        <f>IF(AE136&gt;$A$136,IF(AE140=4,IF(STDEV(AA135:AE135)=AE136,4),IF(AE140=3,IF(STDEV(AB135:AE135)=AE136,3,0),0)),0)</f>
        <v>0</v>
      </c>
      <c r="AF208">
        <f>IF(AF136&gt;$A$136,IF(AF140=4,IF(STDEV(AB135:AF135)=AF136,4),IF(AF140=3,IF(STDEV(AC135:AF135)=AF136,3,0),0)),0)</f>
        <v>0</v>
      </c>
      <c r="AG208">
        <f>IF(AG136&gt;$A$136,IF(AG140=4,IF(STDEV(AC135:AG135)=AG136,4),IF(AG140=3,IF(STDEV(AE135:AG135)=AG136,3,0),0)),0)</f>
        <v>0</v>
      </c>
      <c r="AH208">
        <f t="shared" si="179"/>
        <v>0</v>
      </c>
      <c r="BN208" t="e">
        <f t="shared" ref="BN208:BQ208" si="180">IF(BN136&gt;$A$136,IF(BN140=4,IF(STDEV(BK135:BN135)=BN136,4),IF(BN140=3,IF(STDEV(BL135:BN135)=BN136,3,0),0)),0)</f>
        <v>#REF!</v>
      </c>
      <c r="BO208" t="e">
        <f t="shared" si="180"/>
        <v>#REF!</v>
      </c>
      <c r="BP208" t="e">
        <f t="shared" si="180"/>
        <v>#REF!</v>
      </c>
      <c r="BQ208" t="e">
        <f t="shared" si="180"/>
        <v>#REF!</v>
      </c>
    </row>
    <row r="209" spans="2:80" x14ac:dyDescent="0.3">
      <c r="B209" t="e">
        <f t="shared" ref="B209:D209" si="181">IF(B136&gt;$A$136,IF(B140=4,IF(STDEV(#REF!)=B136,4),IF(B140=3,IF(STDEV(A135:C135)=B136,3,0),0)),0)</f>
        <v>#REF!</v>
      </c>
      <c r="C209" t="e">
        <f t="shared" si="181"/>
        <v>#REF!</v>
      </c>
      <c r="D209" t="e">
        <f t="shared" si="181"/>
        <v>#REF!</v>
      </c>
      <c r="F209">
        <f t="shared" ref="F209:H209" si="182">IF(F136&gt;$A$136,IF(F140=4,IF(STDEV(D135:G135)=F136,4),IF(F140=3,IF(STDEV(E135:G135)=F136,3,0),0)),0)</f>
        <v>0</v>
      </c>
      <c r="G209">
        <f t="shared" si="182"/>
        <v>0</v>
      </c>
      <c r="H209">
        <f t="shared" si="182"/>
        <v>0</v>
      </c>
      <c r="I209">
        <f>IF(I136&gt;$A$136,IF(I140=4,IF(STDEV(G135:K135)=I136,4),IF(I140=3,IF(STDEV(H135:K135)=I136,3,0),0)),0)</f>
        <v>0</v>
      </c>
      <c r="K209">
        <f>IF(K136&gt;$A$136,IF(K140=4,IF(STDEV(D135:L135)=K136,4),IF(K140=3,IF(STDEV(E135:L135)=K136,3,0),0)),0)</f>
        <v>0</v>
      </c>
      <c r="L209">
        <f>IF(L136&gt;$A$136,IF(L140=4,IF(STDEV(E135:M135)=L136,4),IF(L140=3,IF(STDEV(K135:M135)=L136,3,0),0)),0)</f>
        <v>0</v>
      </c>
      <c r="M209">
        <f t="shared" ref="M209" si="183">IF(M136&gt;$A$136,IF(M140=4,IF(STDEV(K135:N135)=M136,4),IF(M140=3,IF(STDEV(L135:N135)=M136,3,0),0)),0)</f>
        <v>0</v>
      </c>
      <c r="N209">
        <f>IF(N136&gt;$A$136,IF(N140=4,IF(STDEV(L135:Y135)=N136,4),IF(N140=3,IF(STDEV(M135:Y135)=N136,3,0),0)),0)</f>
        <v>0</v>
      </c>
      <c r="P209">
        <f>IF(P137&gt;$A$138,IF(P141=4,IF(STDEV(L136:P136)=P137,4),IF(P141=3,IF(STDEV(M136:P136)=P137,3,0),0)),0)</f>
        <v>3</v>
      </c>
      <c r="Q209">
        <f>IF(Q137&gt;$A$138,IF(Q141=4,IF(STDEV(M136:Q136)=Q137,4),IF(Q141=3,IF(STDEV(N136:Q136)=Q137,3,0),0)),0)</f>
        <v>3</v>
      </c>
      <c r="R209">
        <f>IF(R137&gt;$A$138,IF(R141=4,IF(STDEV(N136:R136)=R137,4),IF(R141=3,IF(STDEV(P135:R135)=R137,3,0),0)),0)</f>
        <v>0</v>
      </c>
      <c r="S209">
        <f t="shared" ref="S209" si="184">IF(S137&gt;$A$138,IF(S141=4,IF(STDEV(P135:S135)=S137,4),IF(S141=3,IF(STDEV(Q135:S135)=S137,3,0),0)),0)</f>
        <v>0</v>
      </c>
      <c r="U209">
        <f>IF(U136&gt;$A$136,IF(U140=4,IF(STDEV(M135:V135)=U136,4),IF(U140=3,IF(STDEV(N135:V135)=U136,3,0),0)),0)</f>
        <v>0</v>
      </c>
      <c r="V209">
        <f>IF(V136&gt;$A$136,IF(V140=4,IF(STDEV(N135:W135)=V136,4),IF(V140=3,IF(STDEV(U135:W135)=V136,3,0),0)),0)</f>
        <v>0</v>
      </c>
      <c r="W209">
        <f t="shared" ref="W209:X209" si="185">IF(W136&gt;$A$136,IF(W140=4,IF(STDEV(U135:X135)=W136,4),IF(W140=3,IF(STDEV(V135:X135)=W136,3,0),0)),0)</f>
        <v>0</v>
      </c>
      <c r="X209">
        <f t="shared" si="185"/>
        <v>0</v>
      </c>
      <c r="Z209">
        <f t="shared" ref="Z209:AB209" si="186">IF(Z136&gt;$A$136,IF(Z140=4,IF(STDEV(X135:AA135)=Z136,4),IF(Z140=3,IF(STDEV(Y135:AA135)=Z136,3,0),0)),0)</f>
        <v>0</v>
      </c>
      <c r="AA209">
        <f t="shared" si="186"/>
        <v>0</v>
      </c>
      <c r="AB209">
        <f t="shared" si="186"/>
        <v>0</v>
      </c>
      <c r="AC209">
        <f>IF(AC136&gt;$A$136,IF(AC140=4,IF(STDEV(AA135:AJ135)=AC136,4),IF(AC140=3,IF(STDEV(AB135:AJ135)=AC136,3,0),0)),0)</f>
        <v>0</v>
      </c>
      <c r="AE209">
        <f>IF(AE136&gt;$A$136,IF(AE140=4,IF(STDEV(AB135:AF135)=AE136,4),IF(AE140=3,IF(STDEV(AC135:AF135)=AE136,3,0),0)),0)</f>
        <v>0</v>
      </c>
      <c r="AF209">
        <f>IF(AF136&gt;$A$136,IF(AF140=4,IF(STDEV(AC135:AG135)=AF136,4),IF(AF140=3,IF(STDEV(AE135:AG135)=AF136,3,0),0)),0)</f>
        <v>0</v>
      </c>
      <c r="AG209">
        <f t="shared" ref="AG209" si="187">IF(AG136&gt;$A$136,IF(AG140=4,IF(STDEV(AE135:AH135)=AG136,4),IF(AG140=3,IF(STDEV(AF135:AH135)=AG136,3,0),0)),0)</f>
        <v>0</v>
      </c>
      <c r="AH209">
        <f>IF(AH136&gt;$A$136,IF(AH140=4,IF(STDEV(AF135:AJ135)=AH136,4),IF(AH140=3,IF(STDEV(AG135:AJ135)=AH136,3,0),0)),0)</f>
        <v>0</v>
      </c>
      <c r="AJ209">
        <f>IF(AJ137&gt;$A$138,IF(AJ141=4,IF(STDEV(A136:AJ136)=AJ137,4),IF(AJ141=3,IF(STDEV(E136:AJ136)=AJ137,3,0),0)),0)</f>
        <v>0</v>
      </c>
      <c r="AK209">
        <f>IF(AK137&gt;$A$138,IF(AK141=4,IF(STDEV(E136:AK136)=AK137,4),IF(AK141=3,IF(STDEV(Y136:AK136)=AK137,3,0),0)),0)</f>
        <v>0</v>
      </c>
      <c r="AL209">
        <f>IF(AL137&gt;$A$138,IF(AL141=4,IF(STDEV(Y136:AL136)=AL137,4),IF(AL141=3,IF(STDEV(AJ135:AL135)=AL137,3,0),0)),0)</f>
        <v>0</v>
      </c>
      <c r="AM209">
        <f>IF(AM137&gt;$A$138,IF(AM141=4,IF(STDEV(AJ135:AM135)=AM137,4),IF(AM141=3,IF(STDEV(AK135:AM135)=AM137,3,0),0)),0)</f>
        <v>0</v>
      </c>
      <c r="AO209">
        <f>IF(AO137&gt;$A$138,IF(AO141=4,IF(STDEV(AL136:AO136)=AO137,4),IF(AO141=3,IF(STDEV(AM136:AO136)=AO137,3,0),0)),0)</f>
        <v>0</v>
      </c>
      <c r="AP209">
        <f>IF(AP137&gt;$A$138,IF(AP141=4,IF(STDEV(AM136:AP136)=AP137,4),IF(AP141=3,IF(STDEV(AN136:AP136)=AP137,3,0),0)),0)</f>
        <v>0</v>
      </c>
      <c r="AQ209">
        <f>IF(AQ137&gt;$A$138,IF(AQ141=4,IF(STDEV(AN136:AQ136)=AQ137,4),IF(AQ141=3,IF(STDEV(AO135:AQ135)=AQ137,3,0),0)),0)</f>
        <v>0</v>
      </c>
      <c r="AR209">
        <f t="shared" ref="AR209" si="188">IF(AR137&gt;$A$138,IF(AR141=4,IF(STDEV(AO135:AR135)=AR137,4),IF(AR141=3,IF(STDEV(AP135:AR135)=AR137,3,0),0)),0)</f>
        <v>0</v>
      </c>
      <c r="AT209">
        <f>IF(AT137&gt;$A$138,IF(AT141=4,IF(STDEV(AQ136:AT136)=AT137,4),IF(AT141=3,IF(STDEV(AR136:AT136)=AT137,3,0),0)),0)</f>
        <v>0</v>
      </c>
      <c r="AU209">
        <f>IF(AU137&gt;$A$138,IF(AU141=4,IF(STDEV(AR136:AU136)=AU137,4),IF(AU141=3,IF(STDEV(AS136:AU136)=AU137,3,0),0)),0)</f>
        <v>0</v>
      </c>
      <c r="AV209" t="e">
        <f>IF(AV137&gt;$A$138,IF(AV141=4,IF(STDEV(AS136:AV136)=AV137,4),IF(AV141=3,IF(STDEV(AT135:AV135)=AV137,3,0),0)),0)</f>
        <v>#REF!</v>
      </c>
      <c r="AX209">
        <f>IF(AX137&gt;$A$138,IF(AX141=4,IF(STDEV(AT135:AX135)=AX137,4),IF(AX141=3,IF(STDEV(AU135:AX135)=AX137,3,0),0)),0)</f>
        <v>0</v>
      </c>
      <c r="AY209">
        <f>IF(AY137&gt;$A$138,IF(AY141=4,IF(STDEV(AU135:AY135)=AY137,4),IF(AY141=3,IF(STDEV(AV135:AY135)=AY137,3,0),0)),0)</f>
        <v>0</v>
      </c>
      <c r="AZ209">
        <f>IF(AZ137&gt;$A$138,IF(AZ141=4,IF(STDEV(AV135:AZ135)=AZ137,4),IF(AZ141=3,IF(STDEV(AX135:AZ135)=AZ137,3,0),0)),0)</f>
        <v>0</v>
      </c>
      <c r="BA209" t="e">
        <f t="shared" ref="BA209" si="189">IF(BA137&gt;$A$138,IF(BA141=4,IF(STDEV(AX135:BA135)=BA137,4),IF(BA141=3,IF(STDEV(AY135:BA135)=BA137,3,0),0)),0)</f>
        <v>#REF!</v>
      </c>
      <c r="BC209" t="e">
        <f>IF(BC137&gt;$A$138,IF(BC141=4,IF(STDEV(AS136:BC136)=BC137,4),IF(BC141=3,IF(STDEV(AS136:BC136)=BC137,3,0),0)),0)</f>
        <v>#REF!</v>
      </c>
      <c r="BD209" t="e">
        <f>IF(BD137&gt;$A$138,IF(BD141=4,IF(STDEV(AS136:BD136)=BD137,4),IF(BD141=3,IF(STDEV(AS136:BD136)=BD137,3,0),0)),0)</f>
        <v>#REF!</v>
      </c>
      <c r="BE209" t="e">
        <f>IF(BE137&gt;$A$138,IF(BE141=4,IF(STDEV(AS136:BE136)=BE137,4),IF(BE141=3,IF(STDEV(BC135:BE135)=BE137,3,0),0)),0)</f>
        <v>#REF!</v>
      </c>
      <c r="BF209" t="e">
        <f t="shared" ref="BF209" si="190">IF(BF137&gt;$A$138,IF(BF141=4,IF(STDEV(BC135:BF135)=BF137,4),IF(BF141=3,IF(STDEV(BD135:BF135)=BF137,3,0),0)),0)</f>
        <v>#REF!</v>
      </c>
      <c r="BI209">
        <f t="shared" ref="BI209:CB210" si="191">IF(BI137&gt;$A$138,IF(BI141=4,IF(STDEV(BF135:BI135)=BI137,4),IF(BI141=3,IF(STDEV(BG135:BI135)=BI137,3,0),0)),0)</f>
        <v>0</v>
      </c>
      <c r="BJ209">
        <f t="shared" si="191"/>
        <v>0</v>
      </c>
      <c r="BK209">
        <f t="shared" si="191"/>
        <v>0</v>
      </c>
      <c r="BL209">
        <f t="shared" si="191"/>
        <v>0</v>
      </c>
      <c r="BN209" t="e">
        <f t="shared" ref="BN209:BP209" si="192">IF(BN136&gt;$A$136,IF(BN140=4,IF(STDEV(BL135:BO135)=BN136,4),IF(BN140=3,IF(STDEV(BM135:BO135)=BN136,3,0),0)),0)</f>
        <v>#REF!</v>
      </c>
      <c r="BO209" t="e">
        <f t="shared" si="192"/>
        <v>#REF!</v>
      </c>
      <c r="BP209" t="e">
        <f t="shared" si="192"/>
        <v>#REF!</v>
      </c>
      <c r="BQ209" t="e">
        <f>IF(BQ136&gt;$A$136,IF(BQ140=4,IF(STDEV(BO135:BS135)=BQ136,4),IF(BQ140=3,IF(STDEV(BP135:BS135)=BQ136,3,0),0)),0)</f>
        <v>#REF!</v>
      </c>
    </row>
    <row r="210" spans="2:80" x14ac:dyDescent="0.3">
      <c r="B210" t="e">
        <f t="shared" ref="B210:C210" si="193">IF(B136&gt;$A$136,IF(B140=4,IF(STDEV(A135:D135)=B136,4),IF(B140=3,IF(STDEV(B135:D135)=B136,3,0),0)),0)</f>
        <v>#REF!</v>
      </c>
      <c r="C210" t="e">
        <f t="shared" si="193"/>
        <v>#REF!</v>
      </c>
      <c r="D210" t="e">
        <f>IF(D136&gt;$A$136,IF(D140=4,IF(STDEV(C135:Y135)=D136,4),IF(D140=3,IF(STDEV(D135:Y135)=D136,3,0),0)),0)</f>
        <v>#REF!</v>
      </c>
      <c r="F210">
        <f t="shared" ref="F210:G210" si="194">IF(F136&gt;$A$136,IF(F140=4,IF(STDEV(E135:H135)=F136,4),IF(F140=3,IF(STDEV(F135:H135)=F136,3,0),0)),0)</f>
        <v>0</v>
      </c>
      <c r="G210">
        <f t="shared" si="194"/>
        <v>0</v>
      </c>
      <c r="H210">
        <f>IF(H136&gt;$A$136,IF(H140=4,IF(STDEV(G135:K135)=H136,4),IF(H140=3,IF(STDEV(H135:K135)=H136,3,0),0)),0)</f>
        <v>0</v>
      </c>
      <c r="I210">
        <f>IF(I136&gt;$A$136,IF(I140=4,IF(STDEV(H135:L135)=I136,4),IF(I140=3,IF(STDEV(I135:L135)=I136,3,0),0)),0)</f>
        <v>0</v>
      </c>
      <c r="K210">
        <f>IF(K136&gt;$A$136,IF(K140=4,IF(STDEV(E135:M135)=K136,4),IF(K140=3,IF(STDEV(K135:M135)=K136,3,0),0)),0)</f>
        <v>0</v>
      </c>
      <c r="L210">
        <f t="shared" ref="L210" si="195">IF(L136&gt;$A$136,IF(L140=4,IF(STDEV(K135:N135)=L136,4),IF(L140=3,IF(STDEV(L135:N135)=L136,3,0),0)),0)</f>
        <v>0</v>
      </c>
      <c r="M210">
        <f>IF(M136&gt;$A$136,IF(M140=4,IF(STDEV(L135:Y135)=M136,4),IF(M140=3,IF(STDEV(M135:Y135)=M136,3,0),0)),0)</f>
        <v>0</v>
      </c>
      <c r="N210">
        <f>IF(N136&gt;$A$136,IF(N140=4,IF(STDEV(M135:AJ135)=N136,4),IF(N140=3,IF(STDEV(N135:AJ135)=N136,3,0),0)),0)</f>
        <v>0</v>
      </c>
      <c r="P210">
        <f>IF(P137&gt;$A$138,IF(P141=4,IF(STDEV(M136:Q136)=P137,4),IF(P141=3,IF(STDEV(N136:Q136)=P137,3,0),0)),0)</f>
        <v>3</v>
      </c>
      <c r="Q210">
        <f>IF(Q137&gt;$A$138,IF(Q141=4,IF(STDEV(N136:R136)=Q137,4),IF(Q141=3,IF(STDEV(P135:R135)=Q137,3,0),0)),0)</f>
        <v>0</v>
      </c>
      <c r="R210">
        <f t="shared" ref="R210" si="196">IF(R137&gt;$A$138,IF(R141=4,IF(STDEV(P135:S135)=R137,4),IF(R141=3,IF(STDEV(Q135:S135)=R137,3,0),0)),0)</f>
        <v>0</v>
      </c>
      <c r="S210">
        <f>IF(S137&gt;$A$138,IF(S141=4,IF(STDEV(Q136:T136)=S137,4),IF(S141=3,IF(STDEV(R136:T136)=S137,3,0),0)),0)</f>
        <v>0</v>
      </c>
      <c r="U210">
        <f>IF(U136&gt;$A$136,IF(U140=4,IF(STDEV(N135:W135)=U136,4),IF(U140=3,IF(STDEV(U135:W135)=U136,3,0),0)),0)</f>
        <v>0</v>
      </c>
      <c r="V210">
        <f t="shared" ref="V210:W210" si="197">IF(V136&gt;$A$136,IF(V140=4,IF(STDEV(U135:X135)=V136,4),IF(V140=3,IF(STDEV(V135:X135)=V136,3,0),0)),0)</f>
        <v>0</v>
      </c>
      <c r="W210">
        <f t="shared" si="197"/>
        <v>0</v>
      </c>
      <c r="X210">
        <f>IF(X136&gt;$A$136,IF(X140=4,IF(STDEV(W135:AJ135)=X136,4),IF(X140=3,IF(STDEV(X135:AJ135)=X136,3,0),0)),0)</f>
        <v>0</v>
      </c>
      <c r="Z210">
        <f t="shared" ref="Z210:AA210" si="198">IF(Z136&gt;$A$136,IF(Z140=4,IF(STDEV(Y135:AB135)=Z136,4),IF(Z140=3,IF(STDEV(Z135:AB135)=Z136,3,0),0)),0)</f>
        <v>0</v>
      </c>
      <c r="AA210">
        <f t="shared" si="198"/>
        <v>0</v>
      </c>
      <c r="AB210">
        <f>IF(AB136&gt;$A$136,IF(AB140=4,IF(STDEV(AA135:AJ135)=AB136,4),IF(AB140=3,IF(STDEV(AB135:AJ135)=AB136,3,0),0)),0)</f>
        <v>0</v>
      </c>
      <c r="AC210">
        <f>IF(AC136&gt;$A$136,IF(AC140=4,IF(STDEV(AB135:AK135)=AC136,4),IF(AC140=3,IF(STDEV(AC135:AK135)=AC136,3,0),0)),0)</f>
        <v>0</v>
      </c>
      <c r="AE210">
        <f>IF(AE136&gt;$A$136,IF(AE140=4,IF(STDEV(AC135:AG135)=AE136,4),IF(AE140=3,IF(STDEV(AE135:AG135)=AE136,3,0),0)),0)</f>
        <v>0</v>
      </c>
      <c r="AF210">
        <f t="shared" ref="AF210" si="199">IF(AF136&gt;$A$136,IF(AF140=4,IF(STDEV(AE135:AH135)=AF136,4),IF(AF140=3,IF(STDEV(AF135:AH135)=AF136,3,0),0)),0)</f>
        <v>0</v>
      </c>
      <c r="AG210">
        <f>IF(AG136&gt;$A$136,IF(AG140=4,IF(STDEV(AF135:AJ135)=AG136,4),IF(AG140=3,IF(STDEV(AG135:AJ135)=AG136,3,0),0)),0)</f>
        <v>0</v>
      </c>
      <c r="AH210">
        <f>IF(AH136&gt;$A$136,IF(AH140=4,IF(STDEV(AG135:AK135)=AH136,4),IF(AH140=3,IF(STDEV(AH135:AK135)=AH136,3,0),0)),0)</f>
        <v>0</v>
      </c>
      <c r="AJ210">
        <f>IF(AJ137&gt;$A$138,IF(AJ141=4,IF(STDEV(E136:AK136)=AJ137,4),IF(AJ141=3,IF(STDEV(Y136:AK136)=AJ137,3,0),0)),0)</f>
        <v>0</v>
      </c>
      <c r="AK210">
        <f>IF(AK137&gt;$A$138,IF(AK141=4,IF(STDEV(Y136:AL136)=AK137,4),IF(AK141=3,IF(STDEV(AJ135:AL135)=AK137,3,0),0)),0)</f>
        <v>0</v>
      </c>
      <c r="AL210">
        <f>IF(AL137&gt;$A$138,IF(AL141=4,IF(STDEV(AJ135:AM135)=AL137,4),IF(AL141=3,IF(STDEV(AK135:AM135)=AL137,3,0),0)),0)</f>
        <v>0</v>
      </c>
      <c r="AM210">
        <f>IF(AM137&gt;$A$138,IF(AM141=4,IF(STDEV(AK135:AN135)=AM137,4),IF(AM141=3,IF(STDEV(AL135:AN135)=AM137,3,0),0)),0)</f>
        <v>0</v>
      </c>
      <c r="AO210">
        <f>IF(AO137&gt;$A$138,IF(AO141=4,IF(STDEV(AM136:AP136)=AO137,4),IF(AO141=3,IF(STDEV(AN136:AP136)=AO137,3,0),0)),0)</f>
        <v>0</v>
      </c>
      <c r="AP210">
        <f>IF(AP137&gt;$A$138,IF(AP141=4,IF(STDEV(AN136:AQ136)=AP137,4),IF(AP141=3,IF(STDEV(AO135:AQ135)=AP137,3,0),0)),0)</f>
        <v>0</v>
      </c>
      <c r="AQ210">
        <f t="shared" ref="AQ210" si="200">IF(AQ137&gt;$A$138,IF(AQ141=4,IF(STDEV(AO135:AR135)=AQ137,4),IF(AQ141=3,IF(STDEV(AP135:AR135)=AQ137,3,0),0)),0)</f>
        <v>0</v>
      </c>
      <c r="AR210">
        <f>IF(AR137&gt;$A$138,IF(AR141=4,IF(STDEV(AP136:AS136)=AR137,4),IF(AR141=3,IF(STDEV(AQ136:AS136)=AR137,3,0),0)),0)</f>
        <v>0</v>
      </c>
      <c r="AT210">
        <f>IF(AT137&gt;$A$138,IF(AT141=4,IF(STDEV(AR136:AU136)=AT137,4),IF(AT141=3,IF(STDEV(AS136:AU136)=AT137,3,0),0)),0)</f>
        <v>0</v>
      </c>
      <c r="AU210">
        <f>IF(AU137&gt;$A$138,IF(AU141=4,IF(STDEV(AS136:AV136)=AU137,4),IF(AU141=3,IF(STDEV(AT135:AV135)=AU137,3,0),0)),0)</f>
        <v>0</v>
      </c>
      <c r="AV210" t="e">
        <f>IF(AV137&gt;$A$138,IF(AV141=4,IF(STDEV(AT135:AV135)=AV137,4),IF(AV141=3,IF(STDEV(AU135:AV135)=AV137,3,0),0)),0)</f>
        <v>#REF!</v>
      </c>
      <c r="AX210">
        <f>IF(AX137&gt;$A$138,IF(AX141=4,IF(STDEV(AU135:AY135)=AX137,4),IF(AX141=3,IF(STDEV(AV135:AY135)=AX137,3,0),0)),0)</f>
        <v>0</v>
      </c>
      <c r="AY210">
        <f>IF(AY137&gt;$A$138,IF(AY141=4,IF(STDEV(AV135:AZ135)=AY137,4),IF(AY141=3,IF(STDEV(AX135:AZ135)=AY137,3,0),0)),0)</f>
        <v>0</v>
      </c>
      <c r="AZ210">
        <f t="shared" ref="AZ210" si="201">IF(AZ137&gt;$A$138,IF(AZ141=4,IF(STDEV(AX135:BA135)=AZ137,4),IF(AZ141=3,IF(STDEV(AY135:BA135)=AZ137,3,0),0)),0)</f>
        <v>0</v>
      </c>
      <c r="BA210" t="e">
        <f>IF(BA137&gt;$A$138,IF(BA141=4,IF(STDEV(AY135:BA135)=BA137,4),IF(BA141=3,IF(STDEV(AZ135:BA135)=BA137,3,0),0)),0)</f>
        <v>#REF!</v>
      </c>
      <c r="BC210" t="e">
        <f>IF(BC137&gt;$A$138,IF(BC141=4,IF(STDEV(AS136:BD136)=BC137,4),IF(BC141=3,IF(STDEV(AS136:BD136)=BC137,3,0),0)),0)</f>
        <v>#REF!</v>
      </c>
      <c r="BD210" t="e">
        <f>IF(BD137&gt;$A$138,IF(BD141=4,IF(STDEV(AS136:BE136)=BD137,4),IF(BD141=3,IF(STDEV(BC135:BE135)=BD137,3,0),0)),0)</f>
        <v>#REF!</v>
      </c>
      <c r="BE210" t="e">
        <f t="shared" ref="BE210:BF210" si="202">IF(BE137&gt;$A$138,IF(BE141=4,IF(STDEV(BC135:BF135)=BE137,4),IF(BE141=3,IF(STDEV(BD135:BF135)=BE137,3,0),0)),0)</f>
        <v>#REF!</v>
      </c>
      <c r="BF210" t="e">
        <f t="shared" si="202"/>
        <v>#REF!</v>
      </c>
      <c r="BI210">
        <f t="shared" ref="BI210:CB211" si="203">IF(BI137&gt;$A$138,IF(BI141=4,IF(STDEV(BG135:BJ135)=BI137,4),IF(BI141=3,IF(STDEV(BH135:BJ135)=BI137,3,0),0)),0)</f>
        <v>0</v>
      </c>
      <c r="BJ210">
        <f t="shared" si="203"/>
        <v>0</v>
      </c>
      <c r="BK210">
        <f t="shared" si="203"/>
        <v>0</v>
      </c>
      <c r="BL210">
        <f>IF(BL137&gt;$A$138,IF(BL141=4,IF(STDEV(BJ136:BS136)=BL137,4),IF(BL141=3,IF(STDEV(BK136:BS136)=BL137,3,0),0)),0)</f>
        <v>0</v>
      </c>
      <c r="BN210" t="e">
        <f t="shared" ref="BN210:BO210" si="204">IF(BN136&gt;$A$136,IF(BN140=4,IF(STDEV(BM135:BP135)=BN136,4),IF(BN140=3,IF(STDEV(BN135:BP135)=BN136,3,0),0)),0)</f>
        <v>#REF!</v>
      </c>
      <c r="BO210" t="e">
        <f t="shared" si="204"/>
        <v>#REF!</v>
      </c>
      <c r="BP210" t="e">
        <f>IF(BP136&gt;$A$136,IF(BP140=4,IF(STDEV(BO135:BS135)=BP136,4),IF(BP140=3,IF(STDEV(BP135:BS135)=BP136,3,0),0)),0)</f>
        <v>#REF!</v>
      </c>
      <c r="BQ210" t="e">
        <f>IF(BQ136&gt;$A$136,IF(BQ140=4,IF(STDEV(BP135:BT135)=BQ136,4),IF(BQ140=3,IF(STDEV(BQ135:BT135)=BQ136,3,0),0)),0)</f>
        <v>#REF!</v>
      </c>
      <c r="BS210">
        <f>IF(BS138&gt;$A$138,IF(BS142=4,IF(STDEV(BJ136:BS136)=BS138,4),IF(BS142=3,IF(STDEV(BK136:BS136)=BS138,3,0),0)),0)</f>
        <v>0</v>
      </c>
      <c r="BT210">
        <f>IF(BT138&gt;$A$138,IF(BT142=4,IF(STDEV(BK136:BT136)=BT138,4),IF(BT142=3,IF(STDEV(BL136:BT136)=BT138,3,0),0)),0)</f>
        <v>0</v>
      </c>
      <c r="BU210">
        <f>IF(BU138&gt;$A$138,IF(BU142=4,IF(STDEV(BL136:BU136)=BU138,4),IF(BU142=3,IF(STDEV(BS136:BU136)=BU138,3,0),0)),0)</f>
        <v>0</v>
      </c>
      <c r="BV210">
        <f t="shared" si="191"/>
        <v>0</v>
      </c>
      <c r="BX210">
        <f>IF(BX138&gt;$A$138,IF(BX142=4,IF(STDEV(BT136:BX136)=BX138,4),IF(BX142=3,IF(STDEV(BU136:BX136)=BX138,3,0),0)),0)</f>
        <v>0</v>
      </c>
      <c r="BY210">
        <f>IF(BY138&gt;$A$138,IF(BY142=4,IF(STDEV(BU136:BY136)=BY138,4),IF(BY142=3,IF(STDEV(BV136:BY136)=BY138,3,0),0)),0)</f>
        <v>0</v>
      </c>
      <c r="BZ210">
        <f>IF(BZ138&gt;$A$138,IF(BZ142=4,IF(STDEV(BV136:BZ136)=BZ138,4),IF(BZ142=3,IF(STDEV(BX136:BZ136)=BZ138,3,0),0)),0)</f>
        <v>0</v>
      </c>
      <c r="CA210">
        <f t="shared" si="191"/>
        <v>0</v>
      </c>
      <c r="CB210">
        <f t="shared" si="191"/>
        <v>0</v>
      </c>
    </row>
    <row r="211" spans="2:80" x14ac:dyDescent="0.3">
      <c r="B211" t="e">
        <f t="shared" ref="B211" si="205">IF(B136&gt;$A$136,IF(B140=4,IF(STDEV(B135:E135)=B136,4,0),0),0)</f>
        <v>#REF!</v>
      </c>
      <c r="C211" t="e">
        <f>IF(C136&gt;$A$136,IF(C140=4,IF(STDEV(C135:Y135)=C136,4,0),0),0)</f>
        <v>#REF!</v>
      </c>
      <c r="D211" t="e">
        <f>IF(D136&gt;$A$136,IF(D140=4,IF(STDEV(D135:AJ135)=D136,4,0),0),0)</f>
        <v>#REF!</v>
      </c>
      <c r="F211">
        <f t="shared" ref="F211" si="206">IF(F136&gt;$A$136,IF(F140=4,IF(STDEV(F135:I135)=F136,4,0),0),0)</f>
        <v>0</v>
      </c>
      <c r="G211">
        <f>IF(G136&gt;$A$136,IF(G140=4,IF(STDEV(G135:K135)=G136,4,0),0),0)</f>
        <v>0</v>
      </c>
      <c r="H211">
        <f>IF(H136&gt;$A$136,IF(H140=4,IF(STDEV(H135:L135)=H136,4,0),0),0)</f>
        <v>0</v>
      </c>
      <c r="I211">
        <f>IF(I136&gt;$A$136,IF(I140=4,IF(STDEV(I135:M135)=I136,4,0),0),0)</f>
        <v>0</v>
      </c>
      <c r="K211">
        <f t="shared" ref="K211" si="207">IF(K136&gt;$A$136,IF(K140=4,IF(STDEV(K135:N135)=K136,4,0),0),0)</f>
        <v>0</v>
      </c>
      <c r="L211">
        <f>IF(L136&gt;$A$136,IF(L140=4,IF(STDEV(L135:Y135)=L136,4,0),0),0)</f>
        <v>0</v>
      </c>
      <c r="M211">
        <f>IF(M136&gt;$A$136,IF(M140=4,IF(STDEV(M135:AJ135)=M136,4,0),0),0)</f>
        <v>0</v>
      </c>
      <c r="N211">
        <f>IF(N136&gt;$A$136,IF(N140=4,IF(STDEV(N135:AK135)=N136,4,0),0),0)</f>
        <v>0</v>
      </c>
      <c r="P211">
        <f>IF(P137&gt;$A$138,IF(P141=4,IF(STDEV(N136:R136)=P137,4),IF(P141=3,IF(STDEV(P135:R135)=P137,3,0),0)),0)</f>
        <v>0</v>
      </c>
      <c r="Q211">
        <f t="shared" ref="Q211" si="208">IF(Q137&gt;$A$138,IF(Q141=4,IF(STDEV(P135:S135)=Q137,4),IF(Q141=3,IF(STDEV(Q135:S135)=Q137,3,0),0)),0)</f>
        <v>0</v>
      </c>
      <c r="R211">
        <f>IF(R137&gt;$A$138,IF(R141=4,IF(STDEV(Q136:T136)=R137,4),IF(R141=3,IF(STDEV(R136:T136)=R137,3,0),0)),0)</f>
        <v>0</v>
      </c>
      <c r="S211">
        <f>IF(S137&gt;$A$138,IF(S141=4,IF(STDEV(R136:U136)=S137,4),IF(S141=3,IF(STDEV(S136:U136)=S137,3,0),0)),0)</f>
        <v>0</v>
      </c>
      <c r="U211">
        <f t="shared" ref="U211:V211" si="209">IF(U136&gt;$A$136,IF(U140=4,IF(STDEV(U135:X135)=U136,4,0),0),0)</f>
        <v>0</v>
      </c>
      <c r="V211">
        <f t="shared" si="209"/>
        <v>0</v>
      </c>
      <c r="W211">
        <f>IF(W136&gt;$A$136,IF(W140=4,IF(STDEV(W135:AJ135)=W136,4,0),0),0)</f>
        <v>0</v>
      </c>
      <c r="X211">
        <f>IF(X136&gt;$A$136,IF(X140=4,IF(STDEV(X135:AK135)=X136,4,0),0),0)</f>
        <v>0</v>
      </c>
      <c r="Z211">
        <f t="shared" ref="Z211" si="210">IF(Z136&gt;$A$136,IF(Z140=4,IF(STDEV(Z135:AC135)=Z136,4,0),0),0)</f>
        <v>0</v>
      </c>
      <c r="AA211">
        <f>IF(AA136&gt;$A$136,IF(AA140=4,IF(STDEV(AA135:AJ135)=AA136,4,0),0),0)</f>
        <v>0</v>
      </c>
      <c r="AB211">
        <f>IF(AB136&gt;$A$136,IF(AB140=4,IF(STDEV(AB135:AK135)=AB136,4,0),0),0)</f>
        <v>0</v>
      </c>
      <c r="AC211">
        <f>IF(AC136&gt;$A$136,IF(AC140=4,IF(STDEV(AC135:AL135)=AC136,4,0),0),0)</f>
        <v>0</v>
      </c>
      <c r="AE211">
        <f t="shared" ref="AE211" si="211">IF(AE136&gt;$A$136,IF(AE140=4,IF(STDEV(AE135:AH135)=AE136,4,0),0),0)</f>
        <v>0</v>
      </c>
      <c r="AF211">
        <f>IF(AF136&gt;$A$136,IF(AF140=4,IF(STDEV(AF135:AJ135)=AF136,4,0),0),0)</f>
        <v>0</v>
      </c>
      <c r="AG211">
        <f>IF(AG136&gt;$A$136,IF(AG140=4,IF(STDEV(AG135:AK135)=AG136,4,0),0),0)</f>
        <v>0</v>
      </c>
      <c r="AH211">
        <f>IF(AH136&gt;$A$136,IF(AH140=4,IF(STDEV(AH135:AL135)=AH136,4,0),0),0)</f>
        <v>0</v>
      </c>
      <c r="AJ211">
        <f>IF(AJ137&gt;$A$138,IF(AJ141=4,IF(STDEV(Y136:AL136)=AJ137,4),IF(AJ141=3,IF(STDEV(AJ135:AL135)=AJ137,3,0),0)),0)</f>
        <v>0</v>
      </c>
      <c r="AK211">
        <f>IF(AK137&gt;$A$138,IF(AK141=4,IF(STDEV(AJ135:AM135)=AK137,4),IF(AK141=3,IF(STDEV(AK135:AM135)=AK137,3,0),0)),0)</f>
        <v>0</v>
      </c>
      <c r="AL211">
        <f>IF(AL137&gt;$A$138,IF(AL141=4,IF(STDEV(AK135:AN135)=AL137,4),IF(AL141=3,IF(STDEV(AL135:AN135)=AL137,3,0),0)),0)</f>
        <v>0</v>
      </c>
      <c r="AM211">
        <f>IF(AM137&gt;$A$138,IF(AM141=4,IF(STDEV(AL136:AS136)=AM137,4),IF(AM141=3,IF(STDEV(AM136:AS136)=AM137,3,0),0)),0)</f>
        <v>0</v>
      </c>
      <c r="AO211">
        <f>IF(AO137&gt;$A$138,IF(AO141=4,IF(STDEV(AN136:AQ136)=AO137,4),IF(AO141=3,IF(STDEV(AO135:AQ135)=AO137,3,0),0)),0)</f>
        <v>0</v>
      </c>
      <c r="AP211">
        <f t="shared" ref="AP211" si="212">IF(AP137&gt;$A$138,IF(AP141=4,IF(STDEV(AO135:AR135)=AP137,4),IF(AP141=3,IF(STDEV(AP135:AR135)=AP137,3,0),0)),0)</f>
        <v>0</v>
      </c>
      <c r="AQ211">
        <f>IF(AQ137&gt;$A$138,IF(AQ141=4,IF(STDEV(AP136:AS136)=AQ137,4),IF(AQ141=3,IF(STDEV(AQ136:AS136)=AQ137,3,0),0)),0)</f>
        <v>0</v>
      </c>
      <c r="AR211">
        <f>IF(AR137&gt;$A$138,IF(AR141=4,IF(STDEV(AQ136:BC136)=AR137,4),IF(AR141=3,IF(STDEV(AR136:BC136)=AR137,3,0),0)),0)</f>
        <v>0</v>
      </c>
      <c r="AT211">
        <f>IF(AT137&gt;$A$138,IF(AT141=4,IF(STDEV(AS136:AV136)=AT137,4),IF(AT141=3,IF(STDEV(AT135:AV135)=AT137,3,0),0)),0)</f>
        <v>0</v>
      </c>
      <c r="AU211">
        <f>IF(AU137&gt;$A$138,IF(AU141=4,IF(STDEV(AT135:AV135)=AU137,4),IF(AU141=3,IF(STDEV(AU135:AV135)=AU137,3,0),0)),0)</f>
        <v>0</v>
      </c>
      <c r="AV211" t="e">
        <f>IF(AV137&gt;$A$138,IF(AV141=4,IF(STDEV(AU135:AV135)=AV137,4),IF(AV141=3,IF(STDEV(AV135:AV135)=AV137,3,0),0)),0)</f>
        <v>#REF!</v>
      </c>
      <c r="AX211">
        <f>IF(AX137&gt;$A$138,IF(AX141=4,IF(STDEV(AV135:AZ135)=AX137,4),IF(AX141=3,IF(STDEV(AX135:AZ135)=AX137,3,0),0)),0)</f>
        <v>0</v>
      </c>
      <c r="AY211">
        <f t="shared" ref="AY211" si="213">IF(AY137&gt;$A$138,IF(AY141=4,IF(STDEV(AX135:BA135)=AY137,4),IF(AY141=3,IF(STDEV(AY135:BA135)=AY137,3,0),0)),0)</f>
        <v>0</v>
      </c>
      <c r="AZ211">
        <f>IF(AZ137&gt;$A$138,IF(AZ141=4,IF(STDEV(AY135:BA135)=AZ137,4),IF(AZ141=3,IF(STDEV(AZ135:BA135)=AZ137,3,0),0)),0)</f>
        <v>0</v>
      </c>
      <c r="BA211" t="e">
        <f>IF(BA137&gt;$A$138,IF(BA141=4,IF(STDEV(AZ135:BA135)=BA137,4),IF(BA141=3,IF(STDEV(BA135:BA135)=BA137,3,0),0)),0)</f>
        <v>#REF!</v>
      </c>
      <c r="BC211" t="e">
        <f>IF(BC137&gt;$A$138,IF(BC141=4,IF(STDEV(AS136:BE136)=BC137,4),IF(BC141=3,IF(STDEV(BC135:BE135)=BC137,3,0),0)),0)</f>
        <v>#REF!</v>
      </c>
      <c r="BD211" t="e">
        <f t="shared" ref="BD211:BF211" si="214">IF(BD137&gt;$A$138,IF(BD141=4,IF(STDEV(BC135:BF135)=BD137,4),IF(BD141=3,IF(STDEV(BD135:BF135)=BD137,3,0),0)),0)</f>
        <v>#REF!</v>
      </c>
      <c r="BE211" t="e">
        <f t="shared" si="214"/>
        <v>#REF!</v>
      </c>
      <c r="BF211" t="e">
        <f t="shared" si="214"/>
        <v>#REF!</v>
      </c>
      <c r="BI211">
        <f t="shared" ref="BI211:CB212" si="215">IF(BI137&gt;$A$138,IF(BI141=4,IF(STDEV(BH135:BK135)=BI137,4),IF(BI141=3,IF(STDEV(BI135:BK135)=BI137,3,0),0)),0)</f>
        <v>0</v>
      </c>
      <c r="BJ211">
        <f t="shared" si="215"/>
        <v>0</v>
      </c>
      <c r="BK211">
        <f>IF(BK137&gt;$A$138,IF(BK141=4,IF(STDEV(BJ136:BS136)=BK137,4),IF(BK141=3,IF(STDEV(BK136:BS136)=BK137,3,0),0)),0)</f>
        <v>0</v>
      </c>
      <c r="BL211">
        <f>IF(BL137&gt;$A$138,IF(BL141=4,IF(STDEV(BK136:BT136)=BL137,4),IF(BL141=3,IF(STDEV(BL136:BT136)=BL137,3,0),0)),0)</f>
        <v>0</v>
      </c>
      <c r="BN211" t="e">
        <f t="shared" ref="BN211" si="216">IF(BN136&gt;$A$136,IF(BN140=4,IF(STDEV(BN135:BQ135)=BN136,4,0),0),0)</f>
        <v>#REF!</v>
      </c>
      <c r="BO211" t="e">
        <f>IF(BO136&gt;$A$136,IF(BO140=4,IF(STDEV(BO135:BS135)=BO136,4,0),0),0)</f>
        <v>#REF!</v>
      </c>
      <c r="BP211" t="e">
        <f>IF(BP136&gt;$A$136,IF(BP140=4,IF(STDEV(BP135:BT135)=BP136,4,0),0),0)</f>
        <v>#REF!</v>
      </c>
      <c r="BQ211" t="e">
        <f>IF(BQ136&gt;$A$136,IF(BQ140=4,IF(STDEV(BQ135:BU135)=BQ136,4,0),0),0)</f>
        <v>#REF!</v>
      </c>
      <c r="BS211">
        <f>IF(BS138&gt;$A$138,IF(BS142=4,IF(STDEV(BK136:BT136)=BS138,4),IF(BS142=3,IF(STDEV(BL136:BT136)=BS138,3,0),0)),0)</f>
        <v>0</v>
      </c>
      <c r="BT211">
        <f>IF(BT138&gt;$A$138,IF(BT142=4,IF(STDEV(BL136:BU136)=BT138,4),IF(BT142=3,IF(STDEV(BS136:BU136)=BT138,3,0),0)),0)</f>
        <v>0</v>
      </c>
      <c r="BU211">
        <f t="shared" si="203"/>
        <v>0</v>
      </c>
      <c r="BV211">
        <f>IF(BV138&gt;$A$138,IF(BV142=4,IF(STDEV(BT136:BX136)=BV138,4),IF(BV142=3,IF(STDEV(BU136:BX136)=BV138,3,0),0)),0)</f>
        <v>0</v>
      </c>
      <c r="BX211">
        <f>IF(BX138&gt;$A$138,IF(BX142=4,IF(STDEV(BU136:BY136)=BX138,4),IF(BX142=3,IF(STDEV(BV136:BY136)=BX138,3,0),0)),0)</f>
        <v>0</v>
      </c>
      <c r="BY211">
        <f>IF(BY138&gt;$A$138,IF(BY142=4,IF(STDEV(BV136:BZ136)=BY138,4),IF(BY142=3,IF(STDEV(BX136:BZ136)=BY138,3,0),0)),0)</f>
        <v>0</v>
      </c>
      <c r="BZ211">
        <f t="shared" si="203"/>
        <v>0</v>
      </c>
      <c r="CA211">
        <f t="shared" si="203"/>
        <v>0</v>
      </c>
      <c r="CB211">
        <f t="shared" si="203"/>
        <v>0</v>
      </c>
    </row>
    <row r="212" spans="2:80" x14ac:dyDescent="0.3">
      <c r="P212">
        <f t="shared" ref="P212" si="217">IF(P137&gt;$A$138,IF(P141=4,IF(STDEV(P135:S135)=P137,4,0),0),0)</f>
        <v>0</v>
      </c>
      <c r="Q212">
        <f>IF(Q137&gt;$A$138,IF(Q141=4,IF(STDEV(Q136:T136)=Q137,4,0),0),0)</f>
        <v>0</v>
      </c>
      <c r="R212">
        <f>IF(R137&gt;$A$138,IF(R141=4,IF(STDEV(R136:U136)=R137,4,0),0),0)</f>
        <v>0</v>
      </c>
      <c r="S212">
        <f>IF(S137&gt;$A$138,IF(S141=4,IF(STDEV(S136:V136)=S137,4,0),0),0)</f>
        <v>0</v>
      </c>
      <c r="AJ212">
        <f>IF(AJ137&gt;$A$138,IF(AJ141=4,IF(STDEV(AJ135:AM135)=AJ137,4,0),0),0)</f>
        <v>0</v>
      </c>
      <c r="AK212">
        <f>IF(AK137&gt;$A$138,IF(AK141=4,IF(STDEV(AK135:AN135)=AK137,4,0),0),0)</f>
        <v>0</v>
      </c>
      <c r="AL212">
        <f>IF(AL137&gt;$A$138,IF(AL141=4,IF(STDEV(AL136:AS136)=AL137,4,0),0),0)</f>
        <v>0</v>
      </c>
      <c r="AM212">
        <f>IF(AM137&gt;$A$138,IF(AM141=4,IF(STDEV(AM136:AS136)=AM137,4,0),0),0)</f>
        <v>0</v>
      </c>
      <c r="AO212">
        <f t="shared" ref="AO212" si="218">IF(AO137&gt;$A$138,IF(AO141=4,IF(STDEV(AO135:AR135)=AO137,4,0),0),0)</f>
        <v>0</v>
      </c>
      <c r="AP212">
        <f>IF(AP137&gt;$A$138,IF(AP141=4,IF(STDEV(AP136:AS136)=AP137,4,0),0),0)</f>
        <v>0</v>
      </c>
      <c r="AQ212">
        <f>IF(AQ137&gt;$A$138,IF(AQ141=4,IF(STDEV(AQ136:BC136)=AQ137,4,0),0),0)</f>
        <v>0</v>
      </c>
      <c r="AR212">
        <f>IF(AR137&gt;$A$138,IF(AR141=4,IF(STDEV(AR136:BD136)=AR137,4,0),0),0)</f>
        <v>0</v>
      </c>
      <c r="AT212">
        <f>IF(AT137&gt;$A$138,IF(AT141=4,IF(STDEV(AT135:AV135)=AT137,4,0),0),0)</f>
        <v>0</v>
      </c>
      <c r="AU212">
        <f>IF(AU137&gt;$A$138,IF(AU141=4,IF(STDEV(AU135:AV135)=AU137,4,0),0),0)</f>
        <v>0</v>
      </c>
      <c r="AV212" t="e">
        <f>IF(AV137&gt;$A$138,IF(AV141=4,IF(STDEV(AV135:AV135)=AV137,4,0),0),0)</f>
        <v>#REF!</v>
      </c>
      <c r="AX212">
        <f t="shared" ref="AX212" si="219">IF(AX137&gt;$A$138,IF(AX141=4,IF(STDEV(AX135:BA135)=AX137,4,0),0),0)</f>
        <v>0</v>
      </c>
      <c r="AY212">
        <f>IF(AY137&gt;$A$138,IF(AY141=4,IF(STDEV(AY135:BA135)=AY137,4,0),0),0)</f>
        <v>0</v>
      </c>
      <c r="AZ212">
        <f>IF(AZ137&gt;$A$138,IF(AZ141=4,IF(STDEV(AZ135:BA135)=AZ137,4,0),0),0)</f>
        <v>0</v>
      </c>
      <c r="BA212" t="e">
        <f>IF(BA137&gt;$A$138,IF(BA141=4,IF(STDEV(BA135:BA135)=BA137,4,0),0),0)</f>
        <v>#REF!</v>
      </c>
      <c r="BC212" t="e">
        <f t="shared" ref="BC212:BF212" si="220">IF(BC137&gt;$A$138,IF(BC141=4,IF(STDEV(BC135:BF135)=BC137,4,0),0),0)</f>
        <v>#REF!</v>
      </c>
      <c r="BD212" t="e">
        <f t="shared" si="220"/>
        <v>#REF!</v>
      </c>
      <c r="BE212" t="e">
        <f t="shared" si="220"/>
        <v>#REF!</v>
      </c>
      <c r="BF212" t="e">
        <f t="shared" si="220"/>
        <v>#REF!</v>
      </c>
      <c r="BI212">
        <f t="shared" ref="BI212:CB213" si="221">IF(BI137&gt;$A$138,IF(BI141=4,IF(STDEV(BI135:BL135)=BI137,4,0),0),0)</f>
        <v>0</v>
      </c>
      <c r="BJ212">
        <f>IF(BJ137&gt;$A$138,IF(BJ141=4,IF(STDEV(BJ136:BS136)=BJ137,4,0),0),0)</f>
        <v>0</v>
      </c>
      <c r="BK212">
        <f>IF(BK137&gt;$A$138,IF(BK141=4,IF(STDEV(BK136:BT136)=BK137,4,0),0),0)</f>
        <v>0</v>
      </c>
      <c r="BL212">
        <f>IF(BL137&gt;$A$138,IF(BL141=4,IF(STDEV(BL136:BU136)=BL137,4,0),0),0)</f>
        <v>0</v>
      </c>
      <c r="BS212">
        <f>IF(BS138&gt;$A$138,IF(BS142=4,IF(STDEV(BL136:BU136)=BS138,4),IF(BS142=3,IF(STDEV(BS136:BU136)=BS138,3,0),0)),0)</f>
        <v>0</v>
      </c>
      <c r="BT212">
        <f t="shared" si="215"/>
        <v>0</v>
      </c>
      <c r="BU212">
        <f>IF(BU138&gt;$A$138,IF(BU142=4,IF(STDEV(BT136:BX136)=BU138,4),IF(BU142=3,IF(STDEV(BU136:BX136)=BU138,3,0),0)),0)</f>
        <v>0</v>
      </c>
      <c r="BV212">
        <f>IF(BV138&gt;$A$138,IF(BV142=4,IF(STDEV(BU136:BY136)=BV138,4),IF(BV142=3,IF(STDEV(BV136:BY136)=BV138,3,0),0)),0)</f>
        <v>0</v>
      </c>
      <c r="BX212">
        <f>IF(BX138&gt;$A$138,IF(BX142=4,IF(STDEV(BV136:BZ136)=BX138,4),IF(BX142=3,IF(STDEV(BX136:BZ136)=BX138,3,0),0)),0)</f>
        <v>0</v>
      </c>
      <c r="BY212">
        <f t="shared" si="215"/>
        <v>0</v>
      </c>
      <c r="BZ212">
        <f t="shared" si="215"/>
        <v>0</v>
      </c>
      <c r="CA212">
        <f t="shared" si="215"/>
        <v>0</v>
      </c>
      <c r="CB212">
        <f t="shared" si="215"/>
        <v>0</v>
      </c>
    </row>
    <row r="213" spans="2:80" x14ac:dyDescent="0.3">
      <c r="B213" t="e">
        <f t="shared" ref="B213" si="222">IF(B208=4,IF(STDEV(#REF!,A135,B135)&lt;$A$136,1,IF(STDEV(#REF!,A135,B135)&lt;$A$136,2,IF(STDEV(#REF!,#REF!,B135)&lt;$A$136,3,IF(STDEV(#REF!,#REF!,A135)&lt;$A$136,4,0)))),0)</f>
        <v>#REF!</v>
      </c>
      <c r="C213" t="e">
        <f t="shared" ref="C213:D213" si="223">IF(C208=4,IF(STDEV(A135,B135,C135)&lt;$A$136,1,IF(STDEV(#REF!,B135,C135)&lt;$A$136,2,IF(STDEV(#REF!,A135,C135)&lt;$A$136,3,IF(STDEV(#REF!,A135,B135)&lt;$A$136,4,0)))),0)</f>
        <v>#REF!</v>
      </c>
      <c r="D213" t="e">
        <f t="shared" si="223"/>
        <v>#REF!</v>
      </c>
      <c r="F213">
        <f t="shared" ref="F213:I213" si="224">IF(F208=4,IF(STDEV(D135,E135,F135)&lt;$A$136,1,IF(STDEV(C135,E135,F135)&lt;$A$136,2,IF(STDEV(C135,D135,F135)&lt;$A$136,3,IF(STDEV(C135,D135,E135)&lt;$A$136,4,0)))),0)</f>
        <v>0</v>
      </c>
      <c r="G213">
        <f t="shared" si="224"/>
        <v>0</v>
      </c>
      <c r="H213">
        <f t="shared" si="224"/>
        <v>0</v>
      </c>
      <c r="I213">
        <f t="shared" si="224"/>
        <v>0</v>
      </c>
      <c r="K213">
        <f>IF(K208=4,IF(STDEV(D135,E135,K135)&lt;$A$136,1,IF(STDEV(C135,E135,K135)&lt;$A$136,2,IF(STDEV(C135,D135,K135)&lt;$A$136,3,IF(STDEV(C135,D135,E135)&lt;$A$136,4,0)))),0)</f>
        <v>0</v>
      </c>
      <c r="L213">
        <f>IF(L208=4,IF(STDEV(E135,K135,L135)&lt;$A$136,1,IF(STDEV(D135,K135,L135)&lt;$A$136,2,IF(STDEV(D135,E135,L135)&lt;$A$136,3,IF(STDEV(D135,E135,K135)&lt;$A$136,4,0)))),0)</f>
        <v>0</v>
      </c>
      <c r="M213">
        <f>IF(M208=4,IF(STDEV(K135,L135,M135)&lt;$A$136,1,IF(STDEV(E135,L135,M135)&lt;$A$136,2,IF(STDEV(E135,K135,M135)&lt;$A$136,3,IF(STDEV(E135,K135,L135)&lt;$A$136,4,0)))),0)</f>
        <v>0</v>
      </c>
      <c r="N213">
        <f t="shared" ref="N213:X213" si="225">IF(N208=4,IF(STDEV(L135,M135,N135)&lt;$A$136,1,IF(STDEV(K135,M135,N135)&lt;$A$136,2,IF(STDEV(K135,L135,N135)&lt;$A$136,3,IF(STDEV(K135,L135,M135)&lt;$A$136,4,0)))),0)</f>
        <v>0</v>
      </c>
      <c r="U213">
        <f>IF(U208=4,IF(STDEV(M135,N135,U135)&lt;$A$136,1,IF(STDEV(L135,N135,U135)&lt;$A$136,2,IF(STDEV(L135,M135,U135)&lt;$A$136,3,IF(STDEV(L135,M135,N135)&lt;$A$136,4,0)))),0)</f>
        <v>0</v>
      </c>
      <c r="V213">
        <f>IF(V208=4,IF(STDEV(N135,U135,V135)&lt;$A$136,1,IF(STDEV(M135,U135,V135)&lt;$A$136,2,IF(STDEV(M135,N135,V135)&lt;$A$136,3,IF(STDEV(M135,N135,U135)&lt;$A$136,4,0)))),0)</f>
        <v>0</v>
      </c>
      <c r="W213">
        <f>IF(W208=4,IF(STDEV(U135,V135,W135)&lt;$A$136,1,IF(STDEV(N135,V135,W135)&lt;$A$136,2,IF(STDEV(N135,U135,W135)&lt;$A$136,3,IF(STDEV(N135,U135,V135)&lt;$A$136,4,0)))),0)</f>
        <v>0</v>
      </c>
      <c r="X213">
        <f t="shared" si="225"/>
        <v>0</v>
      </c>
      <c r="Z213">
        <f t="shared" ref="Z213:AH213" si="226">IF(Z208=4,IF(STDEV(X135,Y135,Z135)&lt;$A$136,1,IF(STDEV(W135,Y135,Z135)&lt;$A$136,2,IF(STDEV(W135,X135,Z135)&lt;$A$136,3,IF(STDEV(W135,X135,Y135)&lt;$A$136,4,0)))),0)</f>
        <v>0</v>
      </c>
      <c r="AA213">
        <f t="shared" si="226"/>
        <v>0</v>
      </c>
      <c r="AB213">
        <f t="shared" si="226"/>
        <v>0</v>
      </c>
      <c r="AC213">
        <f t="shared" si="226"/>
        <v>0</v>
      </c>
      <c r="AE213">
        <f>IF(AE208=4,IF(STDEV(AB135,AC135,AE135)&lt;$A$136,1,IF(STDEV(AA135,AC135,AE135)&lt;$A$136,2,IF(STDEV(AA135,AB135,AE135)&lt;$A$136,3,IF(STDEV(AA135,AB135,AC135)&lt;$A$136,4,0)))),0)</f>
        <v>0</v>
      </c>
      <c r="AF213">
        <f>IF(AF208=4,IF(STDEV(AC135,AE135,AF135)&lt;$A$136,1,IF(STDEV(AB135,AE135,AF135)&lt;$A$136,2,IF(STDEV(AB135,AC135,AF135)&lt;$A$136,3,IF(STDEV(AB135,AC135,AE135)&lt;$A$136,4,0)))),0)</f>
        <v>0</v>
      </c>
      <c r="AG213">
        <f>IF(AG208=4,IF(STDEV(AE135,AF135,AG135)&lt;$A$136,1,IF(STDEV(AC135,AF135,AG135)&lt;$A$136,2,IF(STDEV(AC135,AE135,AG135)&lt;$A$136,3,IF(STDEV(AC135,AE135,AF135)&lt;$A$136,4,0)))),0)</f>
        <v>0</v>
      </c>
      <c r="AH213">
        <f t="shared" si="226"/>
        <v>0</v>
      </c>
      <c r="BN213" t="e">
        <f>IF(BN208=4,IF(STDEV(BL134,BM135,BN135)&lt;$A$136,1,IF(STDEV(BK134,BM135,BN135)&lt;$A$136,2,IF(STDEV(BK134,BL134,BN135)&lt;$A$136,3,IF(STDEV(BK134,BL134,BM135)&lt;$A$136,4,0)))),0)</f>
        <v>#REF!</v>
      </c>
      <c r="BO213" t="e">
        <f>IF(BO208=4,IF(STDEV(BM135,BN135,BO135)&lt;$A$136,1,IF(STDEV(BL134,BN135,BO135)&lt;$A$136,2,IF(STDEV(BL134,BM135,BO135)&lt;$A$136,3,IF(STDEV(BL134,BM135,BN135)&lt;$A$136,4,0)))),0)</f>
        <v>#REF!</v>
      </c>
      <c r="BP213" t="e">
        <f t="shared" ref="BP213:BQ213" si="227">IF(BP208=4,IF(STDEV(BN135,BO135,BP135)&lt;$A$136,1,IF(STDEV(BM135,BO135,BP135)&lt;$A$136,2,IF(STDEV(BM135,BN135,BP135)&lt;$A$136,3,IF(STDEV(BM135,BN135,BO135)&lt;$A$136,4,0)))),0)</f>
        <v>#REF!</v>
      </c>
      <c r="BQ213" t="e">
        <f t="shared" si="227"/>
        <v>#REF!</v>
      </c>
      <c r="BS213">
        <f t="shared" si="221"/>
        <v>0</v>
      </c>
      <c r="BT213">
        <f>IF(BT138&gt;$A$138,IF(BT142=4,IF(STDEV(BT136:BX136)=BT138,4,0),0),0)</f>
        <v>0</v>
      </c>
      <c r="BU213">
        <f>IF(BU138&gt;$A$138,IF(BU142=4,IF(STDEV(BU136:BY136)=BU138,4,0),0),0)</f>
        <v>0</v>
      </c>
      <c r="BV213">
        <f>IF(BV138&gt;$A$138,IF(BV142=4,IF(STDEV(BV136:BZ136)=BV138,4,0),0),0)</f>
        <v>0</v>
      </c>
      <c r="BX213">
        <f t="shared" si="221"/>
        <v>0</v>
      </c>
      <c r="BY213">
        <f t="shared" si="221"/>
        <v>0</v>
      </c>
      <c r="BZ213">
        <f t="shared" si="221"/>
        <v>0</v>
      </c>
      <c r="CA213">
        <f t="shared" si="221"/>
        <v>0</v>
      </c>
      <c r="CB213">
        <f t="shared" si="221"/>
        <v>0</v>
      </c>
    </row>
    <row r="214" spans="2:80" x14ac:dyDescent="0.3">
      <c r="B214" t="e">
        <f t="shared" ref="B214:D214" si="228">IF(B209=4,IF(STDEV(A135,B135,C135)&lt;$A$136,1,IF(STDEV(#REF!,B135,C135)&lt;$A$136,2,IF(STDEV(#REF!,A135,C135)&lt;$A$136,3,IF(STDEV(#REF!,A135,B135)&lt;$A$136,4,0)))),0)</f>
        <v>#REF!</v>
      </c>
      <c r="C214" t="e">
        <f t="shared" si="228"/>
        <v>#REF!</v>
      </c>
      <c r="D214" t="e">
        <f t="shared" si="228"/>
        <v>#REF!</v>
      </c>
      <c r="F214">
        <f t="shared" ref="F214:H214" si="229">IF(F209=4,IF(STDEV(E135,F135,G135)&lt;$A$136,1,IF(STDEV(D135,F135,G135)&lt;$A$136,2,IF(STDEV(D135,E135,G135)&lt;$A$136,3,IF(STDEV(D135,E135,F135)&lt;$A$136,4,0)))),0)</f>
        <v>0</v>
      </c>
      <c r="G214">
        <f t="shared" si="229"/>
        <v>0</v>
      </c>
      <c r="H214">
        <f t="shared" si="229"/>
        <v>0</v>
      </c>
      <c r="I214">
        <f>IF(I209=4,IF(STDEV(H135,I135,K135)&lt;$A$136,1,IF(STDEV(G135,I135,K135)&lt;$A$136,2,IF(STDEV(G135,H135,K135)&lt;$A$136,3,IF(STDEV(G135,H135,I135)&lt;$A$136,4,0)))),0)</f>
        <v>0</v>
      </c>
      <c r="K214">
        <f>IF(K209=4,IF(STDEV(E135,K135,L135)&lt;$A$136,1,IF(STDEV(D135,K135,L135)&lt;$A$136,2,IF(STDEV(D135,E135,L135)&lt;$A$136,3,IF(STDEV(D135,E135,K135)&lt;$A$136,4,0)))),0)</f>
        <v>0</v>
      </c>
      <c r="L214">
        <f>IF(L209=4,IF(STDEV(K135,L135,M135)&lt;$A$136,1,IF(STDEV(E135,L135,M135)&lt;$A$136,2,IF(STDEV(E135,K135,M135)&lt;$A$136,3,IF(STDEV(E135,K135,L135)&lt;$A$136,4,0)))),0)</f>
        <v>0</v>
      </c>
      <c r="M214">
        <f t="shared" ref="M214" si="230">IF(M209=4,IF(STDEV(L135,M135,N135)&lt;$A$136,1,IF(STDEV(K135,M135,N135)&lt;$A$136,2,IF(STDEV(K135,L135,N135)&lt;$A$136,3,IF(STDEV(K135,L135,M135)&lt;$A$136,4,0)))),0)</f>
        <v>0</v>
      </c>
      <c r="N214">
        <f>IF(N209=4,IF(STDEV(M135,N135,Y135)&lt;$A$136,1,IF(STDEV(L135,N135,Y135)&lt;$A$136,2,IF(STDEV(L135,M135,Y135)&lt;$A$136,3,IF(STDEV(L135,M135,N135)&lt;$A$136,4,0)))),0)</f>
        <v>0</v>
      </c>
      <c r="P214">
        <f>IF(P209=4,IF(STDEV(M136,N136,P135)&lt;$A$138,1,IF(STDEV(L136,N136,P135)&lt;$A$138,2,IF(STDEV(L136,M136,P135)&lt;$A$138,3,IF(STDEV(L136,M136,N136)&lt;$A$138,4,0)))),0)</f>
        <v>0</v>
      </c>
      <c r="Q214">
        <f>IF(Q209=4,IF(STDEV(N136,P135,Q135)&lt;$A$138,1,IF(STDEV(M136,P135,Q135)&lt;$A$138,2,IF(STDEV(M136,N136,Q135)&lt;$A$138,3,IF(STDEV(M136,N136,P135)&lt;$A$138,4,0)))),0)</f>
        <v>0</v>
      </c>
      <c r="R214">
        <f>IF(R209=4,IF(STDEV(P135,Q135,R135)&lt;$A$138,1,IF(STDEV(N136,Q135,R135)&lt;$A$138,2,IF(STDEV(N136,P135,R135)&lt;$A$138,3,IF(STDEV(N136,P135,Q135)&lt;$A$138,4,0)))),0)</f>
        <v>0</v>
      </c>
      <c r="S214">
        <f t="shared" ref="S214" si="231">IF(S209=4,IF(STDEV(Q135,R135,S135)&lt;$A$138,1,IF(STDEV(P135,R135,S135)&lt;$A$138,2,IF(STDEV(P135,Q135,S135)&lt;$A$138,3,IF(STDEV(P135,Q135,R135)&lt;$A$138,4,0)))),0)</f>
        <v>0</v>
      </c>
      <c r="U214">
        <f>IF(U209=4,IF(STDEV(N135,U135,V135)&lt;$A$136,1,IF(STDEV(M135,U135,V135)&lt;$A$136,2,IF(STDEV(M135,N135,V135)&lt;$A$136,3,IF(STDEV(M135,N135,U135)&lt;$A$136,4,0)))),0)</f>
        <v>0</v>
      </c>
      <c r="V214">
        <f>IF(V209=4,IF(STDEV(U135,V135,W135)&lt;$A$136,1,IF(STDEV(N135,V135,W135)&lt;$A$136,2,IF(STDEV(N135,U135,W135)&lt;$A$136,3,IF(STDEV(N135,U135,V135)&lt;$A$136,4,0)))),0)</f>
        <v>0</v>
      </c>
      <c r="W214">
        <f t="shared" ref="W214:X214" si="232">IF(W209=4,IF(STDEV(V135,W135,X135)&lt;$A$136,1,IF(STDEV(U135,W135,X135)&lt;$A$136,2,IF(STDEV(U135,V135,X135)&lt;$A$136,3,IF(STDEV(U135,V135,W135)&lt;$A$136,4,0)))),0)</f>
        <v>0</v>
      </c>
      <c r="X214">
        <f t="shared" si="232"/>
        <v>0</v>
      </c>
      <c r="Z214">
        <f t="shared" ref="Z214:AB214" si="233">IF(Z209=4,IF(STDEV(Y135,Z135,AA135)&lt;$A$136,1,IF(STDEV(X135,Z135,AA135)&lt;$A$136,2,IF(STDEV(X135,Y135,AA135)&lt;$A$136,3,IF(STDEV(X135,Y135,Z135)&lt;$A$136,4,0)))),0)</f>
        <v>0</v>
      </c>
      <c r="AA214">
        <f t="shared" si="233"/>
        <v>0</v>
      </c>
      <c r="AB214">
        <f t="shared" si="233"/>
        <v>0</v>
      </c>
      <c r="AC214">
        <f>IF(AC209=4,IF(STDEV(AB135,AC135,AJ134)&lt;$A$136,1,IF(STDEV(AA135,AC135,AJ134)&lt;$A$136,2,IF(STDEV(AA135,AB135,AJ134)&lt;$A$136,3,IF(STDEV(AA135,AB135,AC135)&lt;$A$136,4,0)))),0)</f>
        <v>0</v>
      </c>
      <c r="AE214">
        <f>IF(AE209=4,IF(STDEV(AC135,AE135,AF135)&lt;$A$136,1,IF(STDEV(AB135,AE135,AF135)&lt;$A$136,2,IF(STDEV(AB135,AC135,AF135)&lt;$A$136,3,IF(STDEV(AB135,AC135,AE135)&lt;$A$136,4,0)))),0)</f>
        <v>0</v>
      </c>
      <c r="AF214">
        <f>IF(AF209=4,IF(STDEV(AE135,AF135,AG135)&lt;$A$136,1,IF(STDEV(AC135,AF135,AG135)&lt;$A$136,2,IF(STDEV(AC135,AE135,AG135)&lt;$A$136,3,IF(STDEV(AC135,AE135,AF135)&lt;$A$136,4,0)))),0)</f>
        <v>0</v>
      </c>
      <c r="AG214">
        <f t="shared" ref="AG214" si="234">IF(AG209=4,IF(STDEV(AF135,AG135,AH135)&lt;$A$136,1,IF(STDEV(AE135,AG135,AH135)&lt;$A$136,2,IF(STDEV(AE135,AF135,AH135)&lt;$A$136,3,IF(STDEV(AE135,AF135,AG135)&lt;$A$136,4,0)))),0)</f>
        <v>0</v>
      </c>
      <c r="AH214">
        <f>IF(AH209=4,IF(STDEV(AG135,AH135,AJ134)&lt;$A$136,1,IF(STDEV(AF135,AH135,AJ134)&lt;$A$136,2,IF(STDEV(AF135,AG135,AJ134)&lt;$A$136,3,IF(STDEV(AF135,AG135,AH135)&lt;$A$136,4,0)))),0)</f>
        <v>0</v>
      </c>
      <c r="AJ214">
        <f>IF(AJ209=4,IF(STDEV(E136,Y136,AJ135)&lt;$A$138,1,IF(STDEV(A136,Y136,AJ135)&lt;$A$138,2,IF(STDEV(A136,E136,AJ135)&lt;$A$138,3,IF(STDEV(A136,E136,Y136)&lt;$A$138,4,0)))),0)</f>
        <v>0</v>
      </c>
      <c r="AK214">
        <f>IF(AK209=4,IF(STDEV(Y136,AJ135,AK135)&lt;$A$138,1,IF(STDEV(E136,AJ135,AK135)&lt;$A$138,2,IF(STDEV(E136,Y136,AK135)&lt;$A$138,3,IF(STDEV(E136,Y136,AJ135)&lt;$A$138,4,0)))),0)</f>
        <v>0</v>
      </c>
      <c r="AL214">
        <f>IF(AL209=4,IF(STDEV(AJ135,AK135,AL135)&lt;$A$138,1,IF(STDEV(Y136,AK135,AL135)&lt;$A$138,2,IF(STDEV(Y136,AJ135,AL135)&lt;$A$138,3,IF(STDEV(Y136,AJ135,AK135)&lt;$A$138,4,0)))),0)</f>
        <v>0</v>
      </c>
      <c r="AM214">
        <f>IF(AM209=4,IF(STDEV(AK135,AL135,AM135)&lt;$A$138,1,IF(STDEV(AJ135,AL135,AM135)&lt;$A$138,2,IF(STDEV(AJ135,AK135,AM135)&lt;$A$138,3,IF(STDEV(AJ135,AK135,AL135)&lt;$A$138,4,0)))),0)</f>
        <v>0</v>
      </c>
      <c r="AO214">
        <f>IF(AO209=4,IF(STDEV(AM136,AN136,AO135)&lt;$A$138,1,IF(STDEV(AL136,AN136,AO135)&lt;$A$138,2,IF(STDEV(AL136,AM136,AO135)&lt;$A$138,3,IF(STDEV(AL136,AM136,AN136)&lt;$A$138,4,0)))),0)</f>
        <v>0</v>
      </c>
      <c r="AP214">
        <f>IF(AP209=4,IF(STDEV(AN136,AO135,AP135)&lt;$A$138,1,IF(STDEV(AM136,AO135,AP135)&lt;$A$138,2,IF(STDEV(AM136,AN136,AP135)&lt;$A$138,3,IF(STDEV(AM136,AN136,AO135)&lt;$A$138,4,0)))),0)</f>
        <v>0</v>
      </c>
      <c r="AQ214">
        <f>IF(AQ209=4,IF(STDEV(AO135,AP135,AQ135)&lt;$A$138,1,IF(STDEV(AN136,AP135,AQ135)&lt;$A$138,2,IF(STDEV(AN136,AO135,AQ135)&lt;$A$138,3,IF(STDEV(AN136,AO135,AP135)&lt;$A$138,4,0)))),0)</f>
        <v>0</v>
      </c>
      <c r="AR214">
        <f t="shared" ref="AR214" si="235">IF(AR209=4,IF(STDEV(AP135,AQ135,AR135)&lt;$A$138,1,IF(STDEV(AO135,AQ135,AR135)&lt;$A$138,2,IF(STDEV(AO135,AP135,AR135)&lt;$A$138,3,IF(STDEV(AO135,AP135,AQ135)&lt;$A$138,4,0)))),0)</f>
        <v>0</v>
      </c>
      <c r="AT214">
        <f>IF(AT209=4,IF(STDEV(AR136,AS136,AT135)&lt;$A$138,1,IF(STDEV(AQ136,AS136,AT135)&lt;$A$138,2,IF(STDEV(AQ136,AR136,AT135)&lt;$A$138,3,IF(STDEV(AQ136,AR136,AS136)&lt;$A$138,4,0)))),0)</f>
        <v>0</v>
      </c>
      <c r="AU214">
        <f>IF(AU209=4,IF(STDEV(AS136,AT135,AU135)&lt;$A$138,1,IF(STDEV(AR136,AT135,AU135)&lt;$A$138,2,IF(STDEV(AR136,AS136,AU135)&lt;$A$138,3,IF(STDEV(AR136,AS136,AT135)&lt;$A$138,4,0)))),0)</f>
        <v>0</v>
      </c>
      <c r="AV214" t="e">
        <f>IF(AV209=4,IF(STDEV(AT135,AU135,AV135)&lt;$A$138,1,IF(STDEV(AS136,AU135,AV135)&lt;$A$138,2,IF(STDEV(AS136,AT135,AV135)&lt;$A$138,3,IF(STDEV(AS136,AT135,AU135)&lt;$A$138,4,0)))),0)</f>
        <v>#REF!</v>
      </c>
      <c r="AX214">
        <f>IF(AX209=4,IF(STDEV(AU135,AV135,AX135)&lt;$A$138,1,IF(STDEV(AT135,AV135,AX135)&lt;$A$138,2,IF(STDEV(AT135,AU135,AX135)&lt;$A$138,3,IF(STDEV(AT135,AU135,AV135)&lt;$A$138,4,0)))),0)</f>
        <v>0</v>
      </c>
      <c r="AY214">
        <f>IF(AY209=4,IF(STDEV(AV135,AX135,AY135)&lt;$A$138,1,IF(STDEV(AU135,AX135,AY135)&lt;$A$138,2,IF(STDEV(AU135,AV135,AY135)&lt;$A$138,3,IF(STDEV(AU135,AV135,AX135)&lt;$A$138,4,0)))),0)</f>
        <v>0</v>
      </c>
      <c r="AZ214">
        <f>IF(AZ209=4,IF(STDEV(AX135,AY135,AZ135)&lt;$A$138,1,IF(STDEV(AV135,AY135,AZ135)&lt;$A$138,2,IF(STDEV(AV135,AX135,AZ135)&lt;$A$138,3,IF(STDEV(AV135,AX135,AY135)&lt;$A$138,4,0)))),0)</f>
        <v>0</v>
      </c>
      <c r="BA214" t="e">
        <f t="shared" ref="BA214" si="236">IF(BA209=4,IF(STDEV(AY135,AZ135,BA135)&lt;$A$138,1,IF(STDEV(AX135,AZ135,BA135)&lt;$A$138,2,IF(STDEV(AX135,AY135,BA135)&lt;$A$138,3,IF(STDEV(AX135,AY135,AZ135)&lt;$A$138,4,0)))),0)</f>
        <v>#REF!</v>
      </c>
      <c r="BC214" t="e">
        <f>IF(BC209=4,IF(STDEV(#REF!,AS136,BC135)&lt;$A$138,1,IF(STDEV(#REF!,AS136,BC135)&lt;$A$138,2,IF(STDEV(#REF!,#REF!,BC135)&lt;$A$138,3,IF(STDEV(#REF!,#REF!,AS136)&lt;$A$138,4,0)))),0)</f>
        <v>#REF!</v>
      </c>
      <c r="BD214" t="e">
        <f>IF(BD209=4,IF(STDEV(AS136,BC135,BD135)&lt;$A$138,1,IF(STDEV(#REF!,BC135,BD135)&lt;$A$138,2,IF(STDEV(#REF!,AS136,BD135)&lt;$A$138,3,IF(STDEV(#REF!,AS136,BC135)&lt;$A$138,4,0)))),0)</f>
        <v>#REF!</v>
      </c>
      <c r="BE214" t="e">
        <f>IF(BE209=4,IF(STDEV(BC135,BD135,BE135)&lt;$A$138,1,IF(STDEV(AS136,BD135,BE135)&lt;$A$138,2,IF(STDEV(AS136,BC135,BE135)&lt;$A$138,3,IF(STDEV(AS136,BC135,BD135)&lt;$A$138,4,0)))),0)</f>
        <v>#REF!</v>
      </c>
      <c r="BF214" t="e">
        <f t="shared" ref="BF214" si="237">IF(BF209=4,IF(STDEV(BD135,BE135,BF135)&lt;$A$138,1,IF(STDEV(BC135,BE135,BF135)&lt;$A$138,2,IF(STDEV(BC135,BD135,BF135)&lt;$A$138,3,IF(STDEV(BC135,BD135,BE135)&lt;$A$138,4,0)))),0)</f>
        <v>#REF!</v>
      </c>
      <c r="BI214">
        <f t="shared" ref="BI214:CB215" si="238">IF(BI209=4,IF(STDEV(BG135,BH135,BI135)&lt;$A$138,1,IF(STDEV(BF135,BH135,BI135)&lt;$A$138,2,IF(STDEV(BF135,BG135,BI135)&lt;$A$138,3,IF(STDEV(BF135,BG135,BH135)&lt;$A$138,4,0)))),0)</f>
        <v>0</v>
      </c>
      <c r="BJ214">
        <f t="shared" si="238"/>
        <v>0</v>
      </c>
      <c r="BK214">
        <f t="shared" si="238"/>
        <v>0</v>
      </c>
      <c r="BL214">
        <f t="shared" si="238"/>
        <v>0</v>
      </c>
      <c r="BN214" t="e">
        <f>IF(BN209=4,IF(STDEV(BM135,BN135,BO135)&lt;$A$136,1,IF(STDEV(BL134,BN135,BO135)&lt;$A$136,2,IF(STDEV(BL134,BM135,BO135)&lt;$A$136,3,IF(STDEV(BL134,BM135,BN135)&lt;$A$136,4,0)))),0)</f>
        <v>#REF!</v>
      </c>
      <c r="BO214" t="e">
        <f t="shared" ref="BO214:BP214" si="239">IF(BO209=4,IF(STDEV(BN135,BO135,BP135)&lt;$A$136,1,IF(STDEV(BM135,BO135,BP135)&lt;$A$136,2,IF(STDEV(BM135,BN135,BP135)&lt;$A$136,3,IF(STDEV(BM135,BN135,BO135)&lt;$A$136,4,0)))),0)</f>
        <v>#REF!</v>
      </c>
      <c r="BP214" t="e">
        <f t="shared" si="239"/>
        <v>#REF!</v>
      </c>
      <c r="BQ214" t="e">
        <f>IF(BQ209=4,IF(STDEV(BP135,BQ135,BS135)&lt;$A$136,1,IF(STDEV(BO135,BQ135,BS135)&lt;$A$136,2,IF(STDEV(BO135,BP135,BS135)&lt;$A$136,3,IF(STDEV(BO135,BP135,BQ135)&lt;$A$136,4,0)))),0)</f>
        <v>#REF!</v>
      </c>
    </row>
    <row r="215" spans="2:80" x14ac:dyDescent="0.3">
      <c r="B215" t="e">
        <f t="shared" ref="B215:C215" si="240">IF(B210=4,IF(STDEV(B135,C135,D135)&lt;$A$136,1,IF(STDEV(A135,C135,D135)&lt;$A$136,2,IF(STDEV(A135,B135,D135)&lt;$A$136,3,IF(STDEV(A135,B135,C135)&lt;$A$136,4,0)))),0)</f>
        <v>#REF!</v>
      </c>
      <c r="C215" t="e">
        <f t="shared" si="240"/>
        <v>#REF!</v>
      </c>
      <c r="D215" t="e">
        <f>IF(D210=4,IF(STDEV(D135,E135,Y135)&lt;$A$136,1,IF(STDEV(C135,E135,Y135)&lt;$A$136,2,IF(STDEV(C135,D135,Y135)&lt;$A$136,3,IF(STDEV(C135,D135,E135)&lt;$A$136,4,0)))),0)</f>
        <v>#REF!</v>
      </c>
      <c r="F215">
        <f t="shared" ref="F215:G215" si="241">IF(F210=4,IF(STDEV(F135,G135,H135)&lt;$A$136,1,IF(STDEV(E135,G135,H135)&lt;$A$136,2,IF(STDEV(E135,F135,H135)&lt;$A$136,3,IF(STDEV(E135,F135,G135)&lt;$A$136,4,0)))),0)</f>
        <v>0</v>
      </c>
      <c r="G215">
        <f t="shared" si="241"/>
        <v>0</v>
      </c>
      <c r="H215">
        <f>IF(H210=4,IF(STDEV(H135,I135,K135)&lt;$A$136,1,IF(STDEV(G135,I135,K135)&lt;$A$136,2,IF(STDEV(G135,H135,K135)&lt;$A$136,3,IF(STDEV(G135,H135,I135)&lt;$A$136,4,0)))),0)</f>
        <v>0</v>
      </c>
      <c r="I215">
        <f>IF(I210=4,IF(STDEV(I135,K135,L135)&lt;$A$136,1,IF(STDEV(H135,K135,L135)&lt;$A$136,2,IF(STDEV(H135,I135,L135)&lt;$A$136,3,IF(STDEV(H135,I135,K135)&lt;$A$136,4,0)))),0)</f>
        <v>0</v>
      </c>
      <c r="K215">
        <f>IF(K210=4,IF(STDEV(K135,L135,M135)&lt;$A$136,1,IF(STDEV(E135,L135,M135)&lt;$A$136,2,IF(STDEV(E135,K135,M135)&lt;$A$136,3,IF(STDEV(E135,K135,L135)&lt;$A$136,4,0)))),0)</f>
        <v>0</v>
      </c>
      <c r="L215">
        <f t="shared" ref="L215" si="242">IF(L210=4,IF(STDEV(L135,M135,N135)&lt;$A$136,1,IF(STDEV(K135,M135,N135)&lt;$A$136,2,IF(STDEV(K135,L135,N135)&lt;$A$136,3,IF(STDEV(K135,L135,M135)&lt;$A$136,4,0)))),0)</f>
        <v>0</v>
      </c>
      <c r="M215">
        <f>IF(M210=4,IF(STDEV(M135,N135,Y135)&lt;$A$136,1,IF(STDEV(L135,N135,Y135)&lt;$A$136,2,IF(STDEV(L135,M135,Y135)&lt;$A$136,3,IF(STDEV(L135,M135,N135)&lt;$A$136,4,0)))),0)</f>
        <v>0</v>
      </c>
      <c r="N215">
        <f>IF(N210=4,IF(STDEV(N135,Y135,AJ134)&lt;$A$136,1,IF(STDEV(M135,Y135,AJ134)&lt;$A$136,2,IF(STDEV(M135,N135,AJ134)&lt;$A$136,3,IF(STDEV(M135,N135,Y135)&lt;$A$136,4,0)))),0)</f>
        <v>0</v>
      </c>
      <c r="P215">
        <f>IF(P210=4,IF(STDEV(N136,P135,Q135)&lt;$A$138,1,IF(STDEV(M136,P135,Q135)&lt;$A$138,2,IF(STDEV(M136,N136,Q135)&lt;$A$138,3,IF(STDEV(M136,N136,P135)&lt;$A$138,4,0)))),0)</f>
        <v>0</v>
      </c>
      <c r="Q215">
        <f>IF(Q210=4,IF(STDEV(P135,Q135,R135)&lt;$A$138,1,IF(STDEV(N136,Q135,R135)&lt;$A$138,2,IF(STDEV(N136,P135,R135)&lt;$A$138,3,IF(STDEV(N136,P135,Q135)&lt;$A$138,4,0)))),0)</f>
        <v>0</v>
      </c>
      <c r="R215">
        <f t="shared" ref="R215" si="243">IF(R210=4,IF(STDEV(Q135,R135,S135)&lt;$A$138,1,IF(STDEV(P135,R135,S135)&lt;$A$138,2,IF(STDEV(P135,Q135,S135)&lt;$A$138,3,IF(STDEV(P135,Q135,R135)&lt;$A$138,4,0)))),0)</f>
        <v>0</v>
      </c>
      <c r="S215">
        <f>IF(S210=4,IF(STDEV(R135,S135,T136)&lt;$A$138,1,IF(STDEV(Q135,S135,T136)&lt;$A$138,2,IF(STDEV(Q135,R135,T136)&lt;$A$138,3,IF(STDEV(Q135,R135,S135)&lt;$A$138,4,0)))),0)</f>
        <v>0</v>
      </c>
      <c r="U215">
        <f>IF(U210=4,IF(STDEV(U135,V135,W135)&lt;$A$136,1,IF(STDEV(N135,V135,W135)&lt;$A$136,2,IF(STDEV(N135,U135,W135)&lt;$A$136,3,IF(STDEV(N135,U135,V135)&lt;$A$136,4,0)))),0)</f>
        <v>0</v>
      </c>
      <c r="V215">
        <f t="shared" ref="V215:W215" si="244">IF(V210=4,IF(STDEV(V135,W135,X135)&lt;$A$136,1,IF(STDEV(U135,W135,X135)&lt;$A$136,2,IF(STDEV(U135,V135,X135)&lt;$A$136,3,IF(STDEV(U135,V135,W135)&lt;$A$136,4,0)))),0)</f>
        <v>0</v>
      </c>
      <c r="W215">
        <f t="shared" si="244"/>
        <v>0</v>
      </c>
      <c r="X215">
        <f>IF(X210=4,IF(STDEV(X135,Y135,AJ134)&lt;$A$136,1,IF(STDEV(W135,Y135,AJ134)&lt;$A$136,2,IF(STDEV(W135,X135,AJ134)&lt;$A$136,3,IF(STDEV(W135,X135,Y135)&lt;$A$136,4,0)))),0)</f>
        <v>0</v>
      </c>
      <c r="Z215">
        <f t="shared" ref="Z215:AA215" si="245">IF(Z210=4,IF(STDEV(Z135,AA135,AB135)&lt;$A$136,1,IF(STDEV(Y135,AA135,AB135)&lt;$A$136,2,IF(STDEV(Y135,Z135,AB135)&lt;$A$136,3,IF(STDEV(Y135,Z135,AA135)&lt;$A$136,4,0)))),0)</f>
        <v>0</v>
      </c>
      <c r="AA215">
        <f t="shared" si="245"/>
        <v>0</v>
      </c>
      <c r="AB215">
        <f>IF(AB210=4,IF(STDEV(AB135,AC135,AJ134)&lt;$A$136,1,IF(STDEV(AA135,AC135,AJ134)&lt;$A$136,2,IF(STDEV(AA135,AB135,AJ134)&lt;$A$136,3,IF(STDEV(AA135,AB135,AC135)&lt;$A$136,4,0)))),0)</f>
        <v>0</v>
      </c>
      <c r="AC215">
        <f>IF(AC210=4,IF(STDEV(AC135,AJ134,AK134)&lt;$A$136,1,IF(STDEV(AB135,AJ134,AK134)&lt;$A$136,2,IF(STDEV(AB135,AC135,AK134)&lt;$A$136,3,IF(STDEV(AB135,AC135,AJ134)&lt;$A$136,4,0)))),0)</f>
        <v>0</v>
      </c>
      <c r="AE215">
        <f>IF(AE210=4,IF(STDEV(AE135,AF135,AG135)&lt;$A$136,1,IF(STDEV(AC135,AF135,AG135)&lt;$A$136,2,IF(STDEV(AC135,AE135,AG135)&lt;$A$136,3,IF(STDEV(AC135,AE135,AF135)&lt;$A$136,4,0)))),0)</f>
        <v>0</v>
      </c>
      <c r="AF215">
        <f t="shared" ref="AF215" si="246">IF(AF210=4,IF(STDEV(AF135,AG135,AH135)&lt;$A$136,1,IF(STDEV(AE135,AG135,AH135)&lt;$A$136,2,IF(STDEV(AE135,AF135,AH135)&lt;$A$136,3,IF(STDEV(AE135,AF135,AG135)&lt;$A$136,4,0)))),0)</f>
        <v>0</v>
      </c>
      <c r="AG215">
        <f>IF(AG210=4,IF(STDEV(AG135,AH135,AJ134)&lt;$A$136,1,IF(STDEV(AF135,AH135,AJ134)&lt;$A$136,2,IF(STDEV(AF135,AG135,AJ134)&lt;$A$136,3,IF(STDEV(AF135,AG135,AH135)&lt;$A$136,4,0)))),0)</f>
        <v>0</v>
      </c>
      <c r="AH215">
        <f>IF(AH210=4,IF(STDEV(AH135,AJ134,AK134)&lt;$A$136,1,IF(STDEV(AG135,AJ134,AK134)&lt;$A$136,2,IF(STDEV(AG135,AH135,AK134)&lt;$A$136,3,IF(STDEV(AG135,AH135,AJ134)&lt;$A$136,4,0)))),0)</f>
        <v>0</v>
      </c>
      <c r="AJ215">
        <f>IF(AJ210=4,IF(STDEV(Y136,AJ135,AK135)&lt;$A$138,1,IF(STDEV(E136,AJ135,AK135)&lt;$A$138,2,IF(STDEV(E136,Y136,AK135)&lt;$A$138,3,IF(STDEV(E136,Y136,AJ135)&lt;$A$138,4,0)))),0)</f>
        <v>0</v>
      </c>
      <c r="AK215">
        <f>IF(AK210=4,IF(STDEV(AJ135,AK135,AL135)&lt;$A$138,1,IF(STDEV(Y136,AK135,AL135)&lt;$A$138,2,IF(STDEV(Y136,AJ135,AL135)&lt;$A$138,3,IF(STDEV(Y136,AJ135,AK135)&lt;$A$138,4,0)))),0)</f>
        <v>0</v>
      </c>
      <c r="AL215">
        <f>IF(AL210=4,IF(STDEV(AK135,AL135,AM135)&lt;$A$138,1,IF(STDEV(AJ135,AL135,AM135)&lt;$A$138,2,IF(STDEV(AJ135,AK135,AM135)&lt;$A$138,3,IF(STDEV(AJ135,AK135,AL135)&lt;$A$138,4,0)))),0)</f>
        <v>0</v>
      </c>
      <c r="AM215">
        <f>IF(AM210=4,IF(STDEV(AL135,AM135,AN135)&lt;$A$138,1,IF(STDEV(AK135,AM135,AN135)&lt;$A$138,2,IF(STDEV(AK135,AL135,AN135)&lt;$A$138,3,IF(STDEV(AK135,AL135,AM135)&lt;$A$138,4,0)))),0)</f>
        <v>0</v>
      </c>
      <c r="AO215">
        <f>IF(AO210=4,IF(STDEV(AN136,AO135,AP135)&lt;$A$138,1,IF(STDEV(AM136,AO135,AP135)&lt;$A$138,2,IF(STDEV(AM136,AN136,AP135)&lt;$A$138,3,IF(STDEV(AM136,AN136,AO135)&lt;$A$138,4,0)))),0)</f>
        <v>0</v>
      </c>
      <c r="AP215">
        <f>IF(AP210=4,IF(STDEV(AO135,AP135,AQ135)&lt;$A$138,1,IF(STDEV(AN136,AP135,AQ135)&lt;$A$138,2,IF(STDEV(AN136,AO135,AQ135)&lt;$A$138,3,IF(STDEV(AN136,AO135,AP135)&lt;$A$138,4,0)))),0)</f>
        <v>0</v>
      </c>
      <c r="AQ215">
        <f t="shared" ref="AQ215" si="247">IF(AQ210=4,IF(STDEV(AP135,AQ135,AR135)&lt;$A$138,1,IF(STDEV(AO135,AQ135,AR135)&lt;$A$138,2,IF(STDEV(AO135,AP135,AR135)&lt;$A$138,3,IF(STDEV(AO135,AP135,AQ135)&lt;$A$138,4,0)))),0)</f>
        <v>0</v>
      </c>
      <c r="AR215">
        <f>IF(AR210=4,IF(STDEV(AQ135,AR135,AS136)&lt;$A$138,1,IF(STDEV(AP135,AR135,AS136)&lt;$A$138,2,IF(STDEV(AP135,AQ135,AS136)&lt;$A$138,3,IF(STDEV(AP135,AQ135,AR135)&lt;$A$138,4,0)))),0)</f>
        <v>0</v>
      </c>
      <c r="AT215">
        <f>IF(AT210=4,IF(STDEV(AS136,AT135,AU135)&lt;$A$138,1,IF(STDEV(AR136,AT135,AU135)&lt;$A$138,2,IF(STDEV(AR136,AS136,AU135)&lt;$A$138,3,IF(STDEV(AR136,AS136,AT135)&lt;$A$138,4,0)))),0)</f>
        <v>0</v>
      </c>
      <c r="AU215">
        <f>IF(AU210=4,IF(STDEV(AT135,AU135,AV135)&lt;$A$138,1,IF(STDEV(AS136,AU135,AV135)&lt;$A$138,2,IF(STDEV(AS136,AT135,AV135)&lt;$A$138,3,IF(STDEV(AS136,AT135,AU135)&lt;$A$138,4,0)))),0)</f>
        <v>0</v>
      </c>
      <c r="AV215" t="e">
        <f>IF(AV210=4,IF(STDEV(AU135,AV135,#REF!)&lt;$A$138,1,IF(STDEV(AT135,AV135,#REF!)&lt;$A$138,2,IF(STDEV(AT135,AU135,#REF!)&lt;$A$138,3,IF(STDEV(AT135,AU135,AV135)&lt;$A$138,4,0)))),0)</f>
        <v>#REF!</v>
      </c>
      <c r="AX215">
        <f>IF(AX210=4,IF(STDEV(AV135,AX135,AY135)&lt;$A$138,1,IF(STDEV(AU135,AX135,AY135)&lt;$A$138,2,IF(STDEV(AU135,AV135,AY135)&lt;$A$138,3,IF(STDEV(AU135,AV135,AX135)&lt;$A$138,4,0)))),0)</f>
        <v>0</v>
      </c>
      <c r="AY215">
        <f>IF(AY210=4,IF(STDEV(AX135,AY135,AZ135)&lt;$A$138,1,IF(STDEV(AV135,AY135,AZ135)&lt;$A$138,2,IF(STDEV(AV135,AX135,AZ135)&lt;$A$138,3,IF(STDEV(AV135,AX135,AY135)&lt;$A$138,4,0)))),0)</f>
        <v>0</v>
      </c>
      <c r="AZ215">
        <f t="shared" ref="AZ215" si="248">IF(AZ210=4,IF(STDEV(AY135,AZ135,BA135)&lt;$A$138,1,IF(STDEV(AX135,AZ135,BA135)&lt;$A$138,2,IF(STDEV(AX135,AY135,BA135)&lt;$A$138,3,IF(STDEV(AX135,AY135,AZ135)&lt;$A$138,4,0)))),0)</f>
        <v>0</v>
      </c>
      <c r="BA215" t="e">
        <f>IF(BA210=4,IF(STDEV(AZ135,BA135,#REF!)&lt;$A$138,1,IF(STDEV(AY135,BA135,#REF!)&lt;$A$138,2,IF(STDEV(AY135,AZ135,#REF!)&lt;$A$138,3,IF(STDEV(AY135,AZ135,BA135)&lt;$A$138,4,0)))),0)</f>
        <v>#REF!</v>
      </c>
      <c r="BC215" t="e">
        <f>IF(BC210=4,IF(STDEV(AS136,BC135,BD135)&lt;$A$138,1,IF(STDEV(#REF!,BC135,BD135)&lt;$A$138,2,IF(STDEV(#REF!,AS136,BD135)&lt;$A$138,3,IF(STDEV(#REF!,AS136,BC135)&lt;$A$138,4,0)))),0)</f>
        <v>#REF!</v>
      </c>
      <c r="BD215" t="e">
        <f>IF(BD210=4,IF(STDEV(BC135,BD135,BE135)&lt;$A$138,1,IF(STDEV(AS136,BD135,BE135)&lt;$A$138,2,IF(STDEV(AS136,BC135,BE135)&lt;$A$138,3,IF(STDEV(AS136,BC135,BD135)&lt;$A$138,4,0)))),0)</f>
        <v>#REF!</v>
      </c>
      <c r="BE215" t="e">
        <f t="shared" ref="BE215:BF215" si="249">IF(BE210=4,IF(STDEV(BD135,BE135,BF135)&lt;$A$138,1,IF(STDEV(BC135,BE135,BF135)&lt;$A$138,2,IF(STDEV(BC135,BD135,BF135)&lt;$A$138,3,IF(STDEV(BC135,BD135,BE135)&lt;$A$138,4,0)))),0)</f>
        <v>#REF!</v>
      </c>
      <c r="BF215" t="e">
        <f t="shared" si="249"/>
        <v>#REF!</v>
      </c>
      <c r="BI215">
        <f t="shared" ref="BI215:CB216" si="250">IF(BI210=4,IF(STDEV(BH135,BI135,BJ135)&lt;$A$138,1,IF(STDEV(BG135,BI135,BJ135)&lt;$A$138,2,IF(STDEV(BG135,BH135,BJ135)&lt;$A$138,3,IF(STDEV(BG135,BH135,BI135)&lt;$A$138,4,0)))),0)</f>
        <v>0</v>
      </c>
      <c r="BJ215">
        <f t="shared" si="250"/>
        <v>0</v>
      </c>
      <c r="BK215">
        <f t="shared" si="250"/>
        <v>0</v>
      </c>
      <c r="BL215">
        <f>IF(BL210=4,IF(STDEV(BK135,BL135,BS136)&lt;$A$138,1,IF(STDEV(BJ135,BL135,BS136)&lt;$A$138,2,IF(STDEV(BJ135,BK135,BS136)&lt;$A$138,3,IF(STDEV(BJ135,BK135,BL135)&lt;$A$138,4,0)))),0)</f>
        <v>0</v>
      </c>
      <c r="BN215" t="e">
        <f t="shared" ref="BN215:BO215" si="251">IF(BN210=4,IF(STDEV(BN135,BO135,BP135)&lt;$A$136,1,IF(STDEV(BM135,BO135,BP135)&lt;$A$136,2,IF(STDEV(BM135,BN135,BP135)&lt;$A$136,3,IF(STDEV(BM135,BN135,BO135)&lt;$A$136,4,0)))),0)</f>
        <v>#REF!</v>
      </c>
      <c r="BO215" t="e">
        <f t="shared" si="251"/>
        <v>#REF!</v>
      </c>
      <c r="BP215" t="e">
        <f>IF(BP210=4,IF(STDEV(BP135,BQ135,BS135)&lt;$A$136,1,IF(STDEV(BO135,BQ135,BS135)&lt;$A$136,2,IF(STDEV(BO135,BP135,BS135)&lt;$A$136,3,IF(STDEV(BO135,BP135,BQ135)&lt;$A$136,4,0)))),0)</f>
        <v>#REF!</v>
      </c>
      <c r="BQ215" t="e">
        <f>IF(BQ210=4,IF(STDEV(BQ135,BS135,BT135)&lt;$A$136,1,IF(STDEV(BP135,BS135,BT135)&lt;$A$136,2,IF(STDEV(BP135,BQ135,BT135)&lt;$A$136,3,IF(STDEV(BP135,BQ135,BS135)&lt;$A$136,4,0)))),0)</f>
        <v>#REF!</v>
      </c>
      <c r="BS215">
        <f>IF(BS210=4,IF(STDEV(BK135,BL135,BS136)&lt;$A$138,1,IF(STDEV(BJ135,BL135,BS136)&lt;$A$138,2,IF(STDEV(BJ135,BK135,BS136)&lt;$A$138,3,IF(STDEV(BJ135,BK135,BL135)&lt;$A$138,4,0)))),0)</f>
        <v>0</v>
      </c>
      <c r="BT215">
        <f>IF(BT210=4,IF(STDEV(BL135,BS136,BT136)&lt;$A$138,1,IF(STDEV(BK135,BS136,BT136)&lt;$A$138,2,IF(STDEV(BK135,BL135,BT136)&lt;$A$138,3,IF(STDEV(BK135,BL135,BS136)&lt;$A$138,4,0)))),0)</f>
        <v>0</v>
      </c>
      <c r="BU215">
        <f>IF(BU210=4,IF(STDEV(BS136,BT136,BU136)&lt;$A$138,1,IF(STDEV(BL135,BT136,BU136)&lt;$A$138,2,IF(STDEV(BL135,BS136,BU136)&lt;$A$138,3,IF(STDEV(BL135,BS136,BT136)&lt;$A$138,4,0)))),0)</f>
        <v>0</v>
      </c>
      <c r="BV215">
        <f t="shared" si="238"/>
        <v>0</v>
      </c>
      <c r="BX215">
        <f>IF(BX210=4,IF(STDEV(BU136,BV136,BX136)&lt;$A$138,1,IF(STDEV(BT136,BV136,BX136)&lt;$A$138,2,IF(STDEV(BT136,BU136,BX136)&lt;$A$138,3,IF(STDEV(BT136,BU136,BV136)&lt;$A$138,4,0)))),0)</f>
        <v>0</v>
      </c>
      <c r="BY215">
        <f>IF(BY210=4,IF(STDEV(BV136,BX136,BY136)&lt;$A$138,1,IF(STDEV(BU136,BX136,BY136)&lt;$A$138,2,IF(STDEV(BU136,BV136,BY136)&lt;$A$138,3,IF(STDEV(BU136,BV136,BX136)&lt;$A$138,4,0)))),0)</f>
        <v>0</v>
      </c>
      <c r="BZ215">
        <f>IF(BZ210=4,IF(STDEV(BX136,BY136,BZ136)&lt;$A$138,1,IF(STDEV(BV136,BY136,BZ136)&lt;$A$138,2,IF(STDEV(BV136,BX136,BZ136)&lt;$A$138,3,IF(STDEV(BV136,BX136,BY136)&lt;$A$138,4,0)))),0)</f>
        <v>0</v>
      </c>
      <c r="CA215">
        <f t="shared" si="238"/>
        <v>0</v>
      </c>
      <c r="CB215">
        <f t="shared" si="238"/>
        <v>0</v>
      </c>
    </row>
    <row r="216" spans="2:80" x14ac:dyDescent="0.3">
      <c r="B216" t="e">
        <f t="shared" ref="B216" si="252">IF(B211=4,IF(STDEV(C135,D135,E135)&lt;$A$136,1,IF(STDEV(B135,D135,E135)&lt;$A$136,2,IF(STDEV(B135,C135,E135)&lt;$A$136,3,IF(STDEV(B135,C135,D135)&lt;$A$136,4,0)))),0)</f>
        <v>#REF!</v>
      </c>
      <c r="C216" t="e">
        <f>IF(C211=4,IF(STDEV(D135,E135,Y135)&lt;$A$136,1,IF(STDEV(C135,E135,Y135)&lt;$A$136,2,IF(STDEV(C135,D135,Y135)&lt;$A$136,3,IF(STDEV(C135,D135,E135)&lt;$A$136,4,0)))),0)</f>
        <v>#REF!</v>
      </c>
      <c r="D216" t="e">
        <f>IF(D211=4,IF(STDEV(E135,Y135,AJ134)&lt;$A$136,1,IF(STDEV(D135,Y135,AJ134)&lt;$A$136,2,IF(STDEV(D135,E135,AJ134)&lt;$A$136,3,IF(STDEV(D135,E135,Y135)&lt;$A$136,4,0)))),0)</f>
        <v>#REF!</v>
      </c>
      <c r="F216">
        <f t="shared" ref="F216" si="253">IF(F211=4,IF(STDEV(G135,H135,I135)&lt;$A$136,1,IF(STDEV(F135,H135,I135)&lt;$A$136,2,IF(STDEV(F135,G135,I135)&lt;$A$136,3,IF(STDEV(F135,G135,H135)&lt;$A$136,4,0)))),0)</f>
        <v>0</v>
      </c>
      <c r="G216">
        <f>IF(G211=4,IF(STDEV(H135,I135,K135)&lt;$A$136,1,IF(STDEV(G135,I135,K135)&lt;$A$136,2,IF(STDEV(G135,H135,K135)&lt;$A$136,3,IF(STDEV(G135,H135,I135)&lt;$A$136,4,0)))),0)</f>
        <v>0</v>
      </c>
      <c r="H216">
        <f>IF(H211=4,IF(STDEV(I135,K135,L135)&lt;$A$136,1,IF(STDEV(H135,K135,L135)&lt;$A$136,2,IF(STDEV(H135,I135,L135)&lt;$A$136,3,IF(STDEV(H135,I135,K135)&lt;$A$136,4,0)))),0)</f>
        <v>0</v>
      </c>
      <c r="I216">
        <f>IF(I211=4,IF(STDEV(K135,L135,M135)&lt;$A$136,1,IF(STDEV(I135,L135,M135)&lt;$A$136,2,IF(STDEV(I135,K135,M135)&lt;$A$136,3,IF(STDEV(I135,K135,L135)&lt;$A$136,4,0)))),0)</f>
        <v>0</v>
      </c>
      <c r="K216">
        <f t="shared" ref="K216" si="254">IF(K211=4,IF(STDEV(L135,M135,N135)&lt;$A$136,1,IF(STDEV(K135,M135,N135)&lt;$A$136,2,IF(STDEV(K135,L135,N135)&lt;$A$136,3,IF(STDEV(K135,L135,M135)&lt;$A$136,4,0)))),0)</f>
        <v>0</v>
      </c>
      <c r="L216">
        <f>IF(L211=4,IF(STDEV(M135,N135,Y135)&lt;$A$136,1,IF(STDEV(L135,N135,Y135)&lt;$A$136,2,IF(STDEV(L135,M135,Y135)&lt;$A$136,3,IF(STDEV(L135,M135,N135)&lt;$A$136,4,0)))),0)</f>
        <v>0</v>
      </c>
      <c r="M216">
        <f>IF(M211=4,IF(STDEV(N135,Y135,AJ134)&lt;$A$136,1,IF(STDEV(M135,Y135,AJ134)&lt;$A$136,2,IF(STDEV(M135,N135,AJ134)&lt;$A$136,3,IF(STDEV(M135,N135,Y135)&lt;$A$136,4,0)))),0)</f>
        <v>0</v>
      </c>
      <c r="N216">
        <f>IF(N211=4,IF(STDEV(Y135,AJ134,AK134)&lt;$A$136,1,IF(STDEV(N135,AJ134,AK134)&lt;$A$136,2,IF(STDEV(N135,Y135,AK134)&lt;$A$136,3,IF(STDEV(N135,Y135,AJ134)&lt;$A$136,4,0)))),0)</f>
        <v>0</v>
      </c>
      <c r="P216">
        <f>IF(P211=4,IF(STDEV(P135,Q135,R135)&lt;$A$138,1,IF(STDEV(N136,Q135,R135)&lt;$A$138,2,IF(STDEV(N136,P135,R135)&lt;$A$138,3,IF(STDEV(N136,P135,Q135)&lt;$A$138,4,0)))),0)</f>
        <v>0</v>
      </c>
      <c r="Q216">
        <f t="shared" ref="Q216" si="255">IF(Q211=4,IF(STDEV(Q135,R135,S135)&lt;$A$138,1,IF(STDEV(P135,R135,S135)&lt;$A$138,2,IF(STDEV(P135,Q135,S135)&lt;$A$138,3,IF(STDEV(P135,Q135,R135)&lt;$A$138,4,0)))),0)</f>
        <v>0</v>
      </c>
      <c r="R216">
        <f>IF(R211=4,IF(STDEV(R135,S135,T136)&lt;$A$138,1,IF(STDEV(Q135,S135,T136)&lt;$A$138,2,IF(STDEV(Q135,R135,T136)&lt;$A$138,3,IF(STDEV(Q135,R135,S135)&lt;$A$138,4,0)))),0)</f>
        <v>0</v>
      </c>
      <c r="S216">
        <f>IF(S211=4,IF(STDEV(S135,T136,U136)&lt;$A$138,1,IF(STDEV(R135,T136,U136)&lt;$A$138,2,IF(STDEV(R135,S135,U136)&lt;$A$138,3,IF(STDEV(R135,S135,T136)&lt;$A$138,4,0)))),0)</f>
        <v>0</v>
      </c>
      <c r="U216">
        <f t="shared" ref="U216:V216" si="256">IF(U211=4,IF(STDEV(V135,W135,X135)&lt;$A$136,1,IF(STDEV(U135,W135,X135)&lt;$A$136,2,IF(STDEV(U135,V135,X135)&lt;$A$136,3,IF(STDEV(U135,V135,W135)&lt;$A$136,4,0)))),0)</f>
        <v>0</v>
      </c>
      <c r="V216">
        <f t="shared" si="256"/>
        <v>0</v>
      </c>
      <c r="W216">
        <f>IF(W211=4,IF(STDEV(X135,Y135,AJ134)&lt;$A$136,1,IF(STDEV(W135,Y135,AJ134)&lt;$A$136,2,IF(STDEV(W135,X135,AJ134)&lt;$A$136,3,IF(STDEV(W135,X135,Y135)&lt;$A$136,4,0)))),0)</f>
        <v>0</v>
      </c>
      <c r="X216">
        <f>IF(X211=4,IF(STDEV(Y135,AJ134,AK134)&lt;$A$136,1,IF(STDEV(X135,AJ134,AK134)&lt;$A$136,2,IF(STDEV(X135,Y135,AK134)&lt;$A$136,3,IF(STDEV(X135,Y135,AJ134)&lt;$A$136,4,0)))),0)</f>
        <v>0</v>
      </c>
      <c r="Z216">
        <f t="shared" ref="Z216" si="257">IF(Z211=4,IF(STDEV(AA135,AB135,AC135)&lt;$A$136,1,IF(STDEV(Z135,AB135,AC135)&lt;$A$136,2,IF(STDEV(Z135,AA135,AC135)&lt;$A$136,3,IF(STDEV(Z135,AA135,AB135)&lt;$A$136,4,0)))),0)</f>
        <v>0</v>
      </c>
      <c r="AA216">
        <f>IF(AA211=4,IF(STDEV(AB135,AC135,AJ134)&lt;$A$136,1,IF(STDEV(AA135,AC135,AJ134)&lt;$A$136,2,IF(STDEV(AA135,AB135,AJ134)&lt;$A$136,3,IF(STDEV(AA135,AB135,AC135)&lt;$A$136,4,0)))),0)</f>
        <v>0</v>
      </c>
      <c r="AB216">
        <f>IF(AB211=4,IF(STDEV(AC135,AJ134,AK134)&lt;$A$136,1,IF(STDEV(AB135,AJ134,AK134)&lt;$A$136,2,IF(STDEV(AB135,AC135,AK134)&lt;$A$136,3,IF(STDEV(AB135,AC135,AJ134)&lt;$A$136,4,0)))),0)</f>
        <v>0</v>
      </c>
      <c r="AC216">
        <f>IF(AC211=4,IF(STDEV(AJ134,AK134,AL134)&lt;$A$136,1,IF(STDEV(AC135,AK134,AL134)&lt;$A$136,2,IF(STDEV(AC135,AJ134,AL134)&lt;$A$136,3,IF(STDEV(AC135,AJ134,AK134)&lt;$A$136,4,0)))),0)</f>
        <v>0</v>
      </c>
      <c r="AE216">
        <f t="shared" ref="AE216" si="258">IF(AE211=4,IF(STDEV(AF135,AG135,AH135)&lt;$A$136,1,IF(STDEV(AE135,AG135,AH135)&lt;$A$136,2,IF(STDEV(AE135,AF135,AH135)&lt;$A$136,3,IF(STDEV(AE135,AF135,AG135)&lt;$A$136,4,0)))),0)</f>
        <v>0</v>
      </c>
      <c r="AF216">
        <f>IF(AF211=4,IF(STDEV(AG135,AH135,AJ134)&lt;$A$136,1,IF(STDEV(AF135,AH135,AJ134)&lt;$A$136,2,IF(STDEV(AF135,AG135,AJ134)&lt;$A$136,3,IF(STDEV(AF135,AG135,AH135)&lt;$A$136,4,0)))),0)</f>
        <v>0</v>
      </c>
      <c r="AG216">
        <f>IF(AG211=4,IF(STDEV(AH135,AJ134,AK134)&lt;$A$136,1,IF(STDEV(AG135,AJ134,AK134)&lt;$A$136,2,IF(STDEV(AG135,AH135,AK134)&lt;$A$136,3,IF(STDEV(AG135,AH135,AJ134)&lt;$A$136,4,0)))),0)</f>
        <v>0</v>
      </c>
      <c r="AH216">
        <f>IF(AH211=4,IF(STDEV(AJ134,AK134,AL134)&lt;$A$136,1,IF(STDEV(AH135,AK134,AL134)&lt;$A$136,2,IF(STDEV(AH135,AJ134,AL134)&lt;$A$136,3,IF(STDEV(AH135,AJ134,AK134)&lt;$A$136,4,0)))),0)</f>
        <v>0</v>
      </c>
      <c r="AJ216">
        <f>IF(AJ211=4,IF(STDEV(AJ135,AK135,AL135)&lt;$A$138,1,IF(STDEV(Y136,AK135,AL135)&lt;$A$138,2,IF(STDEV(Y136,AJ135,AL135)&lt;$A$138,3,IF(STDEV(Y136,AJ135,AK135)&lt;$A$138,4,0)))),0)</f>
        <v>0</v>
      </c>
      <c r="AK216">
        <f>IF(AK211=4,IF(STDEV(AK135,AL135,AM135)&lt;$A$138,1,IF(STDEV(AJ135,AL135,AM135)&lt;$A$138,2,IF(STDEV(AJ135,AK135,AM135)&lt;$A$138,3,IF(STDEV(AJ135,AK135,AL135)&lt;$A$138,4,0)))),0)</f>
        <v>0</v>
      </c>
      <c r="AL216">
        <f>IF(AL211=4,IF(STDEV(AL135,AM135,AN135)&lt;$A$138,1,IF(STDEV(AK135,AM135,AN135)&lt;$A$138,2,IF(STDEV(AK135,AL135,AN135)&lt;$A$138,3,IF(STDEV(AK135,AL135,AM135)&lt;$A$138,4,0)))),0)</f>
        <v>0</v>
      </c>
      <c r="AM216">
        <f>IF(AM211=4,IF(STDEV(AM135,AN135,AS136)&lt;$A$138,1,IF(STDEV(AL135,AN135,AS136)&lt;$A$138,2,IF(STDEV(AL135,AM135,AS136)&lt;$A$138,3,IF(STDEV(AL135,AM135,AN135)&lt;$A$138,4,0)))),0)</f>
        <v>0</v>
      </c>
      <c r="AO216">
        <f>IF(AO211=4,IF(STDEV(AO135,AP135,AQ135)&lt;$A$138,1,IF(STDEV(AN136,AP135,AQ135)&lt;$A$138,2,IF(STDEV(AN136,AO135,AQ135)&lt;$A$138,3,IF(STDEV(AN136,AO135,AP135)&lt;$A$138,4,0)))),0)</f>
        <v>0</v>
      </c>
      <c r="AP216">
        <f t="shared" ref="AP216" si="259">IF(AP211=4,IF(STDEV(AP135,AQ135,AR135)&lt;$A$138,1,IF(STDEV(AO135,AQ135,AR135)&lt;$A$138,2,IF(STDEV(AO135,AP135,AR135)&lt;$A$138,3,IF(STDEV(AO135,AP135,AQ135)&lt;$A$138,4,0)))),0)</f>
        <v>0</v>
      </c>
      <c r="AQ216">
        <f>IF(AQ211=4,IF(STDEV(AQ135,AR135,AS136)&lt;$A$138,1,IF(STDEV(AP135,AR135,AS136)&lt;$A$138,2,IF(STDEV(AP135,AQ135,AS136)&lt;$A$138,3,IF(STDEV(AP135,AQ135,AR135)&lt;$A$138,4,0)))),0)</f>
        <v>0</v>
      </c>
      <c r="AR216">
        <f>IF(AR211=4,IF(STDEV(AR135,AS136,BC136)&lt;$A$138,1,IF(STDEV(AQ135,AS136,BC136)&lt;$A$138,2,IF(STDEV(AQ135,AR135,BC136)&lt;$A$138,3,IF(STDEV(AQ135,AR135,AS136)&lt;$A$138,4,0)))),0)</f>
        <v>0</v>
      </c>
      <c r="AT216">
        <f>IF(AT211=4,IF(STDEV(AT135,AU135,AV135)&lt;$A$138,1,IF(STDEV(AS136,AU135,AV135)&lt;$A$138,2,IF(STDEV(AS136,AT135,AV135)&lt;$A$138,3,IF(STDEV(AS136,AT135,AU135)&lt;$A$138,4,0)))),0)</f>
        <v>0</v>
      </c>
      <c r="AU216">
        <f>IF(AU211=4,IF(STDEV(AU135,AV135,#REF!)&lt;$A$138,1,IF(STDEV(AT135,AV135,#REF!)&lt;$A$138,2,IF(STDEV(AT135,AU135,#REF!)&lt;$A$138,3,IF(STDEV(AT135,AU135,AV135)&lt;$A$138,4,0)))),0)</f>
        <v>0</v>
      </c>
      <c r="AV216" t="e">
        <f>IF(AV211=4,IF(STDEV(AV135,#REF!,#REF!)&lt;$A$138,1,IF(STDEV(AU135,#REF!,#REF!)&lt;$A$138,2,IF(STDEV(AU135,AV135,#REF!)&lt;$A$138,3,IF(STDEV(AU135,AV135,#REF!)&lt;$A$138,4,0)))),0)</f>
        <v>#REF!</v>
      </c>
      <c r="AX216">
        <f>IF(AX211=4,IF(STDEV(AX135,AY135,AZ135)&lt;$A$138,1,IF(STDEV(AV135,AY135,AZ135)&lt;$A$138,2,IF(STDEV(AV135,AX135,AZ135)&lt;$A$138,3,IF(STDEV(AV135,AX135,AY135)&lt;$A$138,4,0)))),0)</f>
        <v>0</v>
      </c>
      <c r="AY216">
        <f t="shared" ref="AY216" si="260">IF(AY211=4,IF(STDEV(AY135,AZ135,BA135)&lt;$A$138,1,IF(STDEV(AX135,AZ135,BA135)&lt;$A$138,2,IF(STDEV(AX135,AY135,BA135)&lt;$A$138,3,IF(STDEV(AX135,AY135,AZ135)&lt;$A$138,4,0)))),0)</f>
        <v>0</v>
      </c>
      <c r="AZ216">
        <f>IF(AZ211=4,IF(STDEV(AZ135,BA135,#REF!)&lt;$A$138,1,IF(STDEV(AY135,BA135,#REF!)&lt;$A$138,2,IF(STDEV(AY135,AZ135,#REF!)&lt;$A$138,3,IF(STDEV(AY135,AZ135,BA135)&lt;$A$138,4,0)))),0)</f>
        <v>0</v>
      </c>
      <c r="BA216" t="e">
        <f>IF(BA211=4,IF(STDEV(BA135,#REF!,#REF!)&lt;$A$138,1,IF(STDEV(AZ135,#REF!,#REF!)&lt;$A$138,2,IF(STDEV(AZ135,BA135,#REF!)&lt;$A$138,3,IF(STDEV(AZ135,BA135,#REF!)&lt;$A$138,4,0)))),0)</f>
        <v>#REF!</v>
      </c>
      <c r="BC216" t="e">
        <f>IF(BC211=4,IF(STDEV(BC135,BD135,BE135)&lt;$A$138,1,IF(STDEV(AS136,BD135,BE135)&lt;$A$138,2,IF(STDEV(AS136,BC135,BE135)&lt;$A$138,3,IF(STDEV(AS136,BC135,BD135)&lt;$A$138,4,0)))),0)</f>
        <v>#REF!</v>
      </c>
      <c r="BD216" t="e">
        <f t="shared" ref="BD216:BF216" si="261">IF(BD211=4,IF(STDEV(BD135,BE135,BF135)&lt;$A$138,1,IF(STDEV(BC135,BE135,BF135)&lt;$A$138,2,IF(STDEV(BC135,BD135,BF135)&lt;$A$138,3,IF(STDEV(BC135,BD135,BE135)&lt;$A$138,4,0)))),0)</f>
        <v>#REF!</v>
      </c>
      <c r="BE216" t="e">
        <f t="shared" si="261"/>
        <v>#REF!</v>
      </c>
      <c r="BF216" t="e">
        <f t="shared" si="261"/>
        <v>#REF!</v>
      </c>
      <c r="BI216">
        <f t="shared" ref="BI216:CB217" si="262">IF(BI211=4,IF(STDEV(BI135,BJ135,BK135)&lt;$A$138,1,IF(STDEV(BH135,BJ135,BK135)&lt;$A$138,2,IF(STDEV(BH135,BI135,BK135)&lt;$A$138,3,IF(STDEV(BH135,BI135,BJ135)&lt;$A$138,4,0)))),0)</f>
        <v>0</v>
      </c>
      <c r="BJ216">
        <f t="shared" si="262"/>
        <v>0</v>
      </c>
      <c r="BK216">
        <f>IF(BK211=4,IF(STDEV(BK135,BL135,BS136)&lt;$A$138,1,IF(STDEV(BJ135,BL135,BS136)&lt;$A$138,2,IF(STDEV(BJ135,BK135,BS136)&lt;$A$138,3,IF(STDEV(BJ135,BK135,BL135)&lt;$A$138,4,0)))),0)</f>
        <v>0</v>
      </c>
      <c r="BL216">
        <f>IF(BL211=4,IF(STDEV(BL135,BS136,BT136)&lt;$A$138,1,IF(STDEV(BK135,BS136,BT136)&lt;$A$138,2,IF(STDEV(BK135,BL135,BT136)&lt;$A$138,3,IF(STDEV(BK135,BL135,BS136)&lt;$A$138,4,0)))),0)</f>
        <v>0</v>
      </c>
      <c r="BN216" t="e">
        <f t="shared" ref="BN216" si="263">IF(BN211=4,IF(STDEV(BO135,BP135,BQ135)&lt;$A$136,1,IF(STDEV(BN135,BP135,BQ135)&lt;$A$136,2,IF(STDEV(BN135,BO135,BQ135)&lt;$A$136,3,IF(STDEV(BN135,BO135,BP135)&lt;$A$136,4,0)))),0)</f>
        <v>#REF!</v>
      </c>
      <c r="BO216" t="e">
        <f>IF(BO211=4,IF(STDEV(BP135,BQ135,BS135)&lt;$A$136,1,IF(STDEV(BO135,BQ135,BS135)&lt;$A$136,2,IF(STDEV(BO135,BP135,BS135)&lt;$A$136,3,IF(STDEV(BO135,BP135,BQ135)&lt;$A$136,4,0)))),0)</f>
        <v>#REF!</v>
      </c>
      <c r="BP216" t="e">
        <f>IF(BP211=4,IF(STDEV(BQ135,BS135,BT135)&lt;$A$136,1,IF(STDEV(BP135,BS135,BT135)&lt;$A$136,2,IF(STDEV(BP135,BQ135,BT135)&lt;$A$136,3,IF(STDEV(BP135,BQ135,BS135)&lt;$A$136,4,0)))),0)</f>
        <v>#REF!</v>
      </c>
      <c r="BQ216" t="e">
        <f>IF(BQ211=4,IF(STDEV(BS135,BT135,BU135)&lt;$A$136,1,IF(STDEV(BQ135,BT135,BU135)&lt;$A$136,2,IF(STDEV(BQ135,BS135,BU135)&lt;$A$136,3,IF(STDEV(BQ135,BS135,BT135)&lt;$A$136,4,0)))),0)</f>
        <v>#REF!</v>
      </c>
      <c r="BS216">
        <f>IF(BS211=4,IF(STDEV(BL135,BS136,BT136)&lt;$A$138,1,IF(STDEV(BK135,BS136,BT136)&lt;$A$138,2,IF(STDEV(BK135,BL135,BT136)&lt;$A$138,3,IF(STDEV(BK135,BL135,BS136)&lt;$A$138,4,0)))),0)</f>
        <v>0</v>
      </c>
      <c r="BT216">
        <f>IF(BT211=4,IF(STDEV(BS136,BT136,BU136)&lt;$A$138,1,IF(STDEV(BL135,BT136,BU136)&lt;$A$138,2,IF(STDEV(BL135,BS136,BU136)&lt;$A$138,3,IF(STDEV(BL135,BS136,BT136)&lt;$A$138,4,0)))),0)</f>
        <v>0</v>
      </c>
      <c r="BU216">
        <f t="shared" si="250"/>
        <v>0</v>
      </c>
      <c r="BV216">
        <f>IF(BV211=4,IF(STDEV(BU136,BV136,BX136)&lt;$A$138,1,IF(STDEV(BT136,BV136,BX136)&lt;$A$138,2,IF(STDEV(BT136,BU136,BX136)&lt;$A$138,3,IF(STDEV(BT136,BU136,BV136)&lt;$A$138,4,0)))),0)</f>
        <v>0</v>
      </c>
      <c r="BX216">
        <f>IF(BX211=4,IF(STDEV(BV136,BX136,BY136)&lt;$A$138,1,IF(STDEV(BU136,BX136,BY136)&lt;$A$138,2,IF(STDEV(BU136,BV136,BY136)&lt;$A$138,3,IF(STDEV(BU136,BV136,BX136)&lt;$A$138,4,0)))),0)</f>
        <v>0</v>
      </c>
      <c r="BY216">
        <f>IF(BY211=4,IF(STDEV(BX136,BY136,BZ136)&lt;$A$138,1,IF(STDEV(BV136,BY136,BZ136)&lt;$A$138,2,IF(STDEV(BV136,BX136,BZ136)&lt;$A$138,3,IF(STDEV(BV136,BX136,BY136)&lt;$A$138,4,0)))),0)</f>
        <v>0</v>
      </c>
      <c r="BZ216">
        <f t="shared" si="250"/>
        <v>0</v>
      </c>
      <c r="CA216">
        <f t="shared" si="250"/>
        <v>0</v>
      </c>
      <c r="CB216">
        <f t="shared" si="250"/>
        <v>0</v>
      </c>
    </row>
    <row r="217" spans="2:80" x14ac:dyDescent="0.3">
      <c r="P217">
        <f t="shared" ref="P217" si="264">IF(P212=4,IF(STDEV(Q135,R135,S135)&lt;$A$138,1,IF(STDEV(P135,R135,S135)&lt;$A$138,2,IF(STDEV(P135,Q135,S135)&lt;$A$138,3,IF(STDEV(P135,Q135,R135)&lt;$A$138,4,0)))),0)</f>
        <v>0</v>
      </c>
      <c r="Q217">
        <f>IF(Q212=4,IF(STDEV(R135,S135,T136)&lt;$A$138,1,IF(STDEV(Q135,S135,T136)&lt;$A$138,2,IF(STDEV(Q135,R135,T136)&lt;$A$138,3,IF(STDEV(Q135,R135,S135)&lt;$A$138,4,0)))),0)</f>
        <v>0</v>
      </c>
      <c r="R217">
        <f>IF(R212=4,IF(STDEV(S135,T136,U136)&lt;$A$138,1,IF(STDEV(R135,T136,U136)&lt;$A$138,2,IF(STDEV(R135,S135,U136)&lt;$A$138,3,IF(STDEV(R135,S135,T136)&lt;$A$138,4,0)))),0)</f>
        <v>0</v>
      </c>
      <c r="S217">
        <f>IF(S212=4,IF(STDEV(T136,U136,V136)&lt;$A$138,1,IF(STDEV(S135,U136,V136)&lt;$A$138,2,IF(STDEV(S135,T136,V136)&lt;$A$138,3,IF(STDEV(S135,T136,U136)&lt;$A$138,4,0)))),0)</f>
        <v>0</v>
      </c>
      <c r="AJ217">
        <f>IF(AJ212=4,IF(STDEV(AK135,AL135,AM135)&lt;$A$138,1,IF(STDEV(AJ135,AL135,AM135)&lt;$A$138,2,IF(STDEV(AJ135,AK135,AM135)&lt;$A$138,3,IF(STDEV(AJ135,AK135,AL135)&lt;$A$138,4,0)))),0)</f>
        <v>0</v>
      </c>
      <c r="AK217">
        <f>IF(AK212=4,IF(STDEV(AL135,AM135,AN135)&lt;$A$138,1,IF(STDEV(AK135,AM135,AN135)&lt;$A$138,2,IF(STDEV(AK135,AL135,AN135)&lt;$A$138,3,IF(STDEV(AK135,AL135,AM135)&lt;$A$138,4,0)))),0)</f>
        <v>0</v>
      </c>
      <c r="AL217">
        <f>IF(AL212=4,IF(STDEV(AM135,AN135,AS136)&lt;$A$138,1,IF(STDEV(AL135,AN135,AS136)&lt;$A$138,2,IF(STDEV(AL135,AM135,AS136)&lt;$A$138,3,IF(STDEV(AL135,AM135,AN135)&lt;$A$138,4,0)))),0)</f>
        <v>0</v>
      </c>
      <c r="AM217">
        <f>IF(AM212=4,IF(STDEV(AN135,AS136,'NG males neg'!CY135)&lt;$A$138,1,IF(STDEV(AM135,AS136,'NG males neg'!CY135)&lt;$A$138,2,IF(STDEV(AM135,AN135,'NG males neg'!CY135)&lt;$A$138,3,IF(STDEV(AM135,AN135,AS136)&lt;$A$138,4,0)))),0)</f>
        <v>0</v>
      </c>
      <c r="AO217">
        <f t="shared" ref="AO217" si="265">IF(AO212=4,IF(STDEV(AP135,AQ135,AR135)&lt;$A$138,1,IF(STDEV(AO135,AQ135,AR135)&lt;$A$138,2,IF(STDEV(AO135,AP135,AR135)&lt;$A$138,3,IF(STDEV(AO135,AP135,AQ135)&lt;$A$138,4,0)))),0)</f>
        <v>0</v>
      </c>
      <c r="AP217">
        <f>IF(AP212=4,IF(STDEV(AQ135,AR135,AS136)&lt;$A$138,1,IF(STDEV(AP135,AR135,AS136)&lt;$A$138,2,IF(STDEV(AP135,AQ135,AS136)&lt;$A$138,3,IF(STDEV(AP135,AQ135,AR135)&lt;$A$138,4,0)))),0)</f>
        <v>0</v>
      </c>
      <c r="AQ217">
        <f>IF(AQ212=4,IF(STDEV(AR135,AS136,BC136)&lt;$A$138,1,IF(STDEV(AQ135,AS136,BC136)&lt;$A$138,2,IF(STDEV(AQ135,AR135,BC136)&lt;$A$138,3,IF(STDEV(AQ135,AR135,AS136)&lt;$A$138,4,0)))),0)</f>
        <v>0</v>
      </c>
      <c r="AR217">
        <f>IF(AR212=4,IF(STDEV(AS136,BC136,BD136)&lt;$A$138,1,IF(STDEV(AR135,BC136,BD136)&lt;$A$138,2,IF(STDEV(AR135,AS136,BD136)&lt;$A$138,3,IF(STDEV(AR135,AS136,BC136)&lt;$A$138,4,0)))),0)</f>
        <v>0</v>
      </c>
      <c r="AT217">
        <f>IF(AT212=4,IF(STDEV(AU135,AV135,#REF!)&lt;$A$138,1,IF(STDEV(AT135,AV135,#REF!)&lt;$A$138,2,IF(STDEV(AT135,AU135,#REF!)&lt;$A$138,3,IF(STDEV(AT135,AU135,AV135)&lt;$A$138,4,0)))),0)</f>
        <v>0</v>
      </c>
      <c r="AU217">
        <f>IF(AU212=4,IF(STDEV(AV135,#REF!,#REF!)&lt;$A$138,1,IF(STDEV(AU135,#REF!,#REF!)&lt;$A$138,2,IF(STDEV(AU135,AV135,#REF!)&lt;$A$138,3,IF(STDEV(AU135,AV135,#REF!)&lt;$A$138,4,0)))),0)</f>
        <v>0</v>
      </c>
      <c r="AV217" t="e">
        <f>IF(AV212=4,IF(STDEV(#REF!,#REF!,#REF!)&lt;$A$138,1,IF(STDEV(AV135,#REF!,#REF!)&lt;$A$138,2,IF(STDEV(AV135,#REF!,#REF!)&lt;$A$138,3,IF(STDEV(AV135,#REF!,#REF!)&lt;$A$138,4,0)))),0)</f>
        <v>#REF!</v>
      </c>
      <c r="AX217">
        <f t="shared" ref="AX217" si="266">IF(AX212=4,IF(STDEV(AY135,AZ135,BA135)&lt;$A$138,1,IF(STDEV(AX135,AZ135,BA135)&lt;$A$138,2,IF(STDEV(AX135,AY135,BA135)&lt;$A$138,3,IF(STDEV(AX135,AY135,AZ135)&lt;$A$138,4,0)))),0)</f>
        <v>0</v>
      </c>
      <c r="AY217">
        <f>IF(AY212=4,IF(STDEV(AZ135,BA135,#REF!)&lt;$A$138,1,IF(STDEV(AY135,BA135,#REF!)&lt;$A$138,2,IF(STDEV(AY135,AZ135,#REF!)&lt;$A$138,3,IF(STDEV(AY135,AZ135,BA135)&lt;$A$138,4,0)))),0)</f>
        <v>0</v>
      </c>
      <c r="AZ217">
        <f>IF(AZ212=4,IF(STDEV(BA135,#REF!,#REF!)&lt;$A$138,1,IF(STDEV(AZ135,#REF!,#REF!)&lt;$A$138,2,IF(STDEV(AZ135,BA135,#REF!)&lt;$A$138,3,IF(STDEV(AZ135,BA135,#REF!)&lt;$A$138,4,0)))),0)</f>
        <v>0</v>
      </c>
      <c r="BA217" t="e">
        <f>IF(BA212=4,IF(STDEV(#REF!,#REF!,#REF!)&lt;$A$138,1,IF(STDEV(BA135,#REF!,#REF!)&lt;$A$138,2,IF(STDEV(BA135,#REF!,#REF!)&lt;$A$138,3,IF(STDEV(BA135,#REF!,#REF!)&lt;$A$138,4,0)))),0)</f>
        <v>#REF!</v>
      </c>
      <c r="BC217" t="e">
        <f t="shared" ref="BC217:BF217" si="267">IF(BC212=4,IF(STDEV(BD135,BE135,BF135)&lt;$A$138,1,IF(STDEV(BC135,BE135,BF135)&lt;$A$138,2,IF(STDEV(BC135,BD135,BF135)&lt;$A$138,3,IF(STDEV(BC135,BD135,BE135)&lt;$A$138,4,0)))),0)</f>
        <v>#REF!</v>
      </c>
      <c r="BD217" t="e">
        <f t="shared" si="267"/>
        <v>#REF!</v>
      </c>
      <c r="BE217" t="e">
        <f t="shared" si="267"/>
        <v>#REF!</v>
      </c>
      <c r="BF217" t="e">
        <f t="shared" si="267"/>
        <v>#REF!</v>
      </c>
      <c r="BI217">
        <f t="shared" ref="BI217:CB218" si="268">IF(BI212=4,IF(STDEV(BJ135,BK135,BL135)&lt;$A$138,1,IF(STDEV(BI135,BK135,BL135)&lt;$A$138,2,IF(STDEV(BI135,BJ135,BL135)&lt;$A$138,3,IF(STDEV(BI135,BJ135,BK135)&lt;$A$138,4,0)))),0)</f>
        <v>0</v>
      </c>
      <c r="BJ217">
        <f>IF(BJ212=4,IF(STDEV(BK135,BL135,BS136)&lt;$A$138,1,IF(STDEV(BJ135,BL135,BS136)&lt;$A$138,2,IF(STDEV(BJ135,BK135,BS136)&lt;$A$138,3,IF(STDEV(BJ135,BK135,BL135)&lt;$A$138,4,0)))),0)</f>
        <v>0</v>
      </c>
      <c r="BK217">
        <f>IF(BK212=4,IF(STDEV(BL135,BS136,BT136)&lt;$A$138,1,IF(STDEV(BK135,BS136,BT136)&lt;$A$138,2,IF(STDEV(BK135,BL135,BT136)&lt;$A$138,3,IF(STDEV(BK135,BL135,BS136)&lt;$A$138,4,0)))),0)</f>
        <v>0</v>
      </c>
      <c r="BL217">
        <f>IF(BL212=4,IF(STDEV(BS136,BT136,BU136)&lt;$A$138,1,IF(STDEV(BL135,BT136,BU136)&lt;$A$138,2,IF(STDEV(BL135,BS136,BU136)&lt;$A$138,3,IF(STDEV(BL135,BS136,BT136)&lt;$A$138,4,0)))),0)</f>
        <v>0</v>
      </c>
      <c r="BS217">
        <f>IF(BS212=4,IF(STDEV(BS136,BT136,BU136)&lt;$A$138,1,IF(STDEV(BL135,BT136,BU136)&lt;$A$138,2,IF(STDEV(BL135,BS136,BU136)&lt;$A$138,3,IF(STDEV(BL135,BS136,BT136)&lt;$A$138,4,0)))),0)</f>
        <v>0</v>
      </c>
      <c r="BT217">
        <f t="shared" si="262"/>
        <v>0</v>
      </c>
      <c r="BU217">
        <f>IF(BU212=4,IF(STDEV(BU136,BV136,BX136)&lt;$A$138,1,IF(STDEV(BT136,BV136,BX136)&lt;$A$138,2,IF(STDEV(BT136,BU136,BX136)&lt;$A$138,3,IF(STDEV(BT136,BU136,BV136)&lt;$A$138,4,0)))),0)</f>
        <v>0</v>
      </c>
      <c r="BV217">
        <f>IF(BV212=4,IF(STDEV(BV136,BX136,BY136)&lt;$A$138,1,IF(STDEV(BU136,BX136,BY136)&lt;$A$138,2,IF(STDEV(BU136,BV136,BY136)&lt;$A$138,3,IF(STDEV(BU136,BV136,BX136)&lt;$A$138,4,0)))),0)</f>
        <v>0</v>
      </c>
      <c r="BX217">
        <f>IF(BX212=4,IF(STDEV(BX136,BY136,BZ136)&lt;$A$138,1,IF(STDEV(BV136,BY136,BZ136)&lt;$A$138,2,IF(STDEV(BV136,BX136,BZ136)&lt;$A$138,3,IF(STDEV(BV136,BX136,BY136)&lt;$A$138,4,0)))),0)</f>
        <v>0</v>
      </c>
      <c r="BY217">
        <f t="shared" si="262"/>
        <v>0</v>
      </c>
      <c r="BZ217">
        <f t="shared" si="262"/>
        <v>0</v>
      </c>
      <c r="CA217">
        <f t="shared" si="262"/>
        <v>0</v>
      </c>
      <c r="CB217">
        <f t="shared" si="262"/>
        <v>0</v>
      </c>
    </row>
    <row r="218" spans="2:80" x14ac:dyDescent="0.3">
      <c r="B218" t="e">
        <f t="shared" ref="B218:D218" si="269">IF(B208=3,IF(STDEV(A135,B135)&lt;$A$136,1,IF(STDEV(#REF!,B135)&lt;$A$136,2,IF(STDEV(#REF!,A135)&lt;$A$136,3,0))),0)</f>
        <v>#REF!</v>
      </c>
      <c r="C218" t="e">
        <f t="shared" si="269"/>
        <v>#REF!</v>
      </c>
      <c r="D218" t="e">
        <f t="shared" si="269"/>
        <v>#REF!</v>
      </c>
      <c r="F218">
        <f t="shared" ref="F218:I218" si="270">IF(F208=3,IF(STDEV(E135,F135)&lt;$A$136,1,IF(STDEV(D135,F135)&lt;$A$136,2,IF(STDEV(D135,E135)&lt;$A$136,3,0))),0)</f>
        <v>0</v>
      </c>
      <c r="G218">
        <f t="shared" si="270"/>
        <v>0</v>
      </c>
      <c r="H218">
        <f t="shared" si="270"/>
        <v>0</v>
      </c>
      <c r="I218">
        <f t="shared" si="270"/>
        <v>0</v>
      </c>
      <c r="K218">
        <f>IF(K208=3,IF(STDEV(E135,K135)&lt;$A$136,1,IF(STDEV(D135,K135)&lt;$A$136,2,IF(STDEV(D135,E135)&lt;$A$136,3,0))),0)</f>
        <v>0</v>
      </c>
      <c r="L218">
        <f>IF(L208=3,IF(STDEV(K135,L135)&lt;$A$136,1,IF(STDEV(E135,L135)&lt;$A$136,2,IF(STDEV(E135,K135)&lt;$A$136,3,0))),0)</f>
        <v>0</v>
      </c>
      <c r="M218">
        <f t="shared" ref="M218:X218" si="271">IF(M208=3,IF(STDEV(L135,M135)&lt;$A$136,1,IF(STDEV(K135,M135)&lt;$A$136,2,IF(STDEV(K135,L135)&lt;$A$136,3,0))),0)</f>
        <v>0</v>
      </c>
      <c r="N218">
        <f t="shared" si="271"/>
        <v>0</v>
      </c>
      <c r="U218">
        <f>IF(U208=3,IF(STDEV(N135,U135)&lt;$A$136,1,IF(STDEV(M135,U135)&lt;$A$136,2,IF(STDEV(M135,N135)&lt;$A$136,3,0))),0)</f>
        <v>0</v>
      </c>
      <c r="V218">
        <f>IF(V208=3,IF(STDEV(U135,V135)&lt;$A$136,1,IF(STDEV(N135,V135)&lt;$A$136,2,IF(STDEV(N135,U135)&lt;$A$136,3,0))),0)</f>
        <v>0</v>
      </c>
      <c r="W218">
        <f t="shared" si="271"/>
        <v>0</v>
      </c>
      <c r="X218">
        <f t="shared" si="271"/>
        <v>0</v>
      </c>
      <c r="Z218">
        <f t="shared" ref="Z218:AH218" si="272">IF(Z208=3,IF(STDEV(Y135,Z135)&lt;$A$136,1,IF(STDEV(X135,Z135)&lt;$A$136,2,IF(STDEV(X135,Y135)&lt;$A$136,3,0))),0)</f>
        <v>0</v>
      </c>
      <c r="AA218">
        <f t="shared" si="272"/>
        <v>0</v>
      </c>
      <c r="AB218">
        <f t="shared" si="272"/>
        <v>0</v>
      </c>
      <c r="AC218">
        <f t="shared" si="272"/>
        <v>0</v>
      </c>
      <c r="AE218">
        <f>IF(AE208=3,IF(STDEV(AC135,AE135)&lt;$A$136,1,IF(STDEV(AB135,AE135)&lt;$A$136,2,IF(STDEV(AB135,AC135)&lt;$A$136,3,0))),0)</f>
        <v>0</v>
      </c>
      <c r="AF218">
        <f>IF(AF208=3,IF(STDEV(AE135,AF135)&lt;$A$136,1,IF(STDEV(AC135,AF135)&lt;$A$136,2,IF(STDEV(AC135,AE135)&lt;$A$136,3,0))),0)</f>
        <v>0</v>
      </c>
      <c r="AG218">
        <f t="shared" si="272"/>
        <v>0</v>
      </c>
      <c r="AH218">
        <f t="shared" si="272"/>
        <v>0</v>
      </c>
      <c r="BN218" t="e">
        <f>IF(BN208=3,IF(STDEV(BM135,BN135)&lt;$A$136,1,IF(STDEV(BL134,BN135)&lt;$A$136,2,IF(STDEV(BL134,BM135)&lt;$A$136,3,0))),0)</f>
        <v>#REF!</v>
      </c>
      <c r="BO218" t="e">
        <f t="shared" ref="BO218:BQ218" si="273">IF(BO208=3,IF(STDEV(BN135,BO135)&lt;$A$136,1,IF(STDEV(BM135,BO135)&lt;$A$136,2,IF(STDEV(BM135,BN135)&lt;$A$136,3,0))),0)</f>
        <v>#REF!</v>
      </c>
      <c r="BP218" t="e">
        <f t="shared" si="273"/>
        <v>#REF!</v>
      </c>
      <c r="BQ218" t="e">
        <f t="shared" si="273"/>
        <v>#REF!</v>
      </c>
      <c r="BS218">
        <f t="shared" si="268"/>
        <v>0</v>
      </c>
      <c r="BT218">
        <f>IF(BT213=4,IF(STDEV(BU136,BV136,BX136)&lt;$A$138,1,IF(STDEV(BT136,BV136,BX136)&lt;$A$138,2,IF(STDEV(BT136,BU136,BX136)&lt;$A$138,3,IF(STDEV(BT136,BU136,BV136)&lt;$A$138,4,0)))),0)</f>
        <v>0</v>
      </c>
      <c r="BU218">
        <f>IF(BU213=4,IF(STDEV(BV136,BX136,BY136)&lt;$A$138,1,IF(STDEV(BU136,BX136,BY136)&lt;$A$138,2,IF(STDEV(BU136,BV136,BY136)&lt;$A$138,3,IF(STDEV(BU136,BV136,BX136)&lt;$A$138,4,0)))),0)</f>
        <v>0</v>
      </c>
      <c r="BV218">
        <f>IF(BV213=4,IF(STDEV(BX136,BY136,BZ136)&lt;$A$138,1,IF(STDEV(BV136,BY136,BZ136)&lt;$A$138,2,IF(STDEV(BV136,BX136,BZ136)&lt;$A$138,3,IF(STDEV(BV136,BX136,BY136)&lt;$A$138,4,0)))),0)</f>
        <v>0</v>
      </c>
      <c r="BX218">
        <f t="shared" si="268"/>
        <v>0</v>
      </c>
      <c r="BY218">
        <f t="shared" si="268"/>
        <v>0</v>
      </c>
      <c r="BZ218">
        <f t="shared" si="268"/>
        <v>0</v>
      </c>
      <c r="CA218">
        <f t="shared" si="268"/>
        <v>0</v>
      </c>
      <c r="CB218">
        <f t="shared" si="268"/>
        <v>0</v>
      </c>
    </row>
    <row r="219" spans="2:80" x14ac:dyDescent="0.3">
      <c r="B219" t="e">
        <f t="shared" ref="B219:D219" si="274">IF(B209=3,IF(STDEV(B135,C135)&lt;$A$136,1,IF(STDEV(A135,C135)&lt;$A$136,2,IF(STDEV(A135,B135)&lt;$A$136,3,0))),0)</f>
        <v>#REF!</v>
      </c>
      <c r="C219" t="e">
        <f t="shared" si="274"/>
        <v>#REF!</v>
      </c>
      <c r="D219" t="e">
        <f t="shared" si="274"/>
        <v>#REF!</v>
      </c>
      <c r="F219">
        <f t="shared" ref="F219:H219" si="275">IF(F209=3,IF(STDEV(F135,G135)&lt;$A$136,1,IF(STDEV(E135,G135)&lt;$A$136,2,IF(STDEV(E135,F135)&lt;$A$136,3,0))),0)</f>
        <v>0</v>
      </c>
      <c r="G219">
        <f t="shared" si="275"/>
        <v>0</v>
      </c>
      <c r="H219">
        <f t="shared" si="275"/>
        <v>0</v>
      </c>
      <c r="I219">
        <f>IF(I209=3,IF(STDEV(I135,K135)&lt;$A$136,1,IF(STDEV(H135,K135)&lt;$A$136,2,IF(STDEV(H135,I135)&lt;$A$136,3,0))),0)</f>
        <v>0</v>
      </c>
      <c r="K219">
        <f>IF(K209=3,IF(STDEV(K135,L135)&lt;$A$136,1,IF(STDEV(E135,L135)&lt;$A$136,2,IF(STDEV(E135,K135)&lt;$A$136,3,0))),0)</f>
        <v>0</v>
      </c>
      <c r="L219">
        <f t="shared" ref="L219:M219" si="276">IF(L209=3,IF(STDEV(L135,M135)&lt;$A$136,1,IF(STDEV(K135,M135)&lt;$A$136,2,IF(STDEV(K135,L135)&lt;$A$136,3,0))),0)</f>
        <v>0</v>
      </c>
      <c r="M219">
        <f t="shared" si="276"/>
        <v>0</v>
      </c>
      <c r="N219">
        <f>IF(N209=3,IF(STDEV(N135,Y135)&lt;$A$136,1,IF(STDEV(M135,Y135)&lt;$A$136,2,IF(STDEV(M135,N135)&lt;$A$136,3,0))),0)</f>
        <v>0</v>
      </c>
      <c r="P219">
        <f>IF(P209=3,IF(STDEV(N136,P135)&lt;$A$138,1,IF(STDEV(M136,P135)&lt;$A$138,2,IF(STDEV(M136,N136)&lt;$A$138,3,0))),0)</f>
        <v>0</v>
      </c>
      <c r="Q219">
        <f>IF(Q209=3,IF(STDEV(P135,Q135)&lt;$A$138,1,IF(STDEV(N136,Q135)&lt;$A$138,2,IF(STDEV(N136,P135)&lt;$A$138,3,0))),0)</f>
        <v>0</v>
      </c>
      <c r="R219">
        <f t="shared" ref="R219:S219" si="277">IF(R209=3,IF(STDEV(Q135,R135)&lt;$A$138,1,IF(STDEV(P135,R135)&lt;$A$138,2,IF(STDEV(P135,Q135)&lt;$A$138,3,0))),0)</f>
        <v>0</v>
      </c>
      <c r="S219">
        <f t="shared" si="277"/>
        <v>0</v>
      </c>
      <c r="U219">
        <f>IF(U209=3,IF(STDEV(U135,V135)&lt;$A$136,1,IF(STDEV(N135,V135)&lt;$A$136,2,IF(STDEV(N135,U135)&lt;$A$136,3,0))),0)</f>
        <v>0</v>
      </c>
      <c r="V219">
        <f t="shared" ref="V219:X219" si="278">IF(V209=3,IF(STDEV(V135,W135)&lt;$A$136,1,IF(STDEV(U135,W135)&lt;$A$136,2,IF(STDEV(U135,V135)&lt;$A$136,3,0))),0)</f>
        <v>0</v>
      </c>
      <c r="W219">
        <f t="shared" si="278"/>
        <v>0</v>
      </c>
      <c r="X219">
        <f t="shared" si="278"/>
        <v>0</v>
      </c>
      <c r="Z219">
        <f t="shared" ref="Z219:AB219" si="279">IF(Z209=3,IF(STDEV(Z135,AA135)&lt;$A$136,1,IF(STDEV(Y135,AA135)&lt;$A$136,2,IF(STDEV(Y135,Z135)&lt;$A$136,3,0))),0)</f>
        <v>0</v>
      </c>
      <c r="AA219">
        <f t="shared" si="279"/>
        <v>0</v>
      </c>
      <c r="AB219">
        <f t="shared" si="279"/>
        <v>0</v>
      </c>
      <c r="AC219">
        <f>IF(AC209=3,IF(STDEV(AC135,AJ134)&lt;$A$136,1,IF(STDEV(AB135,AJ134)&lt;$A$136,2,IF(STDEV(AB135,AC135)&lt;$A$136,3,0))),0)</f>
        <v>0</v>
      </c>
      <c r="AE219">
        <f>IF(AE209=3,IF(STDEV(AE135,AF135)&lt;$A$136,1,IF(STDEV(AC135,AF135)&lt;$A$136,2,IF(STDEV(AC135,AE135)&lt;$A$136,3,0))),0)</f>
        <v>0</v>
      </c>
      <c r="AF219">
        <f t="shared" ref="AF219:AG219" si="280">IF(AF209=3,IF(STDEV(AF135,AG135)&lt;$A$136,1,IF(STDEV(AE135,AG135)&lt;$A$136,2,IF(STDEV(AE135,AF135)&lt;$A$136,3,0))),0)</f>
        <v>0</v>
      </c>
      <c r="AG219">
        <f t="shared" si="280"/>
        <v>0</v>
      </c>
      <c r="AH219">
        <f>IF(AH209=3,IF(STDEV(AH135,AJ134)&lt;$A$136,1,IF(STDEV(AG135,AJ134)&lt;$A$136,2,IF(STDEV(AG135,AH135)&lt;$A$136,3,0))),0)</f>
        <v>0</v>
      </c>
      <c r="AJ219">
        <f>IF(AJ209=3,IF(STDEV(Y136,AJ135)&lt;$A$138,1,IF(STDEV(E136,AJ135)&lt;$A$138,2,IF(STDEV(E136,Y136)&lt;$A$138,3,0))),0)</f>
        <v>0</v>
      </c>
      <c r="AK219">
        <f>IF(AK209=3,IF(STDEV(AJ135,AK135)&lt;$A$138,1,IF(STDEV(Y136,AK135)&lt;$A$138,2,IF(STDEV(Y136,AJ135)&lt;$A$138,3,0))),0)</f>
        <v>0</v>
      </c>
      <c r="AL219">
        <f>IF(AL209=3,IF(STDEV(AK135,AL135)&lt;$A$138,1,IF(STDEV(AJ135,AL135)&lt;$A$138,2,IF(STDEV(AJ135,AK135)&lt;$A$138,3,0))),0)</f>
        <v>0</v>
      </c>
      <c r="AM219">
        <f>IF(AM209=3,IF(STDEV(AL135,AM135)&lt;$A$138,1,IF(STDEV(AK135,AM135)&lt;$A$138,2,IF(STDEV(AK135,AL135)&lt;$A$138,3,0))),0)</f>
        <v>0</v>
      </c>
      <c r="AO219">
        <f>IF(AO209=3,IF(STDEV(AN136,AO135)&lt;$A$138,1,IF(STDEV(AM136,AO135)&lt;$A$138,2,IF(STDEV(AM136,AN136)&lt;$A$138,3,0))),0)</f>
        <v>0</v>
      </c>
      <c r="AP219">
        <f>IF(AP209=3,IF(STDEV(AO135,AP135)&lt;$A$138,1,IF(STDEV(AN136,AP135)&lt;$A$138,2,IF(STDEV(AN136,AO135)&lt;$A$138,3,0))),0)</f>
        <v>0</v>
      </c>
      <c r="AQ219">
        <f t="shared" ref="AQ219:AR219" si="281">IF(AQ209=3,IF(STDEV(AP135,AQ135)&lt;$A$138,1,IF(STDEV(AO135,AQ135)&lt;$A$138,2,IF(STDEV(AO135,AP135)&lt;$A$138,3,0))),0)</f>
        <v>0</v>
      </c>
      <c r="AR219">
        <f t="shared" si="281"/>
        <v>0</v>
      </c>
      <c r="AT219">
        <f>IF(AT209=3,IF(STDEV(AS136,AT135)&lt;$A$138,1,IF(STDEV(AR136,AT135)&lt;$A$138,2,IF(STDEV(AR136,AS136)&lt;$A$138,3,0))),0)</f>
        <v>0</v>
      </c>
      <c r="AU219">
        <f>IF(AU209=3,IF(STDEV(AT135,AU135)&lt;$A$138,1,IF(STDEV(AS136,AU135)&lt;$A$138,2,IF(STDEV(AS136,AT135)&lt;$A$138,3,0))),0)</f>
        <v>0</v>
      </c>
      <c r="AV219" t="e">
        <f t="shared" ref="AV219:BA219" si="282">IF(AV209=3,IF(STDEV(AU135,AV135)&lt;$A$138,1,IF(STDEV(AT135,AV135)&lt;$A$138,2,IF(STDEV(AT135,AU135)&lt;$A$138,3,0))),0)</f>
        <v>#REF!</v>
      </c>
      <c r="AX219">
        <f>IF(AX209=3,IF(STDEV(AV135,AX135)&lt;$A$138,1,IF(STDEV(AU135,AX135)&lt;$A$138,2,IF(STDEV(AU135,AV135)&lt;$A$138,3,0))),0)</f>
        <v>0</v>
      </c>
      <c r="AY219">
        <f>IF(AY209=3,IF(STDEV(AX135,AY135)&lt;$A$138,1,IF(STDEV(AV135,AY135)&lt;$A$138,2,IF(STDEV(AV135,AX135)&lt;$A$138,3,0))),0)</f>
        <v>0</v>
      </c>
      <c r="AZ219">
        <f t="shared" si="282"/>
        <v>0</v>
      </c>
      <c r="BA219" t="e">
        <f t="shared" si="282"/>
        <v>#REF!</v>
      </c>
      <c r="BC219" t="e">
        <f>IF(BC209=3,IF(STDEV(AS136,BC135)&lt;$A$138,1,IF(STDEV(#REF!,BC135)&lt;$A$138,2,IF(STDEV(#REF!,AS136)&lt;$A$138,3,0))),0)</f>
        <v>#REF!</v>
      </c>
      <c r="BD219" t="e">
        <f>IF(BD209=3,IF(STDEV(BC135,BD135)&lt;$A$138,1,IF(STDEV(AS136,BD135)&lt;$A$138,2,IF(STDEV(AS136,BC135)&lt;$A$138,3,0))),0)</f>
        <v>#REF!</v>
      </c>
      <c r="BE219" t="e">
        <f t="shared" ref="BE219:BF219" si="283">IF(BE209=3,IF(STDEV(BD135,BE135)&lt;$A$138,1,IF(STDEV(BC135,BE135)&lt;$A$138,2,IF(STDEV(BC135,BD135)&lt;$A$138,3,0))),0)</f>
        <v>#REF!</v>
      </c>
      <c r="BF219" t="e">
        <f t="shared" si="283"/>
        <v>#REF!</v>
      </c>
      <c r="BI219">
        <f t="shared" ref="BI219:CB220" si="284">IF(BI209=3,IF(STDEV(BH135,BI135)&lt;$A$138,1,IF(STDEV(BG135,BI135)&lt;$A$138,2,IF(STDEV(BG135,BH135)&lt;$A$138,3,0))),0)</f>
        <v>0</v>
      </c>
      <c r="BJ219">
        <f t="shared" si="284"/>
        <v>0</v>
      </c>
      <c r="BK219">
        <f t="shared" si="284"/>
        <v>0</v>
      </c>
      <c r="BL219">
        <f t="shared" si="284"/>
        <v>0</v>
      </c>
      <c r="BN219" t="e">
        <f t="shared" ref="BN219:BP219" si="285">IF(BN209=3,IF(STDEV(BN135,BO135)&lt;$A$136,1,IF(STDEV(BM135,BO135)&lt;$A$136,2,IF(STDEV(BM135,BN135)&lt;$A$136,3,0))),0)</f>
        <v>#REF!</v>
      </c>
      <c r="BO219" t="e">
        <f t="shared" si="285"/>
        <v>#REF!</v>
      </c>
      <c r="BP219" t="e">
        <f t="shared" si="285"/>
        <v>#REF!</v>
      </c>
      <c r="BQ219" t="e">
        <f>IF(BQ209=3,IF(STDEV(BQ135,BS135)&lt;$A$136,1,IF(STDEV(BP135,BS135)&lt;$A$136,2,IF(STDEV(BP135,BQ135)&lt;$A$136,3,0))),0)</f>
        <v>#REF!</v>
      </c>
    </row>
    <row r="220" spans="2:80" x14ac:dyDescent="0.3">
      <c r="B220" t="e">
        <f t="shared" ref="B220:C220" si="286">IF(B210=3,IF(STDEV(C135,D135)&lt;$A$136,1,IF(STDEV(B135,D135)&lt;$A$136,2,IF(STDEV(B135,C135)&lt;$A$136,3,0))),0)</f>
        <v>#REF!</v>
      </c>
      <c r="C220" t="e">
        <f t="shared" si="286"/>
        <v>#REF!</v>
      </c>
      <c r="D220" t="e">
        <f>IF(D210=3,IF(STDEV(E135,Y135)&lt;$A$136,1,IF(STDEV(D135,Y135)&lt;$A$136,2,IF(STDEV(D135,E135)&lt;$A$136,3,0))),0)</f>
        <v>#REF!</v>
      </c>
      <c r="F220">
        <f t="shared" ref="F220:G220" si="287">IF(F210=3,IF(STDEV(G135,H135)&lt;$A$136,1,IF(STDEV(F135,H135)&lt;$A$136,2,IF(STDEV(F135,G135)&lt;$A$136,3,0))),0)</f>
        <v>0</v>
      </c>
      <c r="G220">
        <f t="shared" si="287"/>
        <v>0</v>
      </c>
      <c r="H220">
        <f>IF(H210=3,IF(STDEV(I135,K135)&lt;$A$136,1,IF(STDEV(H135,K135)&lt;$A$136,2,IF(STDEV(H135,I135)&lt;$A$136,3,0))),0)</f>
        <v>0</v>
      </c>
      <c r="I220">
        <f>IF(I210=3,IF(STDEV(K135,L135)&lt;$A$136,1,IF(STDEV(I135,L135)&lt;$A$136,2,IF(STDEV(I135,K135)&lt;$A$136,3,0))),0)</f>
        <v>0</v>
      </c>
      <c r="K220">
        <f t="shared" ref="K220:L220" si="288">IF(K210=3,IF(STDEV(L135,M135)&lt;$A$136,1,IF(STDEV(K135,M135)&lt;$A$136,2,IF(STDEV(K135,L135)&lt;$A$136,3,0))),0)</f>
        <v>0</v>
      </c>
      <c r="L220">
        <f t="shared" si="288"/>
        <v>0</v>
      </c>
      <c r="M220">
        <f>IF(M210=3,IF(STDEV(N135,Y135)&lt;$A$136,1,IF(STDEV(M135,Y135)&lt;$A$136,2,IF(STDEV(M135,N135)&lt;$A$136,3,0))),0)</f>
        <v>0</v>
      </c>
      <c r="N220">
        <f>IF(N210=3,IF(STDEV(Y135,AJ134)&lt;$A$136,1,IF(STDEV(N135,AJ134)&lt;$A$136,2,IF(STDEV(N135,Y135)&lt;$A$136,3,0))),0)</f>
        <v>0</v>
      </c>
      <c r="P220">
        <f>IF(P210=3,IF(STDEV(P135,Q135)&lt;$A$138,1,IF(STDEV(N136,Q135)&lt;$A$138,2,IF(STDEV(N136,P135)&lt;$A$138,3,0))),0)</f>
        <v>0</v>
      </c>
      <c r="Q220">
        <f t="shared" ref="Q220:R220" si="289">IF(Q210=3,IF(STDEV(Q135,R135)&lt;$A$138,1,IF(STDEV(P135,R135)&lt;$A$138,2,IF(STDEV(P135,Q135)&lt;$A$138,3,0))),0)</f>
        <v>0</v>
      </c>
      <c r="R220">
        <f t="shared" si="289"/>
        <v>0</v>
      </c>
      <c r="S220">
        <f>IF(S210=3,IF(STDEV(S135,T136)&lt;$A$138,1,IF(STDEV(R135,T136)&lt;$A$138,2,IF(STDEV(R135,S135)&lt;$A$138,3,0))),0)</f>
        <v>0</v>
      </c>
      <c r="U220">
        <f t="shared" ref="U220:W220" si="290">IF(U210=3,IF(STDEV(V135,W135)&lt;$A$136,1,IF(STDEV(U135,W135)&lt;$A$136,2,IF(STDEV(U135,V135)&lt;$A$136,3,0))),0)</f>
        <v>0</v>
      </c>
      <c r="V220">
        <f t="shared" si="290"/>
        <v>0</v>
      </c>
      <c r="W220">
        <f t="shared" si="290"/>
        <v>0</v>
      </c>
      <c r="X220">
        <f>IF(X210=3,IF(STDEV(Y135,AJ134)&lt;$A$136,1,IF(STDEV(X135,AJ134)&lt;$A$136,2,IF(STDEV(X135,Y135)&lt;$A$136,3,0))),0)</f>
        <v>0</v>
      </c>
      <c r="Z220">
        <f t="shared" ref="Z220:AA220" si="291">IF(Z210=3,IF(STDEV(AA135,AB135)&lt;$A$136,1,IF(STDEV(Z135,AB135)&lt;$A$136,2,IF(STDEV(Z135,AA135)&lt;$A$136,3,0))),0)</f>
        <v>0</v>
      </c>
      <c r="AA220">
        <f t="shared" si="291"/>
        <v>0</v>
      </c>
      <c r="AB220">
        <f>IF(AB210=3,IF(STDEV(AC135,AJ134)&lt;$A$136,1,IF(STDEV(AB135,AJ134)&lt;$A$136,2,IF(STDEV(AB135,AC135)&lt;$A$136,3,0))),0)</f>
        <v>0</v>
      </c>
      <c r="AC220">
        <f>IF(AC210=3,IF(STDEV(AJ134,AK134)&lt;$A$136,1,IF(STDEV(AC135,AK134)&lt;$A$136,2,IF(STDEV(AC135,AJ134)&lt;$A$136,3,0))),0)</f>
        <v>0</v>
      </c>
      <c r="AE220">
        <f t="shared" ref="AE220:AF220" si="292">IF(AE210=3,IF(STDEV(AF135,AG135)&lt;$A$136,1,IF(STDEV(AE135,AG135)&lt;$A$136,2,IF(STDEV(AE135,AF135)&lt;$A$136,3,0))),0)</f>
        <v>0</v>
      </c>
      <c r="AF220">
        <f t="shared" si="292"/>
        <v>0</v>
      </c>
      <c r="AG220">
        <f>IF(AG210=3,IF(STDEV(AH135,AJ134)&lt;$A$136,1,IF(STDEV(AG135,AJ134)&lt;$A$136,2,IF(STDEV(AG135,AH135)&lt;$A$136,3,0))),0)</f>
        <v>0</v>
      </c>
      <c r="AH220">
        <f>IF(AH210=3,IF(STDEV(AJ134,AK134)&lt;$A$136,1,IF(STDEV(AH135,AK134)&lt;$A$136,2,IF(STDEV(AH135,AJ134)&lt;$A$136,3,0))),0)</f>
        <v>0</v>
      </c>
      <c r="AJ220">
        <f>IF(AJ210=3,IF(STDEV(AJ135,AK135)&lt;$A$138,1,IF(STDEV(Y136,AK135)&lt;$A$138,2,IF(STDEV(Y136,AJ135)&lt;$A$138,3,0))),0)</f>
        <v>0</v>
      </c>
      <c r="AK220">
        <f>IF(AK210=3,IF(STDEV(AK135,AL135)&lt;$A$138,1,IF(STDEV(AJ135,AL135)&lt;$A$138,2,IF(STDEV(AJ135,AK135)&lt;$A$138,3,0))),0)</f>
        <v>0</v>
      </c>
      <c r="AL220">
        <f>IF(AL210=3,IF(STDEV(AL135,AM135)&lt;$A$138,1,IF(STDEV(AK135,AM135)&lt;$A$138,2,IF(STDEV(AK135,AL135)&lt;$A$138,3,0))),0)</f>
        <v>0</v>
      </c>
      <c r="AM220">
        <f>IF(AM210=3,IF(STDEV(AM135,AN135)&lt;$A$138,1,IF(STDEV(AL135,AN135)&lt;$A$138,2,IF(STDEV(AL135,AM135)&lt;$A$138,3,0))),0)</f>
        <v>0</v>
      </c>
      <c r="AO220">
        <f>IF(AO210=3,IF(STDEV(AO135,AP135)&lt;$A$138,1,IF(STDEV(AN136,AP135)&lt;$A$138,2,IF(STDEV(AN136,AO135)&lt;$A$138,3,0))),0)</f>
        <v>0</v>
      </c>
      <c r="AP220">
        <f t="shared" ref="AP220:AQ220" si="293">IF(AP210=3,IF(STDEV(AP135,AQ135)&lt;$A$138,1,IF(STDEV(AO135,AQ135)&lt;$A$138,2,IF(STDEV(AO135,AP135)&lt;$A$138,3,0))),0)</f>
        <v>0</v>
      </c>
      <c r="AQ220">
        <f t="shared" si="293"/>
        <v>0</v>
      </c>
      <c r="AR220">
        <f>IF(AR210=3,IF(STDEV(AR135,AS136)&lt;$A$138,1,IF(STDEV(AQ135,AS136)&lt;$A$138,2,IF(STDEV(AQ135,AR135)&lt;$A$138,3,0))),0)</f>
        <v>0</v>
      </c>
      <c r="AT220">
        <f>IF(AT210=3,IF(STDEV(AT135,AU135)&lt;$A$138,1,IF(STDEV(AS136,AU135)&lt;$A$138,2,IF(STDEV(AS136,AT135)&lt;$A$138,3,0))),0)</f>
        <v>0</v>
      </c>
      <c r="AU220">
        <f t="shared" ref="AU220" si="294">IF(AU210=3,IF(STDEV(AU135,AV135)&lt;$A$138,1,IF(STDEV(AT135,AV135)&lt;$A$138,2,IF(STDEV(AT135,AU135)&lt;$A$138,3,0))),0)</f>
        <v>0</v>
      </c>
      <c r="AV220" t="e">
        <f>IF(AV210=3,IF(STDEV(AV135,#REF!)&lt;$A$138,1,IF(STDEV(AU135,#REF!)&lt;$A$138,2,IF(STDEV(AU135,AV135)&lt;$A$138,3,0))),0)</f>
        <v>#REF!</v>
      </c>
      <c r="AX220">
        <f>IF(AX210=3,IF(STDEV(AX135,AY135)&lt;$A$138,1,IF(STDEV(AV135,AY135)&lt;$A$138,2,IF(STDEV(AV135,AX135)&lt;$A$138,3,0))),0)</f>
        <v>0</v>
      </c>
      <c r="AY220">
        <f t="shared" ref="AY220:AZ220" si="295">IF(AY210=3,IF(STDEV(AY135,AZ135)&lt;$A$138,1,IF(STDEV(AX135,AZ135)&lt;$A$138,2,IF(STDEV(AX135,AY135)&lt;$A$138,3,0))),0)</f>
        <v>0</v>
      </c>
      <c r="AZ220">
        <f t="shared" si="295"/>
        <v>0</v>
      </c>
      <c r="BA220" t="e">
        <f>IF(BA210=3,IF(STDEV(BA135,#REF!)&lt;$A$138,1,IF(STDEV(AZ135,#REF!)&lt;$A$138,2,IF(STDEV(AZ135,BA135)&lt;$A$138,3,0))),0)</f>
        <v>#REF!</v>
      </c>
      <c r="BC220" t="e">
        <f>IF(BC210=3,IF(STDEV(BC135,BD135)&lt;$A$138,1,IF(STDEV(AS136,BD135)&lt;$A$138,2,IF(STDEV(AS136,BC135)&lt;$A$138,3,0))),0)</f>
        <v>#REF!</v>
      </c>
      <c r="BD220" t="e">
        <f t="shared" ref="BD220:BF220" si="296">IF(BD210=3,IF(STDEV(BD135,BE135)&lt;$A$138,1,IF(STDEV(BC135,BE135)&lt;$A$138,2,IF(STDEV(BC135,BD135)&lt;$A$138,3,0))),0)</f>
        <v>#REF!</v>
      </c>
      <c r="BE220" t="e">
        <f t="shared" si="296"/>
        <v>#REF!</v>
      </c>
      <c r="BF220" t="e">
        <f t="shared" si="296"/>
        <v>#REF!</v>
      </c>
      <c r="BI220">
        <f t="shared" ref="BI220:CB221" si="297">IF(BI210=3,IF(STDEV(BI135,BJ135)&lt;$A$138,1,IF(STDEV(BH135,BJ135)&lt;$A$138,2,IF(STDEV(BH135,BI135)&lt;$A$138,3,0))),0)</f>
        <v>0</v>
      </c>
      <c r="BJ220">
        <f t="shared" si="297"/>
        <v>0</v>
      </c>
      <c r="BK220">
        <f t="shared" si="297"/>
        <v>0</v>
      </c>
      <c r="BL220">
        <f>IF(BL210=3,IF(STDEV(BL135,BS136)&lt;$A$138,1,IF(STDEV(BK135,BS136)&lt;$A$138,2,IF(STDEV(BK135,BL135)&lt;$A$138,3,0))),0)</f>
        <v>0</v>
      </c>
      <c r="BN220" t="e">
        <f t="shared" ref="BN220:BO220" si="298">IF(BN210=3,IF(STDEV(BO135,BP135)&lt;$A$136,1,IF(STDEV(BN135,BP135)&lt;$A$136,2,IF(STDEV(BN135,BO135)&lt;$A$136,3,0))),0)</f>
        <v>#REF!</v>
      </c>
      <c r="BO220" t="e">
        <f t="shared" si="298"/>
        <v>#REF!</v>
      </c>
      <c r="BP220" t="e">
        <f>IF(BP210=3,IF(STDEV(BQ135,BS135)&lt;$A$136,1,IF(STDEV(BP135,BS135)&lt;$A$136,2,IF(STDEV(BP135,BQ135)&lt;$A$136,3,0))),0)</f>
        <v>#REF!</v>
      </c>
      <c r="BQ220" t="e">
        <f>IF(BQ210=3,IF(STDEV(BS135,BT135)&lt;$A$136,1,IF(STDEV(BQ135,BT135)&lt;$A$136,2,IF(STDEV(BQ135,BS135)&lt;$A$136,3,0))),0)</f>
        <v>#REF!</v>
      </c>
      <c r="BS220">
        <f>IF(BS210=3,IF(STDEV(BL135,BS136)&lt;$A$138,1,IF(STDEV(BK135,BS136)&lt;$A$138,2,IF(STDEV(BK135,BL135)&lt;$A$138,3,0))),0)</f>
        <v>0</v>
      </c>
      <c r="BT220">
        <f>IF(BT210=3,IF(STDEV(BS136,BT136)&lt;$A$138,1,IF(STDEV(BL135,BT136)&lt;$A$138,2,IF(STDEV(BL135,BS136)&lt;$A$138,3,0))),0)</f>
        <v>0</v>
      </c>
      <c r="BU220">
        <f t="shared" si="284"/>
        <v>0</v>
      </c>
      <c r="BV220">
        <f t="shared" si="284"/>
        <v>0</v>
      </c>
      <c r="BX220">
        <f>IF(BX210=3,IF(STDEV(BV136,BX136)&lt;$A$138,1,IF(STDEV(BU136,BX136)&lt;$A$138,2,IF(STDEV(BU136,BV136)&lt;$A$138,3,0))),0)</f>
        <v>0</v>
      </c>
      <c r="BY220">
        <f>IF(BY210=3,IF(STDEV(BX136,BY136)&lt;$A$138,1,IF(STDEV(BV136,BY136)&lt;$A$138,2,IF(STDEV(BV136,BX136)&lt;$A$138,3,0))),0)</f>
        <v>0</v>
      </c>
      <c r="BZ220">
        <f t="shared" si="284"/>
        <v>0</v>
      </c>
      <c r="CA220">
        <f t="shared" si="284"/>
        <v>0</v>
      </c>
      <c r="CB220">
        <f t="shared" si="284"/>
        <v>0</v>
      </c>
    </row>
    <row r="221" spans="2:80" x14ac:dyDescent="0.3">
      <c r="P221">
        <f t="shared" ref="P221:Q221" si="299">IF(P211=3,IF(STDEV(Q135,R135)&lt;$A$138,1,IF(STDEV(P135,R135)&lt;$A$138,2,IF(STDEV(P135,Q135)&lt;$A$138,3,0))),0)</f>
        <v>0</v>
      </c>
      <c r="Q221">
        <f t="shared" si="299"/>
        <v>0</v>
      </c>
      <c r="R221">
        <f>IF(R211=3,IF(STDEV(S135,T136)&lt;$A$138,1,IF(STDEV(R135,T136)&lt;$A$138,2,IF(STDEV(R135,S135)&lt;$A$138,3,0))),0)</f>
        <v>0</v>
      </c>
      <c r="S221">
        <f>IF(S211=3,IF(STDEV(T136,U136)&lt;$A$138,1,IF(STDEV(S135,U136)&lt;$A$138,2,IF(STDEV(S135,T136)&lt;$A$138,3,0))),0)</f>
        <v>0</v>
      </c>
      <c r="AJ221">
        <f>IF(AJ211=3,IF(STDEV(AK135,AL135)&lt;$A$138,1,IF(STDEV(AJ135,AL135)&lt;$A$138,2,IF(STDEV(AJ135,AK135)&lt;$A$138,3,0))),0)</f>
        <v>0</v>
      </c>
      <c r="AK221">
        <f>IF(AK211=3,IF(STDEV(AL135,AM135)&lt;$A$138,1,IF(STDEV(AK135,AM135)&lt;$A$138,2,IF(STDEV(AK135,AL135)&lt;$A$138,3,0))),0)</f>
        <v>0</v>
      </c>
      <c r="AL221">
        <f>IF(AL211=3,IF(STDEV(AM135,AN135)&lt;$A$138,1,IF(STDEV(AL135,AN135)&lt;$A$138,2,IF(STDEV(AL135,AM135)&lt;$A$138,3,0))),0)</f>
        <v>0</v>
      </c>
      <c r="AM221">
        <f>IF(AM211=3,IF(STDEV(AN135,AS136)&lt;$A$138,1,IF(STDEV(AM135,AS136)&lt;$A$138,2,IF(STDEV(AM135,AN135)&lt;$A$138,3,0))),0)</f>
        <v>0</v>
      </c>
      <c r="AO221">
        <f t="shared" ref="AO221:AP221" si="300">IF(AO211=3,IF(STDEV(AP135,AQ135)&lt;$A$138,1,IF(STDEV(AO135,AQ135)&lt;$A$138,2,IF(STDEV(AO135,AP135)&lt;$A$138,3,0))),0)</f>
        <v>0</v>
      </c>
      <c r="AP221">
        <f t="shared" si="300"/>
        <v>0</v>
      </c>
      <c r="AQ221">
        <f>IF(AQ211=3,IF(STDEV(AR135,AS136)&lt;$A$138,1,IF(STDEV(AQ135,AS136)&lt;$A$138,2,IF(STDEV(AQ135,AR135)&lt;$A$138,3,0))),0)</f>
        <v>0</v>
      </c>
      <c r="AR221">
        <f>IF(AR211=3,IF(STDEV(AS136,BC136)&lt;$A$138,1,IF(STDEV(AR135,BC136)&lt;$A$138,2,IF(STDEV(AR135,AS136)&lt;$A$138,3,0))),0)</f>
        <v>0</v>
      </c>
      <c r="AT221">
        <f t="shared" ref="AT221" si="301">IF(AT211=3,IF(STDEV(AU135,AV135)&lt;$A$138,1,IF(STDEV(AT135,AV135)&lt;$A$138,2,IF(STDEV(AT135,AU135)&lt;$A$138,3,0))),0)</f>
        <v>0</v>
      </c>
      <c r="AU221">
        <f>IF(AU211=3,IF(STDEV(AV135,#REF!)&lt;$A$138,1,IF(STDEV(AU135,#REF!)&lt;$A$138,2,IF(STDEV(AU135,AV135)&lt;$A$138,3,0))),0)</f>
        <v>0</v>
      </c>
      <c r="AV221" t="e">
        <f>IF(AV211=3,IF(STDEV(#REF!,#REF!)&lt;$A$138,1,IF(STDEV(AV135,#REF!)&lt;$A$138,2,IF(STDEV(AV135,#REF!)&lt;$A$138,3,0))),0)</f>
        <v>#REF!</v>
      </c>
      <c r="AX221">
        <f t="shared" ref="AX221:AY221" si="302">IF(AX211=3,IF(STDEV(AY135,AZ135)&lt;$A$138,1,IF(STDEV(AX135,AZ135)&lt;$A$138,2,IF(STDEV(AX135,AY135)&lt;$A$138,3,0))),0)</f>
        <v>0</v>
      </c>
      <c r="AY221">
        <f t="shared" si="302"/>
        <v>0</v>
      </c>
      <c r="AZ221">
        <f>IF(AZ211=3,IF(STDEV(BA135,#REF!)&lt;$A$138,1,IF(STDEV(AZ135,#REF!)&lt;$A$138,2,IF(STDEV(AZ135,BA135)&lt;$A$138,3,0))),0)</f>
        <v>0</v>
      </c>
      <c r="BA221" t="e">
        <f>IF(BA211=3,IF(STDEV(#REF!,#REF!)&lt;$A$138,1,IF(STDEV(BA135,#REF!)&lt;$A$138,2,IF(STDEV(BA135,#REF!)&lt;$A$138,3,0))),0)</f>
        <v>#REF!</v>
      </c>
      <c r="BC221" t="e">
        <f t="shared" ref="BC221:BF221" si="303">IF(BC211=3,IF(STDEV(BD135,BE135)&lt;$A$138,1,IF(STDEV(BC135,BE135)&lt;$A$138,2,IF(STDEV(BC135,BD135)&lt;$A$138,3,0))),0)</f>
        <v>#REF!</v>
      </c>
      <c r="BD221" t="e">
        <f t="shared" si="303"/>
        <v>#REF!</v>
      </c>
      <c r="BE221" t="e">
        <f t="shared" si="303"/>
        <v>#REF!</v>
      </c>
      <c r="BF221" t="e">
        <f t="shared" si="303"/>
        <v>#REF!</v>
      </c>
      <c r="BI221">
        <f t="shared" ref="BI221:CB222" si="304">IF(BI211=3,IF(STDEV(BJ135,BK135)&lt;$A$138,1,IF(STDEV(BI135,BK135)&lt;$A$138,2,IF(STDEV(BI135,BJ135)&lt;$A$138,3,0))),0)</f>
        <v>0</v>
      </c>
      <c r="BJ221">
        <f t="shared" si="304"/>
        <v>0</v>
      </c>
      <c r="BK221">
        <f>IF(BK211=3,IF(STDEV(BL135,BS136)&lt;$A$138,1,IF(STDEV(BK135,BS136)&lt;$A$138,2,IF(STDEV(BK135,BL135)&lt;$A$138,3,0))),0)</f>
        <v>0</v>
      </c>
      <c r="BL221">
        <f>IF(BL211=3,IF(STDEV(BS136,BT136)&lt;$A$138,1,IF(STDEV(BL135,BT136)&lt;$A$138,2,IF(STDEV(BL135,BS136)&lt;$A$138,3,0))),0)</f>
        <v>0</v>
      </c>
      <c r="BS221">
        <f>IF(BS211=3,IF(STDEV(BS136,BT136)&lt;$A$138,1,IF(STDEV(BL135,BT136)&lt;$A$138,2,IF(STDEV(BL135,BS136)&lt;$A$138,3,0))),0)</f>
        <v>0</v>
      </c>
      <c r="BT221">
        <f t="shared" si="297"/>
        <v>0</v>
      </c>
      <c r="BU221">
        <f t="shared" si="297"/>
        <v>0</v>
      </c>
      <c r="BV221">
        <f>IF(BV211=3,IF(STDEV(BV136,BX136)&lt;$A$138,1,IF(STDEV(BU136,BX136)&lt;$A$138,2,IF(STDEV(BU136,BV136)&lt;$A$138,3,0))),0)</f>
        <v>0</v>
      </c>
      <c r="BX221">
        <f>IF(BX211=3,IF(STDEV(BX136,BY136)&lt;$A$138,1,IF(STDEV(BV136,BY136)&lt;$A$138,2,IF(STDEV(BV136,BX136)&lt;$A$138,3,0))),0)</f>
        <v>0</v>
      </c>
      <c r="BY221">
        <f t="shared" si="297"/>
        <v>0</v>
      </c>
      <c r="BZ221">
        <f t="shared" si="297"/>
        <v>0</v>
      </c>
      <c r="CA221">
        <f t="shared" si="297"/>
        <v>0</v>
      </c>
      <c r="CB221">
        <f t="shared" si="297"/>
        <v>0</v>
      </c>
    </row>
    <row r="222" spans="2:80" x14ac:dyDescent="0.3">
      <c r="B222" t="e">
        <f t="shared" ref="B222:D222" si="305">IF(B211=4,IF(B216=1,B223),IF(B210=3,IF(B220=1,B223),IF(B210=4,IF(B215=2,B223),IF(B209=3,IF(B219=2,B223),IF(B209=4,IF(B214=3,B223),IF(B208=3,IF(B218=3,B223),IF(B208=4,IF(B213=4,B223),0)))))))</f>
        <v>#REF!</v>
      </c>
      <c r="C222" t="e">
        <f t="shared" si="305"/>
        <v>#REF!</v>
      </c>
      <c r="D222" t="e">
        <f t="shared" si="305"/>
        <v>#REF!</v>
      </c>
      <c r="F222">
        <f t="shared" ref="F222:I222" si="306">IF(F211=4,IF(F216=1,F223),IF(F210=3,IF(F220=1,F223),IF(F210=4,IF(F215=2,F223),IF(F209=3,IF(F219=2,F223),IF(F209=4,IF(F214=3,F223),IF(F208=3,IF(F218=3,F223),IF(F208=4,IF(F213=4,F223),0)))))))</f>
        <v>0</v>
      </c>
      <c r="G222">
        <f t="shared" si="306"/>
        <v>0</v>
      </c>
      <c r="H222">
        <f t="shared" si="306"/>
        <v>0</v>
      </c>
      <c r="I222">
        <f t="shared" si="306"/>
        <v>0</v>
      </c>
      <c r="K222">
        <f t="shared" ref="K222:X222" si="307">IF(K211=4,IF(K216=1,K223),IF(K210=3,IF(K220=1,K223),IF(K210=4,IF(K215=2,K223),IF(K209=3,IF(K219=2,K223),IF(K209=4,IF(K214=3,K223),IF(K208=3,IF(K218=3,K223),IF(K208=4,IF(K213=4,K223),0)))))))</f>
        <v>0</v>
      </c>
      <c r="L222">
        <f t="shared" si="307"/>
        <v>0</v>
      </c>
      <c r="M222">
        <f t="shared" si="307"/>
        <v>0</v>
      </c>
      <c r="N222">
        <f t="shared" si="307"/>
        <v>0</v>
      </c>
      <c r="U222">
        <f t="shared" si="307"/>
        <v>0</v>
      </c>
      <c r="V222">
        <f t="shared" si="307"/>
        <v>0</v>
      </c>
      <c r="W222">
        <f t="shared" si="307"/>
        <v>0</v>
      </c>
      <c r="X222">
        <f t="shared" si="307"/>
        <v>0</v>
      </c>
      <c r="Z222">
        <f t="shared" ref="Z222:AH222" si="308">IF(Z211=4,IF(Z216=1,Z223),IF(Z210=3,IF(Z220=1,Z223),IF(Z210=4,IF(Z215=2,Z223),IF(Z209=3,IF(Z219=2,Z223),IF(Z209=4,IF(Z214=3,Z223),IF(Z208=3,IF(Z218=3,Z223),IF(Z208=4,IF(Z213=4,Z223),0)))))))</f>
        <v>0</v>
      </c>
      <c r="AA222">
        <f t="shared" si="308"/>
        <v>0</v>
      </c>
      <c r="AB222">
        <f t="shared" si="308"/>
        <v>0</v>
      </c>
      <c r="AC222">
        <f t="shared" si="308"/>
        <v>0</v>
      </c>
      <c r="AE222">
        <f t="shared" si="308"/>
        <v>0</v>
      </c>
      <c r="AF222">
        <f t="shared" si="308"/>
        <v>0</v>
      </c>
      <c r="AG222">
        <f t="shared" si="308"/>
        <v>0</v>
      </c>
      <c r="AH222">
        <f t="shared" si="308"/>
        <v>0</v>
      </c>
      <c r="BN222" t="e">
        <f t="shared" ref="BN222:BQ222" si="309">IF(BN211=4,IF(BN216=1,BN223),IF(BN210=3,IF(BN220=1,BN223),IF(BN210=4,IF(BN215=2,BN223),IF(BN209=3,IF(BN219=2,BN223),IF(BN209=4,IF(BN214=3,BN223),IF(BN208=3,IF(BN218=3,BN223),IF(BN208=4,IF(BN213=4,BN223),0)))))))</f>
        <v>#REF!</v>
      </c>
      <c r="BO222" t="e">
        <f t="shared" si="309"/>
        <v>#REF!</v>
      </c>
      <c r="BP222" t="e">
        <f t="shared" si="309"/>
        <v>#REF!</v>
      </c>
      <c r="BQ222" t="e">
        <f t="shared" si="309"/>
        <v>#REF!</v>
      </c>
      <c r="BS222">
        <f t="shared" si="304"/>
        <v>0</v>
      </c>
      <c r="BT222">
        <f t="shared" si="304"/>
        <v>0</v>
      </c>
      <c r="BU222">
        <f>IF(BU212=3,IF(STDEV(BV136,BX136)&lt;$A$138,1,IF(STDEV(BU136,BX136)&lt;$A$138,2,IF(STDEV(BU136,BV136)&lt;$A$138,3,0))),0)</f>
        <v>0</v>
      </c>
      <c r="BV222">
        <f>IF(BV212=3,IF(STDEV(BX136,BY136)&lt;$A$138,1,IF(STDEV(BV136,BY136)&lt;$A$138,2,IF(STDEV(BV136,BX136)&lt;$A$138,3,0))),0)</f>
        <v>0</v>
      </c>
      <c r="BX222">
        <f t="shared" si="304"/>
        <v>0</v>
      </c>
      <c r="BY222">
        <f t="shared" si="304"/>
        <v>0</v>
      </c>
      <c r="BZ222">
        <f t="shared" si="304"/>
        <v>0</v>
      </c>
      <c r="CA222">
        <f t="shared" si="304"/>
        <v>0</v>
      </c>
      <c r="CB222">
        <f t="shared" si="304"/>
        <v>0</v>
      </c>
    </row>
    <row r="223" spans="2:80" x14ac:dyDescent="0.3">
      <c r="B223" t="e">
        <f t="shared" ref="B223:D223" si="310">IF(B213&gt;0,B213,IF(B214&gt;0,B214,IF(B215&gt;0,B215,IF(B216&gt;0,B216,IF(B218&gt;0,B218,IF(B219&gt;0,B219,IF(B220&gt;0,B220,0)))))))</f>
        <v>#REF!</v>
      </c>
      <c r="C223" t="e">
        <f t="shared" si="310"/>
        <v>#REF!</v>
      </c>
      <c r="D223" t="e">
        <f t="shared" si="310"/>
        <v>#REF!</v>
      </c>
      <c r="F223">
        <f t="shared" ref="F223:I223" si="311">IF(F213&gt;0,F213,IF(F214&gt;0,F214,IF(F215&gt;0,F215,IF(F216&gt;0,F216,IF(F218&gt;0,F218,IF(F219&gt;0,F219,IF(F220&gt;0,F220,0)))))))</f>
        <v>0</v>
      </c>
      <c r="G223">
        <f t="shared" si="311"/>
        <v>0</v>
      </c>
      <c r="H223">
        <f t="shared" si="311"/>
        <v>0</v>
      </c>
      <c r="I223">
        <f t="shared" si="311"/>
        <v>0</v>
      </c>
      <c r="K223">
        <f t="shared" ref="K223:X223" si="312">IF(K213&gt;0,K213,IF(K214&gt;0,K214,IF(K215&gt;0,K215,IF(K216&gt;0,K216,IF(K218&gt;0,K218,IF(K219&gt;0,K219,IF(K220&gt;0,K220,0)))))))</f>
        <v>0</v>
      </c>
      <c r="L223">
        <f t="shared" si="312"/>
        <v>0</v>
      </c>
      <c r="M223">
        <f t="shared" si="312"/>
        <v>0</v>
      </c>
      <c r="N223">
        <f t="shared" si="312"/>
        <v>0</v>
      </c>
      <c r="P223" t="b">
        <f t="shared" ref="P223:S223" si="313">IF(P212=4,IF(P217=1,P224),IF(P211=3,IF(P221=1,P224),IF(P211=4,IF(P216=2,P224),IF(P210=3,IF(P220=2,P224),IF(P210=4,IF(P215=3,P224),IF(P209=3,IF(P219=3,P224),IF(P209=4,IF(P214=4,P224),0)))))))</f>
        <v>0</v>
      </c>
      <c r="Q223" t="b">
        <f t="shared" si="313"/>
        <v>0</v>
      </c>
      <c r="R223">
        <f t="shared" si="313"/>
        <v>0</v>
      </c>
      <c r="S223">
        <f t="shared" si="313"/>
        <v>0</v>
      </c>
      <c r="U223">
        <f t="shared" si="312"/>
        <v>0</v>
      </c>
      <c r="V223">
        <f t="shared" si="312"/>
        <v>0</v>
      </c>
      <c r="W223">
        <f t="shared" si="312"/>
        <v>0</v>
      </c>
      <c r="X223">
        <f t="shared" si="312"/>
        <v>0</v>
      </c>
      <c r="Z223">
        <f t="shared" ref="Z223:AH223" si="314">IF(Z213&gt;0,Z213,IF(Z214&gt;0,Z214,IF(Z215&gt;0,Z215,IF(Z216&gt;0,Z216,IF(Z218&gt;0,Z218,IF(Z219&gt;0,Z219,IF(Z220&gt;0,Z220,0)))))))</f>
        <v>0</v>
      </c>
      <c r="AA223">
        <f t="shared" si="314"/>
        <v>0</v>
      </c>
      <c r="AB223">
        <f t="shared" si="314"/>
        <v>0</v>
      </c>
      <c r="AC223">
        <f t="shared" si="314"/>
        <v>0</v>
      </c>
      <c r="AE223">
        <f t="shared" si="314"/>
        <v>0</v>
      </c>
      <c r="AF223">
        <f t="shared" si="314"/>
        <v>0</v>
      </c>
      <c r="AG223">
        <f t="shared" si="314"/>
        <v>0</v>
      </c>
      <c r="AH223">
        <f t="shared" si="314"/>
        <v>0</v>
      </c>
      <c r="AJ223">
        <f>IF(AJ212=4,IF(AJ217=1,AJ224),IF(AJ211=3,IF(AJ221=1,AJ224),IF(AJ211=4,IF(AJ216=2,AJ224),IF(AJ210=3,IF(AJ220=2,AJ224),IF(AJ210=4,IF(AJ215=3,AJ224),IF(AJ209=3,IF(AJ219=3,AJ224),IF(AJ209=4,IF(AJ214=4,AJ224),0)))))))</f>
        <v>0</v>
      </c>
      <c r="AK223">
        <f>IF(AK212=4,IF(AK217=1,AK224),IF(AK211=3,IF(AK221=1,AK224),IF(AK211=4,IF(AK216=2,AK224),IF(AK210=3,IF(AK220=2,AK224),IF(AK210=4,IF(AK215=3,AK224),IF(AK209=3,IF(AK219=3,AK224),IF(AK209=4,IF(AK214=4,AK224),0)))))))</f>
        <v>0</v>
      </c>
      <c r="AL223">
        <f>IF(AL212=4,IF(AL217=1,AL224),IF(AL211=3,IF(AL221=1,AL224),IF(AL211=4,IF(AL216=2,AL224),IF(AL210=3,IF(AL220=2,AL224),IF(AL210=4,IF(AL215=3,AL224),IF(AL209=3,IF(AL219=3,AL224),IF(AL209=4,IF(AL214=4,AL224),0)))))))</f>
        <v>0</v>
      </c>
      <c r="AM223">
        <f>IF(AM212=4,IF(AM217=1,AM224),IF(AM211=3,IF(AM221=1,AM224),IF(AM211=4,IF(AM216=2,AM224),IF(AM210=3,IF(AM220=2,AM224),IF(AM210=4,IF(AM215=3,AM224),IF(AM209=3,IF(AM219=3,AM224),IF(AM209=4,IF(AM214=4,AM224),0)))))))</f>
        <v>0</v>
      </c>
      <c r="AO223">
        <f t="shared" ref="AO223:AR223" si="315">IF(AO212=4,IF(AO217=1,AO224),IF(AO211=3,IF(AO221=1,AO224),IF(AO211=4,IF(AO216=2,AO224),IF(AO210=3,IF(AO220=2,AO224),IF(AO210=4,IF(AO215=3,AO224),IF(AO209=3,IF(AO219=3,AO224),IF(AO209=4,IF(AO214=4,AO224),0)))))))</f>
        <v>0</v>
      </c>
      <c r="AP223">
        <f t="shared" si="315"/>
        <v>0</v>
      </c>
      <c r="AQ223">
        <f t="shared" si="315"/>
        <v>0</v>
      </c>
      <c r="AR223">
        <f t="shared" si="315"/>
        <v>0</v>
      </c>
      <c r="AT223">
        <f t="shared" ref="AT223:BA223" si="316">IF(AT212=4,IF(AT217=1,AT224),IF(AT211=3,IF(AT221=1,AT224),IF(AT211=4,IF(AT216=2,AT224),IF(AT210=3,IF(AT220=2,AT224),IF(AT210=4,IF(AT215=3,AT224),IF(AT209=3,IF(AT219=3,AT224),IF(AT209=4,IF(AT214=4,AT224),0)))))))</f>
        <v>0</v>
      </c>
      <c r="AU223">
        <f t="shared" si="316"/>
        <v>0</v>
      </c>
      <c r="AV223" t="e">
        <f t="shared" si="316"/>
        <v>#REF!</v>
      </c>
      <c r="AX223">
        <f t="shared" si="316"/>
        <v>0</v>
      </c>
      <c r="AY223">
        <f t="shared" si="316"/>
        <v>0</v>
      </c>
      <c r="AZ223">
        <f t="shared" si="316"/>
        <v>0</v>
      </c>
      <c r="BA223" t="e">
        <f t="shared" si="316"/>
        <v>#REF!</v>
      </c>
      <c r="BC223" t="e">
        <f t="shared" ref="BC223:BF223" si="317">IF(BC212=4,IF(BC217=1,BC224),IF(BC211=3,IF(BC221=1,BC224),IF(BC211=4,IF(BC216=2,BC224),IF(BC210=3,IF(BC220=2,BC224),IF(BC210=4,IF(BC215=3,BC224),IF(BC209=3,IF(BC219=3,BC224),IF(BC209=4,IF(BC214=4,BC224),0)))))))</f>
        <v>#REF!</v>
      </c>
      <c r="BD223" t="e">
        <f t="shared" si="317"/>
        <v>#REF!</v>
      </c>
      <c r="BE223" t="e">
        <f t="shared" si="317"/>
        <v>#REF!</v>
      </c>
      <c r="BF223" t="e">
        <f t="shared" si="317"/>
        <v>#REF!</v>
      </c>
      <c r="BI223">
        <f t="shared" ref="BI223:CB224" si="318">IF(BI212=4,IF(BI217=1,BI224),IF(BI211=3,IF(BI221=1,BI224),IF(BI211=4,IF(BI216=2,BI224),IF(BI210=3,IF(BI220=2,BI224),IF(BI210=4,IF(BI215=3,BI224),IF(BI209=3,IF(BI219=3,BI224),IF(BI209=4,IF(BI214=4,BI224),0)))))))</f>
        <v>0</v>
      </c>
      <c r="BJ223">
        <f t="shared" si="318"/>
        <v>0</v>
      </c>
      <c r="BK223">
        <f t="shared" si="318"/>
        <v>0</v>
      </c>
      <c r="BL223">
        <f t="shared" si="318"/>
        <v>0</v>
      </c>
      <c r="BN223" t="e">
        <f t="shared" ref="BN223:BQ223" si="319">IF(BN213&gt;0,BN213,IF(BN214&gt;0,BN214,IF(BN215&gt;0,BN215,IF(BN216&gt;0,BN216,IF(BN218&gt;0,BN218,IF(BN219&gt;0,BN219,IF(BN220&gt;0,BN220,0)))))))</f>
        <v>#REF!</v>
      </c>
      <c r="BO223" t="e">
        <f t="shared" si="319"/>
        <v>#REF!</v>
      </c>
      <c r="BP223" t="e">
        <f t="shared" si="319"/>
        <v>#REF!</v>
      </c>
      <c r="BQ223" t="e">
        <f t="shared" si="319"/>
        <v>#REF!</v>
      </c>
    </row>
    <row r="224" spans="2:80" x14ac:dyDescent="0.3">
      <c r="B224" t="e">
        <f t="shared" ref="B224:D224" si="320">IF(B228="PASS",0,IF(B228=FALSE,1,IF(ISNUMBER(B222),B222,0)))</f>
        <v>#REF!</v>
      </c>
      <c r="C224" t="e">
        <f t="shared" si="320"/>
        <v>#REF!</v>
      </c>
      <c r="D224" t="e">
        <f t="shared" si="320"/>
        <v>#REF!</v>
      </c>
      <c r="F224">
        <f t="shared" ref="F224:I224" si="321">IF(F228="PASS",0,IF(F228=FALSE,1,IF(ISNUMBER(F222),F222,0)))</f>
        <v>0</v>
      </c>
      <c r="G224">
        <f t="shared" si="321"/>
        <v>0</v>
      </c>
      <c r="H224">
        <f t="shared" si="321"/>
        <v>0</v>
      </c>
      <c r="I224">
        <f t="shared" si="321"/>
        <v>0</v>
      </c>
      <c r="K224">
        <f t="shared" ref="K224:X224" si="322">IF(K228="PASS",0,IF(K228=FALSE,1,IF(ISNUMBER(K222),K222,0)))</f>
        <v>0</v>
      </c>
      <c r="L224">
        <f t="shared" si="322"/>
        <v>0</v>
      </c>
      <c r="M224">
        <f t="shared" si="322"/>
        <v>0</v>
      </c>
      <c r="N224">
        <f t="shared" si="322"/>
        <v>0</v>
      </c>
      <c r="P224">
        <f t="shared" ref="P224:S224" si="323">IF(P214&gt;0,P214,IF(P215&gt;0,P215,IF(P216&gt;0,P216,IF(P217&gt;0,P217,IF(P219&gt;0,P219,IF(P220&gt;0,P220,IF(P221&gt;0,P221,0)))))))</f>
        <v>0</v>
      </c>
      <c r="Q224">
        <f t="shared" si="323"/>
        <v>0</v>
      </c>
      <c r="R224">
        <f t="shared" si="323"/>
        <v>0</v>
      </c>
      <c r="S224">
        <f t="shared" si="323"/>
        <v>0</v>
      </c>
      <c r="U224">
        <f t="shared" si="322"/>
        <v>0</v>
      </c>
      <c r="V224">
        <f t="shared" si="322"/>
        <v>0</v>
      </c>
      <c r="W224">
        <f t="shared" si="322"/>
        <v>0</v>
      </c>
      <c r="X224">
        <f t="shared" si="322"/>
        <v>0</v>
      </c>
      <c r="Z224">
        <f t="shared" ref="Z224:AH224" si="324">IF(Z228="PASS",0,IF(Z228=FALSE,1,IF(ISNUMBER(Z222),Z222,0)))</f>
        <v>0</v>
      </c>
      <c r="AA224">
        <f t="shared" si="324"/>
        <v>0</v>
      </c>
      <c r="AB224">
        <f t="shared" si="324"/>
        <v>0</v>
      </c>
      <c r="AC224">
        <f t="shared" si="324"/>
        <v>0</v>
      </c>
      <c r="AE224">
        <f t="shared" si="324"/>
        <v>0</v>
      </c>
      <c r="AF224">
        <f t="shared" si="324"/>
        <v>0</v>
      </c>
      <c r="AG224">
        <f t="shared" si="324"/>
        <v>0</v>
      </c>
      <c r="AH224">
        <f t="shared" si="324"/>
        <v>0</v>
      </c>
      <c r="AJ224">
        <f>IF(AJ214&gt;0,AJ214,IF(AJ215&gt;0,AJ215,IF(AJ216&gt;0,AJ216,IF(AJ217&gt;0,AJ217,IF(AJ219&gt;0,AJ219,IF(AJ220&gt;0,AJ220,IF(AJ221&gt;0,AJ221,0)))))))</f>
        <v>0</v>
      </c>
      <c r="AK224">
        <f>IF(AK214&gt;0,AK214,IF(AK215&gt;0,AK215,IF(AK216&gt;0,AK216,IF(AK217&gt;0,AK217,IF(AK219&gt;0,AK219,IF(AK220&gt;0,AK220,IF(AK221&gt;0,AK221,0)))))))</f>
        <v>0</v>
      </c>
      <c r="AL224">
        <f>IF(AL214&gt;0,AL214,IF(AL215&gt;0,AL215,IF(AL216&gt;0,AL216,IF(AL217&gt;0,AL217,IF(AL219&gt;0,AL219,IF(AL220&gt;0,AL220,IF(AL221&gt;0,AL221,0)))))))</f>
        <v>0</v>
      </c>
      <c r="AM224">
        <f>IF(AM214&gt;0,AM214,IF(AM215&gt;0,AM215,IF(AM216&gt;0,AM216,IF(AM217&gt;0,AM217,IF(AM219&gt;0,AM219,IF(AM220&gt;0,AM220,IF(AM221&gt;0,AM221,0)))))))</f>
        <v>0</v>
      </c>
      <c r="AO224">
        <f t="shared" ref="AO224:AR224" si="325">IF(AO214&gt;0,AO214,IF(AO215&gt;0,AO215,IF(AO216&gt;0,AO216,IF(AO217&gt;0,AO217,IF(AO219&gt;0,AO219,IF(AO220&gt;0,AO220,IF(AO221&gt;0,AO221,0)))))))</f>
        <v>0</v>
      </c>
      <c r="AP224">
        <f t="shared" si="325"/>
        <v>0</v>
      </c>
      <c r="AQ224">
        <f t="shared" si="325"/>
        <v>0</v>
      </c>
      <c r="AR224">
        <f t="shared" si="325"/>
        <v>0</v>
      </c>
      <c r="AT224">
        <f t="shared" ref="AT224:BA224" si="326">IF(AT214&gt;0,AT214,IF(AT215&gt;0,AT215,IF(AT216&gt;0,AT216,IF(AT217&gt;0,AT217,IF(AT219&gt;0,AT219,IF(AT220&gt;0,AT220,IF(AT221&gt;0,AT221,0)))))))</f>
        <v>0</v>
      </c>
      <c r="AU224">
        <f t="shared" si="326"/>
        <v>0</v>
      </c>
      <c r="AV224" t="e">
        <f t="shared" si="326"/>
        <v>#REF!</v>
      </c>
      <c r="AX224">
        <f t="shared" si="326"/>
        <v>0</v>
      </c>
      <c r="AY224">
        <f t="shared" si="326"/>
        <v>0</v>
      </c>
      <c r="AZ224">
        <f t="shared" si="326"/>
        <v>0</v>
      </c>
      <c r="BA224" t="e">
        <f t="shared" si="326"/>
        <v>#REF!</v>
      </c>
      <c r="BC224" t="e">
        <f t="shared" ref="BC224:BF224" si="327">IF(BC214&gt;0,BC214,IF(BC215&gt;0,BC215,IF(BC216&gt;0,BC216,IF(BC217&gt;0,BC217,IF(BC219&gt;0,BC219,IF(BC220&gt;0,BC220,IF(BC221&gt;0,BC221,0)))))))</f>
        <v>#REF!</v>
      </c>
      <c r="BD224" t="e">
        <f t="shared" si="327"/>
        <v>#REF!</v>
      </c>
      <c r="BE224" t="e">
        <f t="shared" si="327"/>
        <v>#REF!</v>
      </c>
      <c r="BF224" t="e">
        <f t="shared" si="327"/>
        <v>#REF!</v>
      </c>
      <c r="BI224">
        <f t="shared" ref="BI224:CB225" si="328">IF(BI214&gt;0,BI214,IF(BI215&gt;0,BI215,IF(BI216&gt;0,BI216,IF(BI217&gt;0,BI217,IF(BI219&gt;0,BI219,IF(BI220&gt;0,BI220,IF(BI221&gt;0,BI221,0)))))))</f>
        <v>0</v>
      </c>
      <c r="BJ224">
        <f t="shared" si="328"/>
        <v>0</v>
      </c>
      <c r="BK224">
        <f t="shared" si="328"/>
        <v>0</v>
      </c>
      <c r="BL224">
        <f t="shared" si="328"/>
        <v>0</v>
      </c>
      <c r="BN224" t="e">
        <f t="shared" ref="BN224:BQ224" si="329">IF(BN228="PASS",0,IF(BN228=FALSE,1,IF(ISNUMBER(BN222),BN222,0)))</f>
        <v>#REF!</v>
      </c>
      <c r="BO224" t="e">
        <f t="shared" si="329"/>
        <v>#REF!</v>
      </c>
      <c r="BP224" t="e">
        <f t="shared" si="329"/>
        <v>#REF!</v>
      </c>
      <c r="BQ224" t="e">
        <f t="shared" si="329"/>
        <v>#REF!</v>
      </c>
      <c r="BS224">
        <f t="shared" si="318"/>
        <v>0</v>
      </c>
      <c r="BT224">
        <f t="shared" si="318"/>
        <v>0</v>
      </c>
      <c r="BU224">
        <f t="shared" si="318"/>
        <v>0</v>
      </c>
      <c r="BV224">
        <f t="shared" si="318"/>
        <v>0</v>
      </c>
      <c r="BX224">
        <f t="shared" si="318"/>
        <v>0</v>
      </c>
      <c r="BY224">
        <f t="shared" si="318"/>
        <v>0</v>
      </c>
      <c r="BZ224">
        <f t="shared" si="318"/>
        <v>0</v>
      </c>
      <c r="CA224">
        <f t="shared" si="318"/>
        <v>0</v>
      </c>
      <c r="CB224">
        <f t="shared" si="318"/>
        <v>0</v>
      </c>
    </row>
    <row r="225" spans="2:80" x14ac:dyDescent="0.3">
      <c r="P225">
        <f t="shared" ref="P225:S225" si="330">IF(P229="PASS",0,IF(P229=FALSE,1,IF(ISNUMBER(P223),P223,0)))</f>
        <v>1</v>
      </c>
      <c r="Q225">
        <f t="shared" si="330"/>
        <v>1</v>
      </c>
      <c r="R225">
        <f t="shared" si="330"/>
        <v>0</v>
      </c>
      <c r="S225">
        <f t="shared" si="330"/>
        <v>0</v>
      </c>
      <c r="AJ225">
        <f>IF(AJ229="PASS",0,IF(AJ229=FALSE,1,IF(ISNUMBER(AJ223),AJ223,0)))</f>
        <v>0</v>
      </c>
      <c r="AK225">
        <f>IF(AK229="PASS",0,IF(AK229=FALSE,1,IF(ISNUMBER(AK223),AK223,0)))</f>
        <v>0</v>
      </c>
      <c r="AL225">
        <f>IF(AL229="PASS",0,IF(AL229=FALSE,1,IF(ISNUMBER(AL223),AL223,0)))</f>
        <v>0</v>
      </c>
      <c r="AM225">
        <f>IF(AM229="PASS",0,IF(AM229=FALSE,1,IF(ISNUMBER(AM223),AM223,0)))</f>
        <v>0</v>
      </c>
      <c r="AO225">
        <f t="shared" ref="AO225:AR225" si="331">IF(AO229="PASS",0,IF(AO229=FALSE,1,IF(ISNUMBER(AO223),AO223,0)))</f>
        <v>0</v>
      </c>
      <c r="AP225">
        <f t="shared" si="331"/>
        <v>0</v>
      </c>
      <c r="AQ225">
        <f t="shared" si="331"/>
        <v>0</v>
      </c>
      <c r="AR225">
        <f t="shared" si="331"/>
        <v>0</v>
      </c>
      <c r="AT225">
        <f t="shared" ref="AT225:BA225" si="332">IF(AT229="PASS",0,IF(AT229=FALSE,1,IF(ISNUMBER(AT223),AT223,0)))</f>
        <v>0</v>
      </c>
      <c r="AU225">
        <f t="shared" si="332"/>
        <v>0</v>
      </c>
      <c r="AV225" t="e">
        <f t="shared" si="332"/>
        <v>#REF!</v>
      </c>
      <c r="AX225">
        <f t="shared" si="332"/>
        <v>0</v>
      </c>
      <c r="AY225">
        <f t="shared" si="332"/>
        <v>0</v>
      </c>
      <c r="AZ225">
        <f t="shared" si="332"/>
        <v>0</v>
      </c>
      <c r="BA225" t="e">
        <f t="shared" si="332"/>
        <v>#REF!</v>
      </c>
      <c r="BC225" t="e">
        <f t="shared" ref="BC225:BF225" si="333">IF(BC229="PASS",0,IF(BC229=FALSE,1,IF(ISNUMBER(BC223),BC223,0)))</f>
        <v>#REF!</v>
      </c>
      <c r="BD225" t="e">
        <f t="shared" si="333"/>
        <v>#REF!</v>
      </c>
      <c r="BE225" t="e">
        <f t="shared" si="333"/>
        <v>#REF!</v>
      </c>
      <c r="BF225" t="e">
        <f t="shared" si="333"/>
        <v>#REF!</v>
      </c>
      <c r="BI225">
        <f t="shared" ref="BI225:CB226" si="334">IF(BI229="PASS",0,IF(BI229=FALSE,1,IF(ISNUMBER(BI223),BI223,0)))</f>
        <v>0</v>
      </c>
      <c r="BJ225">
        <f t="shared" si="334"/>
        <v>0</v>
      </c>
      <c r="BK225">
        <f t="shared" si="334"/>
        <v>0</v>
      </c>
      <c r="BL225">
        <f t="shared" si="334"/>
        <v>0</v>
      </c>
      <c r="BS225">
        <f t="shared" si="328"/>
        <v>0</v>
      </c>
      <c r="BT225">
        <f t="shared" si="328"/>
        <v>0</v>
      </c>
      <c r="BU225">
        <f t="shared" si="328"/>
        <v>0</v>
      </c>
      <c r="BV225">
        <f t="shared" si="328"/>
        <v>0</v>
      </c>
      <c r="BX225">
        <f t="shared" si="328"/>
        <v>0</v>
      </c>
      <c r="BY225">
        <f t="shared" si="328"/>
        <v>0</v>
      </c>
      <c r="BZ225">
        <f t="shared" si="328"/>
        <v>0</v>
      </c>
      <c r="CA225">
        <f t="shared" si="328"/>
        <v>0</v>
      </c>
      <c r="CB225">
        <f t="shared" si="328"/>
        <v>0</v>
      </c>
    </row>
    <row r="226" spans="2:80" x14ac:dyDescent="0.3">
      <c r="B226" t="e">
        <f t="shared" ref="B226" si="335">IF(B140=3,IF(A138="Three Samples",AVERAGE(#REF!),IF(B138="Three Samples",AVERAGE(A135:C135),IF(C138="Three Samples",AVERAGE(B135:D135),1))),IF(B140=4,IF(#REF!="Four Samples",AVERAGE(#REF!),IF(A138="Four Samples",AVERAGE(#REF!),IF(B138="Four Samples",AVERAGE(A135:D135),IF(C138="Four Samples",AVERAGE(B135:E135),))))))</f>
        <v>#REF!</v>
      </c>
      <c r="C226" t="e">
        <f>IF(C140=3,IF(B138="Three Samples",AVERAGE(A135:C135),IF(C138="Three Samples",AVERAGE(B135:D135),IF(D138="Three Samples",AVERAGE(C135:E135),1))),IF(C140=4,IF(A138="Four Samples",AVERAGE(#REF!),IF(B138="Four Samples",AVERAGE(A135:D135),IF(C138="Four Samples",AVERAGE(B135:E135),IF(D138="Four Samples",AVERAGE(C135:Y135),))))))</f>
        <v>#REF!</v>
      </c>
      <c r="D226" t="e">
        <f>IF(D140=3,IF(C138="Three Samples",AVERAGE(B135:D135),IF(D138="Three Samples",AVERAGE(C135:E135),IF(E138="Three Samples",AVERAGE(D135:Y135),1))),IF(D140=4,IF(B138="Four Samples",AVERAGE(#REF!),IF(C138="Four Samples",AVERAGE(B135:E135),IF(D138="Four Samples",AVERAGE(C135:Y135),IF(E138="Four Samples",AVERAGE(D135:AJ135),))))))</f>
        <v>#REF!</v>
      </c>
      <c r="F226">
        <f t="shared" ref="F226" si="336">IF(F140=3,IF(E138="Three Samples",AVERAGE(D135:F135),IF(F138="Three Samples",AVERAGE(E135:G135),IF(G138="Three Samples",AVERAGE(F135:H135),1))),IF(F140=4,IF(D138="Four Samples",AVERAGE(C135:F135),IF(E138="Four Samples",AVERAGE(D135:G135),IF(F138="Four Samples",AVERAGE(E135:H135),IF(G138="Four Samples",AVERAGE(F135:I135),))))))</f>
        <v>0</v>
      </c>
      <c r="G226">
        <f>IF(G140=3,IF(F138="Three Samples",AVERAGE(E135:G135),IF(G138="Three Samples",AVERAGE(F135:H135),IF(H138="Three Samples",AVERAGE(G135:I135),1))),IF(G140=4,IF(E138="Four Samples",AVERAGE(D135:G135),IF(F138="Four Samples",AVERAGE(E135:H135),IF(G138="Four Samples",AVERAGE(F135:I135),IF(H138="Four Samples",AVERAGE(G135:K135),))))))</f>
        <v>0</v>
      </c>
      <c r="H226">
        <f>IF(H140=3,IF(G138="Three Samples",AVERAGE(F135:H135),IF(H138="Three Samples",AVERAGE(G135:I135),IF(I138="Three Samples",AVERAGE(H135:K135),1))),IF(H140=4,IF(F138="Four Samples",AVERAGE(E135:H135),IF(G138="Four Samples",AVERAGE(F135:I135),IF(H138="Four Samples",AVERAGE(G135:K135),IF(I138="Four Samples",AVERAGE(H135:L135),))))))</f>
        <v>0</v>
      </c>
      <c r="I226">
        <f>IF(I140=3,IF(H138="Three Samples",AVERAGE(G135:I135),IF(I138="Three Samples",AVERAGE(H135:K135),IF(K138="Three Samples",AVERAGE(I135:L135),1))),IF(I140=4,IF(G138="Four Samples",AVERAGE(F135:I135),IF(H138="Four Samples",AVERAGE(G135:K135),IF(I138="Four Samples",AVERAGE(H135:L135),IF(K138="Four Samples",AVERAGE(I135:M135),))))))</f>
        <v>0</v>
      </c>
      <c r="K226">
        <f>IF(K140=3,IF(E138="Three Samples",AVERAGE(D135:K135),IF(K138="Three Samples",AVERAGE(E135:L135),IF(L138="Three Samples",AVERAGE(K135:M135),1))),IF(K140=4,IF(D138="Four Samples",AVERAGE(C135:K135),IF(E138="Four Samples",AVERAGE(D135:L135),IF(K138="Four Samples",AVERAGE(E135:M135),IF(L138="Four Samples",AVERAGE(K135:N135),))))))</f>
        <v>0</v>
      </c>
      <c r="L226">
        <f>IF(L140=3,IF(K138="Three Samples",AVERAGE(E135:L135),IF(L138="Three Samples",AVERAGE(K135:M135),IF(M138="Three Samples",AVERAGE(L135:N135),1))),IF(L140=4,IF(E138="Four Samples",AVERAGE(D135:L135),IF(K138="Four Samples",AVERAGE(E135:M135),IF(L138="Four Samples",AVERAGE(K135:N135),IF(M138="Four Samples",AVERAGE(L135:Y135),))))))</f>
        <v>0</v>
      </c>
      <c r="M226">
        <f>IF(M140=3,IF(L138="Three Samples",AVERAGE(K135:M135),IF(M138="Three Samples",AVERAGE(L135:N135),IF(N138="Three Samples",AVERAGE(M135:Y135),1))),IF(M140=4,IF(K138="Four Samples",AVERAGE(E135:M135),IF(L138="Four Samples",AVERAGE(K135:N135),IF(M138="Four Samples",AVERAGE(L135:Y135),IF(N138="Four Samples",AVERAGE(M135:AJ135),))))))</f>
        <v>0</v>
      </c>
      <c r="N226">
        <f t="shared" ref="N226" si="337">IF(N140=3,IF(M138="Three Samples",AVERAGE(L135:N135),IF(N138="Three Samples",AVERAGE(M135:Y135),IF(Y138="Three Samples",AVERAGE(N135:AJ135),1))),IF(N140=4,IF(L138="Four Samples",AVERAGE(K135:N135),IF(M138="Four Samples",AVERAGE(L135:Y135),IF(N138="Four Samples",AVERAGE(M135:AJ135),IF(Y138="Four Samples",AVERAGE(N135:AK135),))))))</f>
        <v>0</v>
      </c>
      <c r="U226">
        <f>IF(U140=3,IF(N138="Three Samples",AVERAGE(M135:U135),IF(U138="Three Samples",AVERAGE(N135:V135),IF(V138="Three Samples",AVERAGE(U135:W135),1))),IF(U140=4,IF(M138="Four Samples",AVERAGE(L135:U135),IF(N138="Four Samples",AVERAGE(M135:V135),IF(U138="Four Samples",AVERAGE(N135:W135),IF(V138="Four Samples",AVERAGE(U135:X135),))))))</f>
        <v>0</v>
      </c>
      <c r="V226">
        <f>IF(V140=3,IF(U138="Three Samples",AVERAGE(N135:V135),IF(V138="Three Samples",AVERAGE(U135:W135),IF(W138="Three Samples",AVERAGE(V135:X135),1))),IF(V140=4,IF(N138="Four Samples",AVERAGE(M135:V135),IF(U138="Four Samples",AVERAGE(N135:W135),IF(V138="Four Samples",AVERAGE(U135:X135),IF(W138="Four Samples",AVERAGE(V135:Y135),))))))</f>
        <v>0</v>
      </c>
      <c r="W226">
        <f>IF(W140=3,IF(V138="Three Samples",AVERAGE(U135:W135),IF(W138="Three Samples",AVERAGE(V135:X135),IF(X138="Three Samples",AVERAGE(W135:Y135),1))),IF(W140=4,IF(U138="Four Samples",AVERAGE(N135:W135),IF(V138="Four Samples",AVERAGE(U135:X135),IF(W138="Four Samples",AVERAGE(V135:Y135),IF(X138="Four Samples",AVERAGE(W135:AJ135),))))))</f>
        <v>0</v>
      </c>
      <c r="X226">
        <f t="shared" ref="X226" si="338">IF(X140=3,IF(W138="Three Samples",AVERAGE(V135:X135),IF(X138="Three Samples",AVERAGE(W135:Y135),IF(Y138="Three Samples",AVERAGE(X135:AJ135),1))),IF(X140=4,IF(V138="Four Samples",AVERAGE(U135:X135),IF(W138="Four Samples",AVERAGE(V135:Y135),IF(X138="Four Samples",AVERAGE(W135:AJ135),IF(Y138="Four Samples",AVERAGE(X135:AK135),))))))</f>
        <v>0</v>
      </c>
      <c r="Z226">
        <f t="shared" ref="Z226" si="339">IF(Z140=3,IF(Y138="Three Samples",AVERAGE(X135:Z135),IF(Z138="Three Samples",AVERAGE(Y135:AA135),IF(AA138="Three Samples",AVERAGE(Z135:AB135),1))),IF(Z140=4,IF(X138="Four Samples",AVERAGE(W135:Z135),IF(Y138="Four Samples",AVERAGE(X135:AA135),IF(Z138="Four Samples",AVERAGE(Y135:AB135),IF(AA138="Four Samples",AVERAGE(Z135:AC135),))))))</f>
        <v>0</v>
      </c>
      <c r="AA226">
        <f>IF(AA140=3,IF(Z138="Three Samples",AVERAGE(Y135:AA135),IF(AA138="Three Samples",AVERAGE(Z135:AB135),IF(AB138="Three Samples",AVERAGE(AA135:AC135),1))),IF(AA140=4,IF(Y138="Four Samples",AVERAGE(X135:AA135),IF(Z138="Four Samples",AVERAGE(Y135:AB135),IF(AA138="Four Samples",AVERAGE(Z135:AC135),IF(AB138="Four Samples",AVERAGE(AA135:AJ135),))))))</f>
        <v>0</v>
      </c>
      <c r="AB226">
        <f>IF(AB140=3,IF(AA138="Three Samples",AVERAGE(Z135:AB135),IF(AB138="Three Samples",AVERAGE(AA135:AC135),IF(AC138="Three Samples",AVERAGE(AB135:AJ135),1))),IF(AB140=4,IF(Z138="Four Samples",AVERAGE(Y135:AB135),IF(AA138="Four Samples",AVERAGE(Z135:AC135),IF(AB138="Four Samples",AVERAGE(AA135:AJ135),IF(AC138="Four Samples",AVERAGE(AB135:AK135),))))))</f>
        <v>0</v>
      </c>
      <c r="AC226">
        <f>IF(AC140=3,IF(AB138="Three Samples",AVERAGE(AA135:AC135),IF(AC138="Three Samples",AVERAGE(AB135:AJ135),IF(AJ137="Three Samples",AVERAGE(AC135:AK135),1))),IF(AC140=4,IF(AA138="Four Samples",AVERAGE(Z135:AC135),IF(AB138="Four Samples",AVERAGE(AA135:AJ135),IF(AC138="Four Samples",AVERAGE(AB135:AK135),IF(AJ137="Four Samples",AVERAGE(AC135:AL135),))))))</f>
        <v>0</v>
      </c>
      <c r="AE226">
        <f>IF(AE140=3,IF(AC138="Three Samples",AVERAGE(AB135:AE135),IF(AE138="Three Samples",AVERAGE(AC135:AF135),IF(AF138="Three Samples",AVERAGE(AE135:AG135),1))),IF(AE140=4,IF(AB138="Four Samples",AVERAGE(AA135:AE135),IF(AC138="Four Samples",AVERAGE(AB135:AF135),IF(AE138="Four Samples",AVERAGE(AC135:AG135),IF(AF138="Four Samples",AVERAGE(AE135:AH135),))))))</f>
        <v>0</v>
      </c>
      <c r="AF226">
        <f>IF(AF140=3,IF(AE138="Three Samples",AVERAGE(AC135:AF135),IF(AF138="Three Samples",AVERAGE(AE135:AG135),IF(AG138="Three Samples",AVERAGE(AF135:AH135),1))),IF(AF140=4,IF(AC138="Four Samples",AVERAGE(AB135:AF135),IF(AE138="Four Samples",AVERAGE(AC135:AG135),IF(AF138="Four Samples",AVERAGE(AE135:AH135),IF(AG138="Four Samples",AVERAGE(AF135:AJ135),))))))</f>
        <v>0</v>
      </c>
      <c r="AG226">
        <f>IF(AG140=3,IF(AF138="Three Samples",AVERAGE(AE135:AG135),IF(AG138="Three Samples",AVERAGE(AF135:AH135),IF(AH138="Three Samples",AVERAGE(AG135:AJ135),1))),IF(AG140=4,IF(AE138="Four Samples",AVERAGE(AC135:AG135),IF(AF138="Four Samples",AVERAGE(AE135:AH135),IF(AG138="Four Samples",AVERAGE(AF135:AJ135),IF(AH138="Four Samples",AVERAGE(AG135:AK135),))))))</f>
        <v>0</v>
      </c>
      <c r="AH226">
        <f>IF(AH140=3,IF(AG138="Three Samples",AVERAGE(AF135:AH135),IF(AH138="Three Samples",AVERAGE(AG135:AJ135),IF(AJ137="Three Samples",AVERAGE(AH135:AK135),1))),IF(AH140=4,IF(AF138="Four Samples",AVERAGE(AE135:AH135),IF(AG138="Four Samples",AVERAGE(AF135:AJ135),IF(AH138="Four Samples",AVERAGE(AG135:AK135),IF(AJ137="Four Samples",AVERAGE(AH135:AL135),))))))</f>
        <v>0</v>
      </c>
      <c r="BN226" t="e">
        <f>IF(BN140=3,IF(BM138="Three Samples",AVERAGE(BL135:BN135),IF(BN138="Three Samples",AVERAGE(BM135:BO135),IF(BO138="Three Samples",AVERAGE(BN135:BP135),1))),IF(BN140=4,IF(BL137="Four Samples",AVERAGE(BK135:BN135),IF(BM138="Four Samples",AVERAGE(BL135:BO135),IF(BN138="Four Samples",AVERAGE(BM135:BP135),IF(BO138="Four Samples",AVERAGE(BN135:BQ135),))))))</f>
        <v>#REF!</v>
      </c>
      <c r="BO226" t="e">
        <f>IF(BO140=3,IF(BN138="Three Samples",AVERAGE(BM135:BO135),IF(BO138="Three Samples",AVERAGE(BN135:BP135),IF(BP138="Three Samples",AVERAGE(BO135:BQ135),1))),IF(BO140=4,IF(BM138="Four Samples",AVERAGE(BL135:BO135),IF(BN138="Four Samples",AVERAGE(BM135:BP135),IF(BO138="Four Samples",AVERAGE(BN135:BQ135),IF(BP138="Four Samples",AVERAGE(BO135:BS135),))))))</f>
        <v>#REF!</v>
      </c>
      <c r="BP226" t="e">
        <f>IF(BP140=3,IF(BO138="Three Samples",AVERAGE(BN135:BP135),IF(BP138="Three Samples",AVERAGE(BO135:BQ135),IF(BQ138="Three Samples",AVERAGE(BP135:BS135),1))),IF(BP140=4,IF(BN138="Four Samples",AVERAGE(BM135:BP135),IF(BO138="Four Samples",AVERAGE(BN135:BQ135),IF(BP138="Four Samples",AVERAGE(BO135:BS135),IF(BQ138="Four Samples",AVERAGE(BP135:BT135),))))))</f>
        <v>#REF!</v>
      </c>
      <c r="BQ226" t="e">
        <f>IF(BQ140=3,IF(BP138="Three Samples",AVERAGE(BO135:BQ135),IF(BQ138="Three Samples",AVERAGE(BP135:BS135),IF(BS138="Three Samples",AVERAGE(BQ135:BT135),1))),IF(BQ140=4,IF(BO138="Four Samples",AVERAGE(BN135:BQ135),IF(BP138="Four Samples",AVERAGE(BO135:BS135),IF(BQ138="Four Samples",AVERAGE(BP135:BT135),IF(BS138="Four Samples",AVERAGE(BQ135:BU135),))))))</f>
        <v>#REF!</v>
      </c>
      <c r="BS226">
        <f t="shared" si="334"/>
        <v>0</v>
      </c>
      <c r="BT226">
        <f t="shared" si="334"/>
        <v>0</v>
      </c>
      <c r="BU226">
        <f t="shared" si="334"/>
        <v>0</v>
      </c>
      <c r="BV226">
        <f t="shared" si="334"/>
        <v>0</v>
      </c>
      <c r="BX226">
        <f t="shared" si="334"/>
        <v>0</v>
      </c>
      <c r="BY226">
        <f t="shared" si="334"/>
        <v>0</v>
      </c>
      <c r="BZ226">
        <f t="shared" si="334"/>
        <v>0</v>
      </c>
      <c r="CA226">
        <f t="shared" si="334"/>
        <v>0</v>
      </c>
      <c r="CB226">
        <f t="shared" si="334"/>
        <v>0</v>
      </c>
    </row>
    <row r="227" spans="2:80" x14ac:dyDescent="0.3">
      <c r="B227">
        <f>IF(B2="M",'[1]Sequence 19 Analysis'!$I$42,IF(B2="F",'[1]Sequence 19 Analysis'!$I$44,))</f>
        <v>32</v>
      </c>
      <c r="C227">
        <f>IF(C2="M",'[1]Sequence 19 Analysis'!$I$42,IF(C2="F",'[1]Sequence 19 Analysis'!$I$44,))</f>
        <v>32</v>
      </c>
      <c r="D227">
        <f>IF(D2="M",'[1]Sequence 19 Analysis'!$I$42,IF(D2="F",'[1]Sequence 19 Analysis'!$I$44,))</f>
        <v>32</v>
      </c>
      <c r="F227">
        <f>IF(F2="M",'[1]Sequence 19 Analysis'!$I$42,IF(F2="F",'[1]Sequence 19 Analysis'!$I$44,))</f>
        <v>32</v>
      </c>
      <c r="G227">
        <f>IF(G2="M",'[1]Sequence 19 Analysis'!$I$42,IF(G2="F",'[1]Sequence 19 Analysis'!$I$44,))</f>
        <v>32</v>
      </c>
      <c r="H227">
        <f>IF(H2="M",'[1]Sequence 19 Analysis'!$I$42,IF(H2="F",'[1]Sequence 19 Analysis'!$I$44,))</f>
        <v>32</v>
      </c>
      <c r="I227">
        <f>IF(I2="M",'[1]Sequence 19 Analysis'!$I$42,IF(I2="F",'[1]Sequence 19 Analysis'!$I$44,))</f>
        <v>32</v>
      </c>
      <c r="K227">
        <f>IF(K2="M",'[1]Sequence 19 Analysis'!$I$42,IF(K2="F",'[1]Sequence 19 Analysis'!$I$44,))</f>
        <v>32</v>
      </c>
      <c r="L227">
        <f>IF(L2="M",'[1]Sequence 19 Analysis'!$I$42,IF(L2="F",'[1]Sequence 19 Analysis'!$I$44,))</f>
        <v>32</v>
      </c>
      <c r="M227">
        <f>IF(M2="M",'[1]Sequence 19 Analysis'!$I$42,IF(M2="F",'[1]Sequence 19 Analysis'!$I$44,))</f>
        <v>32</v>
      </c>
      <c r="N227">
        <f>IF(N2="M",'[1]Sequence 19 Analysis'!$I$42,IF(N2="F",'[1]Sequence 19 Analysis'!$I$44,))</f>
        <v>32</v>
      </c>
      <c r="P227">
        <f>IF(P141=3,IF(N140="Three Samples",AVERAGE(M136:P136),IF(P139="Three Samples",AVERAGE(N136:Q136),IF(Q139="Three Samples",AVERAGE(P135:R135),1))),IF(P141=4,IF(M140="Four Samples",AVERAGE(L136:P136),IF(N140="Four Samples",AVERAGE(M136:Q136),IF(P139="Four Samples",AVERAGE(N136:R136),IF(Q139="Four Samples",AVERAGE(P135:S135),))))))</f>
        <v>40</v>
      </c>
      <c r="Q227">
        <f>IF(Q141=3,IF(P139="Three Samples",AVERAGE(N136:Q136),IF(Q139="Three Samples",AVERAGE(P135:R135),IF(R139="Three Samples",AVERAGE(Q135:S135),1))),IF(Q141=4,IF(N140="Four Samples",AVERAGE(M136:Q136),IF(P139="Four Samples",AVERAGE(N136:R136),IF(Q139="Four Samples",AVERAGE(P135:S135),IF(R139="Four Samples",AVERAGE(Q136:T136),))))))</f>
        <v>40</v>
      </c>
      <c r="R227">
        <f>IF(R141=3,IF(Q139="Three Samples",AVERAGE(P135:R135),IF(R139="Three Samples",AVERAGE(Q135:S135),IF(S139="Three Samples",AVERAGE(R136:T136),1))),IF(R141=4,IF(P139="Four Samples",AVERAGE(N136:R136),IF(Q139="Four Samples",AVERAGE(P135:S135),IF(R139="Four Samples",AVERAGE(Q136:T136),IF(S139="Four Samples",AVERAGE(R136:U136),))))))</f>
        <v>0</v>
      </c>
      <c r="S227">
        <f>IF(S141=3,IF(R139="Three Samples",AVERAGE(Q135:S135),IF(S139="Three Samples",AVERAGE(R136:T136),IF(T140="Three Samples",AVERAGE(S136:U136),1))),IF(S141=4,IF(Q139="Four Samples",AVERAGE(P135:S135),IF(R139="Four Samples",AVERAGE(Q136:T136),IF(S139="Four Samples",AVERAGE(R136:U136),IF(T140="Four Samples",AVERAGE(S136:V136),))))))</f>
        <v>0</v>
      </c>
      <c r="U227">
        <f>IF(U2="M",'[1]Sequence 19 Analysis'!$I$42,IF(U2="F",'[1]Sequence 19 Analysis'!$I$44,))</f>
        <v>32</v>
      </c>
      <c r="V227">
        <f>IF(V2="M",'[1]Sequence 19 Analysis'!$I$42,IF(V2="F",'[1]Sequence 19 Analysis'!$I$44,))</f>
        <v>32</v>
      </c>
      <c r="W227">
        <f>IF(W2="M",'[1]Sequence 19 Analysis'!$I$42,IF(W2="F",'[1]Sequence 19 Analysis'!$I$44,))</f>
        <v>32</v>
      </c>
      <c r="X227">
        <f>IF(X2="M",'[1]Sequence 19 Analysis'!$I$42,IF(X2="F",'[1]Sequence 19 Analysis'!$I$44,))</f>
        <v>32</v>
      </c>
      <c r="Z227">
        <f>IF(Z2="M",'[1]Sequence 19 Analysis'!$I$42,IF(Z2="F",'[1]Sequence 19 Analysis'!$I$44,))</f>
        <v>32</v>
      </c>
      <c r="AA227">
        <f>IF(AA2="M",'[1]Sequence 19 Analysis'!$I$42,IF(AA2="F",'[1]Sequence 19 Analysis'!$I$44,))</f>
        <v>32</v>
      </c>
      <c r="AB227">
        <f>IF(AB2="M",'[1]Sequence 19 Analysis'!$I$42,IF(AB2="F",'[1]Sequence 19 Analysis'!$I$44,))</f>
        <v>32</v>
      </c>
      <c r="AC227">
        <f>IF(AC2="M",'[1]Sequence 19 Analysis'!$I$42,IF(AC2="F",'[1]Sequence 19 Analysis'!$I$44,))</f>
        <v>32</v>
      </c>
      <c r="AE227">
        <f>IF(AE2="M",'[1]Sequence 19 Analysis'!$I$42,IF(AE2="F",'[1]Sequence 19 Analysis'!$I$44,))</f>
        <v>32</v>
      </c>
      <c r="AF227">
        <f>IF(AF2="M",'[1]Sequence 19 Analysis'!$I$42,IF(AF2="F",'[1]Sequence 19 Analysis'!$I$44,))</f>
        <v>32</v>
      </c>
      <c r="AG227">
        <f>IF(AG2="M",'[1]Sequence 19 Analysis'!$I$42,IF(AG2="F",'[1]Sequence 19 Analysis'!$I$44,))</f>
        <v>32</v>
      </c>
      <c r="AH227">
        <f>IF(AH2="M",'[1]Sequence 19 Analysis'!$I$42,IF(AH2="F",'[1]Sequence 19 Analysis'!$I$44,))</f>
        <v>32</v>
      </c>
      <c r="AJ227">
        <f>IF(AJ141=3,IF(Y140="Three Samples",AVERAGE(E136:AJ136),IF(AJ139="Three Samples",AVERAGE(Y136:AK136),IF(AK139="Three Samples",AVERAGE(AJ135:AL135),1))),IF(AJ141=4,IF(E140="Four Samples",AVERAGE(A136:AJ136),IF(Y140="Four Samples",AVERAGE(E136:AK136),IF(AJ139="Four Samples",AVERAGE(Y136:AL136),IF(AK139="Four Samples",AVERAGE(AJ135:AM135),))))))</f>
        <v>0</v>
      </c>
      <c r="AK227">
        <f>IF(AK141=3,IF(AJ139="Three Samples",AVERAGE(Y136:AK136),IF(AK139="Three Samples",AVERAGE(AJ135:AL135),IF(AL139="Three Samples",AVERAGE(AK135:AM135),1))),IF(AK141=4,IF(Y140="Four Samples",AVERAGE(E136:AK136),IF(AJ139="Four Samples",AVERAGE(Y136:AL136),IF(AK139="Four Samples",AVERAGE(AJ135:AM135),IF(AL139="Four Samples",AVERAGE(AK135:AN135),))))))</f>
        <v>0</v>
      </c>
      <c r="AL227">
        <f>IF(AL141=3,IF(AK139="Three Samples",AVERAGE(AJ135:AL135),IF(AL139="Three Samples",AVERAGE(AK135:AM135),IF(AM139="Three Samples",AVERAGE(AL135:AN135),1))),IF(AL141=4,IF(AJ139="Four Samples",AVERAGE(Y136:AL136),IF(AK139="Four Samples",AVERAGE(AJ135:AM135),IF(AL139="Four Samples",AVERAGE(AK135:AN135),IF(AM139="Four Samples",AVERAGE(AL136:AS136),))))))</f>
        <v>0</v>
      </c>
      <c r="AM227">
        <f>IF(AM141=3,IF(AL139="Three Samples",AVERAGE(AK135:AM135),IF(AM139="Three Samples",AVERAGE(AL135:AN135),IF(AN139="Three Samples",AVERAGE(AM136:AS136),1))),IF(AM141=4,IF(AK139="Four Samples",AVERAGE(AJ135:AM135),IF(AL139="Four Samples",AVERAGE(AK135:AN135),IF(AM139="Four Samples",AVERAGE(AL136:AS136),IF(AN139="Four Samples",AVERAGE(AM136:AS136),))))))</f>
        <v>0</v>
      </c>
      <c r="AO227">
        <f>IF(AO141=3,IF(AN140="Three Samples",AVERAGE(AM136:AO136),IF(AO139="Three Samples",AVERAGE(AN136:AP136),IF(AP139="Three Samples",AVERAGE(AO135:AQ135),1))),IF(AO141=4,IF(AM140="Four Samples",AVERAGE(AL136:AO136),IF(AN140="Four Samples",AVERAGE(AM136:AP136),IF(AO139="Four Samples",AVERAGE(AN136:AQ136),IF(AP139="Four Samples",AVERAGE(AO135:AR135),))))))</f>
        <v>60</v>
      </c>
      <c r="AP227">
        <f>IF(AP141=3,IF(AO139="Three Samples",AVERAGE(AN136:AP136),IF(AP139="Three Samples",AVERAGE(AO135:AQ135),IF(AQ139="Three Samples",AVERAGE(AP135:AR135),1))),IF(AP141=4,IF(AN140="Four Samples",AVERAGE(AM136:AP136),IF(AO139="Four Samples",AVERAGE(AN136:AQ136),IF(AP139="Four Samples",AVERAGE(AO135:AR135),IF(AQ139="Four Samples",AVERAGE(AP136:AS136),))))))</f>
        <v>60</v>
      </c>
      <c r="AQ227">
        <f>IF(AQ141=3,IF(AP139="Three Samples",AVERAGE(AO135:AQ135),IF(AQ139="Three Samples",AVERAGE(AP135:AR135),IF(AR139="Three Samples",AVERAGE(AQ136:AS136),1))),IF(AQ141=4,IF(AO139="Four Samples",AVERAGE(AN136:AQ136),IF(AP139="Four Samples",AVERAGE(AO135:AR135),IF(AQ139="Four Samples",AVERAGE(AP136:AS136),IF(AR139="Four Samples",AVERAGE(AQ136:BC136),))))))</f>
        <v>0</v>
      </c>
      <c r="AR227">
        <f>IF(AR141=3,IF(AQ139="Three Samples",AVERAGE(AP135:AR135),IF(AR139="Three Samples",AVERAGE(AQ136:AS136),IF(AS140="Three Samples",AVERAGE(AR136:BC136),1))),IF(AR141=4,IF(AP139="Four Samples",AVERAGE(AO135:AR135),IF(AQ139="Four Samples",AVERAGE(AP136:AS136),IF(AR139="Four Samples",AVERAGE(AQ136:BC136),IF(AS140="Four Samples",AVERAGE(AR136:BD136),))))))</f>
        <v>0</v>
      </c>
      <c r="AT227">
        <f>IF(AT141=3,IF(AS140="Three Samples",AVERAGE(AR136:AT136),IF(AT139="Three Samples",AVERAGE(AS136:AU136),IF(AU139="Three Samples",AVERAGE(AT135:AV135),1))),IF(AT141=4,IF(AR140="Four Samples",AVERAGE(AQ136:AT136),IF(AS140="Four Samples",AVERAGE(AR136:AU136),IF(AT139="Four Samples",AVERAGE(AS136:AV136),IF(AU139="Four Samples",AVERAGE(AT135:AV135),))))))</f>
        <v>60</v>
      </c>
      <c r="AU227">
        <f>IF(AU141=3,IF(AT139="Three Samples",AVERAGE(AS136:AU136),IF(AU139="Three Samples",AVERAGE(AT135:AV135),IF(AV139="Three Samples",AVERAGE(AU135:AV135),1))),IF(AU141=4,IF(AS140="Four Samples",AVERAGE(AR136:AU136),IF(AT139="Four Samples",AVERAGE(AS136:AV136),IF(AU139="Four Samples",AVERAGE(AT135:AV135),IF(AV139="Four Samples",AVERAGE(AU135:AV135),))))))</f>
        <v>60</v>
      </c>
      <c r="AV227" t="e">
        <f>IF(AV141=3,IF(AU139="Three Samples",AVERAGE(AT135:AV135),IF(AV139="Three Samples",AVERAGE(AU135:AV135),IF(#REF!="Three Samples",AVERAGE(AV135:AV135),1))),IF(AV141=4,IF(AT139="Four Samples",AVERAGE(AS136:AV136),IF(AU139="Four Samples",AVERAGE(AT135:AV135),IF(AV139="Four Samples",AVERAGE(AU135:AV135),IF(#REF!="Four Samples",AVERAGE(AV135:AV135),))))))</f>
        <v>#REF!</v>
      </c>
      <c r="AX227">
        <f t="shared" ref="AX227" si="340">IF(AX141=3,IF(AV139="Three Samples",AVERAGE(AU135:AX135),IF(AX139="Three Samples",AVERAGE(AV135:AY135),IF(AY139="Three Samples",AVERAGE(AX135:AZ135),1))),IF(AX141=4,IF(AU139="Four Samples",AVERAGE(AT135:AX135),IF(AV139="Four Samples",AVERAGE(AU135:AY135),IF(AX139="Four Samples",AVERAGE(AV135:AZ135),IF(AY139="Four Samples",AVERAGE(AX135:BA135),))))))</f>
        <v>0</v>
      </c>
      <c r="AY227">
        <f>IF(AY141=3,IF(AX139="Three Samples",AVERAGE(AV135:AY135),IF(AY139="Three Samples",AVERAGE(AX135:AZ135),IF(AZ139="Three Samples",AVERAGE(AY135:BA135),1))),IF(AY141=4,IF(AV139="Four Samples",AVERAGE(AU135:AY135),IF(AX139="Four Samples",AVERAGE(AV135:AZ135),IF(AY139="Four Samples",AVERAGE(AX135:BA135),IF(AZ139="Four Samples",AVERAGE(AY135:BA135),))))))</f>
        <v>0</v>
      </c>
      <c r="AZ227">
        <f>IF(AZ141=3,IF(AY139="Three Samples",AVERAGE(AX135:AZ135),IF(AZ139="Three Samples",AVERAGE(AY135:BA135),IF(BA139="Three Samples",AVERAGE(AZ135:BA135),1))),IF(AZ141=4,IF(AX139="Four Samples",AVERAGE(AV135:AZ135),IF(AY139="Four Samples",AVERAGE(AX135:BA135),IF(AZ139="Four Samples",AVERAGE(AY135:BA135),IF(BA139="Four Samples",AVERAGE(AZ135:BA135),))))))</f>
        <v>0</v>
      </c>
      <c r="BA227" t="e">
        <f>IF(BA141=3,IF(AZ139="Three Samples",AVERAGE(AY135:BA135),IF(BA139="Three Samples",AVERAGE(AZ135:BA135),IF(#REF!="Three Samples",AVERAGE(BA135:BA135),1))),IF(BA141=4,IF(AY139="Four Samples",AVERAGE(AX135:BA135),IF(AZ139="Four Samples",AVERAGE(AY135:BA135),IF(BA139="Four Samples",AVERAGE(AZ135:BA135),IF(#REF!="Four Samples",AVERAGE(BA135:BA135),))))))</f>
        <v>#REF!</v>
      </c>
      <c r="BC227" t="e">
        <f>IF(BC141=3,IF(AS140="Three Samples",AVERAGE(AS136:BC136),IF(BC139="Three Samples",AVERAGE(AS136:BD136),IF(BD139="Three Samples",AVERAGE(BC135:BE135),1))),IF(BC141=4,IF(#REF!="Four Samples",AVERAGE(AS136:BC136),IF(AS140="Four Samples",AVERAGE(AS136:BD136),IF(BC139="Four Samples",AVERAGE(AS136:BE136),IF(BD139="Four Samples",AVERAGE(BC135:BF135),))))))</f>
        <v>#REF!</v>
      </c>
      <c r="BD227" t="e">
        <f>IF(BD141=3,IF(BC139="Three Samples",AVERAGE(AS136:BD136),IF(BD139="Three Samples",AVERAGE(BC135:BE135),IF(BE139="Three Samples",AVERAGE(BD135:BF135),1))),IF(BD141=4,IF(AS140="Four Samples",AVERAGE(AS136:BD136),IF(BC139="Four Samples",AVERAGE(AS136:BE136),IF(BD139="Four Samples",AVERAGE(BC135:BF135),IF(BE139="Four Samples",AVERAGE(BD135:BG135),))))))</f>
        <v>#REF!</v>
      </c>
      <c r="BE227" t="e">
        <f>IF(BE141=3,IF(BD139="Three Samples",AVERAGE(BC135:BE135),IF(BE139="Three Samples",AVERAGE(BD135:BF135),IF(BF139="Three Samples",AVERAGE(BE135:BG135),1))),IF(BE141=4,IF(BC139="Four Samples",AVERAGE(AS136:BE136),IF(BD139="Four Samples",AVERAGE(BC135:BF135),IF(BE139="Four Samples",AVERAGE(BD135:BG135),IF(BF139="Four Samples",AVERAGE(BE135:BH135),))))))</f>
        <v>#REF!</v>
      </c>
      <c r="BF227" t="e">
        <f t="shared" ref="BF227" si="341">IF(BF141=3,IF(BE139="Three Samples",AVERAGE(BD135:BF135),IF(BF139="Three Samples",AVERAGE(BE135:BG135),IF(BG139="Three Samples",AVERAGE(BF135:BH135),1))),IF(BF141=4,IF(BD139="Four Samples",AVERAGE(BC135:BF135),IF(BE139="Four Samples",AVERAGE(BD135:BG135),IF(BF139="Four Samples",AVERAGE(BE135:BH135),IF(BG139="Four Samples",AVERAGE(BF135:BI135),))))))</f>
        <v>#REF!</v>
      </c>
      <c r="BI227">
        <f t="shared" ref="BI227:CB228" si="342">IF(BI141=3,IF(BH139="Three Samples",AVERAGE(BG135:BI135),IF(BI139="Three Samples",AVERAGE(BH135:BJ135),IF(BJ139="Three Samples",AVERAGE(BI135:BK135),1))),IF(BI141=4,IF(BG139="Four Samples",AVERAGE(BF135:BI135),IF(BH139="Four Samples",AVERAGE(BG135:BJ135),IF(BI139="Four Samples",AVERAGE(BH135:BK135),IF(BJ139="Four Samples",AVERAGE(BI135:BL135),))))))</f>
        <v>0</v>
      </c>
      <c r="BJ227">
        <f>IF(BJ141=3,IF(BI139="Three Samples",AVERAGE(BH135:BJ135),IF(BJ139="Three Samples",AVERAGE(BI135:BK135),IF(BK139="Three Samples",AVERAGE(BJ135:BL135),1))),IF(BJ141=4,IF(BH139="Four Samples",AVERAGE(BG135:BJ135),IF(BI139="Four Samples",AVERAGE(BH135:BK135),IF(BJ139="Four Samples",AVERAGE(BI135:BL135),IF(BK139="Four Samples",AVERAGE(BJ136:BS136),))))))</f>
        <v>0</v>
      </c>
      <c r="BK227">
        <f>IF(BK141=3,IF(BJ139="Three Samples",AVERAGE(BI135:BK135),IF(BK139="Three Samples",AVERAGE(BJ135:BL135),IF(BL139="Three Samples",AVERAGE(BK136:BS136),1))),IF(BK141=4,IF(BI139="Four Samples",AVERAGE(BH135:BK135),IF(BJ139="Four Samples",AVERAGE(BI135:BL135),IF(BK139="Four Samples",AVERAGE(BJ136:BS136),IF(BL139="Four Samples",AVERAGE(BK136:BT136),))))))</f>
        <v>0</v>
      </c>
      <c r="BL227">
        <f>IF(BL141=3,IF(BK139="Three Samples",AVERAGE(BJ135:BL135),IF(BL139="Three Samples",AVERAGE(BK136:BS136),IF(BS140="Three Samples",AVERAGE(BL136:BT136),1))),IF(BL141=4,IF(BJ139="Four Samples",AVERAGE(BI135:BL135),IF(BK139="Four Samples",AVERAGE(BJ136:BS136),IF(BL139="Four Samples",AVERAGE(BK136:BT136),IF(BS140="Four Samples",AVERAGE(BL136:BU136),))))))</f>
        <v>0</v>
      </c>
      <c r="BN227">
        <f>IF(BN2="M",'[1]Sequence 19 Analysis'!$I$42,IF(BN2="F",'[1]Sequence 19 Analysis'!$I$44,))</f>
        <v>32</v>
      </c>
      <c r="BO227">
        <f>IF(BO2="M",'[1]Sequence 19 Analysis'!$I$42,IF(BO2="F",'[1]Sequence 19 Analysis'!$I$44,))</f>
        <v>32</v>
      </c>
      <c r="BP227">
        <f>IF(BP2="M",'[1]Sequence 19 Analysis'!$I$42,IF(BP2="F",'[1]Sequence 19 Analysis'!$I$44,))</f>
        <v>32</v>
      </c>
      <c r="BQ227">
        <f>IF(BQ2="M",'[1]Sequence 19 Analysis'!$I$42,IF(BQ2="F",'[1]Sequence 19 Analysis'!$I$44,))</f>
        <v>32</v>
      </c>
    </row>
    <row r="228" spans="2:80" x14ac:dyDescent="0.3">
      <c r="B228" t="e">
        <f t="shared" ref="B228:D228" si="343">IF(B222&lt;&gt;0,IF(B227&gt;0,IF(B226&gt;B227,"PASS",IF(B223&gt;0,1))),0)</f>
        <v>#REF!</v>
      </c>
      <c r="C228" t="e">
        <f t="shared" si="343"/>
        <v>#REF!</v>
      </c>
      <c r="D228" t="e">
        <f t="shared" si="343"/>
        <v>#REF!</v>
      </c>
      <c r="F228">
        <f t="shared" ref="F228:I228" si="344">IF(F222&lt;&gt;0,IF(F227&gt;0,IF(F226&gt;F227,"PASS",IF(F223&gt;0,1))),0)</f>
        <v>0</v>
      </c>
      <c r="G228">
        <f t="shared" si="344"/>
        <v>0</v>
      </c>
      <c r="H228">
        <f t="shared" si="344"/>
        <v>0</v>
      </c>
      <c r="I228">
        <f t="shared" si="344"/>
        <v>0</v>
      </c>
      <c r="K228">
        <f t="shared" ref="K228:X228" si="345">IF(K222&lt;&gt;0,IF(K227&gt;0,IF(K226&gt;K227,"PASS",IF(K223&gt;0,1))),0)</f>
        <v>0</v>
      </c>
      <c r="L228">
        <f t="shared" si="345"/>
        <v>0</v>
      </c>
      <c r="M228">
        <f t="shared" si="345"/>
        <v>0</v>
      </c>
      <c r="N228">
        <f t="shared" si="345"/>
        <v>0</v>
      </c>
      <c r="P228">
        <f>IF(P2="M",'[1]Sequence 23 PmlI Analysis Hood'!$L$46,IF(P2="V",'[1]Sequence 23 PmlI Analysis Hood'!$L$48,IF(P2="HV",'[1]Sequence 23 PmlI Analysis Hood'!$L$50,IF(P2="EC",'[1]Sequence 23 PmlI Analysis Hood'!$L$52,IF(P2="C",'[1]Sequence 23 PmlI Analysis Hood'!$L$52,)))))</f>
        <v>41</v>
      </c>
      <c r="Q228">
        <f>IF(Q2="M",'[1]Sequence 23 PmlI Analysis Hood'!$L$46,IF(Q2="V",'[1]Sequence 23 PmlI Analysis Hood'!$L$48,IF(Q2="HV",'[1]Sequence 23 PmlI Analysis Hood'!$L$50,IF(Q2="EC",'[1]Sequence 23 PmlI Analysis Hood'!$L$52,IF(Q2="C",'[1]Sequence 23 PmlI Analysis Hood'!$L$52,)))))</f>
        <v>41</v>
      </c>
      <c r="R228">
        <f>IF(R2="M",'[1]Sequence 23 PmlI Analysis Hood'!$L$46,IF(R2="V",'[1]Sequence 23 PmlI Analysis Hood'!$L$48,IF(R2="HV",'[1]Sequence 23 PmlI Analysis Hood'!$L$50,IF(R2="EC",'[1]Sequence 23 PmlI Analysis Hood'!$L$52,IF(R2="C",'[1]Sequence 23 PmlI Analysis Hood'!$L$52,)))))</f>
        <v>41</v>
      </c>
      <c r="S228">
        <f>IF(S2="M",'[1]Sequence 23 PmlI Analysis Hood'!$L$46,IF(S2="V",'[1]Sequence 23 PmlI Analysis Hood'!$L$48,IF(S2="HV",'[1]Sequence 23 PmlI Analysis Hood'!$L$50,IF(S2="EC",'[1]Sequence 23 PmlI Analysis Hood'!$L$52,IF(S2="C",'[1]Sequence 23 PmlI Analysis Hood'!$L$52,)))))</f>
        <v>41</v>
      </c>
      <c r="U228">
        <f t="shared" si="345"/>
        <v>0</v>
      </c>
      <c r="V228">
        <f t="shared" si="345"/>
        <v>0</v>
      </c>
      <c r="W228">
        <f t="shared" si="345"/>
        <v>0</v>
      </c>
      <c r="X228">
        <f t="shared" si="345"/>
        <v>0</v>
      </c>
      <c r="Z228">
        <f t="shared" ref="Z228:AH228" si="346">IF(Z222&lt;&gt;0,IF(Z227&gt;0,IF(Z226&gt;Z227,"PASS",IF(Z223&gt;0,1))),0)</f>
        <v>0</v>
      </c>
      <c r="AA228">
        <f t="shared" si="346"/>
        <v>0</v>
      </c>
      <c r="AB228">
        <f t="shared" si="346"/>
        <v>0</v>
      </c>
      <c r="AC228">
        <f t="shared" si="346"/>
        <v>0</v>
      </c>
      <c r="AE228">
        <f t="shared" si="346"/>
        <v>0</v>
      </c>
      <c r="AF228">
        <f t="shared" si="346"/>
        <v>0</v>
      </c>
      <c r="AG228">
        <f t="shared" si="346"/>
        <v>0</v>
      </c>
      <c r="AH228">
        <f t="shared" si="346"/>
        <v>0</v>
      </c>
      <c r="AJ228">
        <f>IF(AJ2="M",'[2]Sequence 23 PmlI Analysis Hood'!$L$46,IF(AJ2="V",'[2]Sequence 23 PmlI Analysis Hood'!$L$48,IF(AJ2="HV",'[2]Sequence 23 PmlI Analysis Hood'!$L$50,IF(AJ2="EC",'[2]Sequence 23 PmlI Analysis Hood'!$L$52,IF(AJ2="C",'[2]Sequence 23 PmlI Analysis Hood'!$L$52,)))))</f>
        <v>44</v>
      </c>
      <c r="AK228">
        <f>IF(AK2="M",'[2]Sequence 23 PmlI Analysis Hood'!$L$46,IF(AK2="V",'[2]Sequence 23 PmlI Analysis Hood'!$L$48,IF(AK2="HV",'[2]Sequence 23 PmlI Analysis Hood'!$L$50,IF(AK2="EC",'[2]Sequence 23 PmlI Analysis Hood'!$L$52,IF(AK2="C",'[2]Sequence 23 PmlI Analysis Hood'!$L$52,)))))</f>
        <v>44</v>
      </c>
      <c r="AL228">
        <f>IF(AL2="M",'[2]Sequence 23 PmlI Analysis Hood'!$L$46,IF(AL2="V",'[2]Sequence 23 PmlI Analysis Hood'!$L$48,IF(AL2="HV",'[2]Sequence 23 PmlI Analysis Hood'!$L$50,IF(AL2="EC",'[2]Sequence 23 PmlI Analysis Hood'!$L$52,IF(AL2="C",'[2]Sequence 23 PmlI Analysis Hood'!$L$52,)))))</f>
        <v>44</v>
      </c>
      <c r="AM228">
        <f>IF(AM2="M",'[2]Sequence 23 PmlI Analysis Hood'!$L$46,IF(AM2="V",'[2]Sequence 23 PmlI Analysis Hood'!$L$48,IF(AM2="HV",'[2]Sequence 23 PmlI Analysis Hood'!$L$50,IF(AM2="EC",'[2]Sequence 23 PmlI Analysis Hood'!$L$52,IF(AM2="C",'[2]Sequence 23 PmlI Analysis Hood'!$L$52,)))))</f>
        <v>44</v>
      </c>
      <c r="AO228">
        <f>IF(AO2="M",'[1]Sequence 23 PmlI Analysis Hood'!$L$46,IF(AO2="V",'[1]Sequence 23 PmlI Analysis Hood'!$L$48,IF(AO2="HV",'[1]Sequence 23 PmlI Analysis Hood'!$L$50,IF(AO2="EC",'[1]Sequence 23 PmlI Analysis Hood'!$L$52,IF(AO2="C",'[1]Sequence 23 PmlI Analysis Hood'!$L$52,)))))</f>
        <v>41</v>
      </c>
      <c r="AP228">
        <f>IF(AP2="M",'[1]Sequence 23 PmlI Analysis Hood'!$L$46,IF(AP2="V",'[1]Sequence 23 PmlI Analysis Hood'!$L$48,IF(AP2="HV",'[1]Sequence 23 PmlI Analysis Hood'!$L$50,IF(AP2="EC",'[1]Sequence 23 PmlI Analysis Hood'!$L$52,IF(AP2="C",'[1]Sequence 23 PmlI Analysis Hood'!$L$52,)))))</f>
        <v>41</v>
      </c>
      <c r="AQ228">
        <f>IF(AQ2="M",'[1]Sequence 23 PmlI Analysis Hood'!$L$46,IF(AQ2="V",'[1]Sequence 23 PmlI Analysis Hood'!$L$48,IF(AQ2="HV",'[1]Sequence 23 PmlI Analysis Hood'!$L$50,IF(AQ2="EC",'[1]Sequence 23 PmlI Analysis Hood'!$L$52,IF(AQ2="C",'[1]Sequence 23 PmlI Analysis Hood'!$L$52,)))))</f>
        <v>41</v>
      </c>
      <c r="AR228">
        <f>IF(AR2="M",'[1]Sequence 23 PmlI Analysis Hood'!$L$46,IF(AR2="V",'[1]Sequence 23 PmlI Analysis Hood'!$L$48,IF(AR2="HV",'[1]Sequence 23 PmlI Analysis Hood'!$L$50,IF(AR2="EC",'[1]Sequence 23 PmlI Analysis Hood'!$L$52,IF(AR2="C",'[1]Sequence 23 PmlI Analysis Hood'!$L$52,)))))</f>
        <v>41</v>
      </c>
      <c r="AT228">
        <f>IF(AT2="M",'[1]Sequence 23 PmlI Analysis Hood'!$L$46,IF(AT2="V",'[1]Sequence 23 PmlI Analysis Hood'!$L$48,IF(AT2="HV",'[1]Sequence 23 PmlI Analysis Hood'!$L$50,IF(AT2="EC",'[1]Sequence 23 PmlI Analysis Hood'!$L$52,IF(AT2="C",'[1]Sequence 23 PmlI Analysis Hood'!$L$52,)))))</f>
        <v>41</v>
      </c>
      <c r="AU228">
        <f>IF(AU2="M",'[1]Sequence 23 PmlI Analysis Hood'!$L$46,IF(AU2="V",'[1]Sequence 23 PmlI Analysis Hood'!$L$48,IF(AU2="HV",'[1]Sequence 23 PmlI Analysis Hood'!$L$50,IF(AU2="EC",'[1]Sequence 23 PmlI Analysis Hood'!$L$52,IF(AU2="C",'[1]Sequence 23 PmlI Analysis Hood'!$L$52,)))))</f>
        <v>41</v>
      </c>
      <c r="AV228">
        <f>IF(AV2="M",'[1]Sequence 23 PmlI Analysis Hood'!$L$46,IF(AV2="V",'[1]Sequence 23 PmlI Analysis Hood'!$L$48,IF(AV2="HV",'[1]Sequence 23 PmlI Analysis Hood'!$L$50,IF(AV2="EC",'[1]Sequence 23 PmlI Analysis Hood'!$L$52,IF(AV2="C",'[1]Sequence 23 PmlI Analysis Hood'!$L$52,)))))</f>
        <v>41</v>
      </c>
      <c r="AX228">
        <f>IF(AX2="M",'[1]Sequence 23 PmlI Analysis Hood'!$L$46,IF(AX2="V",'[1]Sequence 23 PmlI Analysis Hood'!$L$48,IF(AX2="HV",'[1]Sequence 23 PmlI Analysis Hood'!$L$50,IF(AX2="EC",'[1]Sequence 23 PmlI Analysis Hood'!$L$52,IF(AX2="C",'[1]Sequence 23 PmlI Analysis Hood'!$L$52,)))))</f>
        <v>41</v>
      </c>
      <c r="AY228">
        <f>IF(AY2="M",'[1]Sequence 23 PmlI Analysis Hood'!$L$46,IF(AY2="V",'[1]Sequence 23 PmlI Analysis Hood'!$L$48,IF(AY2="HV",'[1]Sequence 23 PmlI Analysis Hood'!$L$50,IF(AY2="EC",'[1]Sequence 23 PmlI Analysis Hood'!$L$52,IF(AY2="C",'[1]Sequence 23 PmlI Analysis Hood'!$L$52,)))))</f>
        <v>41</v>
      </c>
      <c r="AZ228">
        <f>IF(AZ2="M",'[1]Sequence 23 PmlI Analysis Hood'!$L$46,IF(AZ2="V",'[1]Sequence 23 PmlI Analysis Hood'!$L$48,IF(AZ2="HV",'[1]Sequence 23 PmlI Analysis Hood'!$L$50,IF(AZ2="EC",'[1]Sequence 23 PmlI Analysis Hood'!$L$52,IF(AZ2="C",'[1]Sequence 23 PmlI Analysis Hood'!$L$52,)))))</f>
        <v>41</v>
      </c>
      <c r="BA228">
        <f>IF(BA2="M",'[1]Sequence 23 PmlI Analysis Hood'!$L$46,IF(BA2="V",'[1]Sequence 23 PmlI Analysis Hood'!$L$48,IF(BA2="HV",'[1]Sequence 23 PmlI Analysis Hood'!$L$50,IF(BA2="EC",'[1]Sequence 23 PmlI Analysis Hood'!$L$52,IF(BA2="C",'[1]Sequence 23 PmlI Analysis Hood'!$L$52,)))))</f>
        <v>41</v>
      </c>
      <c r="BC228">
        <f>IF(BC2="M",'[1]Sequence 23 PmlI Analysis Hood'!$L$46,IF(BC2="V",'[1]Sequence 23 PmlI Analysis Hood'!$L$48,IF(BC2="HV",'[1]Sequence 23 PmlI Analysis Hood'!$L$50,IF(BC2="EC",'[1]Sequence 23 PmlI Analysis Hood'!$L$52,IF(BC2="C",'[1]Sequence 23 PmlI Analysis Hood'!$L$52,)))))</f>
        <v>41</v>
      </c>
      <c r="BD228">
        <f>IF(BD2="M",'[1]Sequence 23 PmlI Analysis Hood'!$L$46,IF(BD2="V",'[1]Sequence 23 PmlI Analysis Hood'!$L$48,IF(BD2="HV",'[1]Sequence 23 PmlI Analysis Hood'!$L$50,IF(BD2="EC",'[1]Sequence 23 PmlI Analysis Hood'!$L$52,IF(BD2="C",'[1]Sequence 23 PmlI Analysis Hood'!$L$52,)))))</f>
        <v>41</v>
      </c>
      <c r="BE228">
        <f>IF(BE2="M",'[1]Sequence 23 PmlI Analysis Hood'!$L$46,IF(BE2="V",'[1]Sequence 23 PmlI Analysis Hood'!$L$48,IF(BE2="HV",'[1]Sequence 23 PmlI Analysis Hood'!$L$50,IF(BE2="EC",'[1]Sequence 23 PmlI Analysis Hood'!$L$52,IF(BE2="C",'[1]Sequence 23 PmlI Analysis Hood'!$L$52,)))))</f>
        <v>41</v>
      </c>
      <c r="BF228">
        <f>IF(BF2="M",'[1]Sequence 23 PmlI Analysis Hood'!$L$46,IF(BF2="V",'[1]Sequence 23 PmlI Analysis Hood'!$L$48,IF(BF2="HV",'[1]Sequence 23 PmlI Analysis Hood'!$L$50,IF(BF2="EC",'[1]Sequence 23 PmlI Analysis Hood'!$L$52,IF(BF2="C",'[1]Sequence 23 PmlI Analysis Hood'!$L$52,)))))</f>
        <v>41</v>
      </c>
      <c r="BI228">
        <f>IF(BI2="M",'[1]Sequence 23 PmlI Analysis Hood'!$L$46,IF(BI2="V",'[1]Sequence 23 PmlI Analysis Hood'!$L$48,IF(BI2="HV",'[1]Sequence 23 PmlI Analysis Hood'!$L$50,IF(BI2="EC",'[1]Sequence 23 PmlI Analysis Hood'!$L$52,IF(BI2="C",'[1]Sequence 23 PmlI Analysis Hood'!$L$52,)))))</f>
        <v>41</v>
      </c>
      <c r="BJ228">
        <f>IF(BJ2="M",'[1]Sequence 23 PmlI Analysis Hood'!$L$46,IF(BJ2="V",'[1]Sequence 23 PmlI Analysis Hood'!$L$48,IF(BJ2="HV",'[1]Sequence 23 PmlI Analysis Hood'!$L$50,IF(BJ2="EC",'[1]Sequence 23 PmlI Analysis Hood'!$L$52,IF(BJ2="C",'[1]Sequence 23 PmlI Analysis Hood'!$L$52,)))))</f>
        <v>41</v>
      </c>
      <c r="BK228">
        <f>IF(BK2="M",'[1]Sequence 23 PmlI Analysis Hood'!$L$46,IF(BK2="V",'[1]Sequence 23 PmlI Analysis Hood'!$L$48,IF(BK2="HV",'[1]Sequence 23 PmlI Analysis Hood'!$L$50,IF(BK2="EC",'[1]Sequence 23 PmlI Analysis Hood'!$L$52,IF(BK2="C",'[1]Sequence 23 PmlI Analysis Hood'!$L$52,)))))</f>
        <v>41</v>
      </c>
      <c r="BL228">
        <f>IF(BL2="M",'[1]Sequence 23 PmlI Analysis Hood'!$L$46,IF(BL2="V",'[1]Sequence 23 PmlI Analysis Hood'!$L$48,IF(BL2="HV",'[1]Sequence 23 PmlI Analysis Hood'!$L$50,IF(BL2="EC",'[1]Sequence 23 PmlI Analysis Hood'!$L$52,IF(BL2="C",'[1]Sequence 23 PmlI Analysis Hood'!$L$52,)))))</f>
        <v>41</v>
      </c>
      <c r="BN228" t="e">
        <f t="shared" ref="BN228:BQ228" si="347">IF(BN222&lt;&gt;0,IF(BN227&gt;0,IF(BN226&gt;BN227,"PASS",IF(BN223&gt;0,1))),0)</f>
        <v>#REF!</v>
      </c>
      <c r="BO228" t="e">
        <f t="shared" si="347"/>
        <v>#REF!</v>
      </c>
      <c r="BP228" t="e">
        <f t="shared" si="347"/>
        <v>#REF!</v>
      </c>
      <c r="BQ228" t="e">
        <f t="shared" si="347"/>
        <v>#REF!</v>
      </c>
      <c r="BS228">
        <f>IF(BS142=3,IF(BL139="Three Samples",AVERAGE(BK136:BS136),IF(BS140="Three Samples",AVERAGE(BL136:BT136),IF(BT140="Three Samples",AVERAGE(BS136:BU136),1))),IF(BS142=4,IF(BK139="Four Samples",AVERAGE(BJ136:BS136),IF(BL139="Four Samples",AVERAGE(BK136:BT136),IF(BS140="Four Samples",AVERAGE(BL136:BU136),IF(BT140="Four Samples",AVERAGE(BS136:BV136),))))))</f>
        <v>0</v>
      </c>
      <c r="BT228">
        <f>IF(BT142=3,IF(BS140="Three Samples",AVERAGE(BL136:BT136),IF(BT140="Three Samples",AVERAGE(BS136:BU136),IF(BU140="Three Samples",AVERAGE(BT136:BV136),1))),IF(BT142=4,IF(BL139="Four Samples",AVERAGE(BK136:BT136),IF(BS140="Four Samples",AVERAGE(BL136:BU136),IF(BT140="Four Samples",AVERAGE(BS136:BV136),IF(BU140="Four Samples",AVERAGE(BT136:BX136),))))))</f>
        <v>0</v>
      </c>
      <c r="BU228">
        <f>IF(BU142=3,IF(BT140="Three Samples",AVERAGE(BS136:BU136),IF(BU140="Three Samples",AVERAGE(BT136:BV136),IF(BV140="Three Samples",AVERAGE(BU136:BX136),1))),IF(BU142=4,IF(BS140="Four Samples",AVERAGE(BL136:BU136),IF(BT140="Four Samples",AVERAGE(BS136:BV136),IF(BU140="Four Samples",AVERAGE(BT136:BX136),IF(BV140="Four Samples",AVERAGE(BU136:BY136),))))))</f>
        <v>0</v>
      </c>
      <c r="BV228">
        <f>IF(BV142=3,IF(BU140="Three Samples",AVERAGE(BT136:BV136),IF(BV140="Three Samples",AVERAGE(BU136:BX136),IF(BX140="Three Samples",AVERAGE(BV136:BY136),1))),IF(BV142=4,IF(BT140="Four Samples",AVERAGE(BS136:BV136),IF(BU140="Four Samples",AVERAGE(BT136:BX136),IF(BV140="Four Samples",AVERAGE(BU136:BY136),IF(BX140="Four Samples",AVERAGE(BV136:BZ136),))))))</f>
        <v>0</v>
      </c>
      <c r="BX228">
        <f>IF(BX142=3,IF(BV140="Three Samples",AVERAGE(BU136:BX136),IF(BX140="Three Samples",AVERAGE(BV136:BY136),IF(BY140="Three Samples",AVERAGE(BX136:BZ136),1))),IF(BX142=4,IF(BU140="Four Samples",AVERAGE(BT136:BX136),IF(BV140="Four Samples",AVERAGE(BU136:BY136),IF(BX140="Four Samples",AVERAGE(BV136:BZ136),IF(BY140="Four Samples",AVERAGE(BX136:CA136),))))))</f>
        <v>0</v>
      </c>
      <c r="BY228">
        <f>IF(BY142=3,IF(BX140="Three Samples",AVERAGE(BV136:BY136),IF(BY140="Three Samples",AVERAGE(BX136:BZ136),IF(BZ140="Three Samples",AVERAGE(BY136:CA136),1))),IF(BY142=4,IF(BV140="Four Samples",AVERAGE(BU136:BY136),IF(BX140="Four Samples",AVERAGE(BV136:BZ136),IF(BY140="Four Samples",AVERAGE(BX136:CA136),IF(BZ140="Four Samples",AVERAGE(BY136:CB136),))))))</f>
        <v>0</v>
      </c>
      <c r="BZ228">
        <f>IF(BZ142=3,IF(BY140="Three Samples",AVERAGE(BX136:BZ136),IF(BZ140="Three Samples",AVERAGE(BY136:CA136),IF(CA140="Three Samples",AVERAGE(BZ136:CB136),1))),IF(BZ142=4,IF(BX140="Four Samples",AVERAGE(BV136:BZ136),IF(BY140="Four Samples",AVERAGE(BX136:CA136),IF(BZ140="Four Samples",AVERAGE(BY136:CB136),IF(CA140="Four Samples",AVERAGE(BZ136:CC136),))))))</f>
        <v>0</v>
      </c>
      <c r="CA228">
        <f t="shared" si="342"/>
        <v>0</v>
      </c>
      <c r="CB228">
        <f t="shared" si="342"/>
        <v>0</v>
      </c>
    </row>
    <row r="229" spans="2:80" x14ac:dyDescent="0.3">
      <c r="P229" t="b">
        <f t="shared" ref="P229:S229" si="348">IF(P223&lt;&gt;0,IF(P228&gt;0,IF(P227&gt;P228,"PASS",IF(P224&gt;0,1))),0)</f>
        <v>0</v>
      </c>
      <c r="Q229" t="b">
        <f t="shared" si="348"/>
        <v>0</v>
      </c>
      <c r="R229">
        <f t="shared" si="348"/>
        <v>0</v>
      </c>
      <c r="S229">
        <f t="shared" si="348"/>
        <v>0</v>
      </c>
      <c r="AJ229">
        <f>IF(AJ223&lt;&gt;0,IF(AJ228&gt;0,IF(AJ227&gt;AJ228,"PASS",IF(AJ224&gt;0,1))),0)</f>
        <v>0</v>
      </c>
      <c r="AK229">
        <f>IF(AK223&lt;&gt;0,IF(AK228&gt;0,IF(AK227&gt;AK228,"PASS",IF(AK224&gt;0,1))),0)</f>
        <v>0</v>
      </c>
      <c r="AL229">
        <f>IF(AL223&lt;&gt;0,IF(AL228&gt;0,IF(AL227&gt;AL228,"PASS",IF(AL224&gt;0,1))),0)</f>
        <v>0</v>
      </c>
      <c r="AM229">
        <f>IF(AM223&lt;&gt;0,IF(AM228&gt;0,IF(AM227&gt;AM228,"PASS",IF(AM224&gt;0,1))),0)</f>
        <v>0</v>
      </c>
      <c r="AO229">
        <f t="shared" ref="AO229:AR229" si="349">IF(AO223&lt;&gt;0,IF(AO228&gt;0,IF(AO227&gt;AO228,"PASS",IF(AO224&gt;0,1))),0)</f>
        <v>0</v>
      </c>
      <c r="AP229">
        <f t="shared" si="349"/>
        <v>0</v>
      </c>
      <c r="AQ229">
        <f t="shared" si="349"/>
        <v>0</v>
      </c>
      <c r="AR229">
        <f t="shared" si="349"/>
        <v>0</v>
      </c>
      <c r="AT229">
        <f t="shared" ref="AT229:BA229" si="350">IF(AT223&lt;&gt;0,IF(AT228&gt;0,IF(AT227&gt;AT228,"PASS",IF(AT224&gt;0,1))),0)</f>
        <v>0</v>
      </c>
      <c r="AU229">
        <f t="shared" si="350"/>
        <v>0</v>
      </c>
      <c r="AV229" t="e">
        <f t="shared" si="350"/>
        <v>#REF!</v>
      </c>
      <c r="AX229">
        <f t="shared" si="350"/>
        <v>0</v>
      </c>
      <c r="AY229">
        <f t="shared" si="350"/>
        <v>0</v>
      </c>
      <c r="AZ229">
        <f t="shared" si="350"/>
        <v>0</v>
      </c>
      <c r="BA229" t="e">
        <f t="shared" si="350"/>
        <v>#REF!</v>
      </c>
      <c r="BC229" t="e">
        <f t="shared" ref="BC229:BF229" si="351">IF(BC223&lt;&gt;0,IF(BC228&gt;0,IF(BC227&gt;BC228,"PASS",IF(BC224&gt;0,1))),0)</f>
        <v>#REF!</v>
      </c>
      <c r="BD229" t="e">
        <f t="shared" si="351"/>
        <v>#REF!</v>
      </c>
      <c r="BE229" t="e">
        <f t="shared" si="351"/>
        <v>#REF!</v>
      </c>
      <c r="BF229" t="e">
        <f t="shared" si="351"/>
        <v>#REF!</v>
      </c>
      <c r="BI229">
        <f t="shared" ref="BI229:CB230" si="352">IF(BI223&lt;&gt;0,IF(BI228&gt;0,IF(BI227&gt;BI228,"PASS",IF(BI224&gt;0,1))),0)</f>
        <v>0</v>
      </c>
      <c r="BJ229">
        <f t="shared" si="352"/>
        <v>0</v>
      </c>
      <c r="BK229">
        <f t="shared" si="352"/>
        <v>0</v>
      </c>
      <c r="BL229">
        <f t="shared" si="352"/>
        <v>0</v>
      </c>
      <c r="BS229">
        <f>IF(BS2="M",'[1]Sequence 23 PmlI Analysis Hood'!$L$46,IF(BS2="V",'[1]Sequence 23 PmlI Analysis Hood'!$L$48,IF(BS2="HV",'[1]Sequence 23 PmlI Analysis Hood'!$L$50,IF(BS2="EC",'[1]Sequence 23 PmlI Analysis Hood'!$L$52,IF(BS2="C",'[1]Sequence 23 PmlI Analysis Hood'!$L$52,)))))</f>
        <v>41</v>
      </c>
      <c r="BT229">
        <f>IF(BT2="M",'[1]Sequence 23 PmlI Analysis Hood'!$L$46,IF(BT2="V",'[1]Sequence 23 PmlI Analysis Hood'!$L$48,IF(BT2="HV",'[1]Sequence 23 PmlI Analysis Hood'!$L$50,IF(BT2="EC",'[1]Sequence 23 PmlI Analysis Hood'!$L$52,IF(BT2="C",'[1]Sequence 23 PmlI Analysis Hood'!$L$52,)))))</f>
        <v>41</v>
      </c>
      <c r="BU229">
        <f>IF(BU2="M",'[1]Sequence 23 PmlI Analysis Hood'!$L$46,IF(BU2="V",'[1]Sequence 23 PmlI Analysis Hood'!$L$48,IF(BU2="HV",'[1]Sequence 23 PmlI Analysis Hood'!$L$50,IF(BU2="EC",'[1]Sequence 23 PmlI Analysis Hood'!$L$52,IF(BU2="C",'[1]Sequence 23 PmlI Analysis Hood'!$L$52,)))))</f>
        <v>41</v>
      </c>
      <c r="BV229">
        <f>IF(BV2="M",'[1]Sequence 23 PmlI Analysis Hood'!$L$46,IF(BV2="V",'[1]Sequence 23 PmlI Analysis Hood'!$L$48,IF(BV2="HV",'[1]Sequence 23 PmlI Analysis Hood'!$L$50,IF(BV2="EC",'[1]Sequence 23 PmlI Analysis Hood'!$L$52,IF(BV2="C",'[1]Sequence 23 PmlI Analysis Hood'!$L$52,)))))</f>
        <v>41</v>
      </c>
      <c r="BX229">
        <f>IF(BX2="M",'[1]Sequence 23 PmlI Analysis Hood'!$L$46,IF(BX2="V",'[1]Sequence 23 PmlI Analysis Hood'!$L$48,IF(BX2="HV",'[1]Sequence 23 PmlI Analysis Hood'!$L$50,IF(BX2="EC",'[1]Sequence 23 PmlI Analysis Hood'!$L$52,IF(BX2="C",'[1]Sequence 23 PmlI Analysis Hood'!$L$52,)))))</f>
        <v>41</v>
      </c>
      <c r="BY229">
        <f>IF(BY2="M",'[1]Sequence 23 PmlI Analysis Hood'!$L$46,IF(BY2="V",'[1]Sequence 23 PmlI Analysis Hood'!$L$48,IF(BY2="HV",'[1]Sequence 23 PmlI Analysis Hood'!$L$50,IF(BY2="EC",'[1]Sequence 23 PmlI Analysis Hood'!$L$52,IF(BY2="C",'[1]Sequence 23 PmlI Analysis Hood'!$L$52,)))))</f>
        <v>41</v>
      </c>
      <c r="BZ229">
        <f>IF(BZ2="M",'[1]Sequence 23 PmlI Analysis Hood'!$L$46,IF(BZ2="V",'[1]Sequence 23 PmlI Analysis Hood'!$L$48,IF(BZ2="HV",'[1]Sequence 23 PmlI Analysis Hood'!$L$50,IF(BZ2="EC",'[1]Sequence 23 PmlI Analysis Hood'!$L$52,IF(BZ2="C",'[1]Sequence 23 PmlI Analysis Hood'!$L$52,)))))</f>
        <v>41</v>
      </c>
      <c r="CA229">
        <f>IF(CA2="M",'[1]Sequence 23 PmlI Analysis Hood'!$L$46,IF(CA2="V",'[1]Sequence 23 PmlI Analysis Hood'!$L$48,IF(CA2="HV",'[1]Sequence 23 PmlI Analysis Hood'!$L$50,IF(CA2="EC",'[1]Sequence 23 PmlI Analysis Hood'!$L$52,IF(CA2="C",'[1]Sequence 23 PmlI Analysis Hood'!$L$52,)))))</f>
        <v>41</v>
      </c>
      <c r="CB229">
        <f>IF(CB2="M",'[1]Sequence 23 PmlI Analysis Hood'!$L$46,IF(CB2="V",'[1]Sequence 23 PmlI Analysis Hood'!$L$48,IF(CB2="HV",'[1]Sequence 23 PmlI Analysis Hood'!$L$50,IF(CB2="EC",'[1]Sequence 23 PmlI Analysis Hood'!$L$52,IF(CB2="C",'[1]Sequence 23 PmlI Analysis Hood'!$L$52,)))))</f>
        <v>41</v>
      </c>
    </row>
    <row r="230" spans="2:80" x14ac:dyDescent="0.3">
      <c r="BS230">
        <f t="shared" si="352"/>
        <v>0</v>
      </c>
      <c r="BT230">
        <f t="shared" si="352"/>
        <v>0</v>
      </c>
      <c r="BU230">
        <f t="shared" si="352"/>
        <v>0</v>
      </c>
      <c r="BV230">
        <f t="shared" si="352"/>
        <v>0</v>
      </c>
      <c r="BX230">
        <f t="shared" si="352"/>
        <v>0</v>
      </c>
      <c r="BY230">
        <f t="shared" si="352"/>
        <v>0</v>
      </c>
      <c r="BZ230">
        <f t="shared" si="352"/>
        <v>0</v>
      </c>
      <c r="CA230">
        <f t="shared" si="352"/>
        <v>0</v>
      </c>
      <c r="CB230">
        <f t="shared" si="352"/>
        <v>0</v>
      </c>
    </row>
  </sheetData>
  <conditionalFormatting sqref="BB3">
    <cfRule type="containsText" dxfId="4" priority="1" operator="containsText" text="Retest">
      <formula>NOT(ISERROR(SEARCH("Retest",BB3)))</formula>
    </cfRule>
  </conditionalFormatting>
  <conditionalFormatting sqref="BM3:CB3">
    <cfRule type="containsText" dxfId="3" priority="6" operator="containsText" text="Retest">
      <formula>NOT(ISERROR(SEARCH("Retest",BM3)))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D707-1A09-4AD3-994C-A151E066491A}">
  <dimension ref="B1:DH229"/>
  <sheetViews>
    <sheetView topLeftCell="A19" workbookViewId="0">
      <selection activeCell="DK3" sqref="DK3"/>
    </sheetView>
  </sheetViews>
  <sheetFormatPr defaultRowHeight="14.4" x14ac:dyDescent="0.3"/>
  <cols>
    <col min="2" max="5" width="13.44140625" bestFit="1" customWidth="1"/>
    <col min="7" max="10" width="13.77734375"/>
    <col min="12" max="15" width="13.77734375"/>
    <col min="17" max="20" width="13.44140625" bestFit="1" customWidth="1"/>
    <col min="22" max="25" width="13.44140625" bestFit="1" customWidth="1"/>
    <col min="27" max="30" width="13.77734375"/>
    <col min="32" max="35" width="13.77734375"/>
    <col min="37" max="40" width="13.44140625" bestFit="1" customWidth="1"/>
    <col min="41" max="41" width="13.44140625" customWidth="1"/>
    <col min="42" max="44" width="13.44140625" bestFit="1" customWidth="1"/>
    <col min="45" max="45" width="13.33203125" bestFit="1" customWidth="1"/>
    <col min="46" max="46" width="13.33203125" customWidth="1"/>
    <col min="47" max="50" width="13.77734375"/>
    <col min="52" max="55" width="13.77734375"/>
    <col min="58" max="61" width="13.77734375"/>
    <col min="63" max="63" width="11.109375" customWidth="1"/>
    <col min="64" max="64" width="13.88671875" customWidth="1"/>
    <col min="65" max="65" width="10.77734375" customWidth="1"/>
    <col min="66" max="66" width="13.109375" customWidth="1"/>
    <col min="68" max="71" width="13.77734375"/>
    <col min="73" max="76" width="13.77734375"/>
    <col min="78" max="81" width="13.77734375"/>
    <col min="83" max="86" width="13.77734375"/>
    <col min="88" max="91" width="13.77734375"/>
    <col min="93" max="96" width="13.77734375"/>
    <col min="103" max="106" width="13.77734375" customWidth="1"/>
  </cols>
  <sheetData>
    <row r="1" spans="2:112" x14ac:dyDescent="0.3">
      <c r="B1" s="1">
        <v>44722</v>
      </c>
      <c r="C1" s="1">
        <v>44722</v>
      </c>
      <c r="D1" s="1">
        <v>44722</v>
      </c>
      <c r="E1" s="1">
        <v>44722</v>
      </c>
      <c r="G1" s="1">
        <v>44775</v>
      </c>
      <c r="H1" s="1">
        <v>44775</v>
      </c>
      <c r="I1" s="1">
        <v>44775</v>
      </c>
      <c r="J1" s="1">
        <v>44775</v>
      </c>
      <c r="K1" s="1"/>
      <c r="L1" s="1">
        <v>44768</v>
      </c>
      <c r="M1" s="1">
        <v>44768</v>
      </c>
      <c r="N1" s="1">
        <v>44768</v>
      </c>
      <c r="O1" s="1">
        <v>44768</v>
      </c>
      <c r="P1" s="1"/>
      <c r="Q1" s="1">
        <v>44722</v>
      </c>
      <c r="R1" s="1">
        <v>44722</v>
      </c>
      <c r="S1" s="1">
        <v>44722</v>
      </c>
      <c r="T1" s="1">
        <v>44722</v>
      </c>
      <c r="V1" s="1">
        <v>44722</v>
      </c>
      <c r="W1" s="1">
        <v>44722</v>
      </c>
      <c r="X1" s="1">
        <v>44722</v>
      </c>
      <c r="Y1" s="1">
        <v>44722</v>
      </c>
      <c r="AA1" s="1">
        <v>44768</v>
      </c>
      <c r="AB1" s="1">
        <v>44768</v>
      </c>
      <c r="AC1" s="1">
        <v>44768</v>
      </c>
      <c r="AD1" s="1">
        <v>44768</v>
      </c>
      <c r="AE1" s="1"/>
      <c r="AF1" s="1">
        <v>44770</v>
      </c>
      <c r="AG1" s="1">
        <v>44770</v>
      </c>
      <c r="AH1" s="1">
        <v>44770</v>
      </c>
      <c r="AI1" s="1">
        <v>44770</v>
      </c>
      <c r="AJ1" s="1"/>
      <c r="AK1" s="1">
        <v>44729</v>
      </c>
      <c r="AL1" s="1">
        <v>44729</v>
      </c>
      <c r="AM1" s="1">
        <v>44729</v>
      </c>
      <c r="AN1" s="1">
        <v>44729</v>
      </c>
      <c r="AO1" s="1"/>
      <c r="AP1" s="1">
        <v>44739</v>
      </c>
      <c r="AQ1" s="1">
        <v>44739</v>
      </c>
      <c r="AR1" s="1">
        <v>44739</v>
      </c>
      <c r="AS1" s="1">
        <v>44739</v>
      </c>
      <c r="AT1" s="1"/>
      <c r="AU1" s="1">
        <v>44774</v>
      </c>
      <c r="AV1" s="1">
        <v>44774</v>
      </c>
      <c r="AW1" s="1">
        <v>44774</v>
      </c>
      <c r="AX1" s="1">
        <v>44774</v>
      </c>
      <c r="AY1" s="1"/>
      <c r="AZ1" s="1">
        <v>44788</v>
      </c>
      <c r="BA1" s="1">
        <v>44788</v>
      </c>
      <c r="BB1" s="1">
        <v>44788</v>
      </c>
      <c r="BC1" s="1">
        <v>44788</v>
      </c>
      <c r="BD1" s="1"/>
      <c r="BE1" s="1"/>
      <c r="BF1" s="1">
        <v>44762</v>
      </c>
      <c r="BG1" s="1">
        <v>44762</v>
      </c>
      <c r="BH1" s="1">
        <v>44762</v>
      </c>
      <c r="BI1" s="1">
        <v>44762</v>
      </c>
      <c r="BJ1" s="1"/>
      <c r="BK1" s="1">
        <v>44763</v>
      </c>
      <c r="BL1" s="1">
        <v>44763</v>
      </c>
      <c r="BM1" s="1">
        <v>44763</v>
      </c>
      <c r="BN1" s="1">
        <v>44763</v>
      </c>
      <c r="BP1" s="1">
        <v>44774</v>
      </c>
      <c r="BQ1" s="1">
        <v>44774</v>
      </c>
      <c r="BR1" s="1">
        <v>44774</v>
      </c>
      <c r="BS1" s="1">
        <v>44774</v>
      </c>
      <c r="BT1" s="1"/>
      <c r="BU1" s="1">
        <v>44774</v>
      </c>
      <c r="BV1" s="1">
        <v>44774</v>
      </c>
      <c r="BW1" s="1">
        <v>44774</v>
      </c>
      <c r="BX1" s="1">
        <v>44774</v>
      </c>
      <c r="BZ1" s="1">
        <v>44771</v>
      </c>
      <c r="CA1" s="1">
        <v>44771</v>
      </c>
      <c r="CB1" s="1">
        <v>44771</v>
      </c>
      <c r="CC1" s="1">
        <v>44771</v>
      </c>
      <c r="CD1" s="1"/>
      <c r="CE1" s="1">
        <v>44771</v>
      </c>
      <c r="CF1" s="1">
        <v>44771</v>
      </c>
      <c r="CG1" s="1">
        <v>44771</v>
      </c>
      <c r="CH1" s="1">
        <v>44771</v>
      </c>
      <c r="CI1" s="1"/>
      <c r="CJ1" s="1">
        <v>44771</v>
      </c>
      <c r="CK1" s="1">
        <v>44771</v>
      </c>
      <c r="CL1" s="1">
        <v>44771</v>
      </c>
      <c r="CM1" s="1">
        <v>44771</v>
      </c>
      <c r="CN1" s="1"/>
      <c r="CO1" s="1">
        <v>44771</v>
      </c>
      <c r="CP1" s="1">
        <v>44771</v>
      </c>
      <c r="CQ1" s="1">
        <v>44771</v>
      </c>
      <c r="CR1" s="1">
        <v>44771</v>
      </c>
      <c r="CT1" s="1">
        <v>44783</v>
      </c>
      <c r="CU1" s="1">
        <v>44783</v>
      </c>
      <c r="CV1" s="1">
        <v>44783</v>
      </c>
      <c r="CW1" s="1">
        <v>44783</v>
      </c>
      <c r="CY1" s="1">
        <v>44762</v>
      </c>
      <c r="CZ1" s="1">
        <v>44762</v>
      </c>
      <c r="DA1" s="1">
        <v>44762</v>
      </c>
      <c r="DB1" s="1">
        <v>44762</v>
      </c>
      <c r="DE1" s="1">
        <v>44763</v>
      </c>
      <c r="DF1" s="1">
        <v>44763</v>
      </c>
      <c r="DG1" s="1">
        <v>44763</v>
      </c>
      <c r="DH1" s="1">
        <v>44763</v>
      </c>
    </row>
    <row r="2" spans="2:112" x14ac:dyDescent="0.3">
      <c r="B2" s="1" t="s">
        <v>86</v>
      </c>
      <c r="C2" s="1" t="s">
        <v>86</v>
      </c>
      <c r="D2" s="1" t="s">
        <v>86</v>
      </c>
      <c r="E2" s="1" t="s">
        <v>86</v>
      </c>
      <c r="G2" s="1" t="str">
        <f>IF(G1&lt;&gt;"",IF(OR(G3="1-320-1",G3="1-320-2",G3="1-320-3",G3="1-320-4",G3="1-320-11",G3="1-320-12",G3="1-320-13",G3="1-320-14",G3="1-320-15",G3="1-320-21",G3="1-320-22",G3="1-320-23",G3="1-320-24",G3="1-320-25",G3="1-320-41",G3="1-320-42",G3="1-320-43",G3="1-320-44",G3="1-320-45",G3="1-320-46",G3="1-320-47",G3="1-320-48",G3="1-320-49",G3="1-320-50",G3="1-320-56",G3="1-320-57",G3="1-320-58",G3="1-320-59",G3="1-320-60",G3="1-320-66",G3="1-320-67",G3="1-320-68",G3="1-320-69",G3="1-320-70",G3="1-320-71",G3="1-320-72",G3="1-320-73",G3="1-320-74",G3="1-320-75",G3="1-320-76",G3="1-320-77",G3="1-320-78",G3="1-320-79",G3="1-320-80",G3="1-320-91",G3="1-320-92",G3="1-320-93",G3="1-320-94",G3="1-320-95",G3="1-320-101",G3="1-320-102",G3="1-320-103",G3="1-320-104",G3="1-320-105",G3="1-320-109",G3="1-320-115",G3="1-320-116",G3="1-320-117",G3="1-320-118",G3="1-320-119",G3="1-320-120",G3="1-320-121",G3="1-320-123",G3="1-320-127",G3="1-320-143",G3="1-320-144",G3="1-320-145",G3="1-320-146",G3="1-320-147",G3="1-320-148",G3="1-320-149",G3="1-320-150",G3="1-320-151",G3="1-320-152",G3="1-320-153",G3="1-320-154",G3="1-320-155",G3="1-320-156",G3="1-320-157",G3="1-320-158",G3="1-320-159",G3="1-320-160",G3="1-320-161",G3="1-320-162",G3="1-320-163",G3="1-320-164",G3="1-320-165",G3="1-320-166",G3="1-320-167",G3="1-320-168",G3="1-320-169",G3="1-320-170",G3="1-320-171",G3="1-320-172",G3="1-320-173",G3="1-320-174",G3="1-320-175",G3="1-320-176",G3="1-320-177",G3="1-320-178",G3="1-320-179",G3="1-320-180",G3="1-320-181",G3="1-320-208",G3="1-320-209",G3="1-320-210",G3="1-320-211",G3="1-320-212",G3="1-320-213",G3="1-320-214",G3="1-320-215",G3="1-320-216",G3="1-320-217",G3="1-320-218",G3="1-320-219",G3="1-320-220",G3="1-320-221",G3="1-320-222",G3="1-320-223",G3="1-320-224",G3="1-320-225",G3="1-320-226",G3="1-320-227",G3="1-320-228",G3="1-320-229",G3="1-320-230",G3="1-320-231",G3="1-320-232",G3="1-320-233",G3="1-320-234",G3="1-320-235",G3="1-320-236",G3="1-320-237",G3="1-320-238",G3="1-320-239",G3="1-320-240",G3="1-320-241",G3="1-320-242"),"M",IF(OR(G3="1-320-9",G3="1-320-28",G3="1-320-38",G3="1-320-39",G3="1-320-40",G3="1-320-63",G3="1-320-65",G3="1-320-83",G3="1-320-84",G3="1-320-86",G3="1-320-88",G3="1-320-89",G3="1-320-90",G3="1-320-99",G3="1-320-129",G3="1-320-141",G3="1-320-185",G3="1-320-206",G3="1-320-243",G3="1-320-244",G3="1-320-245",G3="1-320-246",G3="1-320-247",G3="1-320-248",G3="1-320-249",G3="1-320-250",G3="1-320-251",G3="1-320-252",G3="1-320-253",G3="1-320-254",G3="1-320-255",G3="1-320-256",G3="1-320-257",G3="1-320-258",G3="1-320-259",G3="1-320-260",G3="1-320-261",G3="1-320-262",G3="1-320-263",G3="1-320-264",G3="1-320-265",G3="1-320-266",G3="1-320-267",G3="1-320-268",G3="1-320-269"),"V",IF(OR(G3="1-320-6",G3="1-320-7",G3="1-320-8",G3="1-320-10",G3="1-320-16",G3="1-320-18",G3="1-320-26",G3="1-320-29",G3="1-320-31",G3="1-320-33",G3="1-320-34",G3="1-320-35",G3="1-320-36",G3="1-320-51",G3="1-320-52",G3="1-320-53",G3="1-320-55",G3="1-320-61",G3="1-320-62",G3="1-320-64",G3="1-320-87",G3="1-320-100",G3="1-320-106",G3="1-320-133",G3="1-320-135",G3="1-320-136",G3="1-320-138",G3="1-320-139",G3="1-320-140",G3="1-320-142",G3="1-320-182",G3="1-320-183",G3="1-320-184",G3="1-320-186",G3="1-320-187",G3="1-320-188",G3="1-320-189",G3="1-320-190",G3="1-320-191",G3="1-320-192",G3="1-320-193",G3="1-320-194",G3="1-320-196",G3="1-320-197",G3="1-320-199",G3="1-320-200",G3="1-320-201",G3="1-320-202",G3="1-320-203",G3="1-320-204",G3="1-320-205"),"HV",IF(OR("1-320-17",G3="1-320-20",G3="1-320-22",G3="1-320-32",G3="1-320-37",G3="1-320-82"),"C",IF(OR("1-320-30",G3="1-320-54",G3="1-320-85",G3="1-320-96",G3="1-320-97",G3="1-320-98",G3="1-320-108",G3="1-320-132",G3="1-320-137",G3="1-320-195",G3="1-320-198",G3="1-320-270",G3="1-320-271",G3="1-320-272",G3="1-320-273",G3="1-320-274",G3="1-320-275",G3="1-320-276",G3="1-320-277",G3="1-320-278",G3="1-320-279",G3="1-320-280",G3="1-320-281",G3="1-320-282",G3="1-320-283",G3="1-320-284",G3="1-320-285",G3="1-320-286",G3="1-320-287",G3="1-320-288",G3="1-320-289",G3="1-320-290",G3="1-320-291"),"EC"))))),"")</f>
        <v>M</v>
      </c>
      <c r="H2" s="1" t="str">
        <f>IF(H1&lt;&gt;"",IF(OR(H3="1-320-1",H3="1-320-2",H3="1-320-3",H3="1-320-4",H3="1-320-11",H3="1-320-12",H3="1-320-13",H3="1-320-14",H3="1-320-15",H3="1-320-21",H3="1-320-22",H3="1-320-23",H3="1-320-24",H3="1-320-25",H3="1-320-41",H3="1-320-42",H3="1-320-43",H3="1-320-44",H3="1-320-45",H3="1-320-46",H3="1-320-47",H3="1-320-48",H3="1-320-49",H3="1-320-50",H3="1-320-56",H3="1-320-57",H3="1-320-58",H3="1-320-59",H3="1-320-60",H3="1-320-66",H3="1-320-67",H3="1-320-68",H3="1-320-69",H3="1-320-70",H3="1-320-71",H3="1-320-72",H3="1-320-73",H3="1-320-74",H3="1-320-75",H3="1-320-76",H3="1-320-77",H3="1-320-78",H3="1-320-79",H3="1-320-80",H3="1-320-91",H3="1-320-92",H3="1-320-93",H3="1-320-94",H3="1-320-95",H3="1-320-101",H3="1-320-102",H3="1-320-103",H3="1-320-104",H3="1-320-105",H3="1-320-109",H3="1-320-115",H3="1-320-116",H3="1-320-117",H3="1-320-118",H3="1-320-119",H3="1-320-120",H3="1-320-121",H3="1-320-123",H3="1-320-127",H3="1-320-143",H3="1-320-144",H3="1-320-145",H3="1-320-146",H3="1-320-147",H3="1-320-148",H3="1-320-149",H3="1-320-150",H3="1-320-151",H3="1-320-152",H3="1-320-153",H3="1-320-154",H3="1-320-155",H3="1-320-156",H3="1-320-157",H3="1-320-158",H3="1-320-159",H3="1-320-160",H3="1-320-161",H3="1-320-162",H3="1-320-163",H3="1-320-164",H3="1-320-165",H3="1-320-166",H3="1-320-167",H3="1-320-168",H3="1-320-169",H3="1-320-170",H3="1-320-171",H3="1-320-172",H3="1-320-173",H3="1-320-174",H3="1-320-175",H3="1-320-176",H3="1-320-177",H3="1-320-178",H3="1-320-179",H3="1-320-180",H3="1-320-181",H3="1-320-208",H3="1-320-209",H3="1-320-210",H3="1-320-211",H3="1-320-212",H3="1-320-213",H3="1-320-214",H3="1-320-215",H3="1-320-216",H3="1-320-217",H3="1-320-218",H3="1-320-219",H3="1-320-220",H3="1-320-221",H3="1-320-222",H3="1-320-223",H3="1-320-224",H3="1-320-225",H3="1-320-226",H3="1-320-227",H3="1-320-228",H3="1-320-229",H3="1-320-230",H3="1-320-231",H3="1-320-232",H3="1-320-233",H3="1-320-234",H3="1-320-235",H3="1-320-236",H3="1-320-237",H3="1-320-238",H3="1-320-239",H3="1-320-240",H3="1-320-241",H3="1-320-242"),"M",IF(OR(H3="1-320-9",H3="1-320-28",H3="1-320-38",H3="1-320-39",H3="1-320-40",H3="1-320-63",H3="1-320-65",H3="1-320-83",H3="1-320-84",H3="1-320-86",H3="1-320-88",H3="1-320-89",H3="1-320-90",H3="1-320-99",H3="1-320-129",H3="1-320-141",H3="1-320-185",H3="1-320-206",H3="1-320-243",H3="1-320-244",H3="1-320-245",H3="1-320-246",H3="1-320-247",H3="1-320-248",H3="1-320-249",H3="1-320-250",H3="1-320-251",H3="1-320-252",H3="1-320-253",H3="1-320-254",H3="1-320-255",H3="1-320-256",H3="1-320-257",H3="1-320-258",H3="1-320-259",H3="1-320-260",H3="1-320-261",H3="1-320-262",H3="1-320-263",H3="1-320-264",H3="1-320-265",H3="1-320-266",H3="1-320-267",H3="1-320-268",H3="1-320-269"),"V",IF(OR(H3="1-320-6",H3="1-320-7",H3="1-320-8",H3="1-320-10",H3="1-320-16",H3="1-320-18",H3="1-320-26",H3="1-320-29",H3="1-320-31",H3="1-320-33",H3="1-320-34",H3="1-320-35",H3="1-320-36",H3="1-320-51",H3="1-320-52",H3="1-320-53",H3="1-320-55",H3="1-320-61",H3="1-320-62",H3="1-320-64",H3="1-320-87",H3="1-320-100",H3="1-320-106",H3="1-320-133",H3="1-320-135",H3="1-320-136",H3="1-320-138",H3="1-320-139",H3="1-320-140",H3="1-320-142",H3="1-320-182",H3="1-320-183",H3="1-320-184",H3="1-320-186",H3="1-320-187",H3="1-320-188",H3="1-320-189",H3="1-320-190",H3="1-320-191",H3="1-320-192",H3="1-320-193",H3="1-320-194",H3="1-320-196",H3="1-320-197",H3="1-320-199",H3="1-320-200",H3="1-320-201",H3="1-320-202",H3="1-320-203",H3="1-320-204",H3="1-320-205"),"HV",IF(OR("1-320-17",H3="1-320-20",H3="1-320-22",H3="1-320-32",H3="1-320-37",H3="1-320-82"),"C",IF(OR("1-320-30",H3="1-320-54",H3="1-320-85",H3="1-320-96",H3="1-320-97",H3="1-320-98",H3="1-320-108",H3="1-320-132",H3="1-320-137",H3="1-320-195",H3="1-320-198",H3="1-320-270",H3="1-320-271",H3="1-320-272",H3="1-320-273",H3="1-320-274",H3="1-320-275",H3="1-320-276",H3="1-320-277",H3="1-320-278",H3="1-320-279",H3="1-320-280",H3="1-320-281",H3="1-320-282",H3="1-320-283",H3="1-320-284",H3="1-320-285",H3="1-320-286",H3="1-320-287",H3="1-320-288",H3="1-320-289",H3="1-320-290",H3="1-320-291"),"EC"))))),"")</f>
        <v>M</v>
      </c>
      <c r="I2" s="1" t="str">
        <f>IF(I1&lt;&gt;"",IF(OR(I3="1-320-1",I3="1-320-2",I3="1-320-3",I3="1-320-4",I3="1-320-11",I3="1-320-12",I3="1-320-13",I3="1-320-14",I3="1-320-15",I3="1-320-21",I3="1-320-22",I3="1-320-23",I3="1-320-24",I3="1-320-25",I3="1-320-41",I3="1-320-42",I3="1-320-43",I3="1-320-44",I3="1-320-45",I3="1-320-46",I3="1-320-47",I3="1-320-48",I3="1-320-49",I3="1-320-50",I3="1-320-56",I3="1-320-57",I3="1-320-58",I3="1-320-59",I3="1-320-60",I3="1-320-66",I3="1-320-67",I3="1-320-68",I3="1-320-69",I3="1-320-70",I3="1-320-71",I3="1-320-72",I3="1-320-73",I3="1-320-74",I3="1-320-75",I3="1-320-76",I3="1-320-77",I3="1-320-78",I3="1-320-79",I3="1-320-80",I3="1-320-91",I3="1-320-92",I3="1-320-93",I3="1-320-94",I3="1-320-95",I3="1-320-101",I3="1-320-102",I3="1-320-103",I3="1-320-104",I3="1-320-105",I3="1-320-109",I3="1-320-115",I3="1-320-116",I3="1-320-117",I3="1-320-118",I3="1-320-119",I3="1-320-120",I3="1-320-121",I3="1-320-123",I3="1-320-127",I3="1-320-143",I3="1-320-144",I3="1-320-145",I3="1-320-146",I3="1-320-147",I3="1-320-148",I3="1-320-149",I3="1-320-150",I3="1-320-151",I3="1-320-152",I3="1-320-153",I3="1-320-154",I3="1-320-155",I3="1-320-156",I3="1-320-157",I3="1-320-158",I3="1-320-159",I3="1-320-160",I3="1-320-161",I3="1-320-162",I3="1-320-163",I3="1-320-164",I3="1-320-165",I3="1-320-166",I3="1-320-167",I3="1-320-168",I3="1-320-169",I3="1-320-170",I3="1-320-171",I3="1-320-172",I3="1-320-173",I3="1-320-174",I3="1-320-175",I3="1-320-176",I3="1-320-177",I3="1-320-178",I3="1-320-179",I3="1-320-180",I3="1-320-181",I3="1-320-208",I3="1-320-209",I3="1-320-210",I3="1-320-211",I3="1-320-212",I3="1-320-213",I3="1-320-214",I3="1-320-215",I3="1-320-216",I3="1-320-217",I3="1-320-218",I3="1-320-219",I3="1-320-220",I3="1-320-221",I3="1-320-222",I3="1-320-223",I3="1-320-224",I3="1-320-225",I3="1-320-226",I3="1-320-227",I3="1-320-228",I3="1-320-229",I3="1-320-230",I3="1-320-231",I3="1-320-232",I3="1-320-233",I3="1-320-234",I3="1-320-235",I3="1-320-236",I3="1-320-237",I3="1-320-238",I3="1-320-239",I3="1-320-240",I3="1-320-241",I3="1-320-242"),"M",IF(OR(I3="1-320-9",I3="1-320-28",I3="1-320-38",I3="1-320-39",I3="1-320-40",I3="1-320-63",I3="1-320-65",I3="1-320-83",I3="1-320-84",I3="1-320-86",I3="1-320-88",I3="1-320-89",I3="1-320-90",I3="1-320-99",I3="1-320-129",I3="1-320-141",I3="1-320-185",I3="1-320-206",I3="1-320-243",I3="1-320-244",I3="1-320-245",I3="1-320-246",I3="1-320-247",I3="1-320-248",I3="1-320-249",I3="1-320-250",I3="1-320-251",I3="1-320-252",I3="1-320-253",I3="1-320-254",I3="1-320-255",I3="1-320-256",I3="1-320-257",I3="1-320-258",I3="1-320-259",I3="1-320-260",I3="1-320-261",I3="1-320-262",I3="1-320-263",I3="1-320-264",I3="1-320-265",I3="1-320-266",I3="1-320-267",I3="1-320-268",I3="1-320-269"),"V",IF(OR(I3="1-320-6",I3="1-320-7",I3="1-320-8",I3="1-320-10",I3="1-320-16",I3="1-320-18",I3="1-320-26",I3="1-320-29",I3="1-320-31",I3="1-320-33",I3="1-320-34",I3="1-320-35",I3="1-320-36",I3="1-320-51",I3="1-320-52",I3="1-320-53",I3="1-320-55",I3="1-320-61",I3="1-320-62",I3="1-320-64",I3="1-320-87",I3="1-320-100",I3="1-320-106",I3="1-320-133",I3="1-320-135",I3="1-320-136",I3="1-320-138",I3="1-320-139",I3="1-320-140",I3="1-320-142",I3="1-320-182",I3="1-320-183",I3="1-320-184",I3="1-320-186",I3="1-320-187",I3="1-320-188",I3="1-320-189",I3="1-320-190",I3="1-320-191",I3="1-320-192",I3="1-320-193",I3="1-320-194",I3="1-320-196",I3="1-320-197",I3="1-320-199",I3="1-320-200",I3="1-320-201",I3="1-320-202",I3="1-320-203",I3="1-320-204",I3="1-320-205"),"HV",IF(OR("1-320-17",I3="1-320-20",I3="1-320-22",I3="1-320-32",I3="1-320-37",I3="1-320-82"),"C",IF(OR("1-320-30",I3="1-320-54",I3="1-320-85",I3="1-320-96",I3="1-320-97",I3="1-320-98",I3="1-320-108",I3="1-320-132",I3="1-320-137",I3="1-320-195",I3="1-320-198",I3="1-320-270",I3="1-320-271",I3="1-320-272",I3="1-320-273",I3="1-320-274",I3="1-320-275",I3="1-320-276",I3="1-320-277",I3="1-320-278",I3="1-320-279",I3="1-320-280",I3="1-320-281",I3="1-320-282",I3="1-320-283",I3="1-320-284",I3="1-320-285",I3="1-320-286",I3="1-320-287",I3="1-320-288",I3="1-320-289",I3="1-320-290",I3="1-320-291"),"EC"))))),"")</f>
        <v>M</v>
      </c>
      <c r="J2" s="1" t="str">
        <f>IF(J1&lt;&gt;"",IF(OR(J3="1-320-1",J3="1-320-2",J3="1-320-3",J3="1-320-4",J3="1-320-11",J3="1-320-12",J3="1-320-13",J3="1-320-14",J3="1-320-15",J3="1-320-21",J3="1-320-22",J3="1-320-23",J3="1-320-24",J3="1-320-25",J3="1-320-41",J3="1-320-42",J3="1-320-43",J3="1-320-44",J3="1-320-45",J3="1-320-46",J3="1-320-47",J3="1-320-48",J3="1-320-49",J3="1-320-50",J3="1-320-56",J3="1-320-57",J3="1-320-58",J3="1-320-59",J3="1-320-60",J3="1-320-66",J3="1-320-67",J3="1-320-68",J3="1-320-69",J3="1-320-70",J3="1-320-71",J3="1-320-72",J3="1-320-73",J3="1-320-74",J3="1-320-75",J3="1-320-76",J3="1-320-77",J3="1-320-78",J3="1-320-79",J3="1-320-80",J3="1-320-91",J3="1-320-92",J3="1-320-93",J3="1-320-94",J3="1-320-95",J3="1-320-101",J3="1-320-102",J3="1-320-103",J3="1-320-104",J3="1-320-105",J3="1-320-109",J3="1-320-115",J3="1-320-116",J3="1-320-117",J3="1-320-118",J3="1-320-119",J3="1-320-120",J3="1-320-121",J3="1-320-123",J3="1-320-127",J3="1-320-143",J3="1-320-144",J3="1-320-145",J3="1-320-146",J3="1-320-147",J3="1-320-148",J3="1-320-149",J3="1-320-150",J3="1-320-151",J3="1-320-152",J3="1-320-153",J3="1-320-154",J3="1-320-155",J3="1-320-156",J3="1-320-157",J3="1-320-158",J3="1-320-159",J3="1-320-160",J3="1-320-161",J3="1-320-162",J3="1-320-163",J3="1-320-164",J3="1-320-165",J3="1-320-166",J3="1-320-167",J3="1-320-168",J3="1-320-169",J3="1-320-170",J3="1-320-171",J3="1-320-172",J3="1-320-173",J3="1-320-174",J3="1-320-175",J3="1-320-176",J3="1-320-177",J3="1-320-178",J3="1-320-179",J3="1-320-180",J3="1-320-181",J3="1-320-208",J3="1-320-209",J3="1-320-210",J3="1-320-211",J3="1-320-212",J3="1-320-213",J3="1-320-214",J3="1-320-215",J3="1-320-216",J3="1-320-217",J3="1-320-218",J3="1-320-219",J3="1-320-220",J3="1-320-221",J3="1-320-222",J3="1-320-223",J3="1-320-224",J3="1-320-225",J3="1-320-226",J3="1-320-227",J3="1-320-228",J3="1-320-229",J3="1-320-230",J3="1-320-231",J3="1-320-232",J3="1-320-233",J3="1-320-234",J3="1-320-235",J3="1-320-236",J3="1-320-237",J3="1-320-238",J3="1-320-239",J3="1-320-240",J3="1-320-241",J3="1-320-242"),"M",IF(OR(J3="1-320-9",J3="1-320-28",J3="1-320-38",J3="1-320-39",J3="1-320-40",J3="1-320-63",J3="1-320-65",J3="1-320-83",J3="1-320-84",J3="1-320-86",J3="1-320-88",J3="1-320-89",J3="1-320-90",J3="1-320-99",J3="1-320-129",J3="1-320-141",J3="1-320-185",J3="1-320-206",J3="1-320-243",J3="1-320-244",J3="1-320-245",J3="1-320-246",J3="1-320-247",J3="1-320-248",J3="1-320-249",J3="1-320-250",J3="1-320-251",J3="1-320-252",J3="1-320-253",J3="1-320-254",J3="1-320-255",J3="1-320-256",J3="1-320-257",J3="1-320-258",J3="1-320-259",J3="1-320-260",J3="1-320-261",J3="1-320-262",J3="1-320-263",J3="1-320-264",J3="1-320-265",J3="1-320-266",J3="1-320-267",J3="1-320-268",J3="1-320-269"),"V",IF(OR(J3="1-320-6",J3="1-320-7",J3="1-320-8",J3="1-320-10",J3="1-320-16",J3="1-320-18",J3="1-320-26",J3="1-320-29",J3="1-320-31",J3="1-320-33",J3="1-320-34",J3="1-320-35",J3="1-320-36",J3="1-320-51",J3="1-320-52",J3="1-320-53",J3="1-320-55",J3="1-320-61",J3="1-320-62",J3="1-320-64",J3="1-320-87",J3="1-320-100",J3="1-320-106",J3="1-320-133",J3="1-320-135",J3="1-320-136",J3="1-320-138",J3="1-320-139",J3="1-320-140",J3="1-320-142",J3="1-320-182",J3="1-320-183",J3="1-320-184",J3="1-320-186",J3="1-320-187",J3="1-320-188",J3="1-320-189",J3="1-320-190",J3="1-320-191",J3="1-320-192",J3="1-320-193",J3="1-320-194",J3="1-320-196",J3="1-320-197",J3="1-320-199",J3="1-320-200",J3="1-320-201",J3="1-320-202",J3="1-320-203",J3="1-320-204",J3="1-320-205"),"HV",IF(OR("1-320-17",J3="1-320-20",J3="1-320-22",J3="1-320-32",J3="1-320-37",J3="1-320-82"),"C",IF(OR("1-320-30",J3="1-320-54",J3="1-320-85",J3="1-320-96",J3="1-320-97",J3="1-320-98",J3="1-320-108",J3="1-320-132",J3="1-320-137",J3="1-320-195",J3="1-320-198",J3="1-320-270",J3="1-320-271",J3="1-320-272",J3="1-320-273",J3="1-320-274",J3="1-320-275",J3="1-320-276",J3="1-320-277",J3="1-320-278",J3="1-320-279",J3="1-320-280",J3="1-320-281",J3="1-320-282",J3="1-320-283",J3="1-320-284",J3="1-320-285",J3="1-320-286",J3="1-320-287",J3="1-320-288",J3="1-320-289",J3="1-320-290",J3="1-320-291"),"EC"))))),"")</f>
        <v>M</v>
      </c>
      <c r="K2" s="1"/>
      <c r="L2" s="1" t="str">
        <f>IF(L1&lt;&gt;"",IF(OR(L3="1-320-1",L3="1-320-2",L3="1-320-3",L3="1-320-4",L3="1-320-11",L3="1-320-12",L3="1-320-13",L3="1-320-14",L3="1-320-15",L3="1-320-21",L3="1-320-22",L3="1-320-23",L3="1-320-24",L3="1-320-25",L3="1-320-41",L3="1-320-42",L3="1-320-43",L3="1-320-44",L3="1-320-45",L3="1-320-46",L3="1-320-47",L3="1-320-48",L3="1-320-49",L3="1-320-50",L3="1-320-56",L3="1-320-57",L3="1-320-58",L3="1-320-59",L3="1-320-60",L3="1-320-66",L3="1-320-67",L3="1-320-68",L3="1-320-69",L3="1-320-70",L3="1-320-71",L3="1-320-72",L3="1-320-73",L3="1-320-74",L3="1-320-75",L3="1-320-76",L3="1-320-77",L3="1-320-78",L3="1-320-79",L3="1-320-80",L3="1-320-91",L3="1-320-92",L3="1-320-93",L3="1-320-94",L3="1-320-95",L3="1-320-101",L3="1-320-102",L3="1-320-103",L3="1-320-104",L3="1-320-105",L3="1-320-109",L3="1-320-115",L3="1-320-116",L3="1-320-117",L3="1-320-118",L3="1-320-119",L3="1-320-120",L3="1-320-121",L3="1-320-123",L3="1-320-127",L3="1-320-143",L3="1-320-144",L3="1-320-145",L3="1-320-146",L3="1-320-147",L3="1-320-148",L3="1-320-149",L3="1-320-150",L3="1-320-151",L3="1-320-152",L3="1-320-153",L3="1-320-154",L3="1-320-155",L3="1-320-156",L3="1-320-157",L3="1-320-158",L3="1-320-159",L3="1-320-160",L3="1-320-161",L3="1-320-162",L3="1-320-163",L3="1-320-164",L3="1-320-165",L3="1-320-166",L3="1-320-167",L3="1-320-168",L3="1-320-169",L3="1-320-170",L3="1-320-171",L3="1-320-172",L3="1-320-173",L3="1-320-174",L3="1-320-175",L3="1-320-176",L3="1-320-177",L3="1-320-178",L3="1-320-179",L3="1-320-180",L3="1-320-181",L3="1-320-208",L3="1-320-209",L3="1-320-210",L3="1-320-211",L3="1-320-212",L3="1-320-213",L3="1-320-214",L3="1-320-215",L3="1-320-216",L3="1-320-217",L3="1-320-218",L3="1-320-219",L3="1-320-220",L3="1-320-221",L3="1-320-222",L3="1-320-223",L3="1-320-224",L3="1-320-225",L3="1-320-226",L3="1-320-227",L3="1-320-228",L3="1-320-229",L3="1-320-230",L3="1-320-231",L3="1-320-232",L3="1-320-233",L3="1-320-234",L3="1-320-235",L3="1-320-236",L3="1-320-237",L3="1-320-238",L3="1-320-239",L3="1-320-240",L3="1-320-241",L3="1-320-242"),"M",IF(OR(L3="1-320-9",L3="1-320-28",L3="1-320-38",L3="1-320-39",L3="1-320-40",L3="1-320-63",L3="1-320-65",L3="1-320-83",L3="1-320-84",L3="1-320-86",L3="1-320-88",L3="1-320-89",L3="1-320-90",L3="1-320-99",L3="1-320-129",L3="1-320-141",L3="1-320-185",L3="1-320-206",L3="1-320-243",L3="1-320-244",L3="1-320-245",L3="1-320-246",L3="1-320-247",L3="1-320-248",L3="1-320-249",L3="1-320-250",L3="1-320-251",L3="1-320-252",L3="1-320-253",L3="1-320-254",L3="1-320-255",L3="1-320-256",L3="1-320-257",L3="1-320-258",L3="1-320-259",L3="1-320-260",L3="1-320-261",L3="1-320-262",L3="1-320-263",L3="1-320-264",L3="1-320-265",L3="1-320-266",L3="1-320-267",L3="1-320-268",L3="1-320-269"),"V",IF(OR(L3="1-320-6",L3="1-320-7",L3="1-320-8",L3="1-320-10",L3="1-320-16",L3="1-320-18",L3="1-320-26",L3="1-320-29",L3="1-320-31",L3="1-320-33",L3="1-320-34",L3="1-320-35",L3="1-320-36",L3="1-320-51",L3="1-320-52",L3="1-320-53",L3="1-320-55",L3="1-320-61",L3="1-320-62",L3="1-320-64",L3="1-320-87",L3="1-320-100",L3="1-320-106",L3="1-320-133",L3="1-320-135",L3="1-320-136",L3="1-320-138",L3="1-320-139",L3="1-320-140",L3="1-320-142",L3="1-320-182",L3="1-320-183",L3="1-320-184",L3="1-320-186",L3="1-320-187",L3="1-320-188",L3="1-320-189",L3="1-320-190",L3="1-320-191",L3="1-320-192",L3="1-320-193",L3="1-320-194",L3="1-320-196",L3="1-320-197",L3="1-320-199",L3="1-320-200",L3="1-320-201",L3="1-320-202",L3="1-320-203",L3="1-320-204",L3="1-320-205"),"HV",IF(OR("1-320-17",L3="1-320-20",L3="1-320-22",L3="1-320-32",L3="1-320-37",L3="1-320-82"),"C",IF(OR("1-320-30",L3="1-320-54",L3="1-320-85",L3="1-320-96",L3="1-320-97",L3="1-320-98",L3="1-320-108",L3="1-320-132",L3="1-320-137",L3="1-320-195",L3="1-320-198",L3="1-320-270",L3="1-320-271",L3="1-320-272",L3="1-320-273",L3="1-320-274",L3="1-320-275",L3="1-320-276",L3="1-320-277",L3="1-320-278",L3="1-320-279",L3="1-320-280",L3="1-320-281",L3="1-320-282",L3="1-320-283",L3="1-320-284",L3="1-320-285",L3="1-320-286",L3="1-320-287",L3="1-320-288",L3="1-320-289",L3="1-320-290",L3="1-320-291"),"EC"))))),"")</f>
        <v>M</v>
      </c>
      <c r="M2" s="1" t="str">
        <f>IF(M1&lt;&gt;"",IF(OR(M3="1-320-1",M3="1-320-2",M3="1-320-3",M3="1-320-4",M3="1-320-11",M3="1-320-12",M3="1-320-13",M3="1-320-14",M3="1-320-15",M3="1-320-21",M3="1-320-22",M3="1-320-23",M3="1-320-24",M3="1-320-25",M3="1-320-41",M3="1-320-42",M3="1-320-43",M3="1-320-44",M3="1-320-45",M3="1-320-46",M3="1-320-47",M3="1-320-48",M3="1-320-49",M3="1-320-50",M3="1-320-56",M3="1-320-57",M3="1-320-58",M3="1-320-59",M3="1-320-60",M3="1-320-66",M3="1-320-67",M3="1-320-68",M3="1-320-69",M3="1-320-70",M3="1-320-71",M3="1-320-72",M3="1-320-73",M3="1-320-74",M3="1-320-75",M3="1-320-76",M3="1-320-77",M3="1-320-78",M3="1-320-79",M3="1-320-80",M3="1-320-91",M3="1-320-92",M3="1-320-93",M3="1-320-94",M3="1-320-95",M3="1-320-101",M3="1-320-102",M3="1-320-103",M3="1-320-104",M3="1-320-105",M3="1-320-109",M3="1-320-115",M3="1-320-116",M3="1-320-117",M3="1-320-118",M3="1-320-119",M3="1-320-120",M3="1-320-121",M3="1-320-123",M3="1-320-127",M3="1-320-143",M3="1-320-144",M3="1-320-145",M3="1-320-146",M3="1-320-147",M3="1-320-148",M3="1-320-149",M3="1-320-150",M3="1-320-151",M3="1-320-152",M3="1-320-153",M3="1-320-154",M3="1-320-155",M3="1-320-156",M3="1-320-157",M3="1-320-158",M3="1-320-159",M3="1-320-160",M3="1-320-161",M3="1-320-162",M3="1-320-163",M3="1-320-164",M3="1-320-165",M3="1-320-166",M3="1-320-167",M3="1-320-168",M3="1-320-169",M3="1-320-170",M3="1-320-171",M3="1-320-172",M3="1-320-173",M3="1-320-174",M3="1-320-175",M3="1-320-176",M3="1-320-177",M3="1-320-178",M3="1-320-179",M3="1-320-180",M3="1-320-181",M3="1-320-208",M3="1-320-209",M3="1-320-210",M3="1-320-211",M3="1-320-212",M3="1-320-213",M3="1-320-214",M3="1-320-215",M3="1-320-216",M3="1-320-217",M3="1-320-218",M3="1-320-219",M3="1-320-220",M3="1-320-221",M3="1-320-222",M3="1-320-223",M3="1-320-224",M3="1-320-225",M3="1-320-226",M3="1-320-227",M3="1-320-228",M3="1-320-229",M3="1-320-230",M3="1-320-231",M3="1-320-232",M3="1-320-233",M3="1-320-234",M3="1-320-235",M3="1-320-236",M3="1-320-237",M3="1-320-238",M3="1-320-239",M3="1-320-240",M3="1-320-241",M3="1-320-242"),"M",IF(OR(M3="1-320-9",M3="1-320-28",M3="1-320-38",M3="1-320-39",M3="1-320-40",M3="1-320-63",M3="1-320-65",M3="1-320-83",M3="1-320-84",M3="1-320-86",M3="1-320-88",M3="1-320-89",M3="1-320-90",M3="1-320-99",M3="1-320-129",M3="1-320-141",M3="1-320-185",M3="1-320-206",M3="1-320-243",M3="1-320-244",M3="1-320-245",M3="1-320-246",M3="1-320-247",M3="1-320-248",M3="1-320-249",M3="1-320-250",M3="1-320-251",M3="1-320-252",M3="1-320-253",M3="1-320-254",M3="1-320-255",M3="1-320-256",M3="1-320-257",M3="1-320-258",M3="1-320-259",M3="1-320-260",M3="1-320-261",M3="1-320-262",M3="1-320-263",M3="1-320-264",M3="1-320-265",M3="1-320-266",M3="1-320-267",M3="1-320-268",M3="1-320-269"),"V",IF(OR(M3="1-320-6",M3="1-320-7",M3="1-320-8",M3="1-320-10",M3="1-320-16",M3="1-320-18",M3="1-320-26",M3="1-320-29",M3="1-320-31",M3="1-320-33",M3="1-320-34",M3="1-320-35",M3="1-320-36",M3="1-320-51",M3="1-320-52",M3="1-320-53",M3="1-320-55",M3="1-320-61",M3="1-320-62",M3="1-320-64",M3="1-320-87",M3="1-320-100",M3="1-320-106",M3="1-320-133",M3="1-320-135",M3="1-320-136",M3="1-320-138",M3="1-320-139",M3="1-320-140",M3="1-320-142",M3="1-320-182",M3="1-320-183",M3="1-320-184",M3="1-320-186",M3="1-320-187",M3="1-320-188",M3="1-320-189",M3="1-320-190",M3="1-320-191",M3="1-320-192",M3="1-320-193",M3="1-320-194",M3="1-320-196",M3="1-320-197",M3="1-320-199",M3="1-320-200",M3="1-320-201",M3="1-320-202",M3="1-320-203",M3="1-320-204",M3="1-320-205"),"HV",IF(OR("1-320-17",M3="1-320-20",M3="1-320-22",M3="1-320-32",M3="1-320-37",M3="1-320-82"),"C",IF(OR("1-320-30",M3="1-320-54",M3="1-320-85",M3="1-320-96",M3="1-320-97",M3="1-320-98",M3="1-320-108",M3="1-320-132",M3="1-320-137",M3="1-320-195",M3="1-320-198",M3="1-320-270",M3="1-320-271",M3="1-320-272",M3="1-320-273",M3="1-320-274",M3="1-320-275",M3="1-320-276",M3="1-320-277",M3="1-320-278",M3="1-320-279",M3="1-320-280",M3="1-320-281",M3="1-320-282",M3="1-320-283",M3="1-320-284",M3="1-320-285",M3="1-320-286",M3="1-320-287",M3="1-320-288",M3="1-320-289",M3="1-320-290",M3="1-320-291"),"EC"))))),"")</f>
        <v>M</v>
      </c>
      <c r="N2" s="1" t="str">
        <f>IF(N1&lt;&gt;"",IF(OR(N3="1-320-1",N3="1-320-2",N3="1-320-3",N3="1-320-4",N3="1-320-11",N3="1-320-12",N3="1-320-13",N3="1-320-14",N3="1-320-15",N3="1-320-21",N3="1-320-22",N3="1-320-23",N3="1-320-24",N3="1-320-25",N3="1-320-41",N3="1-320-42",N3="1-320-43",N3="1-320-44",N3="1-320-45",N3="1-320-46",N3="1-320-47",N3="1-320-48",N3="1-320-49",N3="1-320-50",N3="1-320-56",N3="1-320-57",N3="1-320-58",N3="1-320-59",N3="1-320-60",N3="1-320-66",N3="1-320-67",N3="1-320-68",N3="1-320-69",N3="1-320-70",N3="1-320-71",N3="1-320-72",N3="1-320-73",N3="1-320-74",N3="1-320-75",N3="1-320-76",N3="1-320-77",N3="1-320-78",N3="1-320-79",N3="1-320-80",N3="1-320-91",N3="1-320-92",N3="1-320-93",N3="1-320-94",N3="1-320-95",N3="1-320-101",N3="1-320-102",N3="1-320-103",N3="1-320-104",N3="1-320-105",N3="1-320-109",N3="1-320-115",N3="1-320-116",N3="1-320-117",N3="1-320-118",N3="1-320-119",N3="1-320-120",N3="1-320-121",N3="1-320-123",N3="1-320-127",N3="1-320-143",N3="1-320-144",N3="1-320-145",N3="1-320-146",N3="1-320-147",N3="1-320-148",N3="1-320-149",N3="1-320-150",N3="1-320-151",N3="1-320-152",N3="1-320-153",N3="1-320-154",N3="1-320-155",N3="1-320-156",N3="1-320-157",N3="1-320-158",N3="1-320-159",N3="1-320-160",N3="1-320-161",N3="1-320-162",N3="1-320-163",N3="1-320-164",N3="1-320-165",N3="1-320-166",N3="1-320-167",N3="1-320-168",N3="1-320-169",N3="1-320-170",N3="1-320-171",N3="1-320-172",N3="1-320-173",N3="1-320-174",N3="1-320-175",N3="1-320-176",N3="1-320-177",N3="1-320-178",N3="1-320-179",N3="1-320-180",N3="1-320-181",N3="1-320-208",N3="1-320-209",N3="1-320-210",N3="1-320-211",N3="1-320-212",N3="1-320-213",N3="1-320-214",N3="1-320-215",N3="1-320-216",N3="1-320-217",N3="1-320-218",N3="1-320-219",N3="1-320-220",N3="1-320-221",N3="1-320-222",N3="1-320-223",N3="1-320-224",N3="1-320-225",N3="1-320-226",N3="1-320-227",N3="1-320-228",N3="1-320-229",N3="1-320-230",N3="1-320-231",N3="1-320-232",N3="1-320-233",N3="1-320-234",N3="1-320-235",N3="1-320-236",N3="1-320-237",N3="1-320-238",N3="1-320-239",N3="1-320-240",N3="1-320-241",N3="1-320-242"),"M",IF(OR(N3="1-320-9",N3="1-320-28",N3="1-320-38",N3="1-320-39",N3="1-320-40",N3="1-320-63",N3="1-320-65",N3="1-320-83",N3="1-320-84",N3="1-320-86",N3="1-320-88",N3="1-320-89",N3="1-320-90",N3="1-320-99",N3="1-320-129",N3="1-320-141",N3="1-320-185",N3="1-320-206",N3="1-320-243",N3="1-320-244",N3="1-320-245",N3="1-320-246",N3="1-320-247",N3="1-320-248",N3="1-320-249",N3="1-320-250",N3="1-320-251",N3="1-320-252",N3="1-320-253",N3="1-320-254",N3="1-320-255",N3="1-320-256",N3="1-320-257",N3="1-320-258",N3="1-320-259",N3="1-320-260",N3="1-320-261",N3="1-320-262",N3="1-320-263",N3="1-320-264",N3="1-320-265",N3="1-320-266",N3="1-320-267",N3="1-320-268",N3="1-320-269"),"V",IF(OR(N3="1-320-6",N3="1-320-7",N3="1-320-8",N3="1-320-10",N3="1-320-16",N3="1-320-18",N3="1-320-26",N3="1-320-29",N3="1-320-31",N3="1-320-33",N3="1-320-34",N3="1-320-35",N3="1-320-36",N3="1-320-51",N3="1-320-52",N3="1-320-53",N3="1-320-55",N3="1-320-61",N3="1-320-62",N3="1-320-64",N3="1-320-87",N3="1-320-100",N3="1-320-106",N3="1-320-133",N3="1-320-135",N3="1-320-136",N3="1-320-138",N3="1-320-139",N3="1-320-140",N3="1-320-142",N3="1-320-182",N3="1-320-183",N3="1-320-184",N3="1-320-186",N3="1-320-187",N3="1-320-188",N3="1-320-189",N3="1-320-190",N3="1-320-191",N3="1-320-192",N3="1-320-193",N3="1-320-194",N3="1-320-196",N3="1-320-197",N3="1-320-199",N3="1-320-200",N3="1-320-201",N3="1-320-202",N3="1-320-203",N3="1-320-204",N3="1-320-205"),"HV",IF(OR("1-320-17",N3="1-320-20",N3="1-320-22",N3="1-320-32",N3="1-320-37",N3="1-320-82"),"C",IF(OR("1-320-30",N3="1-320-54",N3="1-320-85",N3="1-320-96",N3="1-320-97",N3="1-320-98",N3="1-320-108",N3="1-320-132",N3="1-320-137",N3="1-320-195",N3="1-320-198",N3="1-320-270",N3="1-320-271",N3="1-320-272",N3="1-320-273",N3="1-320-274",N3="1-320-275",N3="1-320-276",N3="1-320-277",N3="1-320-278",N3="1-320-279",N3="1-320-280",N3="1-320-281",N3="1-320-282",N3="1-320-283",N3="1-320-284",N3="1-320-285",N3="1-320-286",N3="1-320-287",N3="1-320-288",N3="1-320-289",N3="1-320-290",N3="1-320-291"),"EC"))))),"")</f>
        <v>M</v>
      </c>
      <c r="O2" s="1" t="str">
        <f>IF(O1&lt;&gt;"",IF(OR(O3="1-320-1",O3="1-320-2",O3="1-320-3",O3="1-320-4",O3="1-320-11",O3="1-320-12",O3="1-320-13",O3="1-320-14",O3="1-320-15",O3="1-320-21",O3="1-320-22",O3="1-320-23",O3="1-320-24",O3="1-320-25",O3="1-320-41",O3="1-320-42",O3="1-320-43",O3="1-320-44",O3="1-320-45",O3="1-320-46",O3="1-320-47",O3="1-320-48",O3="1-320-49",O3="1-320-50",O3="1-320-56",O3="1-320-57",O3="1-320-58",O3="1-320-59",O3="1-320-60",O3="1-320-66",O3="1-320-67",O3="1-320-68",O3="1-320-69",O3="1-320-70",O3="1-320-71",O3="1-320-72",O3="1-320-73",O3="1-320-74",O3="1-320-75",O3="1-320-76",O3="1-320-77",O3="1-320-78",O3="1-320-79",O3="1-320-80",O3="1-320-91",O3="1-320-92",O3="1-320-93",O3="1-320-94",O3="1-320-95",O3="1-320-101",O3="1-320-102",O3="1-320-103",O3="1-320-104",O3="1-320-105",O3="1-320-109",O3="1-320-115",O3="1-320-116",O3="1-320-117",O3="1-320-118",O3="1-320-119",O3="1-320-120",O3="1-320-121",O3="1-320-123",O3="1-320-127",O3="1-320-143",O3="1-320-144",O3="1-320-145",O3="1-320-146",O3="1-320-147",O3="1-320-148",O3="1-320-149",O3="1-320-150",O3="1-320-151",O3="1-320-152",O3="1-320-153",O3="1-320-154",O3="1-320-155",O3="1-320-156",O3="1-320-157",O3="1-320-158",O3="1-320-159",O3="1-320-160",O3="1-320-161",O3="1-320-162",O3="1-320-163",O3="1-320-164",O3="1-320-165",O3="1-320-166",O3="1-320-167",O3="1-320-168",O3="1-320-169",O3="1-320-170",O3="1-320-171",O3="1-320-172",O3="1-320-173",O3="1-320-174",O3="1-320-175",O3="1-320-176",O3="1-320-177",O3="1-320-178",O3="1-320-179",O3="1-320-180",O3="1-320-181",O3="1-320-208",O3="1-320-209",O3="1-320-210",O3="1-320-211",O3="1-320-212",O3="1-320-213",O3="1-320-214",O3="1-320-215",O3="1-320-216",O3="1-320-217",O3="1-320-218",O3="1-320-219",O3="1-320-220",O3="1-320-221",O3="1-320-222",O3="1-320-223",O3="1-320-224",O3="1-320-225",O3="1-320-226",O3="1-320-227",O3="1-320-228",O3="1-320-229",O3="1-320-230",O3="1-320-231",O3="1-320-232",O3="1-320-233",O3="1-320-234",O3="1-320-235",O3="1-320-236",O3="1-320-237",O3="1-320-238",O3="1-320-239",O3="1-320-240",O3="1-320-241",O3="1-320-242"),"M",IF(OR(O3="1-320-9",O3="1-320-28",O3="1-320-38",O3="1-320-39",O3="1-320-40",O3="1-320-63",O3="1-320-65",O3="1-320-83",O3="1-320-84",O3="1-320-86",O3="1-320-88",O3="1-320-89",O3="1-320-90",O3="1-320-99",O3="1-320-129",O3="1-320-141",O3="1-320-185",O3="1-320-206",O3="1-320-243",O3="1-320-244",O3="1-320-245",O3="1-320-246",O3="1-320-247",O3="1-320-248",O3="1-320-249",O3="1-320-250",O3="1-320-251",O3="1-320-252",O3="1-320-253",O3="1-320-254",O3="1-320-255",O3="1-320-256",O3="1-320-257",O3="1-320-258",O3="1-320-259",O3="1-320-260",O3="1-320-261",O3="1-320-262",O3="1-320-263",O3="1-320-264",O3="1-320-265",O3="1-320-266",O3="1-320-267",O3="1-320-268",O3="1-320-269"),"V",IF(OR(O3="1-320-6",O3="1-320-7",O3="1-320-8",O3="1-320-10",O3="1-320-16",O3="1-320-18",O3="1-320-26",O3="1-320-29",O3="1-320-31",O3="1-320-33",O3="1-320-34",O3="1-320-35",O3="1-320-36",O3="1-320-51",O3="1-320-52",O3="1-320-53",O3="1-320-55",O3="1-320-61",O3="1-320-62",O3="1-320-64",O3="1-320-87",O3="1-320-100",O3="1-320-106",O3="1-320-133",O3="1-320-135",O3="1-320-136",O3="1-320-138",O3="1-320-139",O3="1-320-140",O3="1-320-142",O3="1-320-182",O3="1-320-183",O3="1-320-184",O3="1-320-186",O3="1-320-187",O3="1-320-188",O3="1-320-189",O3="1-320-190",O3="1-320-191",O3="1-320-192",O3="1-320-193",O3="1-320-194",O3="1-320-196",O3="1-320-197",O3="1-320-199",O3="1-320-200",O3="1-320-201",O3="1-320-202",O3="1-320-203",O3="1-320-204",O3="1-320-205"),"HV",IF(OR("1-320-17",O3="1-320-20",O3="1-320-22",O3="1-320-32",O3="1-320-37",O3="1-320-82"),"C",IF(OR("1-320-30",O3="1-320-54",O3="1-320-85",O3="1-320-96",O3="1-320-97",O3="1-320-98",O3="1-320-108",O3="1-320-132",O3="1-320-137",O3="1-320-195",O3="1-320-198",O3="1-320-270",O3="1-320-271",O3="1-320-272",O3="1-320-273",O3="1-320-274",O3="1-320-275",O3="1-320-276",O3="1-320-277",O3="1-320-278",O3="1-320-279",O3="1-320-280",O3="1-320-281",O3="1-320-282",O3="1-320-283",O3="1-320-284",O3="1-320-285",O3="1-320-286",O3="1-320-287",O3="1-320-288",O3="1-320-289",O3="1-320-290",O3="1-320-291"),"EC"))))),"")</f>
        <v>M</v>
      </c>
      <c r="P2" s="1"/>
      <c r="Q2" s="1" t="s">
        <v>86</v>
      </c>
      <c r="R2" s="1" t="s">
        <v>86</v>
      </c>
      <c r="S2" s="1" t="s">
        <v>86</v>
      </c>
      <c r="T2" s="1" t="s">
        <v>86</v>
      </c>
      <c r="V2" s="1" t="s">
        <v>86</v>
      </c>
      <c r="W2" s="1" t="s">
        <v>86</v>
      </c>
      <c r="X2" s="1" t="s">
        <v>86</v>
      </c>
      <c r="Y2" s="1" t="s">
        <v>86</v>
      </c>
      <c r="AA2" s="1" t="str">
        <f>IF(AA1&lt;&gt;"",IF(OR(AA3="1-320-1",AA3="1-320-2",AA3="1-320-3",AA3="1-320-4",AA3="1-320-11",AA3="1-320-12",AA3="1-320-13",AA3="1-320-14",AA3="1-320-15",AA3="1-320-21",AA3="1-320-22",AA3="1-320-23",AA3="1-320-24",AA3="1-320-25",AA3="1-320-41",AA3="1-320-42",AA3="1-320-43",AA3="1-320-44",AA3="1-320-45",AA3="1-320-46",AA3="1-320-47",AA3="1-320-48",AA3="1-320-49",AA3="1-320-50",AA3="1-320-56",AA3="1-320-57",AA3="1-320-58",AA3="1-320-59",AA3="1-320-60",AA3="1-320-66",AA3="1-320-67",AA3="1-320-68",AA3="1-320-69",AA3="1-320-70",AA3="1-320-71",AA3="1-320-72",AA3="1-320-73",AA3="1-320-74",AA3="1-320-75",AA3="1-320-76",AA3="1-320-77",AA3="1-320-78",AA3="1-320-79",AA3="1-320-80",AA3="1-320-91",AA3="1-320-92",AA3="1-320-93",AA3="1-320-94",AA3="1-320-95",AA3="1-320-101",AA3="1-320-102",AA3="1-320-103",AA3="1-320-104",AA3="1-320-105",AA3="1-320-109",AA3="1-320-115",AA3="1-320-116",AA3="1-320-117",AA3="1-320-118",AA3="1-320-119",AA3="1-320-120",AA3="1-320-121",AA3="1-320-123",AA3="1-320-127",AA3="1-320-143",AA3="1-320-144",AA3="1-320-145",AA3="1-320-146",AA3="1-320-147",AA3="1-320-148",AA3="1-320-149",AA3="1-320-150",AA3="1-320-151",AA3="1-320-152",AA3="1-320-153",AA3="1-320-154",AA3="1-320-155",AA3="1-320-156",AA3="1-320-157",AA3="1-320-158",AA3="1-320-159",AA3="1-320-160",AA3="1-320-161",AA3="1-320-162",AA3="1-320-163",AA3="1-320-164",AA3="1-320-165",AA3="1-320-166",AA3="1-320-167",AA3="1-320-168",AA3="1-320-169",AA3="1-320-170",AA3="1-320-171",AA3="1-320-172",AA3="1-320-173",AA3="1-320-174",AA3="1-320-175",AA3="1-320-176",AA3="1-320-177",AA3="1-320-178",AA3="1-320-179",AA3="1-320-180",AA3="1-320-181",AA3="1-320-208",AA3="1-320-209",AA3="1-320-210",AA3="1-320-211",AA3="1-320-212",AA3="1-320-213",AA3="1-320-214",AA3="1-320-215",AA3="1-320-216",AA3="1-320-217",AA3="1-320-218",AA3="1-320-219",AA3="1-320-220",AA3="1-320-221",AA3="1-320-222",AA3="1-320-223",AA3="1-320-224",AA3="1-320-225",AA3="1-320-226",AA3="1-320-227",AA3="1-320-228",AA3="1-320-229",AA3="1-320-230",AA3="1-320-231",AA3="1-320-232",AA3="1-320-233",AA3="1-320-234",AA3="1-320-235",AA3="1-320-236",AA3="1-320-237",AA3="1-320-238",AA3="1-320-239",AA3="1-320-240",AA3="1-320-241",AA3="1-320-242"),"M",IF(OR(AA3="1-320-9",AA3="1-320-28",AA3="1-320-38",AA3="1-320-39",AA3="1-320-40",AA3="1-320-63",AA3="1-320-65",AA3="1-320-83",AA3="1-320-84",AA3="1-320-86",AA3="1-320-88",AA3="1-320-89",AA3="1-320-90",AA3="1-320-99",AA3="1-320-129",AA3="1-320-141",AA3="1-320-185",AA3="1-320-206",AA3="1-320-243",AA3="1-320-244",AA3="1-320-245",AA3="1-320-246",AA3="1-320-247",AA3="1-320-248",AA3="1-320-249",AA3="1-320-250",AA3="1-320-251",AA3="1-320-252",AA3="1-320-253",AA3="1-320-254",AA3="1-320-255",AA3="1-320-256",AA3="1-320-257",AA3="1-320-258",AA3="1-320-259",AA3="1-320-260",AA3="1-320-261",AA3="1-320-262",AA3="1-320-263",AA3="1-320-264",AA3="1-320-265",AA3="1-320-266",AA3="1-320-267",AA3="1-320-268",AA3="1-320-269"),"V",IF(OR(AA3="1-320-6",AA3="1-320-7",AA3="1-320-8",AA3="1-320-10",AA3="1-320-16",AA3="1-320-18",AA3="1-320-26",AA3="1-320-29",AA3="1-320-31",AA3="1-320-33",AA3="1-320-34",AA3="1-320-35",AA3="1-320-36",AA3="1-320-51",AA3="1-320-52",AA3="1-320-53",AA3="1-320-55",AA3="1-320-61",AA3="1-320-62",AA3="1-320-64",AA3="1-320-87",AA3="1-320-100",AA3="1-320-106",AA3="1-320-133",AA3="1-320-135",AA3="1-320-136",AA3="1-320-138",AA3="1-320-139",AA3="1-320-140",AA3="1-320-142",AA3="1-320-182",AA3="1-320-183",AA3="1-320-184",AA3="1-320-186",AA3="1-320-187",AA3="1-320-188",AA3="1-320-189",AA3="1-320-190",AA3="1-320-191",AA3="1-320-192",AA3="1-320-193",AA3="1-320-194",AA3="1-320-196",AA3="1-320-197",AA3="1-320-199",AA3="1-320-200",AA3="1-320-201",AA3="1-320-202",AA3="1-320-203",AA3="1-320-204",AA3="1-320-205"),"HV",IF(OR("1-320-17",AA3="1-320-20",AA3="1-320-22",AA3="1-320-32",AA3="1-320-37",AA3="1-320-82"),"C",IF(OR("1-320-30",AA3="1-320-54",AA3="1-320-85",AA3="1-320-96",AA3="1-320-97",AA3="1-320-98",AA3="1-320-108",AA3="1-320-132",AA3="1-320-137",AA3="1-320-195",AA3="1-320-198",AA3="1-320-270",AA3="1-320-271",AA3="1-320-272",AA3="1-320-273",AA3="1-320-274",AA3="1-320-275",AA3="1-320-276",AA3="1-320-277",AA3="1-320-278",AA3="1-320-279",AA3="1-320-280",AA3="1-320-281",AA3="1-320-282",AA3="1-320-283",AA3="1-320-284",AA3="1-320-285",AA3="1-320-286",AA3="1-320-287",AA3="1-320-288",AA3="1-320-289",AA3="1-320-290",AA3="1-320-291"),"EC"))))),"")</f>
        <v>M</v>
      </c>
      <c r="AB2" s="1" t="str">
        <f>IF(AB1&lt;&gt;"",IF(OR(AB3="1-320-1",AB3="1-320-2",AB3="1-320-3",AB3="1-320-4",AB3="1-320-11",AB3="1-320-12",AB3="1-320-13",AB3="1-320-14",AB3="1-320-15",AB3="1-320-21",AB3="1-320-22",AB3="1-320-23",AB3="1-320-24",AB3="1-320-25",AB3="1-320-41",AB3="1-320-42",AB3="1-320-43",AB3="1-320-44",AB3="1-320-45",AB3="1-320-46",AB3="1-320-47",AB3="1-320-48",AB3="1-320-49",AB3="1-320-50",AB3="1-320-56",AB3="1-320-57",AB3="1-320-58",AB3="1-320-59",AB3="1-320-60",AB3="1-320-66",AB3="1-320-67",AB3="1-320-68",AB3="1-320-69",AB3="1-320-70",AB3="1-320-71",AB3="1-320-72",AB3="1-320-73",AB3="1-320-74",AB3="1-320-75",AB3="1-320-76",AB3="1-320-77",AB3="1-320-78",AB3="1-320-79",AB3="1-320-80",AB3="1-320-91",AB3="1-320-92",AB3="1-320-93",AB3="1-320-94",AB3="1-320-95",AB3="1-320-101",AB3="1-320-102",AB3="1-320-103",AB3="1-320-104",AB3="1-320-105",AB3="1-320-109",AB3="1-320-115",AB3="1-320-116",AB3="1-320-117",AB3="1-320-118",AB3="1-320-119",AB3="1-320-120",AB3="1-320-121",AB3="1-320-123",AB3="1-320-127",AB3="1-320-143",AB3="1-320-144",AB3="1-320-145",AB3="1-320-146",AB3="1-320-147",AB3="1-320-148",AB3="1-320-149",AB3="1-320-150",AB3="1-320-151",AB3="1-320-152",AB3="1-320-153",AB3="1-320-154",AB3="1-320-155",AB3="1-320-156",AB3="1-320-157",AB3="1-320-158",AB3="1-320-159",AB3="1-320-160",AB3="1-320-161",AB3="1-320-162",AB3="1-320-163",AB3="1-320-164",AB3="1-320-165",AB3="1-320-166",AB3="1-320-167",AB3="1-320-168",AB3="1-320-169",AB3="1-320-170",AB3="1-320-171",AB3="1-320-172",AB3="1-320-173",AB3="1-320-174",AB3="1-320-175",AB3="1-320-176",AB3="1-320-177",AB3="1-320-178",AB3="1-320-179",AB3="1-320-180",AB3="1-320-181",AB3="1-320-208",AB3="1-320-209",AB3="1-320-210",AB3="1-320-211",AB3="1-320-212",AB3="1-320-213",AB3="1-320-214",AB3="1-320-215",AB3="1-320-216",AB3="1-320-217",AB3="1-320-218",AB3="1-320-219",AB3="1-320-220",AB3="1-320-221",AB3="1-320-222",AB3="1-320-223",AB3="1-320-224",AB3="1-320-225",AB3="1-320-226",AB3="1-320-227",AB3="1-320-228",AB3="1-320-229",AB3="1-320-230",AB3="1-320-231",AB3="1-320-232",AB3="1-320-233",AB3="1-320-234",AB3="1-320-235",AB3="1-320-236",AB3="1-320-237",AB3="1-320-238",AB3="1-320-239",AB3="1-320-240",AB3="1-320-241",AB3="1-320-242"),"M",IF(OR(AB3="1-320-9",AB3="1-320-28",AB3="1-320-38",AB3="1-320-39",AB3="1-320-40",AB3="1-320-63",AB3="1-320-65",AB3="1-320-83",AB3="1-320-84",AB3="1-320-86",AB3="1-320-88",AB3="1-320-89",AB3="1-320-90",AB3="1-320-99",AB3="1-320-129",AB3="1-320-141",AB3="1-320-185",AB3="1-320-206",AB3="1-320-243",AB3="1-320-244",AB3="1-320-245",AB3="1-320-246",AB3="1-320-247",AB3="1-320-248",AB3="1-320-249",AB3="1-320-250",AB3="1-320-251",AB3="1-320-252",AB3="1-320-253",AB3="1-320-254",AB3="1-320-255",AB3="1-320-256",AB3="1-320-257",AB3="1-320-258",AB3="1-320-259",AB3="1-320-260",AB3="1-320-261",AB3="1-320-262",AB3="1-320-263",AB3="1-320-264",AB3="1-320-265",AB3="1-320-266",AB3="1-320-267",AB3="1-320-268",AB3="1-320-269"),"V",IF(OR(AB3="1-320-6",AB3="1-320-7",AB3="1-320-8",AB3="1-320-10",AB3="1-320-16",AB3="1-320-18",AB3="1-320-26",AB3="1-320-29",AB3="1-320-31",AB3="1-320-33",AB3="1-320-34",AB3="1-320-35",AB3="1-320-36",AB3="1-320-51",AB3="1-320-52",AB3="1-320-53",AB3="1-320-55",AB3="1-320-61",AB3="1-320-62",AB3="1-320-64",AB3="1-320-87",AB3="1-320-100",AB3="1-320-106",AB3="1-320-133",AB3="1-320-135",AB3="1-320-136",AB3="1-320-138",AB3="1-320-139",AB3="1-320-140",AB3="1-320-142",AB3="1-320-182",AB3="1-320-183",AB3="1-320-184",AB3="1-320-186",AB3="1-320-187",AB3="1-320-188",AB3="1-320-189",AB3="1-320-190",AB3="1-320-191",AB3="1-320-192",AB3="1-320-193",AB3="1-320-194",AB3="1-320-196",AB3="1-320-197",AB3="1-320-199",AB3="1-320-200",AB3="1-320-201",AB3="1-320-202",AB3="1-320-203",AB3="1-320-204",AB3="1-320-205"),"HV",IF(OR("1-320-17",AB3="1-320-20",AB3="1-320-22",AB3="1-320-32",AB3="1-320-37",AB3="1-320-82"),"C",IF(OR("1-320-30",AB3="1-320-54",AB3="1-320-85",AB3="1-320-96",AB3="1-320-97",AB3="1-320-98",AB3="1-320-108",AB3="1-320-132",AB3="1-320-137",AB3="1-320-195",AB3="1-320-198",AB3="1-320-270",AB3="1-320-271",AB3="1-320-272",AB3="1-320-273",AB3="1-320-274",AB3="1-320-275",AB3="1-320-276",AB3="1-320-277",AB3="1-320-278",AB3="1-320-279",AB3="1-320-280",AB3="1-320-281",AB3="1-320-282",AB3="1-320-283",AB3="1-320-284",AB3="1-320-285",AB3="1-320-286",AB3="1-320-287",AB3="1-320-288",AB3="1-320-289",AB3="1-320-290",AB3="1-320-291"),"EC"))))),"")</f>
        <v>M</v>
      </c>
      <c r="AC2" s="1" t="str">
        <f>IF(AC1&lt;&gt;"",IF(OR(AC3="1-320-1",AC3="1-320-2",AC3="1-320-3",AC3="1-320-4",AC3="1-320-11",AC3="1-320-12",AC3="1-320-13",AC3="1-320-14",AC3="1-320-15",AC3="1-320-21",AC3="1-320-22",AC3="1-320-23",AC3="1-320-24",AC3="1-320-25",AC3="1-320-41",AC3="1-320-42",AC3="1-320-43",AC3="1-320-44",AC3="1-320-45",AC3="1-320-46",AC3="1-320-47",AC3="1-320-48",AC3="1-320-49",AC3="1-320-50",AC3="1-320-56",AC3="1-320-57",AC3="1-320-58",AC3="1-320-59",AC3="1-320-60",AC3="1-320-66",AC3="1-320-67",AC3="1-320-68",AC3="1-320-69",AC3="1-320-70",AC3="1-320-71",AC3="1-320-72",AC3="1-320-73",AC3="1-320-74",AC3="1-320-75",AC3="1-320-76",AC3="1-320-77",AC3="1-320-78",AC3="1-320-79",AC3="1-320-80",AC3="1-320-91",AC3="1-320-92",AC3="1-320-93",AC3="1-320-94",AC3="1-320-95",AC3="1-320-101",AC3="1-320-102",AC3="1-320-103",AC3="1-320-104",AC3="1-320-105",AC3="1-320-109",AC3="1-320-115",AC3="1-320-116",AC3="1-320-117",AC3="1-320-118",AC3="1-320-119",AC3="1-320-120",AC3="1-320-121",AC3="1-320-123",AC3="1-320-127",AC3="1-320-143",AC3="1-320-144",AC3="1-320-145",AC3="1-320-146",AC3="1-320-147",AC3="1-320-148",AC3="1-320-149",AC3="1-320-150",AC3="1-320-151",AC3="1-320-152",AC3="1-320-153",AC3="1-320-154",AC3="1-320-155",AC3="1-320-156",AC3="1-320-157",AC3="1-320-158",AC3="1-320-159",AC3="1-320-160",AC3="1-320-161",AC3="1-320-162",AC3="1-320-163",AC3="1-320-164",AC3="1-320-165",AC3="1-320-166",AC3="1-320-167",AC3="1-320-168",AC3="1-320-169",AC3="1-320-170",AC3="1-320-171",AC3="1-320-172",AC3="1-320-173",AC3="1-320-174",AC3="1-320-175",AC3="1-320-176",AC3="1-320-177",AC3="1-320-178",AC3="1-320-179",AC3="1-320-180",AC3="1-320-181",AC3="1-320-208",AC3="1-320-209",AC3="1-320-210",AC3="1-320-211",AC3="1-320-212",AC3="1-320-213",AC3="1-320-214",AC3="1-320-215",AC3="1-320-216",AC3="1-320-217",AC3="1-320-218",AC3="1-320-219",AC3="1-320-220",AC3="1-320-221",AC3="1-320-222",AC3="1-320-223",AC3="1-320-224",AC3="1-320-225",AC3="1-320-226",AC3="1-320-227",AC3="1-320-228",AC3="1-320-229",AC3="1-320-230",AC3="1-320-231",AC3="1-320-232",AC3="1-320-233",AC3="1-320-234",AC3="1-320-235",AC3="1-320-236",AC3="1-320-237",AC3="1-320-238",AC3="1-320-239",AC3="1-320-240",AC3="1-320-241",AC3="1-320-242"),"M",IF(OR(AC3="1-320-9",AC3="1-320-28",AC3="1-320-38",AC3="1-320-39",AC3="1-320-40",AC3="1-320-63",AC3="1-320-65",AC3="1-320-83",AC3="1-320-84",AC3="1-320-86",AC3="1-320-88",AC3="1-320-89",AC3="1-320-90",AC3="1-320-99",AC3="1-320-129",AC3="1-320-141",AC3="1-320-185",AC3="1-320-206",AC3="1-320-243",AC3="1-320-244",AC3="1-320-245",AC3="1-320-246",AC3="1-320-247",AC3="1-320-248",AC3="1-320-249",AC3="1-320-250",AC3="1-320-251",AC3="1-320-252",AC3="1-320-253",AC3="1-320-254",AC3="1-320-255",AC3="1-320-256",AC3="1-320-257",AC3="1-320-258",AC3="1-320-259",AC3="1-320-260",AC3="1-320-261",AC3="1-320-262",AC3="1-320-263",AC3="1-320-264",AC3="1-320-265",AC3="1-320-266",AC3="1-320-267",AC3="1-320-268",AC3="1-320-269"),"V",IF(OR(AC3="1-320-6",AC3="1-320-7",AC3="1-320-8",AC3="1-320-10",AC3="1-320-16",AC3="1-320-18",AC3="1-320-26",AC3="1-320-29",AC3="1-320-31",AC3="1-320-33",AC3="1-320-34",AC3="1-320-35",AC3="1-320-36",AC3="1-320-51",AC3="1-320-52",AC3="1-320-53",AC3="1-320-55",AC3="1-320-61",AC3="1-320-62",AC3="1-320-64",AC3="1-320-87",AC3="1-320-100",AC3="1-320-106",AC3="1-320-133",AC3="1-320-135",AC3="1-320-136",AC3="1-320-138",AC3="1-320-139",AC3="1-320-140",AC3="1-320-142",AC3="1-320-182",AC3="1-320-183",AC3="1-320-184",AC3="1-320-186",AC3="1-320-187",AC3="1-320-188",AC3="1-320-189",AC3="1-320-190",AC3="1-320-191",AC3="1-320-192",AC3="1-320-193",AC3="1-320-194",AC3="1-320-196",AC3="1-320-197",AC3="1-320-199",AC3="1-320-200",AC3="1-320-201",AC3="1-320-202",AC3="1-320-203",AC3="1-320-204",AC3="1-320-205"),"HV",IF(OR("1-320-17",AC3="1-320-20",AC3="1-320-22",AC3="1-320-32",AC3="1-320-37",AC3="1-320-82"),"C",IF(OR("1-320-30",AC3="1-320-54",AC3="1-320-85",AC3="1-320-96",AC3="1-320-97",AC3="1-320-98",AC3="1-320-108",AC3="1-320-132",AC3="1-320-137",AC3="1-320-195",AC3="1-320-198",AC3="1-320-270",AC3="1-320-271",AC3="1-320-272",AC3="1-320-273",AC3="1-320-274",AC3="1-320-275",AC3="1-320-276",AC3="1-320-277",AC3="1-320-278",AC3="1-320-279",AC3="1-320-280",AC3="1-320-281",AC3="1-320-282",AC3="1-320-283",AC3="1-320-284",AC3="1-320-285",AC3="1-320-286",AC3="1-320-287",AC3="1-320-288",AC3="1-320-289",AC3="1-320-290",AC3="1-320-291"),"EC"))))),"")</f>
        <v>M</v>
      </c>
      <c r="AD2" s="1" t="str">
        <f>IF(AD1&lt;&gt;"",IF(OR(AD3="1-320-1",AD3="1-320-2",AD3="1-320-3",AD3="1-320-4",AD3="1-320-11",AD3="1-320-12",AD3="1-320-13",AD3="1-320-14",AD3="1-320-15",AD3="1-320-21",AD3="1-320-22",AD3="1-320-23",AD3="1-320-24",AD3="1-320-25",AD3="1-320-41",AD3="1-320-42",AD3="1-320-43",AD3="1-320-44",AD3="1-320-45",AD3="1-320-46",AD3="1-320-47",AD3="1-320-48",AD3="1-320-49",AD3="1-320-50",AD3="1-320-56",AD3="1-320-57",AD3="1-320-58",AD3="1-320-59",AD3="1-320-60",AD3="1-320-66",AD3="1-320-67",AD3="1-320-68",AD3="1-320-69",AD3="1-320-70",AD3="1-320-71",AD3="1-320-72",AD3="1-320-73",AD3="1-320-74",AD3="1-320-75",AD3="1-320-76",AD3="1-320-77",AD3="1-320-78",AD3="1-320-79",AD3="1-320-80",AD3="1-320-91",AD3="1-320-92",AD3="1-320-93",AD3="1-320-94",AD3="1-320-95",AD3="1-320-101",AD3="1-320-102",AD3="1-320-103",AD3="1-320-104",AD3="1-320-105",AD3="1-320-109",AD3="1-320-115",AD3="1-320-116",AD3="1-320-117",AD3="1-320-118",AD3="1-320-119",AD3="1-320-120",AD3="1-320-121",AD3="1-320-123",AD3="1-320-127",AD3="1-320-143",AD3="1-320-144",AD3="1-320-145",AD3="1-320-146",AD3="1-320-147",AD3="1-320-148",AD3="1-320-149",AD3="1-320-150",AD3="1-320-151",AD3="1-320-152",AD3="1-320-153",AD3="1-320-154",AD3="1-320-155",AD3="1-320-156",AD3="1-320-157",AD3="1-320-158",AD3="1-320-159",AD3="1-320-160",AD3="1-320-161",AD3="1-320-162",AD3="1-320-163",AD3="1-320-164",AD3="1-320-165",AD3="1-320-166",AD3="1-320-167",AD3="1-320-168",AD3="1-320-169",AD3="1-320-170",AD3="1-320-171",AD3="1-320-172",AD3="1-320-173",AD3="1-320-174",AD3="1-320-175",AD3="1-320-176",AD3="1-320-177",AD3="1-320-178",AD3="1-320-179",AD3="1-320-180",AD3="1-320-181",AD3="1-320-208",AD3="1-320-209",AD3="1-320-210",AD3="1-320-211",AD3="1-320-212",AD3="1-320-213",AD3="1-320-214",AD3="1-320-215",AD3="1-320-216",AD3="1-320-217",AD3="1-320-218",AD3="1-320-219",AD3="1-320-220",AD3="1-320-221",AD3="1-320-222",AD3="1-320-223",AD3="1-320-224",AD3="1-320-225",AD3="1-320-226",AD3="1-320-227",AD3="1-320-228",AD3="1-320-229",AD3="1-320-230",AD3="1-320-231",AD3="1-320-232",AD3="1-320-233",AD3="1-320-234",AD3="1-320-235",AD3="1-320-236",AD3="1-320-237",AD3="1-320-238",AD3="1-320-239",AD3="1-320-240",AD3="1-320-241",AD3="1-320-242"),"M",IF(OR(AD3="1-320-9",AD3="1-320-28",AD3="1-320-38",AD3="1-320-39",AD3="1-320-40",AD3="1-320-63",AD3="1-320-65",AD3="1-320-83",AD3="1-320-84",AD3="1-320-86",AD3="1-320-88",AD3="1-320-89",AD3="1-320-90",AD3="1-320-99",AD3="1-320-129",AD3="1-320-141",AD3="1-320-185",AD3="1-320-206",AD3="1-320-243",AD3="1-320-244",AD3="1-320-245",AD3="1-320-246",AD3="1-320-247",AD3="1-320-248",AD3="1-320-249",AD3="1-320-250",AD3="1-320-251",AD3="1-320-252",AD3="1-320-253",AD3="1-320-254",AD3="1-320-255",AD3="1-320-256",AD3="1-320-257",AD3="1-320-258",AD3="1-320-259",AD3="1-320-260",AD3="1-320-261",AD3="1-320-262",AD3="1-320-263",AD3="1-320-264",AD3="1-320-265",AD3="1-320-266",AD3="1-320-267",AD3="1-320-268",AD3="1-320-269"),"V",IF(OR(AD3="1-320-6",AD3="1-320-7",AD3="1-320-8",AD3="1-320-10",AD3="1-320-16",AD3="1-320-18",AD3="1-320-26",AD3="1-320-29",AD3="1-320-31",AD3="1-320-33",AD3="1-320-34",AD3="1-320-35",AD3="1-320-36",AD3="1-320-51",AD3="1-320-52",AD3="1-320-53",AD3="1-320-55",AD3="1-320-61",AD3="1-320-62",AD3="1-320-64",AD3="1-320-87",AD3="1-320-100",AD3="1-320-106",AD3="1-320-133",AD3="1-320-135",AD3="1-320-136",AD3="1-320-138",AD3="1-320-139",AD3="1-320-140",AD3="1-320-142",AD3="1-320-182",AD3="1-320-183",AD3="1-320-184",AD3="1-320-186",AD3="1-320-187",AD3="1-320-188",AD3="1-320-189",AD3="1-320-190",AD3="1-320-191",AD3="1-320-192",AD3="1-320-193",AD3="1-320-194",AD3="1-320-196",AD3="1-320-197",AD3="1-320-199",AD3="1-320-200",AD3="1-320-201",AD3="1-320-202",AD3="1-320-203",AD3="1-320-204",AD3="1-320-205"),"HV",IF(OR("1-320-17",AD3="1-320-20",AD3="1-320-22",AD3="1-320-32",AD3="1-320-37",AD3="1-320-82"),"C",IF(OR("1-320-30",AD3="1-320-54",AD3="1-320-85",AD3="1-320-96",AD3="1-320-97",AD3="1-320-98",AD3="1-320-108",AD3="1-320-132",AD3="1-320-137",AD3="1-320-195",AD3="1-320-198",AD3="1-320-270",AD3="1-320-271",AD3="1-320-272",AD3="1-320-273",AD3="1-320-274",AD3="1-320-275",AD3="1-320-276",AD3="1-320-277",AD3="1-320-278",AD3="1-320-279",AD3="1-320-280",AD3="1-320-281",AD3="1-320-282",AD3="1-320-283",AD3="1-320-284",AD3="1-320-285",AD3="1-320-286",AD3="1-320-287",AD3="1-320-288",AD3="1-320-289",AD3="1-320-290",AD3="1-320-291"),"EC"))))),"")</f>
        <v>M</v>
      </c>
      <c r="AE2" s="1"/>
      <c r="AF2" s="1" t="str">
        <f>IF(AF1&lt;&gt;"",IF(OR(AF3="1-320-1",AF3="1-320-2",AF3="1-320-3",AF3="1-320-4",AF3="1-320-11",AF3="1-320-12",AF3="1-320-13",AF3="1-320-14",AF3="1-320-15",AF3="1-320-21",AF3="1-320-22",AF3="1-320-23",AF3="1-320-24",AF3="1-320-25",AF3="1-320-41",AF3="1-320-42",AF3="1-320-43",AF3="1-320-44",AF3="1-320-45",AF3="1-320-46",AF3="1-320-47",AF3="1-320-48",AF3="1-320-49",AF3="1-320-50",AF3="1-320-56",AF3="1-320-57",AF3="1-320-58",AF3="1-320-59",AF3="1-320-60",AF3="1-320-66",AF3="1-320-67",AF3="1-320-68",AF3="1-320-69",AF3="1-320-70",AF3="1-320-71",AF3="1-320-72",AF3="1-320-73",AF3="1-320-74",AF3="1-320-75",AF3="1-320-76",AF3="1-320-77",AF3="1-320-78",AF3="1-320-79",AF3="1-320-80",AF3="1-320-91",AF3="1-320-92",AF3="1-320-93",AF3="1-320-94",AF3="1-320-95",AF3="1-320-101",AF3="1-320-102",AF3="1-320-103",AF3="1-320-104",AF3="1-320-105",AF3="1-320-109",AF3="1-320-115",AF3="1-320-116",AF3="1-320-117",AF3="1-320-118",AF3="1-320-119",AF3="1-320-120",AF3="1-320-121",AF3="1-320-123",AF3="1-320-127",AF3="1-320-143",AF3="1-320-144",AF3="1-320-145",AF3="1-320-146",AF3="1-320-147",AF3="1-320-148",AF3="1-320-149",AF3="1-320-150",AF3="1-320-151",AF3="1-320-152",AF3="1-320-153",AF3="1-320-154",AF3="1-320-155",AF3="1-320-156",AF3="1-320-157",AF3="1-320-158",AF3="1-320-159",AF3="1-320-160",AF3="1-320-161",AF3="1-320-162",AF3="1-320-163",AF3="1-320-164",AF3="1-320-165",AF3="1-320-166",AF3="1-320-167",AF3="1-320-168",AF3="1-320-169",AF3="1-320-170",AF3="1-320-171",AF3="1-320-172",AF3="1-320-173",AF3="1-320-174",AF3="1-320-175",AF3="1-320-176",AF3="1-320-177",AF3="1-320-178",AF3="1-320-179",AF3="1-320-180",AF3="1-320-181",AF3="1-320-208",AF3="1-320-209",AF3="1-320-210",AF3="1-320-211",AF3="1-320-212",AF3="1-320-213",AF3="1-320-214",AF3="1-320-215",AF3="1-320-216",AF3="1-320-217",AF3="1-320-218",AF3="1-320-219",AF3="1-320-220",AF3="1-320-221",AF3="1-320-222",AF3="1-320-223",AF3="1-320-224",AF3="1-320-225",AF3="1-320-226",AF3="1-320-227",AF3="1-320-228",AF3="1-320-229",AF3="1-320-230",AF3="1-320-231",AF3="1-320-232",AF3="1-320-233",AF3="1-320-234",AF3="1-320-235",AF3="1-320-236",AF3="1-320-237",AF3="1-320-238",AF3="1-320-239",AF3="1-320-240",AF3="1-320-241",AF3="1-320-242"),"M",IF(OR(AF3="1-320-9",AF3="1-320-28",AF3="1-320-38",AF3="1-320-39",AF3="1-320-40",AF3="1-320-63",AF3="1-320-65",AF3="1-320-83",AF3="1-320-84",AF3="1-320-86",AF3="1-320-88",AF3="1-320-89",AF3="1-320-90",AF3="1-320-99",AF3="1-320-129",AF3="1-320-141",AF3="1-320-185",AF3="1-320-206",AF3="1-320-243",AF3="1-320-244",AF3="1-320-245",AF3="1-320-246",AF3="1-320-247",AF3="1-320-248",AF3="1-320-249",AF3="1-320-250",AF3="1-320-251",AF3="1-320-252",AF3="1-320-253",AF3="1-320-254",AF3="1-320-255",AF3="1-320-256",AF3="1-320-257",AF3="1-320-258",AF3="1-320-259",AF3="1-320-260",AF3="1-320-261",AF3="1-320-262",AF3="1-320-263",AF3="1-320-264",AF3="1-320-265",AF3="1-320-266",AF3="1-320-267",AF3="1-320-268",AF3="1-320-269"),"V",IF(OR(AF3="1-320-6",AF3="1-320-7",AF3="1-320-8",AF3="1-320-10",AF3="1-320-16",AF3="1-320-18",AF3="1-320-26",AF3="1-320-29",AF3="1-320-31",AF3="1-320-33",AF3="1-320-34",AF3="1-320-35",AF3="1-320-36",AF3="1-320-51",AF3="1-320-52",AF3="1-320-53",AF3="1-320-55",AF3="1-320-61",AF3="1-320-62",AF3="1-320-64",AF3="1-320-87",AF3="1-320-100",AF3="1-320-106",AF3="1-320-133",AF3="1-320-135",AF3="1-320-136",AF3="1-320-138",AF3="1-320-139",AF3="1-320-140",AF3="1-320-142",AF3="1-320-182",AF3="1-320-183",AF3="1-320-184",AF3="1-320-186",AF3="1-320-187",AF3="1-320-188",AF3="1-320-189",AF3="1-320-190",AF3="1-320-191",AF3="1-320-192",AF3="1-320-193",AF3="1-320-194",AF3="1-320-196",AF3="1-320-197",AF3="1-320-199",AF3="1-320-200",AF3="1-320-201",AF3="1-320-202",AF3="1-320-203",AF3="1-320-204",AF3="1-320-205"),"HV",IF(OR("1-320-17",AF3="1-320-20",AF3="1-320-22",AF3="1-320-32",AF3="1-320-37",AF3="1-320-82"),"C",IF(OR("1-320-30",AF3="1-320-54",AF3="1-320-85",AF3="1-320-96",AF3="1-320-97",AF3="1-320-98",AF3="1-320-108",AF3="1-320-132",AF3="1-320-137",AF3="1-320-195",AF3="1-320-198",AF3="1-320-270",AF3="1-320-271",AF3="1-320-272",AF3="1-320-273",AF3="1-320-274",AF3="1-320-275",AF3="1-320-276",AF3="1-320-277",AF3="1-320-278",AF3="1-320-279",AF3="1-320-280",AF3="1-320-281",AF3="1-320-282",AF3="1-320-283",AF3="1-320-284",AF3="1-320-285",AF3="1-320-286",AF3="1-320-287",AF3="1-320-288",AF3="1-320-289",AF3="1-320-290",AF3="1-320-291"),"EC"))))),"")</f>
        <v>M</v>
      </c>
      <c r="AG2" s="1" t="str">
        <f>IF(AG1&lt;&gt;"",IF(OR(AG3="1-320-1",AG3="1-320-2",AG3="1-320-3",AG3="1-320-4",AG3="1-320-11",AG3="1-320-12",AG3="1-320-13",AG3="1-320-14",AG3="1-320-15",AG3="1-320-21",AG3="1-320-22",AG3="1-320-23",AG3="1-320-24",AG3="1-320-25",AG3="1-320-41",AG3="1-320-42",AG3="1-320-43",AG3="1-320-44",AG3="1-320-45",AG3="1-320-46",AG3="1-320-47",AG3="1-320-48",AG3="1-320-49",AG3="1-320-50",AG3="1-320-56",AG3="1-320-57",AG3="1-320-58",AG3="1-320-59",AG3="1-320-60",AG3="1-320-66",AG3="1-320-67",AG3="1-320-68",AG3="1-320-69",AG3="1-320-70",AG3="1-320-71",AG3="1-320-72",AG3="1-320-73",AG3="1-320-74",AG3="1-320-75",AG3="1-320-76",AG3="1-320-77",AG3="1-320-78",AG3="1-320-79",AG3="1-320-80",AG3="1-320-91",AG3="1-320-92",AG3="1-320-93",AG3="1-320-94",AG3="1-320-95",AG3="1-320-101",AG3="1-320-102",AG3="1-320-103",AG3="1-320-104",AG3="1-320-105",AG3="1-320-109",AG3="1-320-115",AG3="1-320-116",AG3="1-320-117",AG3="1-320-118",AG3="1-320-119",AG3="1-320-120",AG3="1-320-121",AG3="1-320-123",AG3="1-320-127",AG3="1-320-143",AG3="1-320-144",AG3="1-320-145",AG3="1-320-146",AG3="1-320-147",AG3="1-320-148",AG3="1-320-149",AG3="1-320-150",AG3="1-320-151",AG3="1-320-152",AG3="1-320-153",AG3="1-320-154",AG3="1-320-155",AG3="1-320-156",AG3="1-320-157",AG3="1-320-158",AG3="1-320-159",AG3="1-320-160",AG3="1-320-161",AG3="1-320-162",AG3="1-320-163",AG3="1-320-164",AG3="1-320-165",AG3="1-320-166",AG3="1-320-167",AG3="1-320-168",AG3="1-320-169",AG3="1-320-170",AG3="1-320-171",AG3="1-320-172",AG3="1-320-173",AG3="1-320-174",AG3="1-320-175",AG3="1-320-176",AG3="1-320-177",AG3="1-320-178",AG3="1-320-179",AG3="1-320-180",AG3="1-320-181",AG3="1-320-208",AG3="1-320-209",AG3="1-320-210",AG3="1-320-211",AG3="1-320-212",AG3="1-320-213",AG3="1-320-214",AG3="1-320-215",AG3="1-320-216",AG3="1-320-217",AG3="1-320-218",AG3="1-320-219",AG3="1-320-220",AG3="1-320-221",AG3="1-320-222",AG3="1-320-223",AG3="1-320-224",AG3="1-320-225",AG3="1-320-226",AG3="1-320-227",AG3="1-320-228",AG3="1-320-229",AG3="1-320-230",AG3="1-320-231",AG3="1-320-232",AG3="1-320-233",AG3="1-320-234",AG3="1-320-235",AG3="1-320-236",AG3="1-320-237",AG3="1-320-238",AG3="1-320-239",AG3="1-320-240",AG3="1-320-241",AG3="1-320-242"),"M",IF(OR(AG3="1-320-9",AG3="1-320-28",AG3="1-320-38",AG3="1-320-39",AG3="1-320-40",AG3="1-320-63",AG3="1-320-65",AG3="1-320-83",AG3="1-320-84",AG3="1-320-86",AG3="1-320-88",AG3="1-320-89",AG3="1-320-90",AG3="1-320-99",AG3="1-320-129",AG3="1-320-141",AG3="1-320-185",AG3="1-320-206",AG3="1-320-243",AG3="1-320-244",AG3="1-320-245",AG3="1-320-246",AG3="1-320-247",AG3="1-320-248",AG3="1-320-249",AG3="1-320-250",AG3="1-320-251",AG3="1-320-252",AG3="1-320-253",AG3="1-320-254",AG3="1-320-255",AG3="1-320-256",AG3="1-320-257",AG3="1-320-258",AG3="1-320-259",AG3="1-320-260",AG3="1-320-261",AG3="1-320-262",AG3="1-320-263",AG3="1-320-264",AG3="1-320-265",AG3="1-320-266",AG3="1-320-267",AG3="1-320-268",AG3="1-320-269"),"V",IF(OR(AG3="1-320-6",AG3="1-320-7",AG3="1-320-8",AG3="1-320-10",AG3="1-320-16",AG3="1-320-18",AG3="1-320-26",AG3="1-320-29",AG3="1-320-31",AG3="1-320-33",AG3="1-320-34",AG3="1-320-35",AG3="1-320-36",AG3="1-320-51",AG3="1-320-52",AG3="1-320-53",AG3="1-320-55",AG3="1-320-61",AG3="1-320-62",AG3="1-320-64",AG3="1-320-87",AG3="1-320-100",AG3="1-320-106",AG3="1-320-133",AG3="1-320-135",AG3="1-320-136",AG3="1-320-138",AG3="1-320-139",AG3="1-320-140",AG3="1-320-142",AG3="1-320-182",AG3="1-320-183",AG3="1-320-184",AG3="1-320-186",AG3="1-320-187",AG3="1-320-188",AG3="1-320-189",AG3="1-320-190",AG3="1-320-191",AG3="1-320-192",AG3="1-320-193",AG3="1-320-194",AG3="1-320-196",AG3="1-320-197",AG3="1-320-199",AG3="1-320-200",AG3="1-320-201",AG3="1-320-202",AG3="1-320-203",AG3="1-320-204",AG3="1-320-205"),"HV",IF(OR("1-320-17",AG3="1-320-20",AG3="1-320-22",AG3="1-320-32",AG3="1-320-37",AG3="1-320-82"),"C",IF(OR("1-320-30",AG3="1-320-54",AG3="1-320-85",AG3="1-320-96",AG3="1-320-97",AG3="1-320-98",AG3="1-320-108",AG3="1-320-132",AG3="1-320-137",AG3="1-320-195",AG3="1-320-198",AG3="1-320-270",AG3="1-320-271",AG3="1-320-272",AG3="1-320-273",AG3="1-320-274",AG3="1-320-275",AG3="1-320-276",AG3="1-320-277",AG3="1-320-278",AG3="1-320-279",AG3="1-320-280",AG3="1-320-281",AG3="1-320-282",AG3="1-320-283",AG3="1-320-284",AG3="1-320-285",AG3="1-320-286",AG3="1-320-287",AG3="1-320-288",AG3="1-320-289",AG3="1-320-290",AG3="1-320-291"),"EC"))))),"")</f>
        <v>M</v>
      </c>
      <c r="AH2" s="1" t="str">
        <f>IF(AH1&lt;&gt;"",IF(OR(AH3="1-320-1",AH3="1-320-2",AH3="1-320-3",AH3="1-320-4",AH3="1-320-11",AH3="1-320-12",AH3="1-320-13",AH3="1-320-14",AH3="1-320-15",AH3="1-320-21",AH3="1-320-22",AH3="1-320-23",AH3="1-320-24",AH3="1-320-25",AH3="1-320-41",AH3="1-320-42",AH3="1-320-43",AH3="1-320-44",AH3="1-320-45",AH3="1-320-46",AH3="1-320-47",AH3="1-320-48",AH3="1-320-49",AH3="1-320-50",AH3="1-320-56",AH3="1-320-57",AH3="1-320-58",AH3="1-320-59",AH3="1-320-60",AH3="1-320-66",AH3="1-320-67",AH3="1-320-68",AH3="1-320-69",AH3="1-320-70",AH3="1-320-71",AH3="1-320-72",AH3="1-320-73",AH3="1-320-74",AH3="1-320-75",AH3="1-320-76",AH3="1-320-77",AH3="1-320-78",AH3="1-320-79",AH3="1-320-80",AH3="1-320-91",AH3="1-320-92",AH3="1-320-93",AH3="1-320-94",AH3="1-320-95",AH3="1-320-101",AH3="1-320-102",AH3="1-320-103",AH3="1-320-104",AH3="1-320-105",AH3="1-320-109",AH3="1-320-115",AH3="1-320-116",AH3="1-320-117",AH3="1-320-118",AH3="1-320-119",AH3="1-320-120",AH3="1-320-121",AH3="1-320-123",AH3="1-320-127",AH3="1-320-143",AH3="1-320-144",AH3="1-320-145",AH3="1-320-146",AH3="1-320-147",AH3="1-320-148",AH3="1-320-149",AH3="1-320-150",AH3="1-320-151",AH3="1-320-152",AH3="1-320-153",AH3="1-320-154",AH3="1-320-155",AH3="1-320-156",AH3="1-320-157",AH3="1-320-158",AH3="1-320-159",AH3="1-320-160",AH3="1-320-161",AH3="1-320-162",AH3="1-320-163",AH3="1-320-164",AH3="1-320-165",AH3="1-320-166",AH3="1-320-167",AH3="1-320-168",AH3="1-320-169",AH3="1-320-170",AH3="1-320-171",AH3="1-320-172",AH3="1-320-173",AH3="1-320-174",AH3="1-320-175",AH3="1-320-176",AH3="1-320-177",AH3="1-320-178",AH3="1-320-179",AH3="1-320-180",AH3="1-320-181",AH3="1-320-208",AH3="1-320-209",AH3="1-320-210",AH3="1-320-211",AH3="1-320-212",AH3="1-320-213",AH3="1-320-214",AH3="1-320-215",AH3="1-320-216",AH3="1-320-217",AH3="1-320-218",AH3="1-320-219",AH3="1-320-220",AH3="1-320-221",AH3="1-320-222",AH3="1-320-223",AH3="1-320-224",AH3="1-320-225",AH3="1-320-226",AH3="1-320-227",AH3="1-320-228",AH3="1-320-229",AH3="1-320-230",AH3="1-320-231",AH3="1-320-232",AH3="1-320-233",AH3="1-320-234",AH3="1-320-235",AH3="1-320-236",AH3="1-320-237",AH3="1-320-238",AH3="1-320-239",AH3="1-320-240",AH3="1-320-241",AH3="1-320-242"),"M",IF(OR(AH3="1-320-9",AH3="1-320-28",AH3="1-320-38",AH3="1-320-39",AH3="1-320-40",AH3="1-320-63",AH3="1-320-65",AH3="1-320-83",AH3="1-320-84",AH3="1-320-86",AH3="1-320-88",AH3="1-320-89",AH3="1-320-90",AH3="1-320-99",AH3="1-320-129",AH3="1-320-141",AH3="1-320-185",AH3="1-320-206",AH3="1-320-243",AH3="1-320-244",AH3="1-320-245",AH3="1-320-246",AH3="1-320-247",AH3="1-320-248",AH3="1-320-249",AH3="1-320-250",AH3="1-320-251",AH3="1-320-252",AH3="1-320-253",AH3="1-320-254",AH3="1-320-255",AH3="1-320-256",AH3="1-320-257",AH3="1-320-258",AH3="1-320-259",AH3="1-320-260",AH3="1-320-261",AH3="1-320-262",AH3="1-320-263",AH3="1-320-264",AH3="1-320-265",AH3="1-320-266",AH3="1-320-267",AH3="1-320-268",AH3="1-320-269"),"V",IF(OR(AH3="1-320-6",AH3="1-320-7",AH3="1-320-8",AH3="1-320-10",AH3="1-320-16",AH3="1-320-18",AH3="1-320-26",AH3="1-320-29",AH3="1-320-31",AH3="1-320-33",AH3="1-320-34",AH3="1-320-35",AH3="1-320-36",AH3="1-320-51",AH3="1-320-52",AH3="1-320-53",AH3="1-320-55",AH3="1-320-61",AH3="1-320-62",AH3="1-320-64",AH3="1-320-87",AH3="1-320-100",AH3="1-320-106",AH3="1-320-133",AH3="1-320-135",AH3="1-320-136",AH3="1-320-138",AH3="1-320-139",AH3="1-320-140",AH3="1-320-142",AH3="1-320-182",AH3="1-320-183",AH3="1-320-184",AH3="1-320-186",AH3="1-320-187",AH3="1-320-188",AH3="1-320-189",AH3="1-320-190",AH3="1-320-191",AH3="1-320-192",AH3="1-320-193",AH3="1-320-194",AH3="1-320-196",AH3="1-320-197",AH3="1-320-199",AH3="1-320-200",AH3="1-320-201",AH3="1-320-202",AH3="1-320-203",AH3="1-320-204",AH3="1-320-205"),"HV",IF(OR("1-320-17",AH3="1-320-20",AH3="1-320-22",AH3="1-320-32",AH3="1-320-37",AH3="1-320-82"),"C",IF(OR("1-320-30",AH3="1-320-54",AH3="1-320-85",AH3="1-320-96",AH3="1-320-97",AH3="1-320-98",AH3="1-320-108",AH3="1-320-132",AH3="1-320-137",AH3="1-320-195",AH3="1-320-198",AH3="1-320-270",AH3="1-320-271",AH3="1-320-272",AH3="1-320-273",AH3="1-320-274",AH3="1-320-275",AH3="1-320-276",AH3="1-320-277",AH3="1-320-278",AH3="1-320-279",AH3="1-320-280",AH3="1-320-281",AH3="1-320-282",AH3="1-320-283",AH3="1-320-284",AH3="1-320-285",AH3="1-320-286",AH3="1-320-287",AH3="1-320-288",AH3="1-320-289",AH3="1-320-290",AH3="1-320-291"),"EC"))))),"")</f>
        <v>M</v>
      </c>
      <c r="AI2" s="1" t="str">
        <f>IF(AI1&lt;&gt;"",IF(OR(AI3="1-320-1",AI3="1-320-2",AI3="1-320-3",AI3="1-320-4",AI3="1-320-11",AI3="1-320-12",AI3="1-320-13",AI3="1-320-14",AI3="1-320-15",AI3="1-320-21",AI3="1-320-22",AI3="1-320-23",AI3="1-320-24",AI3="1-320-25",AI3="1-320-41",AI3="1-320-42",AI3="1-320-43",AI3="1-320-44",AI3="1-320-45",AI3="1-320-46",AI3="1-320-47",AI3="1-320-48",AI3="1-320-49",AI3="1-320-50",AI3="1-320-56",AI3="1-320-57",AI3="1-320-58",AI3="1-320-59",AI3="1-320-60",AI3="1-320-66",AI3="1-320-67",AI3="1-320-68",AI3="1-320-69",AI3="1-320-70",AI3="1-320-71",AI3="1-320-72",AI3="1-320-73",AI3="1-320-74",AI3="1-320-75",AI3="1-320-76",AI3="1-320-77",AI3="1-320-78",AI3="1-320-79",AI3="1-320-80",AI3="1-320-91",AI3="1-320-92",AI3="1-320-93",AI3="1-320-94",AI3="1-320-95",AI3="1-320-101",AI3="1-320-102",AI3="1-320-103",AI3="1-320-104",AI3="1-320-105",AI3="1-320-109",AI3="1-320-115",AI3="1-320-116",AI3="1-320-117",AI3="1-320-118",AI3="1-320-119",AI3="1-320-120",AI3="1-320-121",AI3="1-320-123",AI3="1-320-127",AI3="1-320-143",AI3="1-320-144",AI3="1-320-145",AI3="1-320-146",AI3="1-320-147",AI3="1-320-148",AI3="1-320-149",AI3="1-320-150",AI3="1-320-151",AI3="1-320-152",AI3="1-320-153",AI3="1-320-154",AI3="1-320-155",AI3="1-320-156",AI3="1-320-157",AI3="1-320-158",AI3="1-320-159",AI3="1-320-160",AI3="1-320-161",AI3="1-320-162",AI3="1-320-163",AI3="1-320-164",AI3="1-320-165",AI3="1-320-166",AI3="1-320-167",AI3="1-320-168",AI3="1-320-169",AI3="1-320-170",AI3="1-320-171",AI3="1-320-172",AI3="1-320-173",AI3="1-320-174",AI3="1-320-175",AI3="1-320-176",AI3="1-320-177",AI3="1-320-178",AI3="1-320-179",AI3="1-320-180",AI3="1-320-181",AI3="1-320-208",AI3="1-320-209",AI3="1-320-210",AI3="1-320-211",AI3="1-320-212",AI3="1-320-213",AI3="1-320-214",AI3="1-320-215",AI3="1-320-216",AI3="1-320-217",AI3="1-320-218",AI3="1-320-219",AI3="1-320-220",AI3="1-320-221",AI3="1-320-222",AI3="1-320-223",AI3="1-320-224",AI3="1-320-225",AI3="1-320-226",AI3="1-320-227",AI3="1-320-228",AI3="1-320-229",AI3="1-320-230",AI3="1-320-231",AI3="1-320-232",AI3="1-320-233",AI3="1-320-234",AI3="1-320-235",AI3="1-320-236",AI3="1-320-237",AI3="1-320-238",AI3="1-320-239",AI3="1-320-240",AI3="1-320-241",AI3="1-320-242"),"M",IF(OR(AI3="1-320-9",AI3="1-320-28",AI3="1-320-38",AI3="1-320-39",AI3="1-320-40",AI3="1-320-63",AI3="1-320-65",AI3="1-320-83",AI3="1-320-84",AI3="1-320-86",AI3="1-320-88",AI3="1-320-89",AI3="1-320-90",AI3="1-320-99",AI3="1-320-129",AI3="1-320-141",AI3="1-320-185",AI3="1-320-206",AI3="1-320-243",AI3="1-320-244",AI3="1-320-245",AI3="1-320-246",AI3="1-320-247",AI3="1-320-248",AI3="1-320-249",AI3="1-320-250",AI3="1-320-251",AI3="1-320-252",AI3="1-320-253",AI3="1-320-254",AI3="1-320-255",AI3="1-320-256",AI3="1-320-257",AI3="1-320-258",AI3="1-320-259",AI3="1-320-260",AI3="1-320-261",AI3="1-320-262",AI3="1-320-263",AI3="1-320-264",AI3="1-320-265",AI3="1-320-266",AI3="1-320-267",AI3="1-320-268",AI3="1-320-269"),"V",IF(OR(AI3="1-320-6",AI3="1-320-7",AI3="1-320-8",AI3="1-320-10",AI3="1-320-16",AI3="1-320-18",AI3="1-320-26",AI3="1-320-29",AI3="1-320-31",AI3="1-320-33",AI3="1-320-34",AI3="1-320-35",AI3="1-320-36",AI3="1-320-51",AI3="1-320-52",AI3="1-320-53",AI3="1-320-55",AI3="1-320-61",AI3="1-320-62",AI3="1-320-64",AI3="1-320-87",AI3="1-320-100",AI3="1-320-106",AI3="1-320-133",AI3="1-320-135",AI3="1-320-136",AI3="1-320-138",AI3="1-320-139",AI3="1-320-140",AI3="1-320-142",AI3="1-320-182",AI3="1-320-183",AI3="1-320-184",AI3="1-320-186",AI3="1-320-187",AI3="1-320-188",AI3="1-320-189",AI3="1-320-190",AI3="1-320-191",AI3="1-320-192",AI3="1-320-193",AI3="1-320-194",AI3="1-320-196",AI3="1-320-197",AI3="1-320-199",AI3="1-320-200",AI3="1-320-201",AI3="1-320-202",AI3="1-320-203",AI3="1-320-204",AI3="1-320-205"),"HV",IF(OR("1-320-17",AI3="1-320-20",AI3="1-320-22",AI3="1-320-32",AI3="1-320-37",AI3="1-320-82"),"C",IF(OR("1-320-30",AI3="1-320-54",AI3="1-320-85",AI3="1-320-96",AI3="1-320-97",AI3="1-320-98",AI3="1-320-108",AI3="1-320-132",AI3="1-320-137",AI3="1-320-195",AI3="1-320-198",AI3="1-320-270",AI3="1-320-271",AI3="1-320-272",AI3="1-320-273",AI3="1-320-274",AI3="1-320-275",AI3="1-320-276",AI3="1-320-277",AI3="1-320-278",AI3="1-320-279",AI3="1-320-280",AI3="1-320-281",AI3="1-320-282",AI3="1-320-283",AI3="1-320-284",AI3="1-320-285",AI3="1-320-286",AI3="1-320-287",AI3="1-320-288",AI3="1-320-289",AI3="1-320-290",AI3="1-320-291"),"EC"))))),"")</f>
        <v>M</v>
      </c>
      <c r="AJ2" s="1"/>
      <c r="AK2" s="1" t="s">
        <v>86</v>
      </c>
      <c r="AL2" s="1" t="s">
        <v>86</v>
      </c>
      <c r="AM2" s="1" t="s">
        <v>86</v>
      </c>
      <c r="AN2" s="1" t="s">
        <v>86</v>
      </c>
      <c r="AO2" s="1"/>
      <c r="AP2" s="1" t="s">
        <v>86</v>
      </c>
      <c r="AQ2" s="1" t="s">
        <v>86</v>
      </c>
      <c r="AR2" s="1" t="s">
        <v>86</v>
      </c>
      <c r="AS2" s="1" t="s">
        <v>86</v>
      </c>
      <c r="AT2" s="1"/>
      <c r="AU2" s="1" t="str">
        <f>IF(AU1&lt;&gt;"",IF(OR(AU3="1-320-1",AU3="1-320-2",AU3="1-320-3",AU3="1-320-4",AU3="1-320-11",AU3="1-320-12",AU3="1-320-13",AU3="1-320-14",AU3="1-320-15",AU3="1-320-21",AU3="1-320-22",AU3="1-320-23",AU3="1-320-24",AU3="1-320-25",AU3="1-320-41",AU3="1-320-42",AU3="1-320-43",AU3="1-320-44",AU3="1-320-45",AU3="1-320-46",AU3="1-320-47",AU3="1-320-48",AU3="1-320-49",AU3="1-320-50",AU3="1-320-56",AU3="1-320-57",AU3="1-320-58",AU3="1-320-59",AU3="1-320-60",AU3="1-320-66",AU3="1-320-67",AU3="1-320-68",AU3="1-320-69",AU3="1-320-70",AU3="1-320-71",AU3="1-320-72",AU3="1-320-73",AU3="1-320-74",AU3="1-320-75",AU3="1-320-76",AU3="1-320-77",AU3="1-320-78",AU3="1-320-79",AU3="1-320-80",AU3="1-320-91",AU3="1-320-92",AU3="1-320-93",AU3="1-320-94",AU3="1-320-95",AU3="1-320-101",AU3="1-320-102",AU3="1-320-103",AU3="1-320-104",AU3="1-320-105",AU3="1-320-109",AU3="1-320-115",AU3="1-320-116",AU3="1-320-117",AU3="1-320-118",AU3="1-320-119",AU3="1-320-120",AU3="1-320-121",AU3="1-320-123",AU3="1-320-127",AU3="1-320-143",AU3="1-320-144",AU3="1-320-145",AU3="1-320-146",AU3="1-320-147",AU3="1-320-148",AU3="1-320-149",AU3="1-320-150",AU3="1-320-151",AU3="1-320-152",AU3="1-320-153",AU3="1-320-154",AU3="1-320-155",AU3="1-320-156",AU3="1-320-157",AU3="1-320-158",AU3="1-320-159",AU3="1-320-160",AU3="1-320-161",AU3="1-320-162",AU3="1-320-163",AU3="1-320-164",AU3="1-320-165",AU3="1-320-166",AU3="1-320-167",AU3="1-320-168",AU3="1-320-169",AU3="1-320-170",AU3="1-320-171",AU3="1-320-172",AU3="1-320-173",AU3="1-320-174",AU3="1-320-175",AU3="1-320-176",AU3="1-320-177",AU3="1-320-178",AU3="1-320-179",AU3="1-320-180",AU3="1-320-181",AU3="1-320-208",AU3="1-320-209",AU3="1-320-210",AU3="1-320-211",AU3="1-320-212",AU3="1-320-213",AU3="1-320-214",AU3="1-320-215",AU3="1-320-216",AU3="1-320-217",AU3="1-320-218",AU3="1-320-219",AU3="1-320-220",AU3="1-320-221",AU3="1-320-222",AU3="1-320-223",AU3="1-320-224",AU3="1-320-225",AU3="1-320-226",AU3="1-320-227",AU3="1-320-228",AU3="1-320-229",AU3="1-320-230",AU3="1-320-231",AU3="1-320-232",AU3="1-320-233",AU3="1-320-234",AU3="1-320-235",AU3="1-320-236",AU3="1-320-237",AU3="1-320-238",AU3="1-320-239",AU3="1-320-240",AU3="1-320-241",AU3="1-320-242"),"M",IF(OR(AU3="1-320-9",AU3="1-320-28",AU3="1-320-38",AU3="1-320-39",AU3="1-320-40",AU3="1-320-63",AU3="1-320-65",AU3="1-320-83",AU3="1-320-84",AU3="1-320-86",AU3="1-320-88",AU3="1-320-89",AU3="1-320-90",AU3="1-320-99",AU3="1-320-129",AU3="1-320-141",AU3="1-320-185",AU3="1-320-206",AU3="1-320-243",AU3="1-320-244",AU3="1-320-245",AU3="1-320-246",AU3="1-320-247",AU3="1-320-248",AU3="1-320-249",AU3="1-320-250",AU3="1-320-251",AU3="1-320-252",AU3="1-320-253",AU3="1-320-254",AU3="1-320-255",AU3="1-320-256",AU3="1-320-257",AU3="1-320-258",AU3="1-320-259",AU3="1-320-260",AU3="1-320-261",AU3="1-320-262",AU3="1-320-263",AU3="1-320-264",AU3="1-320-265",AU3="1-320-266",AU3="1-320-267",AU3="1-320-268",AU3="1-320-269"),"V",IF(OR(AU3="1-320-6",AU3="1-320-7",AU3="1-320-8",AU3="1-320-10",AU3="1-320-16",AU3="1-320-18",AU3="1-320-26",AU3="1-320-29",AU3="1-320-31",AU3="1-320-33",AU3="1-320-34",AU3="1-320-35",AU3="1-320-36",AU3="1-320-51",AU3="1-320-52",AU3="1-320-53",AU3="1-320-55",AU3="1-320-61",AU3="1-320-62",AU3="1-320-64",AU3="1-320-87",AU3="1-320-100",AU3="1-320-106",AU3="1-320-133",AU3="1-320-135",AU3="1-320-136",AU3="1-320-138",AU3="1-320-139",AU3="1-320-140",AU3="1-320-142",AU3="1-320-182",AU3="1-320-183",AU3="1-320-184",AU3="1-320-186",AU3="1-320-187",AU3="1-320-188",AU3="1-320-189",AU3="1-320-190",AU3="1-320-191",AU3="1-320-192",AU3="1-320-193",AU3="1-320-194",AU3="1-320-196",AU3="1-320-197",AU3="1-320-199",AU3="1-320-200",AU3="1-320-201",AU3="1-320-202",AU3="1-320-203",AU3="1-320-204",AU3="1-320-205"),"HV",IF(OR("1-320-17",AU3="1-320-20",AU3="1-320-22",AU3="1-320-32",AU3="1-320-37",AU3="1-320-82"),"C",IF(OR("1-320-30",AU3="1-320-54",AU3="1-320-85",AU3="1-320-96",AU3="1-320-97",AU3="1-320-98",AU3="1-320-108",AU3="1-320-132",AU3="1-320-137",AU3="1-320-195",AU3="1-320-198",AU3="1-320-270",AU3="1-320-271",AU3="1-320-272",AU3="1-320-273",AU3="1-320-274",AU3="1-320-275",AU3="1-320-276",AU3="1-320-277",AU3="1-320-278",AU3="1-320-279",AU3="1-320-280",AU3="1-320-281",AU3="1-320-282",AU3="1-320-283",AU3="1-320-284",AU3="1-320-285",AU3="1-320-286",AU3="1-320-287",AU3="1-320-288",AU3="1-320-289",AU3="1-320-290",AU3="1-320-291"),"EC"))))),"")</f>
        <v>M</v>
      </c>
      <c r="AV2" s="1" t="str">
        <f>IF(AV1&lt;&gt;"",IF(OR(AV3="1-320-1",AV3="1-320-2",AV3="1-320-3",AV3="1-320-4",AV3="1-320-11",AV3="1-320-12",AV3="1-320-13",AV3="1-320-14",AV3="1-320-15",AV3="1-320-21",AV3="1-320-22",AV3="1-320-23",AV3="1-320-24",AV3="1-320-25",AV3="1-320-41",AV3="1-320-42",AV3="1-320-43",AV3="1-320-44",AV3="1-320-45",AV3="1-320-46",AV3="1-320-47",AV3="1-320-48",AV3="1-320-49",AV3="1-320-50",AV3="1-320-56",AV3="1-320-57",AV3="1-320-58",AV3="1-320-59",AV3="1-320-60",AV3="1-320-66",AV3="1-320-67",AV3="1-320-68",AV3="1-320-69",AV3="1-320-70",AV3="1-320-71",AV3="1-320-72",AV3="1-320-73",AV3="1-320-74",AV3="1-320-75",AV3="1-320-76",AV3="1-320-77",AV3="1-320-78",AV3="1-320-79",AV3="1-320-80",AV3="1-320-91",AV3="1-320-92",AV3="1-320-93",AV3="1-320-94",AV3="1-320-95",AV3="1-320-101",AV3="1-320-102",AV3="1-320-103",AV3="1-320-104",AV3="1-320-105",AV3="1-320-109",AV3="1-320-115",AV3="1-320-116",AV3="1-320-117",AV3="1-320-118",AV3="1-320-119",AV3="1-320-120",AV3="1-320-121",AV3="1-320-123",AV3="1-320-127",AV3="1-320-143",AV3="1-320-144",AV3="1-320-145",AV3="1-320-146",AV3="1-320-147",AV3="1-320-148",AV3="1-320-149",AV3="1-320-150",AV3="1-320-151",AV3="1-320-152",AV3="1-320-153",AV3="1-320-154",AV3="1-320-155",AV3="1-320-156",AV3="1-320-157",AV3="1-320-158",AV3="1-320-159",AV3="1-320-160",AV3="1-320-161",AV3="1-320-162",AV3="1-320-163",AV3="1-320-164",AV3="1-320-165",AV3="1-320-166",AV3="1-320-167",AV3="1-320-168",AV3="1-320-169",AV3="1-320-170",AV3="1-320-171",AV3="1-320-172",AV3="1-320-173",AV3="1-320-174",AV3="1-320-175",AV3="1-320-176",AV3="1-320-177",AV3="1-320-178",AV3="1-320-179",AV3="1-320-180",AV3="1-320-181",AV3="1-320-208",AV3="1-320-209",AV3="1-320-210",AV3="1-320-211",AV3="1-320-212",AV3="1-320-213",AV3="1-320-214",AV3="1-320-215",AV3="1-320-216",AV3="1-320-217",AV3="1-320-218",AV3="1-320-219",AV3="1-320-220",AV3="1-320-221",AV3="1-320-222",AV3="1-320-223",AV3="1-320-224",AV3="1-320-225",AV3="1-320-226",AV3="1-320-227",AV3="1-320-228",AV3="1-320-229",AV3="1-320-230",AV3="1-320-231",AV3="1-320-232",AV3="1-320-233",AV3="1-320-234",AV3="1-320-235",AV3="1-320-236",AV3="1-320-237",AV3="1-320-238",AV3="1-320-239",AV3="1-320-240",AV3="1-320-241",AV3="1-320-242"),"M",IF(OR(AV3="1-320-9",AV3="1-320-28",AV3="1-320-38",AV3="1-320-39",AV3="1-320-40",AV3="1-320-63",AV3="1-320-65",AV3="1-320-83",AV3="1-320-84",AV3="1-320-86",AV3="1-320-88",AV3="1-320-89",AV3="1-320-90",AV3="1-320-99",AV3="1-320-129",AV3="1-320-141",AV3="1-320-185",AV3="1-320-206",AV3="1-320-243",AV3="1-320-244",AV3="1-320-245",AV3="1-320-246",AV3="1-320-247",AV3="1-320-248",AV3="1-320-249",AV3="1-320-250",AV3="1-320-251",AV3="1-320-252",AV3="1-320-253",AV3="1-320-254",AV3="1-320-255",AV3="1-320-256",AV3="1-320-257",AV3="1-320-258",AV3="1-320-259",AV3="1-320-260",AV3="1-320-261",AV3="1-320-262",AV3="1-320-263",AV3="1-320-264",AV3="1-320-265",AV3="1-320-266",AV3="1-320-267",AV3="1-320-268",AV3="1-320-269"),"V",IF(OR(AV3="1-320-6",AV3="1-320-7",AV3="1-320-8",AV3="1-320-10",AV3="1-320-16",AV3="1-320-18",AV3="1-320-26",AV3="1-320-29",AV3="1-320-31",AV3="1-320-33",AV3="1-320-34",AV3="1-320-35",AV3="1-320-36",AV3="1-320-51",AV3="1-320-52",AV3="1-320-53",AV3="1-320-55",AV3="1-320-61",AV3="1-320-62",AV3="1-320-64",AV3="1-320-87",AV3="1-320-100",AV3="1-320-106",AV3="1-320-133",AV3="1-320-135",AV3="1-320-136",AV3="1-320-138",AV3="1-320-139",AV3="1-320-140",AV3="1-320-142",AV3="1-320-182",AV3="1-320-183",AV3="1-320-184",AV3="1-320-186",AV3="1-320-187",AV3="1-320-188",AV3="1-320-189",AV3="1-320-190",AV3="1-320-191",AV3="1-320-192",AV3="1-320-193",AV3="1-320-194",AV3="1-320-196",AV3="1-320-197",AV3="1-320-199",AV3="1-320-200",AV3="1-320-201",AV3="1-320-202",AV3="1-320-203",AV3="1-320-204",AV3="1-320-205"),"HV",IF(OR("1-320-17",AV3="1-320-20",AV3="1-320-22",AV3="1-320-32",AV3="1-320-37",AV3="1-320-82"),"C",IF(OR("1-320-30",AV3="1-320-54",AV3="1-320-85",AV3="1-320-96",AV3="1-320-97",AV3="1-320-98",AV3="1-320-108",AV3="1-320-132",AV3="1-320-137",AV3="1-320-195",AV3="1-320-198",AV3="1-320-270",AV3="1-320-271",AV3="1-320-272",AV3="1-320-273",AV3="1-320-274",AV3="1-320-275",AV3="1-320-276",AV3="1-320-277",AV3="1-320-278",AV3="1-320-279",AV3="1-320-280",AV3="1-320-281",AV3="1-320-282",AV3="1-320-283",AV3="1-320-284",AV3="1-320-285",AV3="1-320-286",AV3="1-320-287",AV3="1-320-288",AV3="1-320-289",AV3="1-320-290",AV3="1-320-291"),"EC"))))),"")</f>
        <v>M</v>
      </c>
      <c r="AW2" s="1" t="str">
        <f>IF(AW1&lt;&gt;"",IF(OR(AW3="1-320-1",AW3="1-320-2",AW3="1-320-3",AW3="1-320-4",AW3="1-320-11",AW3="1-320-12",AW3="1-320-13",AW3="1-320-14",AW3="1-320-15",AW3="1-320-21",AW3="1-320-22",AW3="1-320-23",AW3="1-320-24",AW3="1-320-25",AW3="1-320-41",AW3="1-320-42",AW3="1-320-43",AW3="1-320-44",AW3="1-320-45",AW3="1-320-46",AW3="1-320-47",AW3="1-320-48",AW3="1-320-49",AW3="1-320-50",AW3="1-320-56",AW3="1-320-57",AW3="1-320-58",AW3="1-320-59",AW3="1-320-60",AW3="1-320-66",AW3="1-320-67",AW3="1-320-68",AW3="1-320-69",AW3="1-320-70",AW3="1-320-71",AW3="1-320-72",AW3="1-320-73",AW3="1-320-74",AW3="1-320-75",AW3="1-320-76",AW3="1-320-77",AW3="1-320-78",AW3="1-320-79",AW3="1-320-80",AW3="1-320-91",AW3="1-320-92",AW3="1-320-93",AW3="1-320-94",AW3="1-320-95",AW3="1-320-101",AW3="1-320-102",AW3="1-320-103",AW3="1-320-104",AW3="1-320-105",AW3="1-320-109",AW3="1-320-115",AW3="1-320-116",AW3="1-320-117",AW3="1-320-118",AW3="1-320-119",AW3="1-320-120",AW3="1-320-121",AW3="1-320-123",AW3="1-320-127",AW3="1-320-143",AW3="1-320-144",AW3="1-320-145",AW3="1-320-146",AW3="1-320-147",AW3="1-320-148",AW3="1-320-149",AW3="1-320-150",AW3="1-320-151",AW3="1-320-152",AW3="1-320-153",AW3="1-320-154",AW3="1-320-155",AW3="1-320-156",AW3="1-320-157",AW3="1-320-158",AW3="1-320-159",AW3="1-320-160",AW3="1-320-161",AW3="1-320-162",AW3="1-320-163",AW3="1-320-164",AW3="1-320-165",AW3="1-320-166",AW3="1-320-167",AW3="1-320-168",AW3="1-320-169",AW3="1-320-170",AW3="1-320-171",AW3="1-320-172",AW3="1-320-173",AW3="1-320-174",AW3="1-320-175",AW3="1-320-176",AW3="1-320-177",AW3="1-320-178",AW3="1-320-179",AW3="1-320-180",AW3="1-320-181",AW3="1-320-208",AW3="1-320-209",AW3="1-320-210",AW3="1-320-211",AW3="1-320-212",AW3="1-320-213",AW3="1-320-214",AW3="1-320-215",AW3="1-320-216",AW3="1-320-217",AW3="1-320-218",AW3="1-320-219",AW3="1-320-220",AW3="1-320-221",AW3="1-320-222",AW3="1-320-223",AW3="1-320-224",AW3="1-320-225",AW3="1-320-226",AW3="1-320-227",AW3="1-320-228",AW3="1-320-229",AW3="1-320-230",AW3="1-320-231",AW3="1-320-232",AW3="1-320-233",AW3="1-320-234",AW3="1-320-235",AW3="1-320-236",AW3="1-320-237",AW3="1-320-238",AW3="1-320-239",AW3="1-320-240",AW3="1-320-241",AW3="1-320-242"),"M",IF(OR(AW3="1-320-9",AW3="1-320-28",AW3="1-320-38",AW3="1-320-39",AW3="1-320-40",AW3="1-320-63",AW3="1-320-65",AW3="1-320-83",AW3="1-320-84",AW3="1-320-86",AW3="1-320-88",AW3="1-320-89",AW3="1-320-90",AW3="1-320-99",AW3="1-320-129",AW3="1-320-141",AW3="1-320-185",AW3="1-320-206",AW3="1-320-243",AW3="1-320-244",AW3="1-320-245",AW3="1-320-246",AW3="1-320-247",AW3="1-320-248",AW3="1-320-249",AW3="1-320-250",AW3="1-320-251",AW3="1-320-252",AW3="1-320-253",AW3="1-320-254",AW3="1-320-255",AW3="1-320-256",AW3="1-320-257",AW3="1-320-258",AW3="1-320-259",AW3="1-320-260",AW3="1-320-261",AW3="1-320-262",AW3="1-320-263",AW3="1-320-264",AW3="1-320-265",AW3="1-320-266",AW3="1-320-267",AW3="1-320-268",AW3="1-320-269"),"V",IF(OR(AW3="1-320-6",AW3="1-320-7",AW3="1-320-8",AW3="1-320-10",AW3="1-320-16",AW3="1-320-18",AW3="1-320-26",AW3="1-320-29",AW3="1-320-31",AW3="1-320-33",AW3="1-320-34",AW3="1-320-35",AW3="1-320-36",AW3="1-320-51",AW3="1-320-52",AW3="1-320-53",AW3="1-320-55",AW3="1-320-61",AW3="1-320-62",AW3="1-320-64",AW3="1-320-87",AW3="1-320-100",AW3="1-320-106",AW3="1-320-133",AW3="1-320-135",AW3="1-320-136",AW3="1-320-138",AW3="1-320-139",AW3="1-320-140",AW3="1-320-142",AW3="1-320-182",AW3="1-320-183",AW3="1-320-184",AW3="1-320-186",AW3="1-320-187",AW3="1-320-188",AW3="1-320-189",AW3="1-320-190",AW3="1-320-191",AW3="1-320-192",AW3="1-320-193",AW3="1-320-194",AW3="1-320-196",AW3="1-320-197",AW3="1-320-199",AW3="1-320-200",AW3="1-320-201",AW3="1-320-202",AW3="1-320-203",AW3="1-320-204",AW3="1-320-205"),"HV",IF(OR("1-320-17",AW3="1-320-20",AW3="1-320-22",AW3="1-320-32",AW3="1-320-37",AW3="1-320-82"),"C",IF(OR("1-320-30",AW3="1-320-54",AW3="1-320-85",AW3="1-320-96",AW3="1-320-97",AW3="1-320-98",AW3="1-320-108",AW3="1-320-132",AW3="1-320-137",AW3="1-320-195",AW3="1-320-198",AW3="1-320-270",AW3="1-320-271",AW3="1-320-272",AW3="1-320-273",AW3="1-320-274",AW3="1-320-275",AW3="1-320-276",AW3="1-320-277",AW3="1-320-278",AW3="1-320-279",AW3="1-320-280",AW3="1-320-281",AW3="1-320-282",AW3="1-320-283",AW3="1-320-284",AW3="1-320-285",AW3="1-320-286",AW3="1-320-287",AW3="1-320-288",AW3="1-320-289",AW3="1-320-290",AW3="1-320-291"),"EC"))))),"")</f>
        <v>M</v>
      </c>
      <c r="AX2" s="1" t="str">
        <f>IF(AX1&lt;&gt;"",IF(OR(AX3="1-320-1",AX3="1-320-2",AX3="1-320-3",AX3="1-320-4",AX3="1-320-11",AX3="1-320-12",AX3="1-320-13",AX3="1-320-14",AX3="1-320-15",AX3="1-320-21",AX3="1-320-22",AX3="1-320-23",AX3="1-320-24",AX3="1-320-25",AX3="1-320-41",AX3="1-320-42",AX3="1-320-43",AX3="1-320-44",AX3="1-320-45",AX3="1-320-46",AX3="1-320-47",AX3="1-320-48",AX3="1-320-49",AX3="1-320-50",AX3="1-320-56",AX3="1-320-57",AX3="1-320-58",AX3="1-320-59",AX3="1-320-60",AX3="1-320-66",AX3="1-320-67",AX3="1-320-68",AX3="1-320-69",AX3="1-320-70",AX3="1-320-71",AX3="1-320-72",AX3="1-320-73",AX3="1-320-74",AX3="1-320-75",AX3="1-320-76",AX3="1-320-77",AX3="1-320-78",AX3="1-320-79",AX3="1-320-80",AX3="1-320-91",AX3="1-320-92",AX3="1-320-93",AX3="1-320-94",AX3="1-320-95",AX3="1-320-101",AX3="1-320-102",AX3="1-320-103",AX3="1-320-104",AX3="1-320-105",AX3="1-320-109",AX3="1-320-115",AX3="1-320-116",AX3="1-320-117",AX3="1-320-118",AX3="1-320-119",AX3="1-320-120",AX3="1-320-121",AX3="1-320-123",AX3="1-320-127",AX3="1-320-143",AX3="1-320-144",AX3="1-320-145",AX3="1-320-146",AX3="1-320-147",AX3="1-320-148",AX3="1-320-149",AX3="1-320-150",AX3="1-320-151",AX3="1-320-152",AX3="1-320-153",AX3="1-320-154",AX3="1-320-155",AX3="1-320-156",AX3="1-320-157",AX3="1-320-158",AX3="1-320-159",AX3="1-320-160",AX3="1-320-161",AX3="1-320-162",AX3="1-320-163",AX3="1-320-164",AX3="1-320-165",AX3="1-320-166",AX3="1-320-167",AX3="1-320-168",AX3="1-320-169",AX3="1-320-170",AX3="1-320-171",AX3="1-320-172",AX3="1-320-173",AX3="1-320-174",AX3="1-320-175",AX3="1-320-176",AX3="1-320-177",AX3="1-320-178",AX3="1-320-179",AX3="1-320-180",AX3="1-320-181",AX3="1-320-208",AX3="1-320-209",AX3="1-320-210",AX3="1-320-211",AX3="1-320-212",AX3="1-320-213",AX3="1-320-214",AX3="1-320-215",AX3="1-320-216",AX3="1-320-217",AX3="1-320-218",AX3="1-320-219",AX3="1-320-220",AX3="1-320-221",AX3="1-320-222",AX3="1-320-223",AX3="1-320-224",AX3="1-320-225",AX3="1-320-226",AX3="1-320-227",AX3="1-320-228",AX3="1-320-229",AX3="1-320-230",AX3="1-320-231",AX3="1-320-232",AX3="1-320-233",AX3="1-320-234",AX3="1-320-235",AX3="1-320-236",AX3="1-320-237",AX3="1-320-238",AX3="1-320-239",AX3="1-320-240",AX3="1-320-241",AX3="1-320-242"),"M",IF(OR(AX3="1-320-9",AX3="1-320-28",AX3="1-320-38",AX3="1-320-39",AX3="1-320-40",AX3="1-320-63",AX3="1-320-65",AX3="1-320-83",AX3="1-320-84",AX3="1-320-86",AX3="1-320-88",AX3="1-320-89",AX3="1-320-90",AX3="1-320-99",AX3="1-320-129",AX3="1-320-141",AX3="1-320-185",AX3="1-320-206",AX3="1-320-243",AX3="1-320-244",AX3="1-320-245",AX3="1-320-246",AX3="1-320-247",AX3="1-320-248",AX3="1-320-249",AX3="1-320-250",AX3="1-320-251",AX3="1-320-252",AX3="1-320-253",AX3="1-320-254",AX3="1-320-255",AX3="1-320-256",AX3="1-320-257",AX3="1-320-258",AX3="1-320-259",AX3="1-320-260",AX3="1-320-261",AX3="1-320-262",AX3="1-320-263",AX3="1-320-264",AX3="1-320-265",AX3="1-320-266",AX3="1-320-267",AX3="1-320-268",AX3="1-320-269"),"V",IF(OR(AX3="1-320-6",AX3="1-320-7",AX3="1-320-8",AX3="1-320-10",AX3="1-320-16",AX3="1-320-18",AX3="1-320-26",AX3="1-320-29",AX3="1-320-31",AX3="1-320-33",AX3="1-320-34",AX3="1-320-35",AX3="1-320-36",AX3="1-320-51",AX3="1-320-52",AX3="1-320-53",AX3="1-320-55",AX3="1-320-61",AX3="1-320-62",AX3="1-320-64",AX3="1-320-87",AX3="1-320-100",AX3="1-320-106",AX3="1-320-133",AX3="1-320-135",AX3="1-320-136",AX3="1-320-138",AX3="1-320-139",AX3="1-320-140",AX3="1-320-142",AX3="1-320-182",AX3="1-320-183",AX3="1-320-184",AX3="1-320-186",AX3="1-320-187",AX3="1-320-188",AX3="1-320-189",AX3="1-320-190",AX3="1-320-191",AX3="1-320-192",AX3="1-320-193",AX3="1-320-194",AX3="1-320-196",AX3="1-320-197",AX3="1-320-199",AX3="1-320-200",AX3="1-320-201",AX3="1-320-202",AX3="1-320-203",AX3="1-320-204",AX3="1-320-205"),"HV",IF(OR("1-320-17",AX3="1-320-20",AX3="1-320-22",AX3="1-320-32",AX3="1-320-37",AX3="1-320-82"),"C",IF(OR("1-320-30",AX3="1-320-54",AX3="1-320-85",AX3="1-320-96",AX3="1-320-97",AX3="1-320-98",AX3="1-320-108",AX3="1-320-132",AX3="1-320-137",AX3="1-320-195",AX3="1-320-198",AX3="1-320-270",AX3="1-320-271",AX3="1-320-272",AX3="1-320-273",AX3="1-320-274",AX3="1-320-275",AX3="1-320-276",AX3="1-320-277",AX3="1-320-278",AX3="1-320-279",AX3="1-320-280",AX3="1-320-281",AX3="1-320-282",AX3="1-320-283",AX3="1-320-284",AX3="1-320-285",AX3="1-320-286",AX3="1-320-287",AX3="1-320-288",AX3="1-320-289",AX3="1-320-290",AX3="1-320-291"),"EC"))))),"")</f>
        <v>M</v>
      </c>
      <c r="AY2" s="1"/>
      <c r="AZ2" s="1" t="str">
        <f>IF(AZ1&lt;&gt;"",IF(OR(AZ3="1-320-1",AZ3="1-320-2",AZ3="1-320-3",AZ3="1-320-4",AZ3="1-320-11",AZ3="1-320-12",AZ3="1-320-13",AZ3="1-320-14",AZ3="1-320-15",AZ3="1-320-21",AZ3="1-320-22",AZ3="1-320-23",AZ3="1-320-24",AZ3="1-320-25",AZ3="1-320-41",AZ3="1-320-42",AZ3="1-320-43",AZ3="1-320-44",AZ3="1-320-45",AZ3="1-320-46",AZ3="1-320-47",AZ3="1-320-48",AZ3="1-320-49",AZ3="1-320-50",AZ3="1-320-56",AZ3="1-320-57",AZ3="1-320-58",AZ3="1-320-59",AZ3="1-320-60",AZ3="1-320-66",AZ3="1-320-67",AZ3="1-320-68",AZ3="1-320-69",AZ3="1-320-70",AZ3="1-320-71",AZ3="1-320-72",AZ3="1-320-73",AZ3="1-320-74",AZ3="1-320-75",AZ3="1-320-76",AZ3="1-320-77",AZ3="1-320-78",AZ3="1-320-79",AZ3="1-320-80",AZ3="1-320-91",AZ3="1-320-92",AZ3="1-320-93",AZ3="1-320-94",AZ3="1-320-95",AZ3="1-320-101",AZ3="1-320-102",AZ3="1-320-103",AZ3="1-320-104",AZ3="1-320-105",AZ3="1-320-109",AZ3="1-320-115",AZ3="1-320-116",AZ3="1-320-117",AZ3="1-320-118",AZ3="1-320-119",AZ3="1-320-120",AZ3="1-320-121",AZ3="1-320-123",AZ3="1-320-127",AZ3="1-320-143",AZ3="1-320-144",AZ3="1-320-145",AZ3="1-320-146",AZ3="1-320-147",AZ3="1-320-148",AZ3="1-320-149",AZ3="1-320-150",AZ3="1-320-151",AZ3="1-320-152",AZ3="1-320-153",AZ3="1-320-154",AZ3="1-320-155",AZ3="1-320-156",AZ3="1-320-157",AZ3="1-320-158",AZ3="1-320-159",AZ3="1-320-160",AZ3="1-320-161",AZ3="1-320-162",AZ3="1-320-163",AZ3="1-320-164",AZ3="1-320-165",AZ3="1-320-166",AZ3="1-320-167",AZ3="1-320-168",AZ3="1-320-169",AZ3="1-320-170",AZ3="1-320-171",AZ3="1-320-172",AZ3="1-320-173",AZ3="1-320-174",AZ3="1-320-175",AZ3="1-320-176",AZ3="1-320-177",AZ3="1-320-178",AZ3="1-320-179",AZ3="1-320-180",AZ3="1-320-181",AZ3="1-320-208",AZ3="1-320-209",AZ3="1-320-210",AZ3="1-320-211",AZ3="1-320-212",AZ3="1-320-213",AZ3="1-320-214",AZ3="1-320-215",AZ3="1-320-216",AZ3="1-320-217",AZ3="1-320-218",AZ3="1-320-219",AZ3="1-320-220",AZ3="1-320-221",AZ3="1-320-222",AZ3="1-320-223",AZ3="1-320-224",AZ3="1-320-225",AZ3="1-320-226",AZ3="1-320-227",AZ3="1-320-228",AZ3="1-320-229",AZ3="1-320-230",AZ3="1-320-231",AZ3="1-320-232",AZ3="1-320-233",AZ3="1-320-234",AZ3="1-320-235",AZ3="1-320-236",AZ3="1-320-237",AZ3="1-320-238",AZ3="1-320-239",AZ3="1-320-240",AZ3="1-320-241",AZ3="1-320-242"),"M",IF(OR(AZ3="1-320-9",AZ3="1-320-28",AZ3="1-320-38",AZ3="1-320-39",AZ3="1-320-40",AZ3="1-320-63",AZ3="1-320-65",AZ3="1-320-83",AZ3="1-320-84",AZ3="1-320-86",AZ3="1-320-88",AZ3="1-320-89",AZ3="1-320-90",AZ3="1-320-99",AZ3="1-320-129",AZ3="1-320-141",AZ3="1-320-185",AZ3="1-320-206",AZ3="1-320-243",AZ3="1-320-244",AZ3="1-320-245",AZ3="1-320-246",AZ3="1-320-247",AZ3="1-320-248",AZ3="1-320-249",AZ3="1-320-250",AZ3="1-320-251",AZ3="1-320-252",AZ3="1-320-253",AZ3="1-320-254",AZ3="1-320-255",AZ3="1-320-256",AZ3="1-320-257",AZ3="1-320-258",AZ3="1-320-259",AZ3="1-320-260",AZ3="1-320-261",AZ3="1-320-262",AZ3="1-320-263",AZ3="1-320-264",AZ3="1-320-265",AZ3="1-320-266",AZ3="1-320-267",AZ3="1-320-268",AZ3="1-320-269"),"V",IF(OR(AZ3="1-320-6",AZ3="1-320-7",AZ3="1-320-8",AZ3="1-320-10",AZ3="1-320-16",AZ3="1-320-18",AZ3="1-320-26",AZ3="1-320-29",AZ3="1-320-31",AZ3="1-320-33",AZ3="1-320-34",AZ3="1-320-35",AZ3="1-320-36",AZ3="1-320-51",AZ3="1-320-52",AZ3="1-320-53",AZ3="1-320-55",AZ3="1-320-61",AZ3="1-320-62",AZ3="1-320-64",AZ3="1-320-87",AZ3="1-320-100",AZ3="1-320-106",AZ3="1-320-133",AZ3="1-320-135",AZ3="1-320-136",AZ3="1-320-138",AZ3="1-320-139",AZ3="1-320-140",AZ3="1-320-142",AZ3="1-320-182",AZ3="1-320-183",AZ3="1-320-184",AZ3="1-320-186",AZ3="1-320-187",AZ3="1-320-188",AZ3="1-320-189",AZ3="1-320-190",AZ3="1-320-191",AZ3="1-320-192",AZ3="1-320-193",AZ3="1-320-194",AZ3="1-320-196",AZ3="1-320-197",AZ3="1-320-199",AZ3="1-320-200",AZ3="1-320-201",AZ3="1-320-202",AZ3="1-320-203",AZ3="1-320-204",AZ3="1-320-205"),"HV",IF(OR("1-320-17",AZ3="1-320-20",AZ3="1-320-22",AZ3="1-320-32",AZ3="1-320-37",AZ3="1-320-82"),"C",IF(OR("1-320-30",AZ3="1-320-54",AZ3="1-320-85",AZ3="1-320-96",AZ3="1-320-97",AZ3="1-320-98",AZ3="1-320-108",AZ3="1-320-132",AZ3="1-320-137",AZ3="1-320-195",AZ3="1-320-198",AZ3="1-320-270",AZ3="1-320-271",AZ3="1-320-272",AZ3="1-320-273",AZ3="1-320-274",AZ3="1-320-275",AZ3="1-320-276",AZ3="1-320-277",AZ3="1-320-278",AZ3="1-320-279",AZ3="1-320-280",AZ3="1-320-281",AZ3="1-320-282",AZ3="1-320-283",AZ3="1-320-284",AZ3="1-320-285",AZ3="1-320-286",AZ3="1-320-287",AZ3="1-320-288",AZ3="1-320-289",AZ3="1-320-290",AZ3="1-320-291"),"EC"))))),"")</f>
        <v>M</v>
      </c>
      <c r="BA2" s="1" t="str">
        <f>IF(BA1&lt;&gt;"",IF(OR(BA3="1-320-1",BA3="1-320-2",BA3="1-320-3",BA3="1-320-4",BA3="1-320-11",BA3="1-320-12",BA3="1-320-13",BA3="1-320-14",BA3="1-320-15",BA3="1-320-21",BA3="1-320-22",BA3="1-320-23",BA3="1-320-24",BA3="1-320-25",BA3="1-320-41",BA3="1-320-42",BA3="1-320-43",BA3="1-320-44",BA3="1-320-45",BA3="1-320-46",BA3="1-320-47",BA3="1-320-48",BA3="1-320-49",BA3="1-320-50",BA3="1-320-56",BA3="1-320-57",BA3="1-320-58",BA3="1-320-59",BA3="1-320-60",BA3="1-320-66",BA3="1-320-67",BA3="1-320-68",BA3="1-320-69",BA3="1-320-70",BA3="1-320-71",BA3="1-320-72",BA3="1-320-73",BA3="1-320-74",BA3="1-320-75",BA3="1-320-76",BA3="1-320-77",BA3="1-320-78",BA3="1-320-79",BA3="1-320-80",BA3="1-320-91",BA3="1-320-92",BA3="1-320-93",BA3="1-320-94",BA3="1-320-95",BA3="1-320-101",BA3="1-320-102",BA3="1-320-103",BA3="1-320-104",BA3="1-320-105",BA3="1-320-109",BA3="1-320-115",BA3="1-320-116",BA3="1-320-117",BA3="1-320-118",BA3="1-320-119",BA3="1-320-120",BA3="1-320-121",BA3="1-320-123",BA3="1-320-127",BA3="1-320-143",BA3="1-320-144",BA3="1-320-145",BA3="1-320-146",BA3="1-320-147",BA3="1-320-148",BA3="1-320-149",BA3="1-320-150",BA3="1-320-151",BA3="1-320-152",BA3="1-320-153",BA3="1-320-154",BA3="1-320-155",BA3="1-320-156",BA3="1-320-157",BA3="1-320-158",BA3="1-320-159",BA3="1-320-160",BA3="1-320-161",BA3="1-320-162",BA3="1-320-163",BA3="1-320-164",BA3="1-320-165",BA3="1-320-166",BA3="1-320-167",BA3="1-320-168",BA3="1-320-169",BA3="1-320-170",BA3="1-320-171",BA3="1-320-172",BA3="1-320-173",BA3="1-320-174",BA3="1-320-175",BA3="1-320-176",BA3="1-320-177",BA3="1-320-178",BA3="1-320-179",BA3="1-320-180",BA3="1-320-181",BA3="1-320-208",BA3="1-320-209",BA3="1-320-210",BA3="1-320-211",BA3="1-320-212",BA3="1-320-213",BA3="1-320-214",BA3="1-320-215",BA3="1-320-216",BA3="1-320-217",BA3="1-320-218",BA3="1-320-219",BA3="1-320-220",BA3="1-320-221",BA3="1-320-222",BA3="1-320-223",BA3="1-320-224",BA3="1-320-225",BA3="1-320-226",BA3="1-320-227",BA3="1-320-228",BA3="1-320-229",BA3="1-320-230",BA3="1-320-231",BA3="1-320-232",BA3="1-320-233",BA3="1-320-234",BA3="1-320-235",BA3="1-320-236",BA3="1-320-237",BA3="1-320-238",BA3="1-320-239",BA3="1-320-240",BA3="1-320-241",BA3="1-320-242"),"M",IF(OR(BA3="1-320-9",BA3="1-320-28",BA3="1-320-38",BA3="1-320-39",BA3="1-320-40",BA3="1-320-63",BA3="1-320-65",BA3="1-320-83",BA3="1-320-84",BA3="1-320-86",BA3="1-320-88",BA3="1-320-89",BA3="1-320-90",BA3="1-320-99",BA3="1-320-129",BA3="1-320-141",BA3="1-320-185",BA3="1-320-206",BA3="1-320-243",BA3="1-320-244",BA3="1-320-245",BA3="1-320-246",BA3="1-320-247",BA3="1-320-248",BA3="1-320-249",BA3="1-320-250",BA3="1-320-251",BA3="1-320-252",BA3="1-320-253",BA3="1-320-254",BA3="1-320-255",BA3="1-320-256",BA3="1-320-257",BA3="1-320-258",BA3="1-320-259",BA3="1-320-260",BA3="1-320-261",BA3="1-320-262",BA3="1-320-263",BA3="1-320-264",BA3="1-320-265",BA3="1-320-266",BA3="1-320-267",BA3="1-320-268",BA3="1-320-269"),"V",IF(OR(BA3="1-320-6",BA3="1-320-7",BA3="1-320-8",BA3="1-320-10",BA3="1-320-16",BA3="1-320-18",BA3="1-320-26",BA3="1-320-29",BA3="1-320-31",BA3="1-320-33",BA3="1-320-34",BA3="1-320-35",BA3="1-320-36",BA3="1-320-51",BA3="1-320-52",BA3="1-320-53",BA3="1-320-55",BA3="1-320-61",BA3="1-320-62",BA3="1-320-64",BA3="1-320-87",BA3="1-320-100",BA3="1-320-106",BA3="1-320-133",BA3="1-320-135",BA3="1-320-136",BA3="1-320-138",BA3="1-320-139",BA3="1-320-140",BA3="1-320-142",BA3="1-320-182",BA3="1-320-183",BA3="1-320-184",BA3="1-320-186",BA3="1-320-187",BA3="1-320-188",BA3="1-320-189",BA3="1-320-190",BA3="1-320-191",BA3="1-320-192",BA3="1-320-193",BA3="1-320-194",BA3="1-320-196",BA3="1-320-197",BA3="1-320-199",BA3="1-320-200",BA3="1-320-201",BA3="1-320-202",BA3="1-320-203",BA3="1-320-204",BA3="1-320-205"),"HV",IF(OR("1-320-17",BA3="1-320-20",BA3="1-320-22",BA3="1-320-32",BA3="1-320-37",BA3="1-320-82"),"C",IF(OR("1-320-30",BA3="1-320-54",BA3="1-320-85",BA3="1-320-96",BA3="1-320-97",BA3="1-320-98",BA3="1-320-108",BA3="1-320-132",BA3="1-320-137",BA3="1-320-195",BA3="1-320-198",BA3="1-320-270",BA3="1-320-271",BA3="1-320-272",BA3="1-320-273",BA3="1-320-274",BA3="1-320-275",BA3="1-320-276",BA3="1-320-277",BA3="1-320-278",BA3="1-320-279",BA3="1-320-280",BA3="1-320-281",BA3="1-320-282",BA3="1-320-283",BA3="1-320-284",BA3="1-320-285",BA3="1-320-286",BA3="1-320-287",BA3="1-320-288",BA3="1-320-289",BA3="1-320-290",BA3="1-320-291"),"EC"))))),"")</f>
        <v>M</v>
      </c>
      <c r="BB2" s="1" t="str">
        <f>IF(BB1&lt;&gt;"",IF(OR(BB3="1-320-1",BB3="1-320-2",BB3="1-320-3",BB3="1-320-4",BB3="1-320-11",BB3="1-320-12",BB3="1-320-13",BB3="1-320-14",BB3="1-320-15",BB3="1-320-21",BB3="1-320-22",BB3="1-320-23",BB3="1-320-24",BB3="1-320-25",BB3="1-320-41",BB3="1-320-42",BB3="1-320-43",BB3="1-320-44",BB3="1-320-45",BB3="1-320-46",BB3="1-320-47",BB3="1-320-48",BB3="1-320-49",BB3="1-320-50",BB3="1-320-56",BB3="1-320-57",BB3="1-320-58",BB3="1-320-59",BB3="1-320-60",BB3="1-320-66",BB3="1-320-67",BB3="1-320-68",BB3="1-320-69",BB3="1-320-70",BB3="1-320-71",BB3="1-320-72",BB3="1-320-73",BB3="1-320-74",BB3="1-320-75",BB3="1-320-76",BB3="1-320-77",BB3="1-320-78",BB3="1-320-79",BB3="1-320-80",BB3="1-320-91",BB3="1-320-92",BB3="1-320-93",BB3="1-320-94",BB3="1-320-95",BB3="1-320-101",BB3="1-320-102",BB3="1-320-103",BB3="1-320-104",BB3="1-320-105",BB3="1-320-109",BB3="1-320-115",BB3="1-320-116",BB3="1-320-117",BB3="1-320-118",BB3="1-320-119",BB3="1-320-120",BB3="1-320-121",BB3="1-320-123",BB3="1-320-127",BB3="1-320-143",BB3="1-320-144",BB3="1-320-145",BB3="1-320-146",BB3="1-320-147",BB3="1-320-148",BB3="1-320-149",BB3="1-320-150",BB3="1-320-151",BB3="1-320-152",BB3="1-320-153",BB3="1-320-154",BB3="1-320-155",BB3="1-320-156",BB3="1-320-157",BB3="1-320-158",BB3="1-320-159",BB3="1-320-160",BB3="1-320-161",BB3="1-320-162",BB3="1-320-163",BB3="1-320-164",BB3="1-320-165",BB3="1-320-166",BB3="1-320-167",BB3="1-320-168",BB3="1-320-169",BB3="1-320-170",BB3="1-320-171",BB3="1-320-172",BB3="1-320-173",BB3="1-320-174",BB3="1-320-175",BB3="1-320-176",BB3="1-320-177",BB3="1-320-178",BB3="1-320-179",BB3="1-320-180",BB3="1-320-181",BB3="1-320-208",BB3="1-320-209",BB3="1-320-210",BB3="1-320-211",BB3="1-320-212",BB3="1-320-213",BB3="1-320-214",BB3="1-320-215",BB3="1-320-216",BB3="1-320-217",BB3="1-320-218",BB3="1-320-219",BB3="1-320-220",BB3="1-320-221",BB3="1-320-222",BB3="1-320-223",BB3="1-320-224",BB3="1-320-225",BB3="1-320-226",BB3="1-320-227",BB3="1-320-228",BB3="1-320-229",BB3="1-320-230",BB3="1-320-231",BB3="1-320-232",BB3="1-320-233",BB3="1-320-234",BB3="1-320-235",BB3="1-320-236",BB3="1-320-237",BB3="1-320-238",BB3="1-320-239",BB3="1-320-240",BB3="1-320-241",BB3="1-320-242"),"M",IF(OR(BB3="1-320-9",BB3="1-320-28",BB3="1-320-38",BB3="1-320-39",BB3="1-320-40",BB3="1-320-63",BB3="1-320-65",BB3="1-320-83",BB3="1-320-84",BB3="1-320-86",BB3="1-320-88",BB3="1-320-89",BB3="1-320-90",BB3="1-320-99",BB3="1-320-129",BB3="1-320-141",BB3="1-320-185",BB3="1-320-206",BB3="1-320-243",BB3="1-320-244",BB3="1-320-245",BB3="1-320-246",BB3="1-320-247",BB3="1-320-248",BB3="1-320-249",BB3="1-320-250",BB3="1-320-251",BB3="1-320-252",BB3="1-320-253",BB3="1-320-254",BB3="1-320-255",BB3="1-320-256",BB3="1-320-257",BB3="1-320-258",BB3="1-320-259",BB3="1-320-260",BB3="1-320-261",BB3="1-320-262",BB3="1-320-263",BB3="1-320-264",BB3="1-320-265",BB3="1-320-266",BB3="1-320-267",BB3="1-320-268",BB3="1-320-269"),"V",IF(OR(BB3="1-320-6",BB3="1-320-7",BB3="1-320-8",BB3="1-320-10",BB3="1-320-16",BB3="1-320-18",BB3="1-320-26",BB3="1-320-29",BB3="1-320-31",BB3="1-320-33",BB3="1-320-34",BB3="1-320-35",BB3="1-320-36",BB3="1-320-51",BB3="1-320-52",BB3="1-320-53",BB3="1-320-55",BB3="1-320-61",BB3="1-320-62",BB3="1-320-64",BB3="1-320-87",BB3="1-320-100",BB3="1-320-106",BB3="1-320-133",BB3="1-320-135",BB3="1-320-136",BB3="1-320-138",BB3="1-320-139",BB3="1-320-140",BB3="1-320-142",BB3="1-320-182",BB3="1-320-183",BB3="1-320-184",BB3="1-320-186",BB3="1-320-187",BB3="1-320-188",BB3="1-320-189",BB3="1-320-190",BB3="1-320-191",BB3="1-320-192",BB3="1-320-193",BB3="1-320-194",BB3="1-320-196",BB3="1-320-197",BB3="1-320-199",BB3="1-320-200",BB3="1-320-201",BB3="1-320-202",BB3="1-320-203",BB3="1-320-204",BB3="1-320-205"),"HV",IF(OR("1-320-17",BB3="1-320-20",BB3="1-320-22",BB3="1-320-32",BB3="1-320-37",BB3="1-320-82"),"C",IF(OR("1-320-30",BB3="1-320-54",BB3="1-320-85",BB3="1-320-96",BB3="1-320-97",BB3="1-320-98",BB3="1-320-108",BB3="1-320-132",BB3="1-320-137",BB3="1-320-195",BB3="1-320-198",BB3="1-320-270",BB3="1-320-271",BB3="1-320-272",BB3="1-320-273",BB3="1-320-274",BB3="1-320-275",BB3="1-320-276",BB3="1-320-277",BB3="1-320-278",BB3="1-320-279",BB3="1-320-280",BB3="1-320-281",BB3="1-320-282",BB3="1-320-283",BB3="1-320-284",BB3="1-320-285",BB3="1-320-286",BB3="1-320-287",BB3="1-320-288",BB3="1-320-289",BB3="1-320-290",BB3="1-320-291"),"EC"))))),"")</f>
        <v>M</v>
      </c>
      <c r="BC2" s="1" t="str">
        <f>IF(BC1&lt;&gt;"",IF(OR(BC3="1-320-1",BC3="1-320-2",BC3="1-320-3",BC3="1-320-4",BC3="1-320-11",BC3="1-320-12",BC3="1-320-13",BC3="1-320-14",BC3="1-320-15",BC3="1-320-21",BC3="1-320-22",BC3="1-320-23",BC3="1-320-24",BC3="1-320-25",BC3="1-320-41",BC3="1-320-42",BC3="1-320-43",BC3="1-320-44",BC3="1-320-45",BC3="1-320-46",BC3="1-320-47",BC3="1-320-48",BC3="1-320-49",BC3="1-320-50",BC3="1-320-56",BC3="1-320-57",BC3="1-320-58",BC3="1-320-59",BC3="1-320-60",BC3="1-320-66",BC3="1-320-67",BC3="1-320-68",BC3="1-320-69",BC3="1-320-70",BC3="1-320-71",BC3="1-320-72",BC3="1-320-73",BC3="1-320-74",BC3="1-320-75",BC3="1-320-76",BC3="1-320-77",BC3="1-320-78",BC3="1-320-79",BC3="1-320-80",BC3="1-320-91",BC3="1-320-92",BC3="1-320-93",BC3="1-320-94",BC3="1-320-95",BC3="1-320-101",BC3="1-320-102",BC3="1-320-103",BC3="1-320-104",BC3="1-320-105",BC3="1-320-109",BC3="1-320-115",BC3="1-320-116",BC3="1-320-117",BC3="1-320-118",BC3="1-320-119",BC3="1-320-120",BC3="1-320-121",BC3="1-320-123",BC3="1-320-127",BC3="1-320-143",BC3="1-320-144",BC3="1-320-145",BC3="1-320-146",BC3="1-320-147",BC3="1-320-148",BC3="1-320-149",BC3="1-320-150",BC3="1-320-151",BC3="1-320-152",BC3="1-320-153",BC3="1-320-154",BC3="1-320-155",BC3="1-320-156",BC3="1-320-157",BC3="1-320-158",BC3="1-320-159",BC3="1-320-160",BC3="1-320-161",BC3="1-320-162",BC3="1-320-163",BC3="1-320-164",BC3="1-320-165",BC3="1-320-166",BC3="1-320-167",BC3="1-320-168",BC3="1-320-169",BC3="1-320-170",BC3="1-320-171",BC3="1-320-172",BC3="1-320-173",BC3="1-320-174",BC3="1-320-175",BC3="1-320-176",BC3="1-320-177",BC3="1-320-178",BC3="1-320-179",BC3="1-320-180",BC3="1-320-181",BC3="1-320-208",BC3="1-320-209",BC3="1-320-210",BC3="1-320-211",BC3="1-320-212",BC3="1-320-213",BC3="1-320-214",BC3="1-320-215",BC3="1-320-216",BC3="1-320-217",BC3="1-320-218",BC3="1-320-219",BC3="1-320-220",BC3="1-320-221",BC3="1-320-222",BC3="1-320-223",BC3="1-320-224",BC3="1-320-225",BC3="1-320-226",BC3="1-320-227",BC3="1-320-228",BC3="1-320-229",BC3="1-320-230",BC3="1-320-231",BC3="1-320-232",BC3="1-320-233",BC3="1-320-234",BC3="1-320-235",BC3="1-320-236",BC3="1-320-237",BC3="1-320-238",BC3="1-320-239",BC3="1-320-240",BC3="1-320-241",BC3="1-320-242"),"M",IF(OR(BC3="1-320-9",BC3="1-320-28",BC3="1-320-38",BC3="1-320-39",BC3="1-320-40",BC3="1-320-63",BC3="1-320-65",BC3="1-320-83",BC3="1-320-84",BC3="1-320-86",BC3="1-320-88",BC3="1-320-89",BC3="1-320-90",BC3="1-320-99",BC3="1-320-129",BC3="1-320-141",BC3="1-320-185",BC3="1-320-206",BC3="1-320-243",BC3="1-320-244",BC3="1-320-245",BC3="1-320-246",BC3="1-320-247",BC3="1-320-248",BC3="1-320-249",BC3="1-320-250",BC3="1-320-251",BC3="1-320-252",BC3="1-320-253",BC3="1-320-254",BC3="1-320-255",BC3="1-320-256",BC3="1-320-257",BC3="1-320-258",BC3="1-320-259",BC3="1-320-260",BC3="1-320-261",BC3="1-320-262",BC3="1-320-263",BC3="1-320-264",BC3="1-320-265",BC3="1-320-266",BC3="1-320-267",BC3="1-320-268",BC3="1-320-269"),"V",IF(OR(BC3="1-320-6",BC3="1-320-7",BC3="1-320-8",BC3="1-320-10",BC3="1-320-16",BC3="1-320-18",BC3="1-320-26",BC3="1-320-29",BC3="1-320-31",BC3="1-320-33",BC3="1-320-34",BC3="1-320-35",BC3="1-320-36",BC3="1-320-51",BC3="1-320-52",BC3="1-320-53",BC3="1-320-55",BC3="1-320-61",BC3="1-320-62",BC3="1-320-64",BC3="1-320-87",BC3="1-320-100",BC3="1-320-106",BC3="1-320-133",BC3="1-320-135",BC3="1-320-136",BC3="1-320-138",BC3="1-320-139",BC3="1-320-140",BC3="1-320-142",BC3="1-320-182",BC3="1-320-183",BC3="1-320-184",BC3="1-320-186",BC3="1-320-187",BC3="1-320-188",BC3="1-320-189",BC3="1-320-190",BC3="1-320-191",BC3="1-320-192",BC3="1-320-193",BC3="1-320-194",BC3="1-320-196",BC3="1-320-197",BC3="1-320-199",BC3="1-320-200",BC3="1-320-201",BC3="1-320-202",BC3="1-320-203",BC3="1-320-204",BC3="1-320-205"),"HV",IF(OR("1-320-17",BC3="1-320-20",BC3="1-320-22",BC3="1-320-32",BC3="1-320-37",BC3="1-320-82"),"C",IF(OR("1-320-30",BC3="1-320-54",BC3="1-320-85",BC3="1-320-96",BC3="1-320-97",BC3="1-320-98",BC3="1-320-108",BC3="1-320-132",BC3="1-320-137",BC3="1-320-195",BC3="1-320-198",BC3="1-320-270",BC3="1-320-271",BC3="1-320-272",BC3="1-320-273",BC3="1-320-274",BC3="1-320-275",BC3="1-320-276",BC3="1-320-277",BC3="1-320-278",BC3="1-320-279",BC3="1-320-280",BC3="1-320-281",BC3="1-320-282",BC3="1-320-283",BC3="1-320-284",BC3="1-320-285",BC3="1-320-286",BC3="1-320-287",BC3="1-320-288",BC3="1-320-289",BC3="1-320-290",BC3="1-320-291"),"EC"))))),"")</f>
        <v>M</v>
      </c>
      <c r="BD2" s="1"/>
      <c r="BE2" s="1"/>
      <c r="BF2" s="1" t="str">
        <f>IF(BF1&lt;&gt;"",IF(OR(BF3="1-320-1",BF3="1-320-2",BF3="1-320-3",BF3="1-320-4",BF3="1-320-11",BF3="1-320-12",BF3="1-320-13",BF3="1-320-14",BF3="1-320-15",BF3="1-320-21",BF3="1-320-22",BF3="1-320-23",BF3="1-320-24",BF3="1-320-25",BF3="1-320-41",BF3="1-320-42",BF3="1-320-43",BF3="1-320-44",BF3="1-320-45",BF3="1-320-46",BF3="1-320-47",BF3="1-320-48",BF3="1-320-49",BF3="1-320-50",BF3="1-320-56",BF3="1-320-57",BF3="1-320-58",BF3="1-320-59",BF3="1-320-60",BF3="1-320-66",BF3="1-320-67",BF3="1-320-68",BF3="1-320-69",BF3="1-320-70",BF3="1-320-71",BF3="1-320-72",BF3="1-320-73",BF3="1-320-74",BF3="1-320-75",BF3="1-320-76",BF3="1-320-77",BF3="1-320-78",BF3="1-320-79",BF3="1-320-80",BF3="1-320-91",BF3="1-320-92",BF3="1-320-93",BF3="1-320-94",BF3="1-320-95",BF3="1-320-101",BF3="1-320-102",BF3="1-320-103",BF3="1-320-104",BF3="1-320-105",BF3="1-320-109",BF3="1-320-115",BF3="1-320-116",BF3="1-320-117",BF3="1-320-118",BF3="1-320-119",BF3="1-320-120",BF3="1-320-121",BF3="1-320-123",BF3="1-320-127",BF3="1-320-143",BF3="1-320-144",BF3="1-320-145",BF3="1-320-146",BF3="1-320-147",BF3="1-320-148",BF3="1-320-149",BF3="1-320-150",BF3="1-320-151",BF3="1-320-152",BF3="1-320-153",BF3="1-320-154",BF3="1-320-155",BF3="1-320-156",BF3="1-320-157",BF3="1-320-158",BF3="1-320-159",BF3="1-320-160",BF3="1-320-161",BF3="1-320-162",BF3="1-320-163",BF3="1-320-164",BF3="1-320-165",BF3="1-320-166",BF3="1-320-167",BF3="1-320-168",BF3="1-320-169",BF3="1-320-170",BF3="1-320-171",BF3="1-320-172",BF3="1-320-173",BF3="1-320-174",BF3="1-320-175",BF3="1-320-176",BF3="1-320-177",BF3="1-320-178",BF3="1-320-179",BF3="1-320-180",BF3="1-320-181",BF3="1-320-208",BF3="1-320-209",BF3="1-320-210",BF3="1-320-211",BF3="1-320-212",BF3="1-320-213",BF3="1-320-214",BF3="1-320-215",BF3="1-320-216",BF3="1-320-217",BF3="1-320-218",BF3="1-320-219",BF3="1-320-220",BF3="1-320-221",BF3="1-320-222",BF3="1-320-223",BF3="1-320-224",BF3="1-320-225",BF3="1-320-226",BF3="1-320-227",BF3="1-320-228",BF3="1-320-229",BF3="1-320-230",BF3="1-320-231",BF3="1-320-232",BF3="1-320-233",BF3="1-320-234",BF3="1-320-235",BF3="1-320-236",BF3="1-320-237",BF3="1-320-238",BF3="1-320-239",BF3="1-320-240",BF3="1-320-241",BF3="1-320-242"),"M",IF(OR(BF3="1-320-9",BF3="1-320-28",BF3="1-320-38",BF3="1-320-39",BF3="1-320-40",BF3="1-320-63",BF3="1-320-65",BF3="1-320-83",BF3="1-320-84",BF3="1-320-86",BF3="1-320-88",BF3="1-320-89",BF3="1-320-90",BF3="1-320-99",BF3="1-320-129",BF3="1-320-141",BF3="1-320-185",BF3="1-320-206",BF3="1-320-243",BF3="1-320-244",BF3="1-320-245",BF3="1-320-246",BF3="1-320-247",BF3="1-320-248",BF3="1-320-249",BF3="1-320-250",BF3="1-320-251",BF3="1-320-252",BF3="1-320-253",BF3="1-320-254",BF3="1-320-255",BF3="1-320-256",BF3="1-320-257",BF3="1-320-258",BF3="1-320-259",BF3="1-320-260",BF3="1-320-261",BF3="1-320-262",BF3="1-320-263",BF3="1-320-264",BF3="1-320-265",BF3="1-320-266",BF3="1-320-267",BF3="1-320-268",BF3="1-320-269"),"V",IF(OR(BF3="1-320-6",BF3="1-320-7",BF3="1-320-8",BF3="1-320-10",BF3="1-320-16",BF3="1-320-18",BF3="1-320-26",BF3="1-320-29",BF3="1-320-31",BF3="1-320-33",BF3="1-320-34",BF3="1-320-35",BF3="1-320-36",BF3="1-320-51",BF3="1-320-52",BF3="1-320-53",BF3="1-320-55",BF3="1-320-61",BF3="1-320-62",BF3="1-320-64",BF3="1-320-87",BF3="1-320-100",BF3="1-320-106",BF3="1-320-133",BF3="1-320-135",BF3="1-320-136",BF3="1-320-138",BF3="1-320-139",BF3="1-320-140",BF3="1-320-142",BF3="1-320-182",BF3="1-320-183",BF3="1-320-184",BF3="1-320-186",BF3="1-320-187",BF3="1-320-188",BF3="1-320-189",BF3="1-320-190",BF3="1-320-191",BF3="1-320-192",BF3="1-320-193",BF3="1-320-194",BF3="1-320-196",BF3="1-320-197",BF3="1-320-199",BF3="1-320-200",BF3="1-320-201",BF3="1-320-202",BF3="1-320-203",BF3="1-320-204",BF3="1-320-205"),"HV",IF(OR("1-320-17",BF3="1-320-20",BF3="1-320-22",BF3="1-320-32",BF3="1-320-37",BF3="1-320-82"),"C",IF(OR("1-320-30",BF3="1-320-54",BF3="1-320-85",BF3="1-320-96",BF3="1-320-97",BF3="1-320-98",BF3="1-320-108",BF3="1-320-132",BF3="1-320-137",BF3="1-320-195",BF3="1-320-198",BF3="1-320-270",BF3="1-320-271",BF3="1-320-272",BF3="1-320-273",BF3="1-320-274",BF3="1-320-275",BF3="1-320-276",BF3="1-320-277",BF3="1-320-278",BF3="1-320-279",BF3="1-320-280",BF3="1-320-281",BF3="1-320-282",BF3="1-320-283",BF3="1-320-284",BF3="1-320-285",BF3="1-320-286",BF3="1-320-287",BF3="1-320-288",BF3="1-320-289",BF3="1-320-290",BF3="1-320-291"),"EC"))))),"")</f>
        <v>M</v>
      </c>
      <c r="BG2" s="1" t="str">
        <f>IF(BG1&lt;&gt;"",IF(OR(BG3="1-320-1",BG3="1-320-2",BG3="1-320-3",BG3="1-320-4",BG3="1-320-11",BG3="1-320-12",BG3="1-320-13",BG3="1-320-14",BG3="1-320-15",BG3="1-320-21",BG3="1-320-22",BG3="1-320-23",BG3="1-320-24",BG3="1-320-25",BG3="1-320-41",BG3="1-320-42",BG3="1-320-43",BG3="1-320-44",BG3="1-320-45",BG3="1-320-46",BG3="1-320-47",BG3="1-320-48",BG3="1-320-49",BG3="1-320-50",BG3="1-320-56",BG3="1-320-57",BG3="1-320-58",BG3="1-320-59",BG3="1-320-60",BG3="1-320-66",BG3="1-320-67",BG3="1-320-68",BG3="1-320-69",BG3="1-320-70",BG3="1-320-71",BG3="1-320-72",BG3="1-320-73",BG3="1-320-74",BG3="1-320-75",BG3="1-320-76",BG3="1-320-77",BG3="1-320-78",BG3="1-320-79",BG3="1-320-80",BG3="1-320-91",BG3="1-320-92",BG3="1-320-93",BG3="1-320-94",BG3="1-320-95",BG3="1-320-101",BG3="1-320-102",BG3="1-320-103",BG3="1-320-104",BG3="1-320-105",BG3="1-320-109",BG3="1-320-115",BG3="1-320-116",BG3="1-320-117",BG3="1-320-118",BG3="1-320-119",BG3="1-320-120",BG3="1-320-121",BG3="1-320-123",BG3="1-320-127",BG3="1-320-143",BG3="1-320-144",BG3="1-320-145",BG3="1-320-146",BG3="1-320-147",BG3="1-320-148",BG3="1-320-149",BG3="1-320-150",BG3="1-320-151",BG3="1-320-152",BG3="1-320-153",BG3="1-320-154",BG3="1-320-155",BG3="1-320-156",BG3="1-320-157",BG3="1-320-158",BG3="1-320-159",BG3="1-320-160",BG3="1-320-161",BG3="1-320-162",BG3="1-320-163",BG3="1-320-164",BG3="1-320-165",BG3="1-320-166",BG3="1-320-167",BG3="1-320-168",BG3="1-320-169",BG3="1-320-170",BG3="1-320-171",BG3="1-320-172",BG3="1-320-173",BG3="1-320-174",BG3="1-320-175",BG3="1-320-176",BG3="1-320-177",BG3="1-320-178",BG3="1-320-179",BG3="1-320-180",BG3="1-320-181",BG3="1-320-208",BG3="1-320-209",BG3="1-320-210",BG3="1-320-211",BG3="1-320-212",BG3="1-320-213",BG3="1-320-214",BG3="1-320-215",BG3="1-320-216",BG3="1-320-217",BG3="1-320-218",BG3="1-320-219",BG3="1-320-220",BG3="1-320-221",BG3="1-320-222",BG3="1-320-223",BG3="1-320-224",BG3="1-320-225",BG3="1-320-226",BG3="1-320-227",BG3="1-320-228",BG3="1-320-229",BG3="1-320-230",BG3="1-320-231",BG3="1-320-232",BG3="1-320-233",BG3="1-320-234",BG3="1-320-235",BG3="1-320-236",BG3="1-320-237",BG3="1-320-238",BG3="1-320-239",BG3="1-320-240",BG3="1-320-241",BG3="1-320-242"),"M",IF(OR(BG3="1-320-9",BG3="1-320-28",BG3="1-320-38",BG3="1-320-39",BG3="1-320-40",BG3="1-320-63",BG3="1-320-65",BG3="1-320-83",BG3="1-320-84",BG3="1-320-86",BG3="1-320-88",BG3="1-320-89",BG3="1-320-90",BG3="1-320-99",BG3="1-320-129",BG3="1-320-141",BG3="1-320-185",BG3="1-320-206",BG3="1-320-243",BG3="1-320-244",BG3="1-320-245",BG3="1-320-246",BG3="1-320-247",BG3="1-320-248",BG3="1-320-249",BG3="1-320-250",BG3="1-320-251",BG3="1-320-252",BG3="1-320-253",BG3="1-320-254",BG3="1-320-255",BG3="1-320-256",BG3="1-320-257",BG3="1-320-258",BG3="1-320-259",BG3="1-320-260",BG3="1-320-261",BG3="1-320-262",BG3="1-320-263",BG3="1-320-264",BG3="1-320-265",BG3="1-320-266",BG3="1-320-267",BG3="1-320-268",BG3="1-320-269"),"V",IF(OR(BG3="1-320-6",BG3="1-320-7",BG3="1-320-8",BG3="1-320-10",BG3="1-320-16",BG3="1-320-18",BG3="1-320-26",BG3="1-320-29",BG3="1-320-31",BG3="1-320-33",BG3="1-320-34",BG3="1-320-35",BG3="1-320-36",BG3="1-320-51",BG3="1-320-52",BG3="1-320-53",BG3="1-320-55",BG3="1-320-61",BG3="1-320-62",BG3="1-320-64",BG3="1-320-87",BG3="1-320-100",BG3="1-320-106",BG3="1-320-133",BG3="1-320-135",BG3="1-320-136",BG3="1-320-138",BG3="1-320-139",BG3="1-320-140",BG3="1-320-142",BG3="1-320-182",BG3="1-320-183",BG3="1-320-184",BG3="1-320-186",BG3="1-320-187",BG3="1-320-188",BG3="1-320-189",BG3="1-320-190",BG3="1-320-191",BG3="1-320-192",BG3="1-320-193",BG3="1-320-194",BG3="1-320-196",BG3="1-320-197",BG3="1-320-199",BG3="1-320-200",BG3="1-320-201",BG3="1-320-202",BG3="1-320-203",BG3="1-320-204",BG3="1-320-205"),"HV",IF(OR("1-320-17",BG3="1-320-20",BG3="1-320-22",BG3="1-320-32",BG3="1-320-37",BG3="1-320-82"),"C",IF(OR("1-320-30",BG3="1-320-54",BG3="1-320-85",BG3="1-320-96",BG3="1-320-97",BG3="1-320-98",BG3="1-320-108",BG3="1-320-132",BG3="1-320-137",BG3="1-320-195",BG3="1-320-198",BG3="1-320-270",BG3="1-320-271",BG3="1-320-272",BG3="1-320-273",BG3="1-320-274",BG3="1-320-275",BG3="1-320-276",BG3="1-320-277",BG3="1-320-278",BG3="1-320-279",BG3="1-320-280",BG3="1-320-281",BG3="1-320-282",BG3="1-320-283",BG3="1-320-284",BG3="1-320-285",BG3="1-320-286",BG3="1-320-287",BG3="1-320-288",BG3="1-320-289",BG3="1-320-290",BG3="1-320-291"),"EC"))))),"")</f>
        <v>M</v>
      </c>
      <c r="BH2" s="1" t="str">
        <f>IF(BH1&lt;&gt;"",IF(OR(BH3="1-320-1",BH3="1-320-2",BH3="1-320-3",BH3="1-320-4",BH3="1-320-11",BH3="1-320-12",BH3="1-320-13",BH3="1-320-14",BH3="1-320-15",BH3="1-320-21",BH3="1-320-22",BH3="1-320-23",BH3="1-320-24",BH3="1-320-25",BH3="1-320-41",BH3="1-320-42",BH3="1-320-43",BH3="1-320-44",BH3="1-320-45",BH3="1-320-46",BH3="1-320-47",BH3="1-320-48",BH3="1-320-49",BH3="1-320-50",BH3="1-320-56",BH3="1-320-57",BH3="1-320-58",BH3="1-320-59",BH3="1-320-60",BH3="1-320-66",BH3="1-320-67",BH3="1-320-68",BH3="1-320-69",BH3="1-320-70",BH3="1-320-71",BH3="1-320-72",BH3="1-320-73",BH3="1-320-74",BH3="1-320-75",BH3="1-320-76",BH3="1-320-77",BH3="1-320-78",BH3="1-320-79",BH3="1-320-80",BH3="1-320-91",BH3="1-320-92",BH3="1-320-93",BH3="1-320-94",BH3="1-320-95",BH3="1-320-101",BH3="1-320-102",BH3="1-320-103",BH3="1-320-104",BH3="1-320-105",BH3="1-320-109",BH3="1-320-115",BH3="1-320-116",BH3="1-320-117",BH3="1-320-118",BH3="1-320-119",BH3="1-320-120",BH3="1-320-121",BH3="1-320-123",BH3="1-320-127",BH3="1-320-143",BH3="1-320-144",BH3="1-320-145",BH3="1-320-146",BH3="1-320-147",BH3="1-320-148",BH3="1-320-149",BH3="1-320-150",BH3="1-320-151",BH3="1-320-152",BH3="1-320-153",BH3="1-320-154",BH3="1-320-155",BH3="1-320-156",BH3="1-320-157",BH3="1-320-158",BH3="1-320-159",BH3="1-320-160",BH3="1-320-161",BH3="1-320-162",BH3="1-320-163",BH3="1-320-164",BH3="1-320-165",BH3="1-320-166",BH3="1-320-167",BH3="1-320-168",BH3="1-320-169",BH3="1-320-170",BH3="1-320-171",BH3="1-320-172",BH3="1-320-173",BH3="1-320-174",BH3="1-320-175",BH3="1-320-176",BH3="1-320-177",BH3="1-320-178",BH3="1-320-179",BH3="1-320-180",BH3="1-320-181",BH3="1-320-208",BH3="1-320-209",BH3="1-320-210",BH3="1-320-211",BH3="1-320-212",BH3="1-320-213",BH3="1-320-214",BH3="1-320-215",BH3="1-320-216",BH3="1-320-217",BH3="1-320-218",BH3="1-320-219",BH3="1-320-220",BH3="1-320-221",BH3="1-320-222",BH3="1-320-223",BH3="1-320-224",BH3="1-320-225",BH3="1-320-226",BH3="1-320-227",BH3="1-320-228",BH3="1-320-229",BH3="1-320-230",BH3="1-320-231",BH3="1-320-232",BH3="1-320-233",BH3="1-320-234",BH3="1-320-235",BH3="1-320-236",BH3="1-320-237",BH3="1-320-238",BH3="1-320-239",BH3="1-320-240",BH3="1-320-241",BH3="1-320-242"),"M",IF(OR(BH3="1-320-9",BH3="1-320-28",BH3="1-320-38",BH3="1-320-39",BH3="1-320-40",BH3="1-320-63",BH3="1-320-65",BH3="1-320-83",BH3="1-320-84",BH3="1-320-86",BH3="1-320-88",BH3="1-320-89",BH3="1-320-90",BH3="1-320-99",BH3="1-320-129",BH3="1-320-141",BH3="1-320-185",BH3="1-320-206",BH3="1-320-243",BH3="1-320-244",BH3="1-320-245",BH3="1-320-246",BH3="1-320-247",BH3="1-320-248",BH3="1-320-249",BH3="1-320-250",BH3="1-320-251",BH3="1-320-252",BH3="1-320-253",BH3="1-320-254",BH3="1-320-255",BH3="1-320-256",BH3="1-320-257",BH3="1-320-258",BH3="1-320-259",BH3="1-320-260",BH3="1-320-261",BH3="1-320-262",BH3="1-320-263",BH3="1-320-264",BH3="1-320-265",BH3="1-320-266",BH3="1-320-267",BH3="1-320-268",BH3="1-320-269"),"V",IF(OR(BH3="1-320-6",BH3="1-320-7",BH3="1-320-8",BH3="1-320-10",BH3="1-320-16",BH3="1-320-18",BH3="1-320-26",BH3="1-320-29",BH3="1-320-31",BH3="1-320-33",BH3="1-320-34",BH3="1-320-35",BH3="1-320-36",BH3="1-320-51",BH3="1-320-52",BH3="1-320-53",BH3="1-320-55",BH3="1-320-61",BH3="1-320-62",BH3="1-320-64",BH3="1-320-87",BH3="1-320-100",BH3="1-320-106",BH3="1-320-133",BH3="1-320-135",BH3="1-320-136",BH3="1-320-138",BH3="1-320-139",BH3="1-320-140",BH3="1-320-142",BH3="1-320-182",BH3="1-320-183",BH3="1-320-184",BH3="1-320-186",BH3="1-320-187",BH3="1-320-188",BH3="1-320-189",BH3="1-320-190",BH3="1-320-191",BH3="1-320-192",BH3="1-320-193",BH3="1-320-194",BH3="1-320-196",BH3="1-320-197",BH3="1-320-199",BH3="1-320-200",BH3="1-320-201",BH3="1-320-202",BH3="1-320-203",BH3="1-320-204",BH3="1-320-205"),"HV",IF(OR("1-320-17",BH3="1-320-20",BH3="1-320-22",BH3="1-320-32",BH3="1-320-37",BH3="1-320-82"),"C",IF(OR("1-320-30",BH3="1-320-54",BH3="1-320-85",BH3="1-320-96",BH3="1-320-97",BH3="1-320-98",BH3="1-320-108",BH3="1-320-132",BH3="1-320-137",BH3="1-320-195",BH3="1-320-198",BH3="1-320-270",BH3="1-320-271",BH3="1-320-272",BH3="1-320-273",BH3="1-320-274",BH3="1-320-275",BH3="1-320-276",BH3="1-320-277",BH3="1-320-278",BH3="1-320-279",BH3="1-320-280",BH3="1-320-281",BH3="1-320-282",BH3="1-320-283",BH3="1-320-284",BH3="1-320-285",BH3="1-320-286",BH3="1-320-287",BH3="1-320-288",BH3="1-320-289",BH3="1-320-290",BH3="1-320-291"),"EC"))))),"")</f>
        <v>M</v>
      </c>
      <c r="BI2" s="1" t="str">
        <f>IF(BI1&lt;&gt;"",IF(OR(BI3="1-320-1",BI3="1-320-2",BI3="1-320-3",BI3="1-320-4",BI3="1-320-11",BI3="1-320-12",BI3="1-320-13",BI3="1-320-14",BI3="1-320-15",BI3="1-320-21",BI3="1-320-22",BI3="1-320-23",BI3="1-320-24",BI3="1-320-25",BI3="1-320-41",BI3="1-320-42",BI3="1-320-43",BI3="1-320-44",BI3="1-320-45",BI3="1-320-46",BI3="1-320-47",BI3="1-320-48",BI3="1-320-49",BI3="1-320-50",BI3="1-320-56",BI3="1-320-57",BI3="1-320-58",BI3="1-320-59",BI3="1-320-60",BI3="1-320-66",BI3="1-320-67",BI3="1-320-68",BI3="1-320-69",BI3="1-320-70",BI3="1-320-71",BI3="1-320-72",BI3="1-320-73",BI3="1-320-74",BI3="1-320-75",BI3="1-320-76",BI3="1-320-77",BI3="1-320-78",BI3="1-320-79",BI3="1-320-80",BI3="1-320-91",BI3="1-320-92",BI3="1-320-93",BI3="1-320-94",BI3="1-320-95",BI3="1-320-101",BI3="1-320-102",BI3="1-320-103",BI3="1-320-104",BI3="1-320-105",BI3="1-320-109",BI3="1-320-115",BI3="1-320-116",BI3="1-320-117",BI3="1-320-118",BI3="1-320-119",BI3="1-320-120",BI3="1-320-121",BI3="1-320-123",BI3="1-320-127",BI3="1-320-143",BI3="1-320-144",BI3="1-320-145",BI3="1-320-146",BI3="1-320-147",BI3="1-320-148",BI3="1-320-149",BI3="1-320-150",BI3="1-320-151",BI3="1-320-152",BI3="1-320-153",BI3="1-320-154",BI3="1-320-155",BI3="1-320-156",BI3="1-320-157",BI3="1-320-158",BI3="1-320-159",BI3="1-320-160",BI3="1-320-161",BI3="1-320-162",BI3="1-320-163",BI3="1-320-164",BI3="1-320-165",BI3="1-320-166",BI3="1-320-167",BI3="1-320-168",BI3="1-320-169",BI3="1-320-170",BI3="1-320-171",BI3="1-320-172",BI3="1-320-173",BI3="1-320-174",BI3="1-320-175",BI3="1-320-176",BI3="1-320-177",BI3="1-320-178",BI3="1-320-179",BI3="1-320-180",BI3="1-320-181",BI3="1-320-208",BI3="1-320-209",BI3="1-320-210",BI3="1-320-211",BI3="1-320-212",BI3="1-320-213",BI3="1-320-214",BI3="1-320-215",BI3="1-320-216",BI3="1-320-217",BI3="1-320-218",BI3="1-320-219",BI3="1-320-220",BI3="1-320-221",BI3="1-320-222",BI3="1-320-223",BI3="1-320-224",BI3="1-320-225",BI3="1-320-226",BI3="1-320-227",BI3="1-320-228",BI3="1-320-229",BI3="1-320-230",BI3="1-320-231",BI3="1-320-232",BI3="1-320-233",BI3="1-320-234",BI3="1-320-235",BI3="1-320-236",BI3="1-320-237",BI3="1-320-238",BI3="1-320-239",BI3="1-320-240",BI3="1-320-241",BI3="1-320-242"),"M",IF(OR(BI3="1-320-9",BI3="1-320-28",BI3="1-320-38",BI3="1-320-39",BI3="1-320-40",BI3="1-320-63",BI3="1-320-65",BI3="1-320-83",BI3="1-320-84",BI3="1-320-86",BI3="1-320-88",BI3="1-320-89",BI3="1-320-90",BI3="1-320-99",BI3="1-320-129",BI3="1-320-141",BI3="1-320-185",BI3="1-320-206",BI3="1-320-243",BI3="1-320-244",BI3="1-320-245",BI3="1-320-246",BI3="1-320-247",BI3="1-320-248",BI3="1-320-249",BI3="1-320-250",BI3="1-320-251",BI3="1-320-252",BI3="1-320-253",BI3="1-320-254",BI3="1-320-255",BI3="1-320-256",BI3="1-320-257",BI3="1-320-258",BI3="1-320-259",BI3="1-320-260",BI3="1-320-261",BI3="1-320-262",BI3="1-320-263",BI3="1-320-264",BI3="1-320-265",BI3="1-320-266",BI3="1-320-267",BI3="1-320-268",BI3="1-320-269"),"V",IF(OR(BI3="1-320-6",BI3="1-320-7",BI3="1-320-8",BI3="1-320-10",BI3="1-320-16",BI3="1-320-18",BI3="1-320-26",BI3="1-320-29",BI3="1-320-31",BI3="1-320-33",BI3="1-320-34",BI3="1-320-35",BI3="1-320-36",BI3="1-320-51",BI3="1-320-52",BI3="1-320-53",BI3="1-320-55",BI3="1-320-61",BI3="1-320-62",BI3="1-320-64",BI3="1-320-87",BI3="1-320-100",BI3="1-320-106",BI3="1-320-133",BI3="1-320-135",BI3="1-320-136",BI3="1-320-138",BI3="1-320-139",BI3="1-320-140",BI3="1-320-142",BI3="1-320-182",BI3="1-320-183",BI3="1-320-184",BI3="1-320-186",BI3="1-320-187",BI3="1-320-188",BI3="1-320-189",BI3="1-320-190",BI3="1-320-191",BI3="1-320-192",BI3="1-320-193",BI3="1-320-194",BI3="1-320-196",BI3="1-320-197",BI3="1-320-199",BI3="1-320-200",BI3="1-320-201",BI3="1-320-202",BI3="1-320-203",BI3="1-320-204",BI3="1-320-205"),"HV",IF(OR("1-320-17",BI3="1-320-20",BI3="1-320-22",BI3="1-320-32",BI3="1-320-37",BI3="1-320-82"),"C",IF(OR("1-320-30",BI3="1-320-54",BI3="1-320-85",BI3="1-320-96",BI3="1-320-97",BI3="1-320-98",BI3="1-320-108",BI3="1-320-132",BI3="1-320-137",BI3="1-320-195",BI3="1-320-198",BI3="1-320-270",BI3="1-320-271",BI3="1-320-272",BI3="1-320-273",BI3="1-320-274",BI3="1-320-275",BI3="1-320-276",BI3="1-320-277",BI3="1-320-278",BI3="1-320-279",BI3="1-320-280",BI3="1-320-281",BI3="1-320-282",BI3="1-320-283",BI3="1-320-284",BI3="1-320-285",BI3="1-320-286",BI3="1-320-287",BI3="1-320-288",BI3="1-320-289",BI3="1-320-290",BI3="1-320-291"),"EC"))))),"")</f>
        <v>M</v>
      </c>
      <c r="BJ2" s="1"/>
      <c r="BK2" s="1" t="str">
        <f>IF(BK1&lt;&gt;"",IF(OR(BK3="1-320-1",BK3="1-320-2",BK3="1-320-3",BK3="1-320-4",BK3="1-320-11",BK3="1-320-12",BK3="1-320-13",BK3="1-320-14",BK3="1-320-15",BK3="1-320-21",BK3="1-320-22",BK3="1-320-23",BK3="1-320-24",BK3="1-320-25",BK3="1-320-41",BK3="1-320-42",BK3="1-320-43",BK3="1-320-44",BK3="1-320-45",BK3="1-320-46",BK3="1-320-47",BK3="1-320-48",BK3="1-320-49",BK3="1-320-50",BK3="1-320-56",BK3="1-320-57",BK3="1-320-58",BK3="1-320-59",BK3="1-320-60",BK3="1-320-66",BK3="1-320-67",BK3="1-320-68",BK3="1-320-69",BK3="1-320-70",BK3="1-320-71",BK3="1-320-72",BK3="1-320-73",BK3="1-320-74",BK3="1-320-75",BK3="1-320-76",BK3="1-320-77",BK3="1-320-78",BK3="1-320-79",BK3="1-320-80",BK3="1-320-91",BK3="1-320-92",BK3="1-320-93",BK3="1-320-94",BK3="1-320-95",BK3="1-320-101",BK3="1-320-102",BK3="1-320-103",BK3="1-320-104",BK3="1-320-105",BK3="1-320-109",BK3="1-320-115",BK3="1-320-116",BK3="1-320-117",BK3="1-320-118",BK3="1-320-119",BK3="1-320-120",BK3="1-320-121",BK3="1-320-123",BK3="1-320-127",BK3="1-320-143",BK3="1-320-144",BK3="1-320-145",BK3="1-320-146",BK3="1-320-147",BK3="1-320-148",BK3="1-320-149",BK3="1-320-150",BK3="1-320-151",BK3="1-320-152",BK3="1-320-153",BK3="1-320-154",BK3="1-320-155",BK3="1-320-156",BK3="1-320-157",BK3="1-320-158",BK3="1-320-159",BK3="1-320-160",BK3="1-320-161",BK3="1-320-162",BK3="1-320-163",BK3="1-320-164",BK3="1-320-165",BK3="1-320-166",BK3="1-320-167",BK3="1-320-168",BK3="1-320-169",BK3="1-320-170",BK3="1-320-171",BK3="1-320-172",BK3="1-320-173",BK3="1-320-174",BK3="1-320-175",BK3="1-320-176",BK3="1-320-177",BK3="1-320-178",BK3="1-320-179",BK3="1-320-180",BK3="1-320-181",BK3="1-320-208",BK3="1-320-209",BK3="1-320-210",BK3="1-320-211",BK3="1-320-212",BK3="1-320-213",BK3="1-320-214",BK3="1-320-215",BK3="1-320-216",BK3="1-320-217",BK3="1-320-218",BK3="1-320-219",BK3="1-320-220",BK3="1-320-221",BK3="1-320-222",BK3="1-320-223",BK3="1-320-224",BK3="1-320-225",BK3="1-320-226",BK3="1-320-227",BK3="1-320-228",BK3="1-320-229",BK3="1-320-230",BK3="1-320-231",BK3="1-320-232",BK3="1-320-233",BK3="1-320-234",BK3="1-320-235",BK3="1-320-236",BK3="1-320-237",BK3="1-320-238",BK3="1-320-239",BK3="1-320-240",BK3="1-320-241",BK3="1-320-242"),"M",IF(OR(BK3="1-320-9",BK3="1-320-28",BK3="1-320-38",BK3="1-320-39",BK3="1-320-40",BK3="1-320-63",BK3="1-320-65",BK3="1-320-83",BK3="1-320-84",BK3="1-320-86",BK3="1-320-88",BK3="1-320-89",BK3="1-320-90",BK3="1-320-99",BK3="1-320-129",BK3="1-320-141",BK3="1-320-185",BK3="1-320-206",BK3="1-320-243",BK3="1-320-244",BK3="1-320-245",BK3="1-320-246",BK3="1-320-247",BK3="1-320-248",BK3="1-320-249",BK3="1-320-250",BK3="1-320-251",BK3="1-320-252",BK3="1-320-253",BK3="1-320-254",BK3="1-320-255",BK3="1-320-256",BK3="1-320-257",BK3="1-320-258",BK3="1-320-259",BK3="1-320-260",BK3="1-320-261",BK3="1-320-262",BK3="1-320-263",BK3="1-320-264",BK3="1-320-265",BK3="1-320-266",BK3="1-320-267",BK3="1-320-268",BK3="1-320-269"),"V",IF(OR(BK3="1-320-6",BK3="1-320-7",BK3="1-320-8",BK3="1-320-10",BK3="1-320-16",BK3="1-320-18",BK3="1-320-26",BK3="1-320-29",BK3="1-320-31",BK3="1-320-33",BK3="1-320-34",BK3="1-320-35",BK3="1-320-36",BK3="1-320-51",BK3="1-320-52",BK3="1-320-53",BK3="1-320-55",BK3="1-320-61",BK3="1-320-62",BK3="1-320-64",BK3="1-320-87",BK3="1-320-100",BK3="1-320-106",BK3="1-320-133",BK3="1-320-135",BK3="1-320-136",BK3="1-320-138",BK3="1-320-139",BK3="1-320-140",BK3="1-320-142",BK3="1-320-182",BK3="1-320-183",BK3="1-320-184",BK3="1-320-186",BK3="1-320-187",BK3="1-320-188",BK3="1-320-189",BK3="1-320-190",BK3="1-320-191",BK3="1-320-192",BK3="1-320-193",BK3="1-320-194",BK3="1-320-196",BK3="1-320-197",BK3="1-320-199",BK3="1-320-200",BK3="1-320-201",BK3="1-320-202",BK3="1-320-203",BK3="1-320-204",BK3="1-320-205"),"HV",IF(OR("1-320-17",BK3="1-320-20",BK3="1-320-22",BK3="1-320-32",BK3="1-320-37",BK3="1-320-82"),"C",IF(OR("1-320-30",BK3="1-320-54",BK3="1-320-85",BK3="1-320-96",BK3="1-320-97",BK3="1-320-98",BK3="1-320-108",BK3="1-320-132",BK3="1-320-137",BK3="1-320-195",BK3="1-320-198",BK3="1-320-270",BK3="1-320-271",BK3="1-320-272",BK3="1-320-273",BK3="1-320-274",BK3="1-320-275",BK3="1-320-276",BK3="1-320-277",BK3="1-320-278",BK3="1-320-279",BK3="1-320-280",BK3="1-320-281",BK3="1-320-282",BK3="1-320-283",BK3="1-320-284",BK3="1-320-285",BK3="1-320-286",BK3="1-320-287",BK3="1-320-288",BK3="1-320-289",BK3="1-320-290",BK3="1-320-291"),"EC"))))),"")</f>
        <v>M</v>
      </c>
      <c r="BL2" s="1" t="str">
        <f>IF(BL1&lt;&gt;"",IF(OR(BL3="1-320-1",BL3="1-320-2",BL3="1-320-3",BL3="1-320-4",BL3="1-320-11",BL3="1-320-12",BL3="1-320-13",BL3="1-320-14",BL3="1-320-15",BL3="1-320-21",BL3="1-320-22",BL3="1-320-23",BL3="1-320-24",BL3="1-320-25",BL3="1-320-41",BL3="1-320-42",BL3="1-320-43",BL3="1-320-44",BL3="1-320-45",BL3="1-320-46",BL3="1-320-47",BL3="1-320-48",BL3="1-320-49",BL3="1-320-50",BL3="1-320-56",BL3="1-320-57",BL3="1-320-58",BL3="1-320-59",BL3="1-320-60",BL3="1-320-66",BL3="1-320-67",BL3="1-320-68",BL3="1-320-69",BL3="1-320-70",BL3="1-320-71",BL3="1-320-72",BL3="1-320-73",BL3="1-320-74",BL3="1-320-75",BL3="1-320-76",BL3="1-320-77",BL3="1-320-78",BL3="1-320-79",BL3="1-320-80",BL3="1-320-91",BL3="1-320-92",BL3="1-320-93",BL3="1-320-94",BL3="1-320-95",BL3="1-320-101",BL3="1-320-102",BL3="1-320-103",BL3="1-320-104",BL3="1-320-105",BL3="1-320-109",BL3="1-320-115",BL3="1-320-116",BL3="1-320-117",BL3="1-320-118",BL3="1-320-119",BL3="1-320-120",BL3="1-320-121",BL3="1-320-123",BL3="1-320-127",BL3="1-320-143",BL3="1-320-144",BL3="1-320-145",BL3="1-320-146",BL3="1-320-147",BL3="1-320-148",BL3="1-320-149",BL3="1-320-150",BL3="1-320-151",BL3="1-320-152",BL3="1-320-153",BL3="1-320-154",BL3="1-320-155",BL3="1-320-156",BL3="1-320-157",BL3="1-320-158",BL3="1-320-159",BL3="1-320-160",BL3="1-320-161",BL3="1-320-162",BL3="1-320-163",BL3="1-320-164",BL3="1-320-165",BL3="1-320-166",BL3="1-320-167",BL3="1-320-168",BL3="1-320-169",BL3="1-320-170",BL3="1-320-171",BL3="1-320-172",BL3="1-320-173",BL3="1-320-174",BL3="1-320-175",BL3="1-320-176",BL3="1-320-177",BL3="1-320-178",BL3="1-320-179",BL3="1-320-180",BL3="1-320-181",BL3="1-320-208",BL3="1-320-209",BL3="1-320-210",BL3="1-320-211",BL3="1-320-212",BL3="1-320-213",BL3="1-320-214",BL3="1-320-215",BL3="1-320-216",BL3="1-320-217",BL3="1-320-218",BL3="1-320-219",BL3="1-320-220",BL3="1-320-221",BL3="1-320-222",BL3="1-320-223",BL3="1-320-224",BL3="1-320-225",BL3="1-320-226",BL3="1-320-227",BL3="1-320-228",BL3="1-320-229",BL3="1-320-230",BL3="1-320-231",BL3="1-320-232",BL3="1-320-233",BL3="1-320-234",BL3="1-320-235",BL3="1-320-236",BL3="1-320-237",BL3="1-320-238",BL3="1-320-239",BL3="1-320-240",BL3="1-320-241",BL3="1-320-242"),"M",IF(OR(BL3="1-320-9",BL3="1-320-28",BL3="1-320-38",BL3="1-320-39",BL3="1-320-40",BL3="1-320-63",BL3="1-320-65",BL3="1-320-83",BL3="1-320-84",BL3="1-320-86",BL3="1-320-88",BL3="1-320-89",BL3="1-320-90",BL3="1-320-99",BL3="1-320-129",BL3="1-320-141",BL3="1-320-185",BL3="1-320-206",BL3="1-320-243",BL3="1-320-244",BL3="1-320-245",BL3="1-320-246",BL3="1-320-247",BL3="1-320-248",BL3="1-320-249",BL3="1-320-250",BL3="1-320-251",BL3="1-320-252",BL3="1-320-253",BL3="1-320-254",BL3="1-320-255",BL3="1-320-256",BL3="1-320-257",BL3="1-320-258",BL3="1-320-259",BL3="1-320-260",BL3="1-320-261",BL3="1-320-262",BL3="1-320-263",BL3="1-320-264",BL3="1-320-265",BL3="1-320-266",BL3="1-320-267",BL3="1-320-268",BL3="1-320-269"),"V",IF(OR(BL3="1-320-6",BL3="1-320-7",BL3="1-320-8",BL3="1-320-10",BL3="1-320-16",BL3="1-320-18",BL3="1-320-26",BL3="1-320-29",BL3="1-320-31",BL3="1-320-33",BL3="1-320-34",BL3="1-320-35",BL3="1-320-36",BL3="1-320-51",BL3="1-320-52",BL3="1-320-53",BL3="1-320-55",BL3="1-320-61",BL3="1-320-62",BL3="1-320-64",BL3="1-320-87",BL3="1-320-100",BL3="1-320-106",BL3="1-320-133",BL3="1-320-135",BL3="1-320-136",BL3="1-320-138",BL3="1-320-139",BL3="1-320-140",BL3="1-320-142",BL3="1-320-182",BL3="1-320-183",BL3="1-320-184",BL3="1-320-186",BL3="1-320-187",BL3="1-320-188",BL3="1-320-189",BL3="1-320-190",BL3="1-320-191",BL3="1-320-192",BL3="1-320-193",BL3="1-320-194",BL3="1-320-196",BL3="1-320-197",BL3="1-320-199",BL3="1-320-200",BL3="1-320-201",BL3="1-320-202",BL3="1-320-203",BL3="1-320-204",BL3="1-320-205"),"HV",IF(OR("1-320-17",BL3="1-320-20",BL3="1-320-22",BL3="1-320-32",BL3="1-320-37",BL3="1-320-82"),"C",IF(OR("1-320-30",BL3="1-320-54",BL3="1-320-85",BL3="1-320-96",BL3="1-320-97",BL3="1-320-98",BL3="1-320-108",BL3="1-320-132",BL3="1-320-137",BL3="1-320-195",BL3="1-320-198",BL3="1-320-270",BL3="1-320-271",BL3="1-320-272",BL3="1-320-273",BL3="1-320-274",BL3="1-320-275",BL3="1-320-276",BL3="1-320-277",BL3="1-320-278",BL3="1-320-279",BL3="1-320-280",BL3="1-320-281",BL3="1-320-282",BL3="1-320-283",BL3="1-320-284",BL3="1-320-285",BL3="1-320-286",BL3="1-320-287",BL3="1-320-288",BL3="1-320-289",BL3="1-320-290",BL3="1-320-291"),"EC"))))),"")</f>
        <v>M</v>
      </c>
      <c r="BM2" s="1" t="str">
        <f>IF(BM1&lt;&gt;"",IF(OR(BM3="1-320-1",BM3="1-320-2",BM3="1-320-3",BM3="1-320-4",BM3="1-320-11",BM3="1-320-12",BM3="1-320-13",BM3="1-320-14",BM3="1-320-15",BM3="1-320-21",BM3="1-320-22",BM3="1-320-23",BM3="1-320-24",BM3="1-320-25",BM3="1-320-41",BM3="1-320-42",BM3="1-320-43",BM3="1-320-44",BM3="1-320-45",BM3="1-320-46",BM3="1-320-47",BM3="1-320-48",BM3="1-320-49",BM3="1-320-50",BM3="1-320-56",BM3="1-320-57",BM3="1-320-58",BM3="1-320-59",BM3="1-320-60",BM3="1-320-66",BM3="1-320-67",BM3="1-320-68",BM3="1-320-69",BM3="1-320-70",BM3="1-320-71",BM3="1-320-72",BM3="1-320-73",BM3="1-320-74",BM3="1-320-75",BM3="1-320-76",BM3="1-320-77",BM3="1-320-78",BM3="1-320-79",BM3="1-320-80",BM3="1-320-91",BM3="1-320-92",BM3="1-320-93",BM3="1-320-94",BM3="1-320-95",BM3="1-320-101",BM3="1-320-102",BM3="1-320-103",BM3="1-320-104",BM3="1-320-105",BM3="1-320-109",BM3="1-320-115",BM3="1-320-116",BM3="1-320-117",BM3="1-320-118",BM3="1-320-119",BM3="1-320-120",BM3="1-320-121",BM3="1-320-123",BM3="1-320-127",BM3="1-320-143",BM3="1-320-144",BM3="1-320-145",BM3="1-320-146",BM3="1-320-147",BM3="1-320-148",BM3="1-320-149",BM3="1-320-150",BM3="1-320-151",BM3="1-320-152",BM3="1-320-153",BM3="1-320-154",BM3="1-320-155",BM3="1-320-156",BM3="1-320-157",BM3="1-320-158",BM3="1-320-159",BM3="1-320-160",BM3="1-320-161",BM3="1-320-162",BM3="1-320-163",BM3="1-320-164",BM3="1-320-165",BM3="1-320-166",BM3="1-320-167",BM3="1-320-168",BM3="1-320-169",BM3="1-320-170",BM3="1-320-171",BM3="1-320-172",BM3="1-320-173",BM3="1-320-174",BM3="1-320-175",BM3="1-320-176",BM3="1-320-177",BM3="1-320-178",BM3="1-320-179",BM3="1-320-180",BM3="1-320-181",BM3="1-320-208",BM3="1-320-209",BM3="1-320-210",BM3="1-320-211",BM3="1-320-212",BM3="1-320-213",BM3="1-320-214",BM3="1-320-215",BM3="1-320-216",BM3="1-320-217",BM3="1-320-218",BM3="1-320-219",BM3="1-320-220",BM3="1-320-221",BM3="1-320-222",BM3="1-320-223",BM3="1-320-224",BM3="1-320-225",BM3="1-320-226",BM3="1-320-227",BM3="1-320-228",BM3="1-320-229",BM3="1-320-230",BM3="1-320-231",BM3="1-320-232",BM3="1-320-233",BM3="1-320-234",BM3="1-320-235",BM3="1-320-236",BM3="1-320-237",BM3="1-320-238",BM3="1-320-239",BM3="1-320-240",BM3="1-320-241",BM3="1-320-242"),"M",IF(OR(BM3="1-320-9",BM3="1-320-28",BM3="1-320-38",BM3="1-320-39",BM3="1-320-40",BM3="1-320-63",BM3="1-320-65",BM3="1-320-83",BM3="1-320-84",BM3="1-320-86",BM3="1-320-88",BM3="1-320-89",BM3="1-320-90",BM3="1-320-99",BM3="1-320-129",BM3="1-320-141",BM3="1-320-185",BM3="1-320-206",BM3="1-320-243",BM3="1-320-244",BM3="1-320-245",BM3="1-320-246",BM3="1-320-247",BM3="1-320-248",BM3="1-320-249",BM3="1-320-250",BM3="1-320-251",BM3="1-320-252",BM3="1-320-253",BM3="1-320-254",BM3="1-320-255",BM3="1-320-256",BM3="1-320-257",BM3="1-320-258",BM3="1-320-259",BM3="1-320-260",BM3="1-320-261",BM3="1-320-262",BM3="1-320-263",BM3="1-320-264",BM3="1-320-265",BM3="1-320-266",BM3="1-320-267",BM3="1-320-268",BM3="1-320-269"),"V",IF(OR(BM3="1-320-6",BM3="1-320-7",BM3="1-320-8",BM3="1-320-10",BM3="1-320-16",BM3="1-320-18",BM3="1-320-26",BM3="1-320-29",BM3="1-320-31",BM3="1-320-33",BM3="1-320-34",BM3="1-320-35",BM3="1-320-36",BM3="1-320-51",BM3="1-320-52",BM3="1-320-53",BM3="1-320-55",BM3="1-320-61",BM3="1-320-62",BM3="1-320-64",BM3="1-320-87",BM3="1-320-100",BM3="1-320-106",BM3="1-320-133",BM3="1-320-135",BM3="1-320-136",BM3="1-320-138",BM3="1-320-139",BM3="1-320-140",BM3="1-320-142",BM3="1-320-182",BM3="1-320-183",BM3="1-320-184",BM3="1-320-186",BM3="1-320-187",BM3="1-320-188",BM3="1-320-189",BM3="1-320-190",BM3="1-320-191",BM3="1-320-192",BM3="1-320-193",BM3="1-320-194",BM3="1-320-196",BM3="1-320-197",BM3="1-320-199",BM3="1-320-200",BM3="1-320-201",BM3="1-320-202",BM3="1-320-203",BM3="1-320-204",BM3="1-320-205"),"HV",IF(OR("1-320-17",BM3="1-320-20",BM3="1-320-22",BM3="1-320-32",BM3="1-320-37",BM3="1-320-82"),"C",IF(OR("1-320-30",BM3="1-320-54",BM3="1-320-85",BM3="1-320-96",BM3="1-320-97",BM3="1-320-98",BM3="1-320-108",BM3="1-320-132",BM3="1-320-137",BM3="1-320-195",BM3="1-320-198",BM3="1-320-270",BM3="1-320-271",BM3="1-320-272",BM3="1-320-273",BM3="1-320-274",BM3="1-320-275",BM3="1-320-276",BM3="1-320-277",BM3="1-320-278",BM3="1-320-279",BM3="1-320-280",BM3="1-320-281",BM3="1-320-282",BM3="1-320-283",BM3="1-320-284",BM3="1-320-285",BM3="1-320-286",BM3="1-320-287",BM3="1-320-288",BM3="1-320-289",BM3="1-320-290",BM3="1-320-291"),"EC"))))),"")</f>
        <v>M</v>
      </c>
      <c r="BN2" s="1" t="str">
        <f>IF(BN1&lt;&gt;"",IF(OR(BN3="1-320-1",BN3="1-320-2",BN3="1-320-3",BN3="1-320-4",BN3="1-320-11",BN3="1-320-12",BN3="1-320-13",BN3="1-320-14",BN3="1-320-15",BN3="1-320-21",BN3="1-320-22",BN3="1-320-23",BN3="1-320-24",BN3="1-320-25",BN3="1-320-41",BN3="1-320-42",BN3="1-320-43",BN3="1-320-44",BN3="1-320-45",BN3="1-320-46",BN3="1-320-47",BN3="1-320-48",BN3="1-320-49",BN3="1-320-50",BN3="1-320-56",BN3="1-320-57",BN3="1-320-58",BN3="1-320-59",BN3="1-320-60",BN3="1-320-66",BN3="1-320-67",BN3="1-320-68",BN3="1-320-69",BN3="1-320-70",BN3="1-320-71",BN3="1-320-72",BN3="1-320-73",BN3="1-320-74",BN3="1-320-75",BN3="1-320-76",BN3="1-320-77",BN3="1-320-78",BN3="1-320-79",BN3="1-320-80",BN3="1-320-91",BN3="1-320-92",BN3="1-320-93",BN3="1-320-94",BN3="1-320-95",BN3="1-320-101",BN3="1-320-102",BN3="1-320-103",BN3="1-320-104",BN3="1-320-105",BN3="1-320-109",BN3="1-320-115",BN3="1-320-116",BN3="1-320-117",BN3="1-320-118",BN3="1-320-119",BN3="1-320-120",BN3="1-320-121",BN3="1-320-123",BN3="1-320-127",BN3="1-320-143",BN3="1-320-144",BN3="1-320-145",BN3="1-320-146",BN3="1-320-147",BN3="1-320-148",BN3="1-320-149",BN3="1-320-150",BN3="1-320-151",BN3="1-320-152",BN3="1-320-153",BN3="1-320-154",BN3="1-320-155",BN3="1-320-156",BN3="1-320-157",BN3="1-320-158",BN3="1-320-159",BN3="1-320-160",BN3="1-320-161",BN3="1-320-162",BN3="1-320-163",BN3="1-320-164",BN3="1-320-165",BN3="1-320-166",BN3="1-320-167",BN3="1-320-168",BN3="1-320-169",BN3="1-320-170",BN3="1-320-171",BN3="1-320-172",BN3="1-320-173",BN3="1-320-174",BN3="1-320-175",BN3="1-320-176",BN3="1-320-177",BN3="1-320-178",BN3="1-320-179",BN3="1-320-180",BN3="1-320-181",BN3="1-320-208",BN3="1-320-209",BN3="1-320-210",BN3="1-320-211",BN3="1-320-212",BN3="1-320-213",BN3="1-320-214",BN3="1-320-215",BN3="1-320-216",BN3="1-320-217",BN3="1-320-218",BN3="1-320-219",BN3="1-320-220",BN3="1-320-221",BN3="1-320-222",BN3="1-320-223",BN3="1-320-224",BN3="1-320-225",BN3="1-320-226",BN3="1-320-227",BN3="1-320-228",BN3="1-320-229",BN3="1-320-230",BN3="1-320-231",BN3="1-320-232",BN3="1-320-233",BN3="1-320-234",BN3="1-320-235",BN3="1-320-236",BN3="1-320-237",BN3="1-320-238",BN3="1-320-239",BN3="1-320-240",BN3="1-320-241",BN3="1-320-242"),"M",IF(OR(BN3="1-320-9",BN3="1-320-28",BN3="1-320-38",BN3="1-320-39",BN3="1-320-40",BN3="1-320-63",BN3="1-320-65",BN3="1-320-83",BN3="1-320-84",BN3="1-320-86",BN3="1-320-88",BN3="1-320-89",BN3="1-320-90",BN3="1-320-99",BN3="1-320-129",BN3="1-320-141",BN3="1-320-185",BN3="1-320-206",BN3="1-320-243",BN3="1-320-244",BN3="1-320-245",BN3="1-320-246",BN3="1-320-247",BN3="1-320-248",BN3="1-320-249",BN3="1-320-250",BN3="1-320-251",BN3="1-320-252",BN3="1-320-253",BN3="1-320-254",BN3="1-320-255",BN3="1-320-256",BN3="1-320-257",BN3="1-320-258",BN3="1-320-259",BN3="1-320-260",BN3="1-320-261",BN3="1-320-262",BN3="1-320-263",BN3="1-320-264",BN3="1-320-265",BN3="1-320-266",BN3="1-320-267",BN3="1-320-268",BN3="1-320-269"),"V",IF(OR(BN3="1-320-6",BN3="1-320-7",BN3="1-320-8",BN3="1-320-10",BN3="1-320-16",BN3="1-320-18",BN3="1-320-26",BN3="1-320-29",BN3="1-320-31",BN3="1-320-33",BN3="1-320-34",BN3="1-320-35",BN3="1-320-36",BN3="1-320-51",BN3="1-320-52",BN3="1-320-53",BN3="1-320-55",BN3="1-320-61",BN3="1-320-62",BN3="1-320-64",BN3="1-320-87",BN3="1-320-100",BN3="1-320-106",BN3="1-320-133",BN3="1-320-135",BN3="1-320-136",BN3="1-320-138",BN3="1-320-139",BN3="1-320-140",BN3="1-320-142",BN3="1-320-182",BN3="1-320-183",BN3="1-320-184",BN3="1-320-186",BN3="1-320-187",BN3="1-320-188",BN3="1-320-189",BN3="1-320-190",BN3="1-320-191",BN3="1-320-192",BN3="1-320-193",BN3="1-320-194",BN3="1-320-196",BN3="1-320-197",BN3="1-320-199",BN3="1-320-200",BN3="1-320-201",BN3="1-320-202",BN3="1-320-203",BN3="1-320-204",BN3="1-320-205"),"HV",IF(OR("1-320-17",BN3="1-320-20",BN3="1-320-22",BN3="1-320-32",BN3="1-320-37",BN3="1-320-82"),"C",IF(OR("1-320-30",BN3="1-320-54",BN3="1-320-85",BN3="1-320-96",BN3="1-320-97",BN3="1-320-98",BN3="1-320-108",BN3="1-320-132",BN3="1-320-137",BN3="1-320-195",BN3="1-320-198",BN3="1-320-270",BN3="1-320-271",BN3="1-320-272",BN3="1-320-273",BN3="1-320-274",BN3="1-320-275",BN3="1-320-276",BN3="1-320-277",BN3="1-320-278",BN3="1-320-279",BN3="1-320-280",BN3="1-320-281",BN3="1-320-282",BN3="1-320-283",BN3="1-320-284",BN3="1-320-285",BN3="1-320-286",BN3="1-320-287",BN3="1-320-288",BN3="1-320-289",BN3="1-320-290",BN3="1-320-291"),"EC"))))),"")</f>
        <v>M</v>
      </c>
      <c r="BP2" s="1" t="str">
        <f>IF(BP1&lt;&gt;"",IF(OR(BP3="1-320-1",BP3="1-320-2",BP3="1-320-3",BP3="1-320-4",BP3="1-320-11",BP3="1-320-12",BP3="1-320-13",BP3="1-320-14",BP3="1-320-15",BP3="1-320-21",BP3="1-320-22",BP3="1-320-23",BP3="1-320-24",BP3="1-320-25",BP3="1-320-41",BP3="1-320-42",BP3="1-320-43",BP3="1-320-44",BP3="1-320-45",BP3="1-320-46",BP3="1-320-47",BP3="1-320-48",BP3="1-320-49",BP3="1-320-50",BP3="1-320-56",BP3="1-320-57",BP3="1-320-58",BP3="1-320-59",BP3="1-320-60",BP3="1-320-66",BP3="1-320-67",BP3="1-320-68",BP3="1-320-69",BP3="1-320-70",BP3="1-320-71",BP3="1-320-72",BP3="1-320-73",BP3="1-320-74",BP3="1-320-75",BP3="1-320-76",BP3="1-320-77",BP3="1-320-78",BP3="1-320-79",BP3="1-320-80",BP3="1-320-91",BP3="1-320-92",BP3="1-320-93",BP3="1-320-94",BP3="1-320-95",BP3="1-320-101",BP3="1-320-102",BP3="1-320-103",BP3="1-320-104",BP3="1-320-105",BP3="1-320-109",BP3="1-320-115",BP3="1-320-116",BP3="1-320-117",BP3="1-320-118",BP3="1-320-119",BP3="1-320-120",BP3="1-320-121",BP3="1-320-123",BP3="1-320-127",BP3="1-320-143",BP3="1-320-144",BP3="1-320-145",BP3="1-320-146",BP3="1-320-147",BP3="1-320-148",BP3="1-320-149",BP3="1-320-150",BP3="1-320-151",BP3="1-320-152",BP3="1-320-153",BP3="1-320-154",BP3="1-320-155",BP3="1-320-156",BP3="1-320-157",BP3="1-320-158",BP3="1-320-159",BP3="1-320-160",BP3="1-320-161",BP3="1-320-162",BP3="1-320-163",BP3="1-320-164",BP3="1-320-165",BP3="1-320-166",BP3="1-320-167",BP3="1-320-168",BP3="1-320-169",BP3="1-320-170",BP3="1-320-171",BP3="1-320-172",BP3="1-320-173",BP3="1-320-174",BP3="1-320-175",BP3="1-320-176",BP3="1-320-177",BP3="1-320-178",BP3="1-320-179",BP3="1-320-180",BP3="1-320-181",BP3="1-320-208",BP3="1-320-209",BP3="1-320-210",BP3="1-320-211",BP3="1-320-212",BP3="1-320-213",BP3="1-320-214",BP3="1-320-215",BP3="1-320-216",BP3="1-320-217",BP3="1-320-218",BP3="1-320-219",BP3="1-320-220",BP3="1-320-221",BP3="1-320-222",BP3="1-320-223",BP3="1-320-224",BP3="1-320-225",BP3="1-320-226",BP3="1-320-227",BP3="1-320-228",BP3="1-320-229",BP3="1-320-230",BP3="1-320-231",BP3="1-320-232",BP3="1-320-233",BP3="1-320-234",BP3="1-320-235",BP3="1-320-236",BP3="1-320-237",BP3="1-320-238",BP3="1-320-239",BP3="1-320-240",BP3="1-320-241",BP3="1-320-242"),"M",IF(OR(BP3="1-320-9",BP3="1-320-28",BP3="1-320-38",BP3="1-320-39",BP3="1-320-40",BP3="1-320-63",BP3="1-320-65",BP3="1-320-83",BP3="1-320-84",BP3="1-320-86",BP3="1-320-88",BP3="1-320-89",BP3="1-320-90",BP3="1-320-99",BP3="1-320-129",BP3="1-320-141",BP3="1-320-185",BP3="1-320-206",BP3="1-320-243",BP3="1-320-244",BP3="1-320-245",BP3="1-320-246",BP3="1-320-247",BP3="1-320-248",BP3="1-320-249",BP3="1-320-250",BP3="1-320-251",BP3="1-320-252",BP3="1-320-253",BP3="1-320-254",BP3="1-320-255",BP3="1-320-256",BP3="1-320-257",BP3="1-320-258",BP3="1-320-259",BP3="1-320-260",BP3="1-320-261",BP3="1-320-262",BP3="1-320-263",BP3="1-320-264",BP3="1-320-265",BP3="1-320-266",BP3="1-320-267",BP3="1-320-268",BP3="1-320-269"),"V",IF(OR(BP3="1-320-6",BP3="1-320-7",BP3="1-320-8",BP3="1-320-10",BP3="1-320-16",BP3="1-320-18",BP3="1-320-26",BP3="1-320-29",BP3="1-320-31",BP3="1-320-33",BP3="1-320-34",BP3="1-320-35",BP3="1-320-36",BP3="1-320-51",BP3="1-320-52",BP3="1-320-53",BP3="1-320-55",BP3="1-320-61",BP3="1-320-62",BP3="1-320-64",BP3="1-320-87",BP3="1-320-100",BP3="1-320-106",BP3="1-320-133",BP3="1-320-135",BP3="1-320-136",BP3="1-320-138",BP3="1-320-139",BP3="1-320-140",BP3="1-320-142",BP3="1-320-182",BP3="1-320-183",BP3="1-320-184",BP3="1-320-186",BP3="1-320-187",BP3="1-320-188",BP3="1-320-189",BP3="1-320-190",BP3="1-320-191",BP3="1-320-192",BP3="1-320-193",BP3="1-320-194",BP3="1-320-196",BP3="1-320-197",BP3="1-320-199",BP3="1-320-200",BP3="1-320-201",BP3="1-320-202",BP3="1-320-203",BP3="1-320-204",BP3="1-320-205"),"HV",IF(OR("1-320-17",BP3="1-320-20",BP3="1-320-22",BP3="1-320-32",BP3="1-320-37",BP3="1-320-82"),"C",IF(OR("1-320-30",BP3="1-320-54",BP3="1-320-85",BP3="1-320-96",BP3="1-320-97",BP3="1-320-98",BP3="1-320-108",BP3="1-320-132",BP3="1-320-137",BP3="1-320-195",BP3="1-320-198",BP3="1-320-270",BP3="1-320-271",BP3="1-320-272",BP3="1-320-273",BP3="1-320-274",BP3="1-320-275",BP3="1-320-276",BP3="1-320-277",BP3="1-320-278",BP3="1-320-279",BP3="1-320-280",BP3="1-320-281",BP3="1-320-282",BP3="1-320-283",BP3="1-320-284",BP3="1-320-285",BP3="1-320-286",BP3="1-320-287",BP3="1-320-288",BP3="1-320-289",BP3="1-320-290",BP3="1-320-291"),"EC"))))),"")</f>
        <v>M</v>
      </c>
      <c r="BQ2" s="1" t="str">
        <f>IF(BQ1&lt;&gt;"",IF(OR(BQ3="1-320-1",BQ3="1-320-2",BQ3="1-320-3",BQ3="1-320-4",BQ3="1-320-11",BQ3="1-320-12",BQ3="1-320-13",BQ3="1-320-14",BQ3="1-320-15",BQ3="1-320-21",BQ3="1-320-22",BQ3="1-320-23",BQ3="1-320-24",BQ3="1-320-25",BQ3="1-320-41",BQ3="1-320-42",BQ3="1-320-43",BQ3="1-320-44",BQ3="1-320-45",BQ3="1-320-46",BQ3="1-320-47",BQ3="1-320-48",BQ3="1-320-49",BQ3="1-320-50",BQ3="1-320-56",BQ3="1-320-57",BQ3="1-320-58",BQ3="1-320-59",BQ3="1-320-60",BQ3="1-320-66",BQ3="1-320-67",BQ3="1-320-68",BQ3="1-320-69",BQ3="1-320-70",BQ3="1-320-71",BQ3="1-320-72",BQ3="1-320-73",BQ3="1-320-74",BQ3="1-320-75",BQ3="1-320-76",BQ3="1-320-77",BQ3="1-320-78",BQ3="1-320-79",BQ3="1-320-80",BQ3="1-320-91",BQ3="1-320-92",BQ3="1-320-93",BQ3="1-320-94",BQ3="1-320-95",BQ3="1-320-101",BQ3="1-320-102",BQ3="1-320-103",BQ3="1-320-104",BQ3="1-320-105",BQ3="1-320-109",BQ3="1-320-115",BQ3="1-320-116",BQ3="1-320-117",BQ3="1-320-118",BQ3="1-320-119",BQ3="1-320-120",BQ3="1-320-121",BQ3="1-320-123",BQ3="1-320-127",BQ3="1-320-143",BQ3="1-320-144",BQ3="1-320-145",BQ3="1-320-146",BQ3="1-320-147",BQ3="1-320-148",BQ3="1-320-149",BQ3="1-320-150",BQ3="1-320-151",BQ3="1-320-152",BQ3="1-320-153",BQ3="1-320-154",BQ3="1-320-155",BQ3="1-320-156",BQ3="1-320-157",BQ3="1-320-158",BQ3="1-320-159",BQ3="1-320-160",BQ3="1-320-161",BQ3="1-320-162",BQ3="1-320-163",BQ3="1-320-164",BQ3="1-320-165",BQ3="1-320-166",BQ3="1-320-167",BQ3="1-320-168",BQ3="1-320-169",BQ3="1-320-170",BQ3="1-320-171",BQ3="1-320-172",BQ3="1-320-173",BQ3="1-320-174",BQ3="1-320-175",BQ3="1-320-176",BQ3="1-320-177",BQ3="1-320-178",BQ3="1-320-179",BQ3="1-320-180",BQ3="1-320-181",BQ3="1-320-208",BQ3="1-320-209",BQ3="1-320-210",BQ3="1-320-211",BQ3="1-320-212",BQ3="1-320-213",BQ3="1-320-214",BQ3="1-320-215",BQ3="1-320-216",BQ3="1-320-217",BQ3="1-320-218",BQ3="1-320-219",BQ3="1-320-220",BQ3="1-320-221",BQ3="1-320-222",BQ3="1-320-223",BQ3="1-320-224",BQ3="1-320-225",BQ3="1-320-226",BQ3="1-320-227",BQ3="1-320-228",BQ3="1-320-229",BQ3="1-320-230",BQ3="1-320-231",BQ3="1-320-232",BQ3="1-320-233",BQ3="1-320-234",BQ3="1-320-235",BQ3="1-320-236",BQ3="1-320-237",BQ3="1-320-238",BQ3="1-320-239",BQ3="1-320-240",BQ3="1-320-241",BQ3="1-320-242"),"M",IF(OR(BQ3="1-320-9",BQ3="1-320-28",BQ3="1-320-38",BQ3="1-320-39",BQ3="1-320-40",BQ3="1-320-63",BQ3="1-320-65",BQ3="1-320-83",BQ3="1-320-84",BQ3="1-320-86",BQ3="1-320-88",BQ3="1-320-89",BQ3="1-320-90",BQ3="1-320-99",BQ3="1-320-129",BQ3="1-320-141",BQ3="1-320-185",BQ3="1-320-206",BQ3="1-320-243",BQ3="1-320-244",BQ3="1-320-245",BQ3="1-320-246",BQ3="1-320-247",BQ3="1-320-248",BQ3="1-320-249",BQ3="1-320-250",BQ3="1-320-251",BQ3="1-320-252",BQ3="1-320-253",BQ3="1-320-254",BQ3="1-320-255",BQ3="1-320-256",BQ3="1-320-257",BQ3="1-320-258",BQ3="1-320-259",BQ3="1-320-260",BQ3="1-320-261",BQ3="1-320-262",BQ3="1-320-263",BQ3="1-320-264",BQ3="1-320-265",BQ3="1-320-266",BQ3="1-320-267",BQ3="1-320-268",BQ3="1-320-269"),"V",IF(OR(BQ3="1-320-6",BQ3="1-320-7",BQ3="1-320-8",BQ3="1-320-10",BQ3="1-320-16",BQ3="1-320-18",BQ3="1-320-26",BQ3="1-320-29",BQ3="1-320-31",BQ3="1-320-33",BQ3="1-320-34",BQ3="1-320-35",BQ3="1-320-36",BQ3="1-320-51",BQ3="1-320-52",BQ3="1-320-53",BQ3="1-320-55",BQ3="1-320-61",BQ3="1-320-62",BQ3="1-320-64",BQ3="1-320-87",BQ3="1-320-100",BQ3="1-320-106",BQ3="1-320-133",BQ3="1-320-135",BQ3="1-320-136",BQ3="1-320-138",BQ3="1-320-139",BQ3="1-320-140",BQ3="1-320-142",BQ3="1-320-182",BQ3="1-320-183",BQ3="1-320-184",BQ3="1-320-186",BQ3="1-320-187",BQ3="1-320-188",BQ3="1-320-189",BQ3="1-320-190",BQ3="1-320-191",BQ3="1-320-192",BQ3="1-320-193",BQ3="1-320-194",BQ3="1-320-196",BQ3="1-320-197",BQ3="1-320-199",BQ3="1-320-200",BQ3="1-320-201",BQ3="1-320-202",BQ3="1-320-203",BQ3="1-320-204",BQ3="1-320-205"),"HV",IF(OR("1-320-17",BQ3="1-320-20",BQ3="1-320-22",BQ3="1-320-32",BQ3="1-320-37",BQ3="1-320-82"),"C",IF(OR("1-320-30",BQ3="1-320-54",BQ3="1-320-85",BQ3="1-320-96",BQ3="1-320-97",BQ3="1-320-98",BQ3="1-320-108",BQ3="1-320-132",BQ3="1-320-137",BQ3="1-320-195",BQ3="1-320-198",BQ3="1-320-270",BQ3="1-320-271",BQ3="1-320-272",BQ3="1-320-273",BQ3="1-320-274",BQ3="1-320-275",BQ3="1-320-276",BQ3="1-320-277",BQ3="1-320-278",BQ3="1-320-279",BQ3="1-320-280",BQ3="1-320-281",BQ3="1-320-282",BQ3="1-320-283",BQ3="1-320-284",BQ3="1-320-285",BQ3="1-320-286",BQ3="1-320-287",BQ3="1-320-288",BQ3="1-320-289",BQ3="1-320-290",BQ3="1-320-291"),"EC"))))),"")</f>
        <v>M</v>
      </c>
      <c r="BR2" s="1" t="str">
        <f>IF(BR1&lt;&gt;"",IF(OR(BR3="1-320-1",BR3="1-320-2",BR3="1-320-3",BR3="1-320-4",BR3="1-320-11",BR3="1-320-12",BR3="1-320-13",BR3="1-320-14",BR3="1-320-15",BR3="1-320-21",BR3="1-320-22",BR3="1-320-23",BR3="1-320-24",BR3="1-320-25",BR3="1-320-41",BR3="1-320-42",BR3="1-320-43",BR3="1-320-44",BR3="1-320-45",BR3="1-320-46",BR3="1-320-47",BR3="1-320-48",BR3="1-320-49",BR3="1-320-50",BR3="1-320-56",BR3="1-320-57",BR3="1-320-58",BR3="1-320-59",BR3="1-320-60",BR3="1-320-66",BR3="1-320-67",BR3="1-320-68",BR3="1-320-69",BR3="1-320-70",BR3="1-320-71",BR3="1-320-72",BR3="1-320-73",BR3="1-320-74",BR3="1-320-75",BR3="1-320-76",BR3="1-320-77",BR3="1-320-78",BR3="1-320-79",BR3="1-320-80",BR3="1-320-91",BR3="1-320-92",BR3="1-320-93",BR3="1-320-94",BR3="1-320-95",BR3="1-320-101",BR3="1-320-102",BR3="1-320-103",BR3="1-320-104",BR3="1-320-105",BR3="1-320-109",BR3="1-320-115",BR3="1-320-116",BR3="1-320-117",BR3="1-320-118",BR3="1-320-119",BR3="1-320-120",BR3="1-320-121",BR3="1-320-123",BR3="1-320-127",BR3="1-320-143",BR3="1-320-144",BR3="1-320-145",BR3="1-320-146",BR3="1-320-147",BR3="1-320-148",BR3="1-320-149",BR3="1-320-150",BR3="1-320-151",BR3="1-320-152",BR3="1-320-153",BR3="1-320-154",BR3="1-320-155",BR3="1-320-156",BR3="1-320-157",BR3="1-320-158",BR3="1-320-159",BR3="1-320-160",BR3="1-320-161",BR3="1-320-162",BR3="1-320-163",BR3="1-320-164",BR3="1-320-165",BR3="1-320-166",BR3="1-320-167",BR3="1-320-168",BR3="1-320-169",BR3="1-320-170",BR3="1-320-171",BR3="1-320-172",BR3="1-320-173",BR3="1-320-174",BR3="1-320-175",BR3="1-320-176",BR3="1-320-177",BR3="1-320-178",BR3="1-320-179",BR3="1-320-180",BR3="1-320-181",BR3="1-320-208",BR3="1-320-209",BR3="1-320-210",BR3="1-320-211",BR3="1-320-212",BR3="1-320-213",BR3="1-320-214",BR3="1-320-215",BR3="1-320-216",BR3="1-320-217",BR3="1-320-218",BR3="1-320-219",BR3="1-320-220",BR3="1-320-221",BR3="1-320-222",BR3="1-320-223",BR3="1-320-224",BR3="1-320-225",BR3="1-320-226",BR3="1-320-227",BR3="1-320-228",BR3="1-320-229",BR3="1-320-230",BR3="1-320-231",BR3="1-320-232",BR3="1-320-233",BR3="1-320-234",BR3="1-320-235",BR3="1-320-236",BR3="1-320-237",BR3="1-320-238",BR3="1-320-239",BR3="1-320-240",BR3="1-320-241",BR3="1-320-242"),"M",IF(OR(BR3="1-320-9",BR3="1-320-28",BR3="1-320-38",BR3="1-320-39",BR3="1-320-40",BR3="1-320-63",BR3="1-320-65",BR3="1-320-83",BR3="1-320-84",BR3="1-320-86",BR3="1-320-88",BR3="1-320-89",BR3="1-320-90",BR3="1-320-99",BR3="1-320-129",BR3="1-320-141",BR3="1-320-185",BR3="1-320-206",BR3="1-320-243",BR3="1-320-244",BR3="1-320-245",BR3="1-320-246",BR3="1-320-247",BR3="1-320-248",BR3="1-320-249",BR3="1-320-250",BR3="1-320-251",BR3="1-320-252",BR3="1-320-253",BR3="1-320-254",BR3="1-320-255",BR3="1-320-256",BR3="1-320-257",BR3="1-320-258",BR3="1-320-259",BR3="1-320-260",BR3="1-320-261",BR3="1-320-262",BR3="1-320-263",BR3="1-320-264",BR3="1-320-265",BR3="1-320-266",BR3="1-320-267",BR3="1-320-268",BR3="1-320-269"),"V",IF(OR(BR3="1-320-6",BR3="1-320-7",BR3="1-320-8",BR3="1-320-10",BR3="1-320-16",BR3="1-320-18",BR3="1-320-26",BR3="1-320-29",BR3="1-320-31",BR3="1-320-33",BR3="1-320-34",BR3="1-320-35",BR3="1-320-36",BR3="1-320-51",BR3="1-320-52",BR3="1-320-53",BR3="1-320-55",BR3="1-320-61",BR3="1-320-62",BR3="1-320-64",BR3="1-320-87",BR3="1-320-100",BR3="1-320-106",BR3="1-320-133",BR3="1-320-135",BR3="1-320-136",BR3="1-320-138",BR3="1-320-139",BR3="1-320-140",BR3="1-320-142",BR3="1-320-182",BR3="1-320-183",BR3="1-320-184",BR3="1-320-186",BR3="1-320-187",BR3="1-320-188",BR3="1-320-189",BR3="1-320-190",BR3="1-320-191",BR3="1-320-192",BR3="1-320-193",BR3="1-320-194",BR3="1-320-196",BR3="1-320-197",BR3="1-320-199",BR3="1-320-200",BR3="1-320-201",BR3="1-320-202",BR3="1-320-203",BR3="1-320-204",BR3="1-320-205"),"HV",IF(OR("1-320-17",BR3="1-320-20",BR3="1-320-22",BR3="1-320-32",BR3="1-320-37",BR3="1-320-82"),"C",IF(OR("1-320-30",BR3="1-320-54",BR3="1-320-85",BR3="1-320-96",BR3="1-320-97",BR3="1-320-98",BR3="1-320-108",BR3="1-320-132",BR3="1-320-137",BR3="1-320-195",BR3="1-320-198",BR3="1-320-270",BR3="1-320-271",BR3="1-320-272",BR3="1-320-273",BR3="1-320-274",BR3="1-320-275",BR3="1-320-276",BR3="1-320-277",BR3="1-320-278",BR3="1-320-279",BR3="1-320-280",BR3="1-320-281",BR3="1-320-282",BR3="1-320-283",BR3="1-320-284",BR3="1-320-285",BR3="1-320-286",BR3="1-320-287",BR3="1-320-288",BR3="1-320-289",BR3="1-320-290",BR3="1-320-291"),"EC"))))),"")</f>
        <v>M</v>
      </c>
      <c r="BS2" s="1" t="str">
        <f>IF(BS1&lt;&gt;"",IF(OR(BS3="1-320-1",BS3="1-320-2",BS3="1-320-3",BS3="1-320-4",BS3="1-320-11",BS3="1-320-12",BS3="1-320-13",BS3="1-320-14",BS3="1-320-15",BS3="1-320-21",BS3="1-320-22",BS3="1-320-23",BS3="1-320-24",BS3="1-320-25",BS3="1-320-41",BS3="1-320-42",BS3="1-320-43",BS3="1-320-44",BS3="1-320-45",BS3="1-320-46",BS3="1-320-47",BS3="1-320-48",BS3="1-320-49",BS3="1-320-50",BS3="1-320-56",BS3="1-320-57",BS3="1-320-58",BS3="1-320-59",BS3="1-320-60",BS3="1-320-66",BS3="1-320-67",BS3="1-320-68",BS3="1-320-69",BS3="1-320-70",BS3="1-320-71",BS3="1-320-72",BS3="1-320-73",BS3="1-320-74",BS3="1-320-75",BS3="1-320-76",BS3="1-320-77",BS3="1-320-78",BS3="1-320-79",BS3="1-320-80",BS3="1-320-91",BS3="1-320-92",BS3="1-320-93",BS3="1-320-94",BS3="1-320-95",BS3="1-320-101",BS3="1-320-102",BS3="1-320-103",BS3="1-320-104",BS3="1-320-105",BS3="1-320-109",BS3="1-320-115",BS3="1-320-116",BS3="1-320-117",BS3="1-320-118",BS3="1-320-119",BS3="1-320-120",BS3="1-320-121",BS3="1-320-123",BS3="1-320-127",BS3="1-320-143",BS3="1-320-144",BS3="1-320-145",BS3="1-320-146",BS3="1-320-147",BS3="1-320-148",BS3="1-320-149",BS3="1-320-150",BS3="1-320-151",BS3="1-320-152",BS3="1-320-153",BS3="1-320-154",BS3="1-320-155",BS3="1-320-156",BS3="1-320-157",BS3="1-320-158",BS3="1-320-159",BS3="1-320-160",BS3="1-320-161",BS3="1-320-162",BS3="1-320-163",BS3="1-320-164",BS3="1-320-165",BS3="1-320-166",BS3="1-320-167",BS3="1-320-168",BS3="1-320-169",BS3="1-320-170",BS3="1-320-171",BS3="1-320-172",BS3="1-320-173",BS3="1-320-174",BS3="1-320-175",BS3="1-320-176",BS3="1-320-177",BS3="1-320-178",BS3="1-320-179",BS3="1-320-180",BS3="1-320-181",BS3="1-320-208",BS3="1-320-209",BS3="1-320-210",BS3="1-320-211",BS3="1-320-212",BS3="1-320-213",BS3="1-320-214",BS3="1-320-215",BS3="1-320-216",BS3="1-320-217",BS3="1-320-218",BS3="1-320-219",BS3="1-320-220",BS3="1-320-221",BS3="1-320-222",BS3="1-320-223",BS3="1-320-224",BS3="1-320-225",BS3="1-320-226",BS3="1-320-227",BS3="1-320-228",BS3="1-320-229",BS3="1-320-230",BS3="1-320-231",BS3="1-320-232",BS3="1-320-233",BS3="1-320-234",BS3="1-320-235",BS3="1-320-236",BS3="1-320-237",BS3="1-320-238",BS3="1-320-239",BS3="1-320-240",BS3="1-320-241",BS3="1-320-242"),"M",IF(OR(BS3="1-320-9",BS3="1-320-28",BS3="1-320-38",BS3="1-320-39",BS3="1-320-40",BS3="1-320-63",BS3="1-320-65",BS3="1-320-83",BS3="1-320-84",BS3="1-320-86",BS3="1-320-88",BS3="1-320-89",BS3="1-320-90",BS3="1-320-99",BS3="1-320-129",BS3="1-320-141",BS3="1-320-185",BS3="1-320-206",BS3="1-320-243",BS3="1-320-244",BS3="1-320-245",BS3="1-320-246",BS3="1-320-247",BS3="1-320-248",BS3="1-320-249",BS3="1-320-250",BS3="1-320-251",BS3="1-320-252",BS3="1-320-253",BS3="1-320-254",BS3="1-320-255",BS3="1-320-256",BS3="1-320-257",BS3="1-320-258",BS3="1-320-259",BS3="1-320-260",BS3="1-320-261",BS3="1-320-262",BS3="1-320-263",BS3="1-320-264",BS3="1-320-265",BS3="1-320-266",BS3="1-320-267",BS3="1-320-268",BS3="1-320-269"),"V",IF(OR(BS3="1-320-6",BS3="1-320-7",BS3="1-320-8",BS3="1-320-10",BS3="1-320-16",BS3="1-320-18",BS3="1-320-26",BS3="1-320-29",BS3="1-320-31",BS3="1-320-33",BS3="1-320-34",BS3="1-320-35",BS3="1-320-36",BS3="1-320-51",BS3="1-320-52",BS3="1-320-53",BS3="1-320-55",BS3="1-320-61",BS3="1-320-62",BS3="1-320-64",BS3="1-320-87",BS3="1-320-100",BS3="1-320-106",BS3="1-320-133",BS3="1-320-135",BS3="1-320-136",BS3="1-320-138",BS3="1-320-139",BS3="1-320-140",BS3="1-320-142",BS3="1-320-182",BS3="1-320-183",BS3="1-320-184",BS3="1-320-186",BS3="1-320-187",BS3="1-320-188",BS3="1-320-189",BS3="1-320-190",BS3="1-320-191",BS3="1-320-192",BS3="1-320-193",BS3="1-320-194",BS3="1-320-196",BS3="1-320-197",BS3="1-320-199",BS3="1-320-200",BS3="1-320-201",BS3="1-320-202",BS3="1-320-203",BS3="1-320-204",BS3="1-320-205"),"HV",IF(OR("1-320-17",BS3="1-320-20",BS3="1-320-22",BS3="1-320-32",BS3="1-320-37",BS3="1-320-82"),"C",IF(OR("1-320-30",BS3="1-320-54",BS3="1-320-85",BS3="1-320-96",BS3="1-320-97",BS3="1-320-98",BS3="1-320-108",BS3="1-320-132",BS3="1-320-137",BS3="1-320-195",BS3="1-320-198",BS3="1-320-270",BS3="1-320-271",BS3="1-320-272",BS3="1-320-273",BS3="1-320-274",BS3="1-320-275",BS3="1-320-276",BS3="1-320-277",BS3="1-320-278",BS3="1-320-279",BS3="1-320-280",BS3="1-320-281",BS3="1-320-282",BS3="1-320-283",BS3="1-320-284",BS3="1-320-285",BS3="1-320-286",BS3="1-320-287",BS3="1-320-288",BS3="1-320-289",BS3="1-320-290",BS3="1-320-291"),"EC"))))),"")</f>
        <v>M</v>
      </c>
      <c r="BT2" s="1"/>
      <c r="BU2" s="1" t="str">
        <f>IF(BU1&lt;&gt;"",IF(OR(BU3="1-320-1",BU3="1-320-2",BU3="1-320-3",BU3="1-320-4",BU3="1-320-11",BU3="1-320-12",BU3="1-320-13",BU3="1-320-14",BU3="1-320-15",BU3="1-320-21",BU3="1-320-22",BU3="1-320-23",BU3="1-320-24",BU3="1-320-25",BU3="1-320-41",BU3="1-320-42",BU3="1-320-43",BU3="1-320-44",BU3="1-320-45",BU3="1-320-46",BU3="1-320-47",BU3="1-320-48",BU3="1-320-49",BU3="1-320-50",BU3="1-320-56",BU3="1-320-57",BU3="1-320-58",BU3="1-320-59",BU3="1-320-60",BU3="1-320-66",BU3="1-320-67",BU3="1-320-68",BU3="1-320-69",BU3="1-320-70",BU3="1-320-71",BU3="1-320-72",BU3="1-320-73",BU3="1-320-74",BU3="1-320-75",BU3="1-320-76",BU3="1-320-77",BU3="1-320-78",BU3="1-320-79",BU3="1-320-80",BU3="1-320-91",BU3="1-320-92",BU3="1-320-93",BU3="1-320-94",BU3="1-320-95",BU3="1-320-101",BU3="1-320-102",BU3="1-320-103",BU3="1-320-104",BU3="1-320-105",BU3="1-320-109",BU3="1-320-115",BU3="1-320-116",BU3="1-320-117",BU3="1-320-118",BU3="1-320-119",BU3="1-320-120",BU3="1-320-121",BU3="1-320-123",BU3="1-320-127",BU3="1-320-143",BU3="1-320-144",BU3="1-320-145",BU3="1-320-146",BU3="1-320-147",BU3="1-320-148",BU3="1-320-149",BU3="1-320-150",BU3="1-320-151",BU3="1-320-152",BU3="1-320-153",BU3="1-320-154",BU3="1-320-155",BU3="1-320-156",BU3="1-320-157",BU3="1-320-158",BU3="1-320-159",BU3="1-320-160",BU3="1-320-161",BU3="1-320-162",BU3="1-320-163",BU3="1-320-164",BU3="1-320-165",BU3="1-320-166",BU3="1-320-167",BU3="1-320-168",BU3="1-320-169",BU3="1-320-170",BU3="1-320-171",BU3="1-320-172",BU3="1-320-173",BU3="1-320-174",BU3="1-320-175",BU3="1-320-176",BU3="1-320-177",BU3="1-320-178",BU3="1-320-179",BU3="1-320-180",BU3="1-320-181",BU3="1-320-208",BU3="1-320-209",BU3="1-320-210",BU3="1-320-211",BU3="1-320-212",BU3="1-320-213",BU3="1-320-214",BU3="1-320-215",BU3="1-320-216",BU3="1-320-217",BU3="1-320-218",BU3="1-320-219",BU3="1-320-220",BU3="1-320-221",BU3="1-320-222",BU3="1-320-223",BU3="1-320-224",BU3="1-320-225",BU3="1-320-226",BU3="1-320-227",BU3="1-320-228",BU3="1-320-229",BU3="1-320-230",BU3="1-320-231",BU3="1-320-232",BU3="1-320-233",BU3="1-320-234",BU3="1-320-235",BU3="1-320-236",BU3="1-320-237",BU3="1-320-238",BU3="1-320-239",BU3="1-320-240",BU3="1-320-241",BU3="1-320-242"),"M",IF(OR(BU3="1-320-9",BU3="1-320-28",BU3="1-320-38",BU3="1-320-39",BU3="1-320-40",BU3="1-320-63",BU3="1-320-65",BU3="1-320-83",BU3="1-320-84",BU3="1-320-86",BU3="1-320-88",BU3="1-320-89",BU3="1-320-90",BU3="1-320-99",BU3="1-320-129",BU3="1-320-141",BU3="1-320-185",BU3="1-320-206",BU3="1-320-243",BU3="1-320-244",BU3="1-320-245",BU3="1-320-246",BU3="1-320-247",BU3="1-320-248",BU3="1-320-249",BU3="1-320-250",BU3="1-320-251",BU3="1-320-252",BU3="1-320-253",BU3="1-320-254",BU3="1-320-255",BU3="1-320-256",BU3="1-320-257",BU3="1-320-258",BU3="1-320-259",BU3="1-320-260",BU3="1-320-261",BU3="1-320-262",BU3="1-320-263",BU3="1-320-264",BU3="1-320-265",BU3="1-320-266",BU3="1-320-267",BU3="1-320-268",BU3="1-320-269"),"V",IF(OR(BU3="1-320-6",BU3="1-320-7",BU3="1-320-8",BU3="1-320-10",BU3="1-320-16",BU3="1-320-18",BU3="1-320-26",BU3="1-320-29",BU3="1-320-31",BU3="1-320-33",BU3="1-320-34",BU3="1-320-35",BU3="1-320-36",BU3="1-320-51",BU3="1-320-52",BU3="1-320-53",BU3="1-320-55",BU3="1-320-61",BU3="1-320-62",BU3="1-320-64",BU3="1-320-87",BU3="1-320-100",BU3="1-320-106",BU3="1-320-133",BU3="1-320-135",BU3="1-320-136",BU3="1-320-138",BU3="1-320-139",BU3="1-320-140",BU3="1-320-142",BU3="1-320-182",BU3="1-320-183",BU3="1-320-184",BU3="1-320-186",BU3="1-320-187",BU3="1-320-188",BU3="1-320-189",BU3="1-320-190",BU3="1-320-191",BU3="1-320-192",BU3="1-320-193",BU3="1-320-194",BU3="1-320-196",BU3="1-320-197",BU3="1-320-199",BU3="1-320-200",BU3="1-320-201",BU3="1-320-202",BU3="1-320-203",BU3="1-320-204",BU3="1-320-205"),"HV",IF(OR("1-320-17",BU3="1-320-20",BU3="1-320-22",BU3="1-320-32",BU3="1-320-37",BU3="1-320-82"),"C",IF(OR("1-320-30",BU3="1-320-54",BU3="1-320-85",BU3="1-320-96",BU3="1-320-97",BU3="1-320-98",BU3="1-320-108",BU3="1-320-132",BU3="1-320-137",BU3="1-320-195",BU3="1-320-198",BU3="1-320-270",BU3="1-320-271",BU3="1-320-272",BU3="1-320-273",BU3="1-320-274",BU3="1-320-275",BU3="1-320-276",BU3="1-320-277",BU3="1-320-278",BU3="1-320-279",BU3="1-320-280",BU3="1-320-281",BU3="1-320-282",BU3="1-320-283",BU3="1-320-284",BU3="1-320-285",BU3="1-320-286",BU3="1-320-287",BU3="1-320-288",BU3="1-320-289",BU3="1-320-290",BU3="1-320-291"),"EC"))))),"")</f>
        <v>M</v>
      </c>
      <c r="BV2" s="1" t="str">
        <f>IF(BV1&lt;&gt;"",IF(OR(BV3="1-320-1",BV3="1-320-2",BV3="1-320-3",BV3="1-320-4",BV3="1-320-11",BV3="1-320-12",BV3="1-320-13",BV3="1-320-14",BV3="1-320-15",BV3="1-320-21",BV3="1-320-22",BV3="1-320-23",BV3="1-320-24",BV3="1-320-25",BV3="1-320-41",BV3="1-320-42",BV3="1-320-43",BV3="1-320-44",BV3="1-320-45",BV3="1-320-46",BV3="1-320-47",BV3="1-320-48",BV3="1-320-49",BV3="1-320-50",BV3="1-320-56",BV3="1-320-57",BV3="1-320-58",BV3="1-320-59",BV3="1-320-60",BV3="1-320-66",BV3="1-320-67",BV3="1-320-68",BV3="1-320-69",BV3="1-320-70",BV3="1-320-71",BV3="1-320-72",BV3="1-320-73",BV3="1-320-74",BV3="1-320-75",BV3="1-320-76",BV3="1-320-77",BV3="1-320-78",BV3="1-320-79",BV3="1-320-80",BV3="1-320-91",BV3="1-320-92",BV3="1-320-93",BV3="1-320-94",BV3="1-320-95",BV3="1-320-101",BV3="1-320-102",BV3="1-320-103",BV3="1-320-104",BV3="1-320-105",BV3="1-320-109",BV3="1-320-115",BV3="1-320-116",BV3="1-320-117",BV3="1-320-118",BV3="1-320-119",BV3="1-320-120",BV3="1-320-121",BV3="1-320-123",BV3="1-320-127",BV3="1-320-143",BV3="1-320-144",BV3="1-320-145",BV3="1-320-146",BV3="1-320-147",BV3="1-320-148",BV3="1-320-149",BV3="1-320-150",BV3="1-320-151",BV3="1-320-152",BV3="1-320-153",BV3="1-320-154",BV3="1-320-155",BV3="1-320-156",BV3="1-320-157",BV3="1-320-158",BV3="1-320-159",BV3="1-320-160",BV3="1-320-161",BV3="1-320-162",BV3="1-320-163",BV3="1-320-164",BV3="1-320-165",BV3="1-320-166",BV3="1-320-167",BV3="1-320-168",BV3="1-320-169",BV3="1-320-170",BV3="1-320-171",BV3="1-320-172",BV3="1-320-173",BV3="1-320-174",BV3="1-320-175",BV3="1-320-176",BV3="1-320-177",BV3="1-320-178",BV3="1-320-179",BV3="1-320-180",BV3="1-320-181",BV3="1-320-208",BV3="1-320-209",BV3="1-320-210",BV3="1-320-211",BV3="1-320-212",BV3="1-320-213",BV3="1-320-214",BV3="1-320-215",BV3="1-320-216",BV3="1-320-217",BV3="1-320-218",BV3="1-320-219",BV3="1-320-220",BV3="1-320-221",BV3="1-320-222",BV3="1-320-223",BV3="1-320-224",BV3="1-320-225",BV3="1-320-226",BV3="1-320-227",BV3="1-320-228",BV3="1-320-229",BV3="1-320-230",BV3="1-320-231",BV3="1-320-232",BV3="1-320-233",BV3="1-320-234",BV3="1-320-235",BV3="1-320-236",BV3="1-320-237",BV3="1-320-238",BV3="1-320-239",BV3="1-320-240",BV3="1-320-241",BV3="1-320-242"),"M",IF(OR(BV3="1-320-9",BV3="1-320-28",BV3="1-320-38",BV3="1-320-39",BV3="1-320-40",BV3="1-320-63",BV3="1-320-65",BV3="1-320-83",BV3="1-320-84",BV3="1-320-86",BV3="1-320-88",BV3="1-320-89",BV3="1-320-90",BV3="1-320-99",BV3="1-320-129",BV3="1-320-141",BV3="1-320-185",BV3="1-320-206",BV3="1-320-243",BV3="1-320-244",BV3="1-320-245",BV3="1-320-246",BV3="1-320-247",BV3="1-320-248",BV3="1-320-249",BV3="1-320-250",BV3="1-320-251",BV3="1-320-252",BV3="1-320-253",BV3="1-320-254",BV3="1-320-255",BV3="1-320-256",BV3="1-320-257",BV3="1-320-258",BV3="1-320-259",BV3="1-320-260",BV3="1-320-261",BV3="1-320-262",BV3="1-320-263",BV3="1-320-264",BV3="1-320-265",BV3="1-320-266",BV3="1-320-267",BV3="1-320-268",BV3="1-320-269"),"V",IF(OR(BV3="1-320-6",BV3="1-320-7",BV3="1-320-8",BV3="1-320-10",BV3="1-320-16",BV3="1-320-18",BV3="1-320-26",BV3="1-320-29",BV3="1-320-31",BV3="1-320-33",BV3="1-320-34",BV3="1-320-35",BV3="1-320-36",BV3="1-320-51",BV3="1-320-52",BV3="1-320-53",BV3="1-320-55",BV3="1-320-61",BV3="1-320-62",BV3="1-320-64",BV3="1-320-87",BV3="1-320-100",BV3="1-320-106",BV3="1-320-133",BV3="1-320-135",BV3="1-320-136",BV3="1-320-138",BV3="1-320-139",BV3="1-320-140",BV3="1-320-142",BV3="1-320-182",BV3="1-320-183",BV3="1-320-184",BV3="1-320-186",BV3="1-320-187",BV3="1-320-188",BV3="1-320-189",BV3="1-320-190",BV3="1-320-191",BV3="1-320-192",BV3="1-320-193",BV3="1-320-194",BV3="1-320-196",BV3="1-320-197",BV3="1-320-199",BV3="1-320-200",BV3="1-320-201",BV3="1-320-202",BV3="1-320-203",BV3="1-320-204",BV3="1-320-205"),"HV",IF(OR("1-320-17",BV3="1-320-20",BV3="1-320-22",BV3="1-320-32",BV3="1-320-37",BV3="1-320-82"),"C",IF(OR("1-320-30",BV3="1-320-54",BV3="1-320-85",BV3="1-320-96",BV3="1-320-97",BV3="1-320-98",BV3="1-320-108",BV3="1-320-132",BV3="1-320-137",BV3="1-320-195",BV3="1-320-198",BV3="1-320-270",BV3="1-320-271",BV3="1-320-272",BV3="1-320-273",BV3="1-320-274",BV3="1-320-275",BV3="1-320-276",BV3="1-320-277",BV3="1-320-278",BV3="1-320-279",BV3="1-320-280",BV3="1-320-281",BV3="1-320-282",BV3="1-320-283",BV3="1-320-284",BV3="1-320-285",BV3="1-320-286",BV3="1-320-287",BV3="1-320-288",BV3="1-320-289",BV3="1-320-290",BV3="1-320-291"),"EC"))))),"")</f>
        <v>M</v>
      </c>
      <c r="BW2" s="1" t="str">
        <f>IF(BW1&lt;&gt;"",IF(OR(BW3="1-320-1",BW3="1-320-2",BW3="1-320-3",BW3="1-320-4",BW3="1-320-11",BW3="1-320-12",BW3="1-320-13",BW3="1-320-14",BW3="1-320-15",BW3="1-320-21",BW3="1-320-22",BW3="1-320-23",BW3="1-320-24",BW3="1-320-25",BW3="1-320-41",BW3="1-320-42",BW3="1-320-43",BW3="1-320-44",BW3="1-320-45",BW3="1-320-46",BW3="1-320-47",BW3="1-320-48",BW3="1-320-49",BW3="1-320-50",BW3="1-320-56",BW3="1-320-57",BW3="1-320-58",BW3="1-320-59",BW3="1-320-60",BW3="1-320-66",BW3="1-320-67",BW3="1-320-68",BW3="1-320-69",BW3="1-320-70",BW3="1-320-71",BW3="1-320-72",BW3="1-320-73",BW3="1-320-74",BW3="1-320-75",BW3="1-320-76",BW3="1-320-77",BW3="1-320-78",BW3="1-320-79",BW3="1-320-80",BW3="1-320-91",BW3="1-320-92",BW3="1-320-93",BW3="1-320-94",BW3="1-320-95",BW3="1-320-101",BW3="1-320-102",BW3="1-320-103",BW3="1-320-104",BW3="1-320-105",BW3="1-320-109",BW3="1-320-115",BW3="1-320-116",BW3="1-320-117",BW3="1-320-118",BW3="1-320-119",BW3="1-320-120",BW3="1-320-121",BW3="1-320-123",BW3="1-320-127",BW3="1-320-143",BW3="1-320-144",BW3="1-320-145",BW3="1-320-146",BW3="1-320-147",BW3="1-320-148",BW3="1-320-149",BW3="1-320-150",BW3="1-320-151",BW3="1-320-152",BW3="1-320-153",BW3="1-320-154",BW3="1-320-155",BW3="1-320-156",BW3="1-320-157",BW3="1-320-158",BW3="1-320-159",BW3="1-320-160",BW3="1-320-161",BW3="1-320-162",BW3="1-320-163",BW3="1-320-164",BW3="1-320-165",BW3="1-320-166",BW3="1-320-167",BW3="1-320-168",BW3="1-320-169",BW3="1-320-170",BW3="1-320-171",BW3="1-320-172",BW3="1-320-173",BW3="1-320-174",BW3="1-320-175",BW3="1-320-176",BW3="1-320-177",BW3="1-320-178",BW3="1-320-179",BW3="1-320-180",BW3="1-320-181",BW3="1-320-208",BW3="1-320-209",BW3="1-320-210",BW3="1-320-211",BW3="1-320-212",BW3="1-320-213",BW3="1-320-214",BW3="1-320-215",BW3="1-320-216",BW3="1-320-217",BW3="1-320-218",BW3="1-320-219",BW3="1-320-220",BW3="1-320-221",BW3="1-320-222",BW3="1-320-223",BW3="1-320-224",BW3="1-320-225",BW3="1-320-226",BW3="1-320-227",BW3="1-320-228",BW3="1-320-229",BW3="1-320-230",BW3="1-320-231",BW3="1-320-232",BW3="1-320-233",BW3="1-320-234",BW3="1-320-235",BW3="1-320-236",BW3="1-320-237",BW3="1-320-238",BW3="1-320-239",BW3="1-320-240",BW3="1-320-241",BW3="1-320-242"),"M",IF(OR(BW3="1-320-9",BW3="1-320-28",BW3="1-320-38",BW3="1-320-39",BW3="1-320-40",BW3="1-320-63",BW3="1-320-65",BW3="1-320-83",BW3="1-320-84",BW3="1-320-86",BW3="1-320-88",BW3="1-320-89",BW3="1-320-90",BW3="1-320-99",BW3="1-320-129",BW3="1-320-141",BW3="1-320-185",BW3="1-320-206",BW3="1-320-243",BW3="1-320-244",BW3="1-320-245",BW3="1-320-246",BW3="1-320-247",BW3="1-320-248",BW3="1-320-249",BW3="1-320-250",BW3="1-320-251",BW3="1-320-252",BW3="1-320-253",BW3="1-320-254",BW3="1-320-255",BW3="1-320-256",BW3="1-320-257",BW3="1-320-258",BW3="1-320-259",BW3="1-320-260",BW3="1-320-261",BW3="1-320-262",BW3="1-320-263",BW3="1-320-264",BW3="1-320-265",BW3="1-320-266",BW3="1-320-267",BW3="1-320-268",BW3="1-320-269"),"V",IF(OR(BW3="1-320-6",BW3="1-320-7",BW3="1-320-8",BW3="1-320-10",BW3="1-320-16",BW3="1-320-18",BW3="1-320-26",BW3="1-320-29",BW3="1-320-31",BW3="1-320-33",BW3="1-320-34",BW3="1-320-35",BW3="1-320-36",BW3="1-320-51",BW3="1-320-52",BW3="1-320-53",BW3="1-320-55",BW3="1-320-61",BW3="1-320-62",BW3="1-320-64",BW3="1-320-87",BW3="1-320-100",BW3="1-320-106",BW3="1-320-133",BW3="1-320-135",BW3="1-320-136",BW3="1-320-138",BW3="1-320-139",BW3="1-320-140",BW3="1-320-142",BW3="1-320-182",BW3="1-320-183",BW3="1-320-184",BW3="1-320-186",BW3="1-320-187",BW3="1-320-188",BW3="1-320-189",BW3="1-320-190",BW3="1-320-191",BW3="1-320-192",BW3="1-320-193",BW3="1-320-194",BW3="1-320-196",BW3="1-320-197",BW3="1-320-199",BW3="1-320-200",BW3="1-320-201",BW3="1-320-202",BW3="1-320-203",BW3="1-320-204",BW3="1-320-205"),"HV",IF(OR("1-320-17",BW3="1-320-20",BW3="1-320-22",BW3="1-320-32",BW3="1-320-37",BW3="1-320-82"),"C",IF(OR("1-320-30",BW3="1-320-54",BW3="1-320-85",BW3="1-320-96",BW3="1-320-97",BW3="1-320-98",BW3="1-320-108",BW3="1-320-132",BW3="1-320-137",BW3="1-320-195",BW3="1-320-198",BW3="1-320-270",BW3="1-320-271",BW3="1-320-272",BW3="1-320-273",BW3="1-320-274",BW3="1-320-275",BW3="1-320-276",BW3="1-320-277",BW3="1-320-278",BW3="1-320-279",BW3="1-320-280",BW3="1-320-281",BW3="1-320-282",BW3="1-320-283",BW3="1-320-284",BW3="1-320-285",BW3="1-320-286",BW3="1-320-287",BW3="1-320-288",BW3="1-320-289",BW3="1-320-290",BW3="1-320-291"),"EC"))))),"")</f>
        <v>M</v>
      </c>
      <c r="BX2" s="1" t="str">
        <f>IF(BX1&lt;&gt;"",IF(OR(BX3="1-320-1",BX3="1-320-2",BX3="1-320-3",BX3="1-320-4",BX3="1-320-11",BX3="1-320-12",BX3="1-320-13",BX3="1-320-14",BX3="1-320-15",BX3="1-320-21",BX3="1-320-22",BX3="1-320-23",BX3="1-320-24",BX3="1-320-25",BX3="1-320-41",BX3="1-320-42",BX3="1-320-43",BX3="1-320-44",BX3="1-320-45",BX3="1-320-46",BX3="1-320-47",BX3="1-320-48",BX3="1-320-49",BX3="1-320-50",BX3="1-320-56",BX3="1-320-57",BX3="1-320-58",BX3="1-320-59",BX3="1-320-60",BX3="1-320-66",BX3="1-320-67",BX3="1-320-68",BX3="1-320-69",BX3="1-320-70",BX3="1-320-71",BX3="1-320-72",BX3="1-320-73",BX3="1-320-74",BX3="1-320-75",BX3="1-320-76",BX3="1-320-77",BX3="1-320-78",BX3="1-320-79",BX3="1-320-80",BX3="1-320-91",BX3="1-320-92",BX3="1-320-93",BX3="1-320-94",BX3="1-320-95",BX3="1-320-101",BX3="1-320-102",BX3="1-320-103",BX3="1-320-104",BX3="1-320-105",BX3="1-320-109",BX3="1-320-115",BX3="1-320-116",BX3="1-320-117",BX3="1-320-118",BX3="1-320-119",BX3="1-320-120",BX3="1-320-121",BX3="1-320-123",BX3="1-320-127",BX3="1-320-143",BX3="1-320-144",BX3="1-320-145",BX3="1-320-146",BX3="1-320-147",BX3="1-320-148",BX3="1-320-149",BX3="1-320-150",BX3="1-320-151",BX3="1-320-152",BX3="1-320-153",BX3="1-320-154",BX3="1-320-155",BX3="1-320-156",BX3="1-320-157",BX3="1-320-158",BX3="1-320-159",BX3="1-320-160",BX3="1-320-161",BX3="1-320-162",BX3="1-320-163",BX3="1-320-164",BX3="1-320-165",BX3="1-320-166",BX3="1-320-167",BX3="1-320-168",BX3="1-320-169",BX3="1-320-170",BX3="1-320-171",BX3="1-320-172",BX3="1-320-173",BX3="1-320-174",BX3="1-320-175",BX3="1-320-176",BX3="1-320-177",BX3="1-320-178",BX3="1-320-179",BX3="1-320-180",BX3="1-320-181",BX3="1-320-208",BX3="1-320-209",BX3="1-320-210",BX3="1-320-211",BX3="1-320-212",BX3="1-320-213",BX3="1-320-214",BX3="1-320-215",BX3="1-320-216",BX3="1-320-217",BX3="1-320-218",BX3="1-320-219",BX3="1-320-220",BX3="1-320-221",BX3="1-320-222",BX3="1-320-223",BX3="1-320-224",BX3="1-320-225",BX3="1-320-226",BX3="1-320-227",BX3="1-320-228",BX3="1-320-229",BX3="1-320-230",BX3="1-320-231",BX3="1-320-232",BX3="1-320-233",BX3="1-320-234",BX3="1-320-235",BX3="1-320-236",BX3="1-320-237",BX3="1-320-238",BX3="1-320-239",BX3="1-320-240",BX3="1-320-241",BX3="1-320-242"),"M",IF(OR(BX3="1-320-9",BX3="1-320-28",BX3="1-320-38",BX3="1-320-39",BX3="1-320-40",BX3="1-320-63",BX3="1-320-65",BX3="1-320-83",BX3="1-320-84",BX3="1-320-86",BX3="1-320-88",BX3="1-320-89",BX3="1-320-90",BX3="1-320-99",BX3="1-320-129",BX3="1-320-141",BX3="1-320-185",BX3="1-320-206",BX3="1-320-243",BX3="1-320-244",BX3="1-320-245",BX3="1-320-246",BX3="1-320-247",BX3="1-320-248",BX3="1-320-249",BX3="1-320-250",BX3="1-320-251",BX3="1-320-252",BX3="1-320-253",BX3="1-320-254",BX3="1-320-255",BX3="1-320-256",BX3="1-320-257",BX3="1-320-258",BX3="1-320-259",BX3="1-320-260",BX3="1-320-261",BX3="1-320-262",BX3="1-320-263",BX3="1-320-264",BX3="1-320-265",BX3="1-320-266",BX3="1-320-267",BX3="1-320-268",BX3="1-320-269"),"V",IF(OR(BX3="1-320-6",BX3="1-320-7",BX3="1-320-8",BX3="1-320-10",BX3="1-320-16",BX3="1-320-18",BX3="1-320-26",BX3="1-320-29",BX3="1-320-31",BX3="1-320-33",BX3="1-320-34",BX3="1-320-35",BX3="1-320-36",BX3="1-320-51",BX3="1-320-52",BX3="1-320-53",BX3="1-320-55",BX3="1-320-61",BX3="1-320-62",BX3="1-320-64",BX3="1-320-87",BX3="1-320-100",BX3="1-320-106",BX3="1-320-133",BX3="1-320-135",BX3="1-320-136",BX3="1-320-138",BX3="1-320-139",BX3="1-320-140",BX3="1-320-142",BX3="1-320-182",BX3="1-320-183",BX3="1-320-184",BX3="1-320-186",BX3="1-320-187",BX3="1-320-188",BX3="1-320-189",BX3="1-320-190",BX3="1-320-191",BX3="1-320-192",BX3="1-320-193",BX3="1-320-194",BX3="1-320-196",BX3="1-320-197",BX3="1-320-199",BX3="1-320-200",BX3="1-320-201",BX3="1-320-202",BX3="1-320-203",BX3="1-320-204",BX3="1-320-205"),"HV",IF(OR("1-320-17",BX3="1-320-20",BX3="1-320-22",BX3="1-320-32",BX3="1-320-37",BX3="1-320-82"),"C",IF(OR("1-320-30",BX3="1-320-54",BX3="1-320-85",BX3="1-320-96",BX3="1-320-97",BX3="1-320-98",BX3="1-320-108",BX3="1-320-132",BX3="1-320-137",BX3="1-320-195",BX3="1-320-198",BX3="1-320-270",BX3="1-320-271",BX3="1-320-272",BX3="1-320-273",BX3="1-320-274",BX3="1-320-275",BX3="1-320-276",BX3="1-320-277",BX3="1-320-278",BX3="1-320-279",BX3="1-320-280",BX3="1-320-281",BX3="1-320-282",BX3="1-320-283",BX3="1-320-284",BX3="1-320-285",BX3="1-320-286",BX3="1-320-287",BX3="1-320-288",BX3="1-320-289",BX3="1-320-290",BX3="1-320-291"),"EC"))))),"")</f>
        <v>M</v>
      </c>
      <c r="BZ2" s="1" t="str">
        <f>IF(BZ1&lt;&gt;"",IF(OR(BZ3="1-320-1",BZ3="1-320-2",BZ3="1-320-3",BZ3="1-320-4",BZ3="1-320-11",BZ3="1-320-12",BZ3="1-320-13",BZ3="1-320-14",BZ3="1-320-15",BZ3="1-320-21",BZ3="1-320-22",BZ3="1-320-23",BZ3="1-320-24",BZ3="1-320-25",BZ3="1-320-41",BZ3="1-320-42",BZ3="1-320-43",BZ3="1-320-44",BZ3="1-320-45",BZ3="1-320-46",BZ3="1-320-47",BZ3="1-320-48",BZ3="1-320-49",BZ3="1-320-50",BZ3="1-320-56",BZ3="1-320-57",BZ3="1-320-58",BZ3="1-320-59",BZ3="1-320-60",BZ3="1-320-66",BZ3="1-320-67",BZ3="1-320-68",BZ3="1-320-69",BZ3="1-320-70",BZ3="1-320-71",BZ3="1-320-72",BZ3="1-320-73",BZ3="1-320-74",BZ3="1-320-75",BZ3="1-320-76",BZ3="1-320-77",BZ3="1-320-78",BZ3="1-320-79",BZ3="1-320-80",BZ3="1-320-91",BZ3="1-320-92",BZ3="1-320-93",BZ3="1-320-94",BZ3="1-320-95",BZ3="1-320-101",BZ3="1-320-102",BZ3="1-320-103",BZ3="1-320-104",BZ3="1-320-105",BZ3="1-320-109",BZ3="1-320-115",BZ3="1-320-116",BZ3="1-320-117",BZ3="1-320-118",BZ3="1-320-119",BZ3="1-320-120",BZ3="1-320-121",BZ3="1-320-123",BZ3="1-320-127",BZ3="1-320-143",BZ3="1-320-144",BZ3="1-320-145",BZ3="1-320-146",BZ3="1-320-147",BZ3="1-320-148",BZ3="1-320-149",BZ3="1-320-150",BZ3="1-320-151",BZ3="1-320-152",BZ3="1-320-153",BZ3="1-320-154",BZ3="1-320-155",BZ3="1-320-156",BZ3="1-320-157",BZ3="1-320-158",BZ3="1-320-159",BZ3="1-320-160",BZ3="1-320-161",BZ3="1-320-162",BZ3="1-320-163",BZ3="1-320-164",BZ3="1-320-165",BZ3="1-320-166",BZ3="1-320-167",BZ3="1-320-168",BZ3="1-320-169",BZ3="1-320-170",BZ3="1-320-171",BZ3="1-320-172",BZ3="1-320-173",BZ3="1-320-174",BZ3="1-320-175",BZ3="1-320-176",BZ3="1-320-177",BZ3="1-320-178",BZ3="1-320-179",BZ3="1-320-180",BZ3="1-320-181",BZ3="1-320-208",BZ3="1-320-209",BZ3="1-320-210",BZ3="1-320-211",BZ3="1-320-212",BZ3="1-320-213",BZ3="1-320-214",BZ3="1-320-215",BZ3="1-320-216",BZ3="1-320-217",BZ3="1-320-218",BZ3="1-320-219",BZ3="1-320-220",BZ3="1-320-221",BZ3="1-320-222",BZ3="1-320-223",BZ3="1-320-224",BZ3="1-320-225",BZ3="1-320-226",BZ3="1-320-227",BZ3="1-320-228",BZ3="1-320-229",BZ3="1-320-230",BZ3="1-320-231",BZ3="1-320-232",BZ3="1-320-233",BZ3="1-320-234",BZ3="1-320-235",BZ3="1-320-236",BZ3="1-320-237",BZ3="1-320-238",BZ3="1-320-239",BZ3="1-320-240",BZ3="1-320-241",BZ3="1-320-242"),"M",IF(OR(BZ3="1-320-9",BZ3="1-320-28",BZ3="1-320-38",BZ3="1-320-39",BZ3="1-320-40",BZ3="1-320-63",BZ3="1-320-65",BZ3="1-320-83",BZ3="1-320-84",BZ3="1-320-86",BZ3="1-320-88",BZ3="1-320-89",BZ3="1-320-90",BZ3="1-320-99",BZ3="1-320-129",BZ3="1-320-141",BZ3="1-320-185",BZ3="1-320-206",BZ3="1-320-243",BZ3="1-320-244",BZ3="1-320-245",BZ3="1-320-246",BZ3="1-320-247",BZ3="1-320-248",BZ3="1-320-249",BZ3="1-320-250",BZ3="1-320-251",BZ3="1-320-252",BZ3="1-320-253",BZ3="1-320-254",BZ3="1-320-255",BZ3="1-320-256",BZ3="1-320-257",BZ3="1-320-258",BZ3="1-320-259",BZ3="1-320-260",BZ3="1-320-261",BZ3="1-320-262",BZ3="1-320-263",BZ3="1-320-264",BZ3="1-320-265",BZ3="1-320-266",BZ3="1-320-267",BZ3="1-320-268",BZ3="1-320-269"),"V",IF(OR(BZ3="1-320-6",BZ3="1-320-7",BZ3="1-320-8",BZ3="1-320-10",BZ3="1-320-16",BZ3="1-320-18",BZ3="1-320-26",BZ3="1-320-29",BZ3="1-320-31",BZ3="1-320-33",BZ3="1-320-34",BZ3="1-320-35",BZ3="1-320-36",BZ3="1-320-51",BZ3="1-320-52",BZ3="1-320-53",BZ3="1-320-55",BZ3="1-320-61",BZ3="1-320-62",BZ3="1-320-64",BZ3="1-320-87",BZ3="1-320-100",BZ3="1-320-106",BZ3="1-320-133",BZ3="1-320-135",BZ3="1-320-136",BZ3="1-320-138",BZ3="1-320-139",BZ3="1-320-140",BZ3="1-320-142",BZ3="1-320-182",BZ3="1-320-183",BZ3="1-320-184",BZ3="1-320-186",BZ3="1-320-187",BZ3="1-320-188",BZ3="1-320-189",BZ3="1-320-190",BZ3="1-320-191",BZ3="1-320-192",BZ3="1-320-193",BZ3="1-320-194",BZ3="1-320-196",BZ3="1-320-197",BZ3="1-320-199",BZ3="1-320-200",BZ3="1-320-201",BZ3="1-320-202",BZ3="1-320-203",BZ3="1-320-204",BZ3="1-320-205"),"HV",IF(OR("1-320-17",BZ3="1-320-20",BZ3="1-320-22",BZ3="1-320-32",BZ3="1-320-37",BZ3="1-320-82"),"C",IF(OR("1-320-30",BZ3="1-320-54",BZ3="1-320-85",BZ3="1-320-96",BZ3="1-320-97",BZ3="1-320-98",BZ3="1-320-108",BZ3="1-320-132",BZ3="1-320-137",BZ3="1-320-195",BZ3="1-320-198",BZ3="1-320-270",BZ3="1-320-271",BZ3="1-320-272",BZ3="1-320-273",BZ3="1-320-274",BZ3="1-320-275",BZ3="1-320-276",BZ3="1-320-277",BZ3="1-320-278",BZ3="1-320-279",BZ3="1-320-280",BZ3="1-320-281",BZ3="1-320-282",BZ3="1-320-283",BZ3="1-320-284",BZ3="1-320-285",BZ3="1-320-286",BZ3="1-320-287",BZ3="1-320-288",BZ3="1-320-289",BZ3="1-320-290",BZ3="1-320-291"),"EC"))))),"")</f>
        <v>M</v>
      </c>
      <c r="CA2" s="1" t="str">
        <f>IF(CA1&lt;&gt;"",IF(OR(CA3="1-320-1",CA3="1-320-2",CA3="1-320-3",CA3="1-320-4",CA3="1-320-11",CA3="1-320-12",CA3="1-320-13",CA3="1-320-14",CA3="1-320-15",CA3="1-320-21",CA3="1-320-22",CA3="1-320-23",CA3="1-320-24",CA3="1-320-25",CA3="1-320-41",CA3="1-320-42",CA3="1-320-43",CA3="1-320-44",CA3="1-320-45",CA3="1-320-46",CA3="1-320-47",CA3="1-320-48",CA3="1-320-49",CA3="1-320-50",CA3="1-320-56",CA3="1-320-57",CA3="1-320-58",CA3="1-320-59",CA3="1-320-60",CA3="1-320-66",CA3="1-320-67",CA3="1-320-68",CA3="1-320-69",CA3="1-320-70",CA3="1-320-71",CA3="1-320-72",CA3="1-320-73",CA3="1-320-74",CA3="1-320-75",CA3="1-320-76",CA3="1-320-77",CA3="1-320-78",CA3="1-320-79",CA3="1-320-80",CA3="1-320-91",CA3="1-320-92",CA3="1-320-93",CA3="1-320-94",CA3="1-320-95",CA3="1-320-101",CA3="1-320-102",CA3="1-320-103",CA3="1-320-104",CA3="1-320-105",CA3="1-320-109",CA3="1-320-115",CA3="1-320-116",CA3="1-320-117",CA3="1-320-118",CA3="1-320-119",CA3="1-320-120",CA3="1-320-121",CA3="1-320-123",CA3="1-320-127",CA3="1-320-143",CA3="1-320-144",CA3="1-320-145",CA3="1-320-146",CA3="1-320-147",CA3="1-320-148",CA3="1-320-149",CA3="1-320-150",CA3="1-320-151",CA3="1-320-152",CA3="1-320-153",CA3="1-320-154",CA3="1-320-155",CA3="1-320-156",CA3="1-320-157",CA3="1-320-158",CA3="1-320-159",CA3="1-320-160",CA3="1-320-161",CA3="1-320-162",CA3="1-320-163",CA3="1-320-164",CA3="1-320-165",CA3="1-320-166",CA3="1-320-167",CA3="1-320-168",CA3="1-320-169",CA3="1-320-170",CA3="1-320-171",CA3="1-320-172",CA3="1-320-173",CA3="1-320-174",CA3="1-320-175",CA3="1-320-176",CA3="1-320-177",CA3="1-320-178",CA3="1-320-179",CA3="1-320-180",CA3="1-320-181",CA3="1-320-208",CA3="1-320-209",CA3="1-320-210",CA3="1-320-211",CA3="1-320-212",CA3="1-320-213",CA3="1-320-214",CA3="1-320-215",CA3="1-320-216",CA3="1-320-217",CA3="1-320-218",CA3="1-320-219",CA3="1-320-220",CA3="1-320-221",CA3="1-320-222",CA3="1-320-223",CA3="1-320-224",CA3="1-320-225",CA3="1-320-226",CA3="1-320-227",CA3="1-320-228",CA3="1-320-229",CA3="1-320-230",CA3="1-320-231",CA3="1-320-232",CA3="1-320-233",CA3="1-320-234",CA3="1-320-235",CA3="1-320-236",CA3="1-320-237",CA3="1-320-238",CA3="1-320-239",CA3="1-320-240",CA3="1-320-241",CA3="1-320-242"),"M",IF(OR(CA3="1-320-9",CA3="1-320-28",CA3="1-320-38",CA3="1-320-39",CA3="1-320-40",CA3="1-320-63",CA3="1-320-65",CA3="1-320-83",CA3="1-320-84",CA3="1-320-86",CA3="1-320-88",CA3="1-320-89",CA3="1-320-90",CA3="1-320-99",CA3="1-320-129",CA3="1-320-141",CA3="1-320-185",CA3="1-320-206",CA3="1-320-243",CA3="1-320-244",CA3="1-320-245",CA3="1-320-246",CA3="1-320-247",CA3="1-320-248",CA3="1-320-249",CA3="1-320-250",CA3="1-320-251",CA3="1-320-252",CA3="1-320-253",CA3="1-320-254",CA3="1-320-255",CA3="1-320-256",CA3="1-320-257",CA3="1-320-258",CA3="1-320-259",CA3="1-320-260",CA3="1-320-261",CA3="1-320-262",CA3="1-320-263",CA3="1-320-264",CA3="1-320-265",CA3="1-320-266",CA3="1-320-267",CA3="1-320-268",CA3="1-320-269"),"V",IF(OR(CA3="1-320-6",CA3="1-320-7",CA3="1-320-8",CA3="1-320-10",CA3="1-320-16",CA3="1-320-18",CA3="1-320-26",CA3="1-320-29",CA3="1-320-31",CA3="1-320-33",CA3="1-320-34",CA3="1-320-35",CA3="1-320-36",CA3="1-320-51",CA3="1-320-52",CA3="1-320-53",CA3="1-320-55",CA3="1-320-61",CA3="1-320-62",CA3="1-320-64",CA3="1-320-87",CA3="1-320-100",CA3="1-320-106",CA3="1-320-133",CA3="1-320-135",CA3="1-320-136",CA3="1-320-138",CA3="1-320-139",CA3="1-320-140",CA3="1-320-142",CA3="1-320-182",CA3="1-320-183",CA3="1-320-184",CA3="1-320-186",CA3="1-320-187",CA3="1-320-188",CA3="1-320-189",CA3="1-320-190",CA3="1-320-191",CA3="1-320-192",CA3="1-320-193",CA3="1-320-194",CA3="1-320-196",CA3="1-320-197",CA3="1-320-199",CA3="1-320-200",CA3="1-320-201",CA3="1-320-202",CA3="1-320-203",CA3="1-320-204",CA3="1-320-205"),"HV",IF(OR("1-320-17",CA3="1-320-20",CA3="1-320-22",CA3="1-320-32",CA3="1-320-37",CA3="1-320-82"),"C",IF(OR("1-320-30",CA3="1-320-54",CA3="1-320-85",CA3="1-320-96",CA3="1-320-97",CA3="1-320-98",CA3="1-320-108",CA3="1-320-132",CA3="1-320-137",CA3="1-320-195",CA3="1-320-198",CA3="1-320-270",CA3="1-320-271",CA3="1-320-272",CA3="1-320-273",CA3="1-320-274",CA3="1-320-275",CA3="1-320-276",CA3="1-320-277",CA3="1-320-278",CA3="1-320-279",CA3="1-320-280",CA3="1-320-281",CA3="1-320-282",CA3="1-320-283",CA3="1-320-284",CA3="1-320-285",CA3="1-320-286",CA3="1-320-287",CA3="1-320-288",CA3="1-320-289",CA3="1-320-290",CA3="1-320-291"),"EC"))))),"")</f>
        <v>M</v>
      </c>
      <c r="CB2" s="1" t="str">
        <f>IF(CB1&lt;&gt;"",IF(OR(CB3="1-320-1",CB3="1-320-2",CB3="1-320-3",CB3="1-320-4",CB3="1-320-11",CB3="1-320-12",CB3="1-320-13",CB3="1-320-14",CB3="1-320-15",CB3="1-320-21",CB3="1-320-22",CB3="1-320-23",CB3="1-320-24",CB3="1-320-25",CB3="1-320-41",CB3="1-320-42",CB3="1-320-43",CB3="1-320-44",CB3="1-320-45",CB3="1-320-46",CB3="1-320-47",CB3="1-320-48",CB3="1-320-49",CB3="1-320-50",CB3="1-320-56",CB3="1-320-57",CB3="1-320-58",CB3="1-320-59",CB3="1-320-60",CB3="1-320-66",CB3="1-320-67",CB3="1-320-68",CB3="1-320-69",CB3="1-320-70",CB3="1-320-71",CB3="1-320-72",CB3="1-320-73",CB3="1-320-74",CB3="1-320-75",CB3="1-320-76",CB3="1-320-77",CB3="1-320-78",CB3="1-320-79",CB3="1-320-80",CB3="1-320-91",CB3="1-320-92",CB3="1-320-93",CB3="1-320-94",CB3="1-320-95",CB3="1-320-101",CB3="1-320-102",CB3="1-320-103",CB3="1-320-104",CB3="1-320-105",CB3="1-320-109",CB3="1-320-115",CB3="1-320-116",CB3="1-320-117",CB3="1-320-118",CB3="1-320-119",CB3="1-320-120",CB3="1-320-121",CB3="1-320-123",CB3="1-320-127",CB3="1-320-143",CB3="1-320-144",CB3="1-320-145",CB3="1-320-146",CB3="1-320-147",CB3="1-320-148",CB3="1-320-149",CB3="1-320-150",CB3="1-320-151",CB3="1-320-152",CB3="1-320-153",CB3="1-320-154",CB3="1-320-155",CB3="1-320-156",CB3="1-320-157",CB3="1-320-158",CB3="1-320-159",CB3="1-320-160",CB3="1-320-161",CB3="1-320-162",CB3="1-320-163",CB3="1-320-164",CB3="1-320-165",CB3="1-320-166",CB3="1-320-167",CB3="1-320-168",CB3="1-320-169",CB3="1-320-170",CB3="1-320-171",CB3="1-320-172",CB3="1-320-173",CB3="1-320-174",CB3="1-320-175",CB3="1-320-176",CB3="1-320-177",CB3="1-320-178",CB3="1-320-179",CB3="1-320-180",CB3="1-320-181",CB3="1-320-208",CB3="1-320-209",CB3="1-320-210",CB3="1-320-211",CB3="1-320-212",CB3="1-320-213",CB3="1-320-214",CB3="1-320-215",CB3="1-320-216",CB3="1-320-217",CB3="1-320-218",CB3="1-320-219",CB3="1-320-220",CB3="1-320-221",CB3="1-320-222",CB3="1-320-223",CB3="1-320-224",CB3="1-320-225",CB3="1-320-226",CB3="1-320-227",CB3="1-320-228",CB3="1-320-229",CB3="1-320-230",CB3="1-320-231",CB3="1-320-232",CB3="1-320-233",CB3="1-320-234",CB3="1-320-235",CB3="1-320-236",CB3="1-320-237",CB3="1-320-238",CB3="1-320-239",CB3="1-320-240",CB3="1-320-241",CB3="1-320-242"),"M",IF(OR(CB3="1-320-9",CB3="1-320-28",CB3="1-320-38",CB3="1-320-39",CB3="1-320-40",CB3="1-320-63",CB3="1-320-65",CB3="1-320-83",CB3="1-320-84",CB3="1-320-86",CB3="1-320-88",CB3="1-320-89",CB3="1-320-90",CB3="1-320-99",CB3="1-320-129",CB3="1-320-141",CB3="1-320-185",CB3="1-320-206",CB3="1-320-243",CB3="1-320-244",CB3="1-320-245",CB3="1-320-246",CB3="1-320-247",CB3="1-320-248",CB3="1-320-249",CB3="1-320-250",CB3="1-320-251",CB3="1-320-252",CB3="1-320-253",CB3="1-320-254",CB3="1-320-255",CB3="1-320-256",CB3="1-320-257",CB3="1-320-258",CB3="1-320-259",CB3="1-320-260",CB3="1-320-261",CB3="1-320-262",CB3="1-320-263",CB3="1-320-264",CB3="1-320-265",CB3="1-320-266",CB3="1-320-267",CB3="1-320-268",CB3="1-320-269"),"V",IF(OR(CB3="1-320-6",CB3="1-320-7",CB3="1-320-8",CB3="1-320-10",CB3="1-320-16",CB3="1-320-18",CB3="1-320-26",CB3="1-320-29",CB3="1-320-31",CB3="1-320-33",CB3="1-320-34",CB3="1-320-35",CB3="1-320-36",CB3="1-320-51",CB3="1-320-52",CB3="1-320-53",CB3="1-320-55",CB3="1-320-61",CB3="1-320-62",CB3="1-320-64",CB3="1-320-87",CB3="1-320-100",CB3="1-320-106",CB3="1-320-133",CB3="1-320-135",CB3="1-320-136",CB3="1-320-138",CB3="1-320-139",CB3="1-320-140",CB3="1-320-142",CB3="1-320-182",CB3="1-320-183",CB3="1-320-184",CB3="1-320-186",CB3="1-320-187",CB3="1-320-188",CB3="1-320-189",CB3="1-320-190",CB3="1-320-191",CB3="1-320-192",CB3="1-320-193",CB3="1-320-194",CB3="1-320-196",CB3="1-320-197",CB3="1-320-199",CB3="1-320-200",CB3="1-320-201",CB3="1-320-202",CB3="1-320-203",CB3="1-320-204",CB3="1-320-205"),"HV",IF(OR("1-320-17",CB3="1-320-20",CB3="1-320-22",CB3="1-320-32",CB3="1-320-37",CB3="1-320-82"),"C",IF(OR("1-320-30",CB3="1-320-54",CB3="1-320-85",CB3="1-320-96",CB3="1-320-97",CB3="1-320-98",CB3="1-320-108",CB3="1-320-132",CB3="1-320-137",CB3="1-320-195",CB3="1-320-198",CB3="1-320-270",CB3="1-320-271",CB3="1-320-272",CB3="1-320-273",CB3="1-320-274",CB3="1-320-275",CB3="1-320-276",CB3="1-320-277",CB3="1-320-278",CB3="1-320-279",CB3="1-320-280",CB3="1-320-281",CB3="1-320-282",CB3="1-320-283",CB3="1-320-284",CB3="1-320-285",CB3="1-320-286",CB3="1-320-287",CB3="1-320-288",CB3="1-320-289",CB3="1-320-290",CB3="1-320-291"),"EC"))))),"")</f>
        <v>M</v>
      </c>
      <c r="CC2" s="1" t="str">
        <f>IF(CC1&lt;&gt;"",IF(OR(CC3="1-320-1",CC3="1-320-2",CC3="1-320-3",CC3="1-320-4",CC3="1-320-11",CC3="1-320-12",CC3="1-320-13",CC3="1-320-14",CC3="1-320-15",CC3="1-320-21",CC3="1-320-22",CC3="1-320-23",CC3="1-320-24",CC3="1-320-25",CC3="1-320-41",CC3="1-320-42",CC3="1-320-43",CC3="1-320-44",CC3="1-320-45",CC3="1-320-46",CC3="1-320-47",CC3="1-320-48",CC3="1-320-49",CC3="1-320-50",CC3="1-320-56",CC3="1-320-57",CC3="1-320-58",CC3="1-320-59",CC3="1-320-60",CC3="1-320-66",CC3="1-320-67",CC3="1-320-68",CC3="1-320-69",CC3="1-320-70",CC3="1-320-71",CC3="1-320-72",CC3="1-320-73",CC3="1-320-74",CC3="1-320-75",CC3="1-320-76",CC3="1-320-77",CC3="1-320-78",CC3="1-320-79",CC3="1-320-80",CC3="1-320-91",CC3="1-320-92",CC3="1-320-93",CC3="1-320-94",CC3="1-320-95",CC3="1-320-101",CC3="1-320-102",CC3="1-320-103",CC3="1-320-104",CC3="1-320-105",CC3="1-320-109",CC3="1-320-115",CC3="1-320-116",CC3="1-320-117",CC3="1-320-118",CC3="1-320-119",CC3="1-320-120",CC3="1-320-121",CC3="1-320-123",CC3="1-320-127",CC3="1-320-143",CC3="1-320-144",CC3="1-320-145",CC3="1-320-146",CC3="1-320-147",CC3="1-320-148",CC3="1-320-149",CC3="1-320-150",CC3="1-320-151",CC3="1-320-152",CC3="1-320-153",CC3="1-320-154",CC3="1-320-155",CC3="1-320-156",CC3="1-320-157",CC3="1-320-158",CC3="1-320-159",CC3="1-320-160",CC3="1-320-161",CC3="1-320-162",CC3="1-320-163",CC3="1-320-164",CC3="1-320-165",CC3="1-320-166",CC3="1-320-167",CC3="1-320-168",CC3="1-320-169",CC3="1-320-170",CC3="1-320-171",CC3="1-320-172",CC3="1-320-173",CC3="1-320-174",CC3="1-320-175",CC3="1-320-176",CC3="1-320-177",CC3="1-320-178",CC3="1-320-179",CC3="1-320-180",CC3="1-320-181",CC3="1-320-208",CC3="1-320-209",CC3="1-320-210",CC3="1-320-211",CC3="1-320-212",CC3="1-320-213",CC3="1-320-214",CC3="1-320-215",CC3="1-320-216",CC3="1-320-217",CC3="1-320-218",CC3="1-320-219",CC3="1-320-220",CC3="1-320-221",CC3="1-320-222",CC3="1-320-223",CC3="1-320-224",CC3="1-320-225",CC3="1-320-226",CC3="1-320-227",CC3="1-320-228",CC3="1-320-229",CC3="1-320-230",CC3="1-320-231",CC3="1-320-232",CC3="1-320-233",CC3="1-320-234",CC3="1-320-235",CC3="1-320-236",CC3="1-320-237",CC3="1-320-238",CC3="1-320-239",CC3="1-320-240",CC3="1-320-241",CC3="1-320-242"),"M",IF(OR(CC3="1-320-9",CC3="1-320-28",CC3="1-320-38",CC3="1-320-39",CC3="1-320-40",CC3="1-320-63",CC3="1-320-65",CC3="1-320-83",CC3="1-320-84",CC3="1-320-86",CC3="1-320-88",CC3="1-320-89",CC3="1-320-90",CC3="1-320-99",CC3="1-320-129",CC3="1-320-141",CC3="1-320-185",CC3="1-320-206",CC3="1-320-243",CC3="1-320-244",CC3="1-320-245",CC3="1-320-246",CC3="1-320-247",CC3="1-320-248",CC3="1-320-249",CC3="1-320-250",CC3="1-320-251",CC3="1-320-252",CC3="1-320-253",CC3="1-320-254",CC3="1-320-255",CC3="1-320-256",CC3="1-320-257",CC3="1-320-258",CC3="1-320-259",CC3="1-320-260",CC3="1-320-261",CC3="1-320-262",CC3="1-320-263",CC3="1-320-264",CC3="1-320-265",CC3="1-320-266",CC3="1-320-267",CC3="1-320-268",CC3="1-320-269"),"V",IF(OR(CC3="1-320-6",CC3="1-320-7",CC3="1-320-8",CC3="1-320-10",CC3="1-320-16",CC3="1-320-18",CC3="1-320-26",CC3="1-320-29",CC3="1-320-31",CC3="1-320-33",CC3="1-320-34",CC3="1-320-35",CC3="1-320-36",CC3="1-320-51",CC3="1-320-52",CC3="1-320-53",CC3="1-320-55",CC3="1-320-61",CC3="1-320-62",CC3="1-320-64",CC3="1-320-87",CC3="1-320-100",CC3="1-320-106",CC3="1-320-133",CC3="1-320-135",CC3="1-320-136",CC3="1-320-138",CC3="1-320-139",CC3="1-320-140",CC3="1-320-142",CC3="1-320-182",CC3="1-320-183",CC3="1-320-184",CC3="1-320-186",CC3="1-320-187",CC3="1-320-188",CC3="1-320-189",CC3="1-320-190",CC3="1-320-191",CC3="1-320-192",CC3="1-320-193",CC3="1-320-194",CC3="1-320-196",CC3="1-320-197",CC3="1-320-199",CC3="1-320-200",CC3="1-320-201",CC3="1-320-202",CC3="1-320-203",CC3="1-320-204",CC3="1-320-205"),"HV",IF(OR("1-320-17",CC3="1-320-20",CC3="1-320-22",CC3="1-320-32",CC3="1-320-37",CC3="1-320-82"),"C",IF(OR("1-320-30",CC3="1-320-54",CC3="1-320-85",CC3="1-320-96",CC3="1-320-97",CC3="1-320-98",CC3="1-320-108",CC3="1-320-132",CC3="1-320-137",CC3="1-320-195",CC3="1-320-198",CC3="1-320-270",CC3="1-320-271",CC3="1-320-272",CC3="1-320-273",CC3="1-320-274",CC3="1-320-275",CC3="1-320-276",CC3="1-320-277",CC3="1-320-278",CC3="1-320-279",CC3="1-320-280",CC3="1-320-281",CC3="1-320-282",CC3="1-320-283",CC3="1-320-284",CC3="1-320-285",CC3="1-320-286",CC3="1-320-287",CC3="1-320-288",CC3="1-320-289",CC3="1-320-290",CC3="1-320-291"),"EC"))))),"")</f>
        <v>M</v>
      </c>
      <c r="CD2" s="1"/>
      <c r="CE2" s="1" t="str">
        <f>IF(CE1&lt;&gt;"",IF(OR(CE3="1-320-1",CE3="1-320-2",CE3="1-320-3",CE3="1-320-4",CE3="1-320-11",CE3="1-320-12",CE3="1-320-13",CE3="1-320-14",CE3="1-320-15",CE3="1-320-21",CE3="1-320-22",CE3="1-320-23",CE3="1-320-24",CE3="1-320-25",CE3="1-320-41",CE3="1-320-42",CE3="1-320-43",CE3="1-320-44",CE3="1-320-45",CE3="1-320-46",CE3="1-320-47",CE3="1-320-48",CE3="1-320-49",CE3="1-320-50",CE3="1-320-56",CE3="1-320-57",CE3="1-320-58",CE3="1-320-59",CE3="1-320-60",CE3="1-320-66",CE3="1-320-67",CE3="1-320-68",CE3="1-320-69",CE3="1-320-70",CE3="1-320-71",CE3="1-320-72",CE3="1-320-73",CE3="1-320-74",CE3="1-320-75",CE3="1-320-76",CE3="1-320-77",CE3="1-320-78",CE3="1-320-79",CE3="1-320-80",CE3="1-320-91",CE3="1-320-92",CE3="1-320-93",CE3="1-320-94",CE3="1-320-95",CE3="1-320-101",CE3="1-320-102",CE3="1-320-103",CE3="1-320-104",CE3="1-320-105",CE3="1-320-109",CE3="1-320-115",CE3="1-320-116",CE3="1-320-117",CE3="1-320-118",CE3="1-320-119",CE3="1-320-120",CE3="1-320-121",CE3="1-320-123",CE3="1-320-127",CE3="1-320-143",CE3="1-320-144",CE3="1-320-145",CE3="1-320-146",CE3="1-320-147",CE3="1-320-148",CE3="1-320-149",CE3="1-320-150",CE3="1-320-151",CE3="1-320-152",CE3="1-320-153",CE3="1-320-154",CE3="1-320-155",CE3="1-320-156",CE3="1-320-157",CE3="1-320-158",CE3="1-320-159",CE3="1-320-160",CE3="1-320-161",CE3="1-320-162",CE3="1-320-163",CE3="1-320-164",CE3="1-320-165",CE3="1-320-166",CE3="1-320-167",CE3="1-320-168",CE3="1-320-169",CE3="1-320-170",CE3="1-320-171",CE3="1-320-172",CE3="1-320-173",CE3="1-320-174",CE3="1-320-175",CE3="1-320-176",CE3="1-320-177",CE3="1-320-178",CE3="1-320-179",CE3="1-320-180",CE3="1-320-181",CE3="1-320-208",CE3="1-320-209",CE3="1-320-210",CE3="1-320-211",CE3="1-320-212",CE3="1-320-213",CE3="1-320-214",CE3="1-320-215",CE3="1-320-216",CE3="1-320-217",CE3="1-320-218",CE3="1-320-219",CE3="1-320-220",CE3="1-320-221",CE3="1-320-222",CE3="1-320-223",CE3="1-320-224",CE3="1-320-225",CE3="1-320-226",CE3="1-320-227",CE3="1-320-228",CE3="1-320-229",CE3="1-320-230",CE3="1-320-231",CE3="1-320-232",CE3="1-320-233",CE3="1-320-234",CE3="1-320-235",CE3="1-320-236",CE3="1-320-237",CE3="1-320-238",CE3="1-320-239",CE3="1-320-240",CE3="1-320-241",CE3="1-320-242"),"M",IF(OR(CE3="1-320-9",CE3="1-320-28",CE3="1-320-38",CE3="1-320-39",CE3="1-320-40",CE3="1-320-63",CE3="1-320-65",CE3="1-320-83",CE3="1-320-84",CE3="1-320-86",CE3="1-320-88",CE3="1-320-89",CE3="1-320-90",CE3="1-320-99",CE3="1-320-129",CE3="1-320-141",CE3="1-320-185",CE3="1-320-206",CE3="1-320-243",CE3="1-320-244",CE3="1-320-245",CE3="1-320-246",CE3="1-320-247",CE3="1-320-248",CE3="1-320-249",CE3="1-320-250",CE3="1-320-251",CE3="1-320-252",CE3="1-320-253",CE3="1-320-254",CE3="1-320-255",CE3="1-320-256",CE3="1-320-257",CE3="1-320-258",CE3="1-320-259",CE3="1-320-260",CE3="1-320-261",CE3="1-320-262",CE3="1-320-263",CE3="1-320-264",CE3="1-320-265",CE3="1-320-266",CE3="1-320-267",CE3="1-320-268",CE3="1-320-269"),"V",IF(OR(CE3="1-320-6",CE3="1-320-7",CE3="1-320-8",CE3="1-320-10",CE3="1-320-16",CE3="1-320-18",CE3="1-320-26",CE3="1-320-29",CE3="1-320-31",CE3="1-320-33",CE3="1-320-34",CE3="1-320-35",CE3="1-320-36",CE3="1-320-51",CE3="1-320-52",CE3="1-320-53",CE3="1-320-55",CE3="1-320-61",CE3="1-320-62",CE3="1-320-64",CE3="1-320-87",CE3="1-320-100",CE3="1-320-106",CE3="1-320-133",CE3="1-320-135",CE3="1-320-136",CE3="1-320-138",CE3="1-320-139",CE3="1-320-140",CE3="1-320-142",CE3="1-320-182",CE3="1-320-183",CE3="1-320-184",CE3="1-320-186",CE3="1-320-187",CE3="1-320-188",CE3="1-320-189",CE3="1-320-190",CE3="1-320-191",CE3="1-320-192",CE3="1-320-193",CE3="1-320-194",CE3="1-320-196",CE3="1-320-197",CE3="1-320-199",CE3="1-320-200",CE3="1-320-201",CE3="1-320-202",CE3="1-320-203",CE3="1-320-204",CE3="1-320-205"),"HV",IF(OR("1-320-17",CE3="1-320-20",CE3="1-320-22",CE3="1-320-32",CE3="1-320-37",CE3="1-320-82"),"C",IF(OR("1-320-30",CE3="1-320-54",CE3="1-320-85",CE3="1-320-96",CE3="1-320-97",CE3="1-320-98",CE3="1-320-108",CE3="1-320-132",CE3="1-320-137",CE3="1-320-195",CE3="1-320-198",CE3="1-320-270",CE3="1-320-271",CE3="1-320-272",CE3="1-320-273",CE3="1-320-274",CE3="1-320-275",CE3="1-320-276",CE3="1-320-277",CE3="1-320-278",CE3="1-320-279",CE3="1-320-280",CE3="1-320-281",CE3="1-320-282",CE3="1-320-283",CE3="1-320-284",CE3="1-320-285",CE3="1-320-286",CE3="1-320-287",CE3="1-320-288",CE3="1-320-289",CE3="1-320-290",CE3="1-320-291"),"EC"))))),"")</f>
        <v>M</v>
      </c>
      <c r="CF2" s="1" t="str">
        <f>IF(CF1&lt;&gt;"",IF(OR(CF3="1-320-1",CF3="1-320-2",CF3="1-320-3",CF3="1-320-4",CF3="1-320-11",CF3="1-320-12",CF3="1-320-13",CF3="1-320-14",CF3="1-320-15",CF3="1-320-21",CF3="1-320-22",CF3="1-320-23",CF3="1-320-24",CF3="1-320-25",CF3="1-320-41",CF3="1-320-42",CF3="1-320-43",CF3="1-320-44",CF3="1-320-45",CF3="1-320-46",CF3="1-320-47",CF3="1-320-48",CF3="1-320-49",CF3="1-320-50",CF3="1-320-56",CF3="1-320-57",CF3="1-320-58",CF3="1-320-59",CF3="1-320-60",CF3="1-320-66",CF3="1-320-67",CF3="1-320-68",CF3="1-320-69",CF3="1-320-70",CF3="1-320-71",CF3="1-320-72",CF3="1-320-73",CF3="1-320-74",CF3="1-320-75",CF3="1-320-76",CF3="1-320-77",CF3="1-320-78",CF3="1-320-79",CF3="1-320-80",CF3="1-320-91",CF3="1-320-92",CF3="1-320-93",CF3="1-320-94",CF3="1-320-95",CF3="1-320-101",CF3="1-320-102",CF3="1-320-103",CF3="1-320-104",CF3="1-320-105",CF3="1-320-109",CF3="1-320-115",CF3="1-320-116",CF3="1-320-117",CF3="1-320-118",CF3="1-320-119",CF3="1-320-120",CF3="1-320-121",CF3="1-320-123",CF3="1-320-127",CF3="1-320-143",CF3="1-320-144",CF3="1-320-145",CF3="1-320-146",CF3="1-320-147",CF3="1-320-148",CF3="1-320-149",CF3="1-320-150",CF3="1-320-151",CF3="1-320-152",CF3="1-320-153",CF3="1-320-154",CF3="1-320-155",CF3="1-320-156",CF3="1-320-157",CF3="1-320-158",CF3="1-320-159",CF3="1-320-160",CF3="1-320-161",CF3="1-320-162",CF3="1-320-163",CF3="1-320-164",CF3="1-320-165",CF3="1-320-166",CF3="1-320-167",CF3="1-320-168",CF3="1-320-169",CF3="1-320-170",CF3="1-320-171",CF3="1-320-172",CF3="1-320-173",CF3="1-320-174",CF3="1-320-175",CF3="1-320-176",CF3="1-320-177",CF3="1-320-178",CF3="1-320-179",CF3="1-320-180",CF3="1-320-181",CF3="1-320-208",CF3="1-320-209",CF3="1-320-210",CF3="1-320-211",CF3="1-320-212",CF3="1-320-213",CF3="1-320-214",CF3="1-320-215",CF3="1-320-216",CF3="1-320-217",CF3="1-320-218",CF3="1-320-219",CF3="1-320-220",CF3="1-320-221",CF3="1-320-222",CF3="1-320-223",CF3="1-320-224",CF3="1-320-225",CF3="1-320-226",CF3="1-320-227",CF3="1-320-228",CF3="1-320-229",CF3="1-320-230",CF3="1-320-231",CF3="1-320-232",CF3="1-320-233",CF3="1-320-234",CF3="1-320-235",CF3="1-320-236",CF3="1-320-237",CF3="1-320-238",CF3="1-320-239",CF3="1-320-240",CF3="1-320-241",CF3="1-320-242"),"M",IF(OR(CF3="1-320-9",CF3="1-320-28",CF3="1-320-38",CF3="1-320-39",CF3="1-320-40",CF3="1-320-63",CF3="1-320-65",CF3="1-320-83",CF3="1-320-84",CF3="1-320-86",CF3="1-320-88",CF3="1-320-89",CF3="1-320-90",CF3="1-320-99",CF3="1-320-129",CF3="1-320-141",CF3="1-320-185",CF3="1-320-206",CF3="1-320-243",CF3="1-320-244",CF3="1-320-245",CF3="1-320-246",CF3="1-320-247",CF3="1-320-248",CF3="1-320-249",CF3="1-320-250",CF3="1-320-251",CF3="1-320-252",CF3="1-320-253",CF3="1-320-254",CF3="1-320-255",CF3="1-320-256",CF3="1-320-257",CF3="1-320-258",CF3="1-320-259",CF3="1-320-260",CF3="1-320-261",CF3="1-320-262",CF3="1-320-263",CF3="1-320-264",CF3="1-320-265",CF3="1-320-266",CF3="1-320-267",CF3="1-320-268",CF3="1-320-269"),"V",IF(OR(CF3="1-320-6",CF3="1-320-7",CF3="1-320-8",CF3="1-320-10",CF3="1-320-16",CF3="1-320-18",CF3="1-320-26",CF3="1-320-29",CF3="1-320-31",CF3="1-320-33",CF3="1-320-34",CF3="1-320-35",CF3="1-320-36",CF3="1-320-51",CF3="1-320-52",CF3="1-320-53",CF3="1-320-55",CF3="1-320-61",CF3="1-320-62",CF3="1-320-64",CF3="1-320-87",CF3="1-320-100",CF3="1-320-106",CF3="1-320-133",CF3="1-320-135",CF3="1-320-136",CF3="1-320-138",CF3="1-320-139",CF3="1-320-140",CF3="1-320-142",CF3="1-320-182",CF3="1-320-183",CF3="1-320-184",CF3="1-320-186",CF3="1-320-187",CF3="1-320-188",CF3="1-320-189",CF3="1-320-190",CF3="1-320-191",CF3="1-320-192",CF3="1-320-193",CF3="1-320-194",CF3="1-320-196",CF3="1-320-197",CF3="1-320-199",CF3="1-320-200",CF3="1-320-201",CF3="1-320-202",CF3="1-320-203",CF3="1-320-204",CF3="1-320-205"),"HV",IF(OR("1-320-17",CF3="1-320-20",CF3="1-320-22",CF3="1-320-32",CF3="1-320-37",CF3="1-320-82"),"C",IF(OR("1-320-30",CF3="1-320-54",CF3="1-320-85",CF3="1-320-96",CF3="1-320-97",CF3="1-320-98",CF3="1-320-108",CF3="1-320-132",CF3="1-320-137",CF3="1-320-195",CF3="1-320-198",CF3="1-320-270",CF3="1-320-271",CF3="1-320-272",CF3="1-320-273",CF3="1-320-274",CF3="1-320-275",CF3="1-320-276",CF3="1-320-277",CF3="1-320-278",CF3="1-320-279",CF3="1-320-280",CF3="1-320-281",CF3="1-320-282",CF3="1-320-283",CF3="1-320-284",CF3="1-320-285",CF3="1-320-286",CF3="1-320-287",CF3="1-320-288",CF3="1-320-289",CF3="1-320-290",CF3="1-320-291"),"EC"))))),"")</f>
        <v>M</v>
      </c>
      <c r="CG2" s="1" t="str">
        <f>IF(CG1&lt;&gt;"",IF(OR(CG3="1-320-1",CG3="1-320-2",CG3="1-320-3",CG3="1-320-4",CG3="1-320-11",CG3="1-320-12",CG3="1-320-13",CG3="1-320-14",CG3="1-320-15",CG3="1-320-21",CG3="1-320-22",CG3="1-320-23",CG3="1-320-24",CG3="1-320-25",CG3="1-320-41",CG3="1-320-42",CG3="1-320-43",CG3="1-320-44",CG3="1-320-45",CG3="1-320-46",CG3="1-320-47",CG3="1-320-48",CG3="1-320-49",CG3="1-320-50",CG3="1-320-56",CG3="1-320-57",CG3="1-320-58",CG3="1-320-59",CG3="1-320-60",CG3="1-320-66",CG3="1-320-67",CG3="1-320-68",CG3="1-320-69",CG3="1-320-70",CG3="1-320-71",CG3="1-320-72",CG3="1-320-73",CG3="1-320-74",CG3="1-320-75",CG3="1-320-76",CG3="1-320-77",CG3="1-320-78",CG3="1-320-79",CG3="1-320-80",CG3="1-320-91",CG3="1-320-92",CG3="1-320-93",CG3="1-320-94",CG3="1-320-95",CG3="1-320-101",CG3="1-320-102",CG3="1-320-103",CG3="1-320-104",CG3="1-320-105",CG3="1-320-109",CG3="1-320-115",CG3="1-320-116",CG3="1-320-117",CG3="1-320-118",CG3="1-320-119",CG3="1-320-120",CG3="1-320-121",CG3="1-320-123",CG3="1-320-127",CG3="1-320-143",CG3="1-320-144",CG3="1-320-145",CG3="1-320-146",CG3="1-320-147",CG3="1-320-148",CG3="1-320-149",CG3="1-320-150",CG3="1-320-151",CG3="1-320-152",CG3="1-320-153",CG3="1-320-154",CG3="1-320-155",CG3="1-320-156",CG3="1-320-157",CG3="1-320-158",CG3="1-320-159",CG3="1-320-160",CG3="1-320-161",CG3="1-320-162",CG3="1-320-163",CG3="1-320-164",CG3="1-320-165",CG3="1-320-166",CG3="1-320-167",CG3="1-320-168",CG3="1-320-169",CG3="1-320-170",CG3="1-320-171",CG3="1-320-172",CG3="1-320-173",CG3="1-320-174",CG3="1-320-175",CG3="1-320-176",CG3="1-320-177",CG3="1-320-178",CG3="1-320-179",CG3="1-320-180",CG3="1-320-181",CG3="1-320-208",CG3="1-320-209",CG3="1-320-210",CG3="1-320-211",CG3="1-320-212",CG3="1-320-213",CG3="1-320-214",CG3="1-320-215",CG3="1-320-216",CG3="1-320-217",CG3="1-320-218",CG3="1-320-219",CG3="1-320-220",CG3="1-320-221",CG3="1-320-222",CG3="1-320-223",CG3="1-320-224",CG3="1-320-225",CG3="1-320-226",CG3="1-320-227",CG3="1-320-228",CG3="1-320-229",CG3="1-320-230",CG3="1-320-231",CG3="1-320-232",CG3="1-320-233",CG3="1-320-234",CG3="1-320-235",CG3="1-320-236",CG3="1-320-237",CG3="1-320-238",CG3="1-320-239",CG3="1-320-240",CG3="1-320-241",CG3="1-320-242"),"M",IF(OR(CG3="1-320-9",CG3="1-320-28",CG3="1-320-38",CG3="1-320-39",CG3="1-320-40",CG3="1-320-63",CG3="1-320-65",CG3="1-320-83",CG3="1-320-84",CG3="1-320-86",CG3="1-320-88",CG3="1-320-89",CG3="1-320-90",CG3="1-320-99",CG3="1-320-129",CG3="1-320-141",CG3="1-320-185",CG3="1-320-206",CG3="1-320-243",CG3="1-320-244",CG3="1-320-245",CG3="1-320-246",CG3="1-320-247",CG3="1-320-248",CG3="1-320-249",CG3="1-320-250",CG3="1-320-251",CG3="1-320-252",CG3="1-320-253",CG3="1-320-254",CG3="1-320-255",CG3="1-320-256",CG3="1-320-257",CG3="1-320-258",CG3="1-320-259",CG3="1-320-260",CG3="1-320-261",CG3="1-320-262",CG3="1-320-263",CG3="1-320-264",CG3="1-320-265",CG3="1-320-266",CG3="1-320-267",CG3="1-320-268",CG3="1-320-269"),"V",IF(OR(CG3="1-320-6",CG3="1-320-7",CG3="1-320-8",CG3="1-320-10",CG3="1-320-16",CG3="1-320-18",CG3="1-320-26",CG3="1-320-29",CG3="1-320-31",CG3="1-320-33",CG3="1-320-34",CG3="1-320-35",CG3="1-320-36",CG3="1-320-51",CG3="1-320-52",CG3="1-320-53",CG3="1-320-55",CG3="1-320-61",CG3="1-320-62",CG3="1-320-64",CG3="1-320-87",CG3="1-320-100",CG3="1-320-106",CG3="1-320-133",CG3="1-320-135",CG3="1-320-136",CG3="1-320-138",CG3="1-320-139",CG3="1-320-140",CG3="1-320-142",CG3="1-320-182",CG3="1-320-183",CG3="1-320-184",CG3="1-320-186",CG3="1-320-187",CG3="1-320-188",CG3="1-320-189",CG3="1-320-190",CG3="1-320-191",CG3="1-320-192",CG3="1-320-193",CG3="1-320-194",CG3="1-320-196",CG3="1-320-197",CG3="1-320-199",CG3="1-320-200",CG3="1-320-201",CG3="1-320-202",CG3="1-320-203",CG3="1-320-204",CG3="1-320-205"),"HV",IF(OR("1-320-17",CG3="1-320-20",CG3="1-320-22",CG3="1-320-32",CG3="1-320-37",CG3="1-320-82"),"C",IF(OR("1-320-30",CG3="1-320-54",CG3="1-320-85",CG3="1-320-96",CG3="1-320-97",CG3="1-320-98",CG3="1-320-108",CG3="1-320-132",CG3="1-320-137",CG3="1-320-195",CG3="1-320-198",CG3="1-320-270",CG3="1-320-271",CG3="1-320-272",CG3="1-320-273",CG3="1-320-274",CG3="1-320-275",CG3="1-320-276",CG3="1-320-277",CG3="1-320-278",CG3="1-320-279",CG3="1-320-280",CG3="1-320-281",CG3="1-320-282",CG3="1-320-283",CG3="1-320-284",CG3="1-320-285",CG3="1-320-286",CG3="1-320-287",CG3="1-320-288",CG3="1-320-289",CG3="1-320-290",CG3="1-320-291"),"EC"))))),"")</f>
        <v>M</v>
      </c>
      <c r="CH2" s="1" t="str">
        <f>IF(CH1&lt;&gt;"",IF(OR(CH3="1-320-1",CH3="1-320-2",CH3="1-320-3",CH3="1-320-4",CH3="1-320-11",CH3="1-320-12",CH3="1-320-13",CH3="1-320-14",CH3="1-320-15",CH3="1-320-21",CH3="1-320-22",CH3="1-320-23",CH3="1-320-24",CH3="1-320-25",CH3="1-320-41",CH3="1-320-42",CH3="1-320-43",CH3="1-320-44",CH3="1-320-45",CH3="1-320-46",CH3="1-320-47",CH3="1-320-48",CH3="1-320-49",CH3="1-320-50",CH3="1-320-56",CH3="1-320-57",CH3="1-320-58",CH3="1-320-59",CH3="1-320-60",CH3="1-320-66",CH3="1-320-67",CH3="1-320-68",CH3="1-320-69",CH3="1-320-70",CH3="1-320-71",CH3="1-320-72",CH3="1-320-73",CH3="1-320-74",CH3="1-320-75",CH3="1-320-76",CH3="1-320-77",CH3="1-320-78",CH3="1-320-79",CH3="1-320-80",CH3="1-320-91",CH3="1-320-92",CH3="1-320-93",CH3="1-320-94",CH3="1-320-95",CH3="1-320-101",CH3="1-320-102",CH3="1-320-103",CH3="1-320-104",CH3="1-320-105",CH3="1-320-109",CH3="1-320-115",CH3="1-320-116",CH3="1-320-117",CH3="1-320-118",CH3="1-320-119",CH3="1-320-120",CH3="1-320-121",CH3="1-320-123",CH3="1-320-127",CH3="1-320-143",CH3="1-320-144",CH3="1-320-145",CH3="1-320-146",CH3="1-320-147",CH3="1-320-148",CH3="1-320-149",CH3="1-320-150",CH3="1-320-151",CH3="1-320-152",CH3="1-320-153",CH3="1-320-154",CH3="1-320-155",CH3="1-320-156",CH3="1-320-157",CH3="1-320-158",CH3="1-320-159",CH3="1-320-160",CH3="1-320-161",CH3="1-320-162",CH3="1-320-163",CH3="1-320-164",CH3="1-320-165",CH3="1-320-166",CH3="1-320-167",CH3="1-320-168",CH3="1-320-169",CH3="1-320-170",CH3="1-320-171",CH3="1-320-172",CH3="1-320-173",CH3="1-320-174",CH3="1-320-175",CH3="1-320-176",CH3="1-320-177",CH3="1-320-178",CH3="1-320-179",CH3="1-320-180",CH3="1-320-181",CH3="1-320-208",CH3="1-320-209",CH3="1-320-210",CH3="1-320-211",CH3="1-320-212",CH3="1-320-213",CH3="1-320-214",CH3="1-320-215",CH3="1-320-216",CH3="1-320-217",CH3="1-320-218",CH3="1-320-219",CH3="1-320-220",CH3="1-320-221",CH3="1-320-222",CH3="1-320-223",CH3="1-320-224",CH3="1-320-225",CH3="1-320-226",CH3="1-320-227",CH3="1-320-228",CH3="1-320-229",CH3="1-320-230",CH3="1-320-231",CH3="1-320-232",CH3="1-320-233",CH3="1-320-234",CH3="1-320-235",CH3="1-320-236",CH3="1-320-237",CH3="1-320-238",CH3="1-320-239",CH3="1-320-240",CH3="1-320-241",CH3="1-320-242"),"M",IF(OR(CH3="1-320-9",CH3="1-320-28",CH3="1-320-38",CH3="1-320-39",CH3="1-320-40",CH3="1-320-63",CH3="1-320-65",CH3="1-320-83",CH3="1-320-84",CH3="1-320-86",CH3="1-320-88",CH3="1-320-89",CH3="1-320-90",CH3="1-320-99",CH3="1-320-129",CH3="1-320-141",CH3="1-320-185",CH3="1-320-206",CH3="1-320-243",CH3="1-320-244",CH3="1-320-245",CH3="1-320-246",CH3="1-320-247",CH3="1-320-248",CH3="1-320-249",CH3="1-320-250",CH3="1-320-251",CH3="1-320-252",CH3="1-320-253",CH3="1-320-254",CH3="1-320-255",CH3="1-320-256",CH3="1-320-257",CH3="1-320-258",CH3="1-320-259",CH3="1-320-260",CH3="1-320-261",CH3="1-320-262",CH3="1-320-263",CH3="1-320-264",CH3="1-320-265",CH3="1-320-266",CH3="1-320-267",CH3="1-320-268",CH3="1-320-269"),"V",IF(OR(CH3="1-320-6",CH3="1-320-7",CH3="1-320-8",CH3="1-320-10",CH3="1-320-16",CH3="1-320-18",CH3="1-320-26",CH3="1-320-29",CH3="1-320-31",CH3="1-320-33",CH3="1-320-34",CH3="1-320-35",CH3="1-320-36",CH3="1-320-51",CH3="1-320-52",CH3="1-320-53",CH3="1-320-55",CH3="1-320-61",CH3="1-320-62",CH3="1-320-64",CH3="1-320-87",CH3="1-320-100",CH3="1-320-106",CH3="1-320-133",CH3="1-320-135",CH3="1-320-136",CH3="1-320-138",CH3="1-320-139",CH3="1-320-140",CH3="1-320-142",CH3="1-320-182",CH3="1-320-183",CH3="1-320-184",CH3="1-320-186",CH3="1-320-187",CH3="1-320-188",CH3="1-320-189",CH3="1-320-190",CH3="1-320-191",CH3="1-320-192",CH3="1-320-193",CH3="1-320-194",CH3="1-320-196",CH3="1-320-197",CH3="1-320-199",CH3="1-320-200",CH3="1-320-201",CH3="1-320-202",CH3="1-320-203",CH3="1-320-204",CH3="1-320-205"),"HV",IF(OR("1-320-17",CH3="1-320-20",CH3="1-320-22",CH3="1-320-32",CH3="1-320-37",CH3="1-320-82"),"C",IF(OR("1-320-30",CH3="1-320-54",CH3="1-320-85",CH3="1-320-96",CH3="1-320-97",CH3="1-320-98",CH3="1-320-108",CH3="1-320-132",CH3="1-320-137",CH3="1-320-195",CH3="1-320-198",CH3="1-320-270",CH3="1-320-271",CH3="1-320-272",CH3="1-320-273",CH3="1-320-274",CH3="1-320-275",CH3="1-320-276",CH3="1-320-277",CH3="1-320-278",CH3="1-320-279",CH3="1-320-280",CH3="1-320-281",CH3="1-320-282",CH3="1-320-283",CH3="1-320-284",CH3="1-320-285",CH3="1-320-286",CH3="1-320-287",CH3="1-320-288",CH3="1-320-289",CH3="1-320-290",CH3="1-320-291"),"EC"))))),"")</f>
        <v>M</v>
      </c>
      <c r="CI2" s="1"/>
      <c r="CJ2" s="1" t="str">
        <f>IF(CJ1&lt;&gt;"",IF(OR(CJ3="1-320-1",CJ3="1-320-2",CJ3="1-320-3",CJ3="1-320-4",CJ3="1-320-11",CJ3="1-320-12",CJ3="1-320-13",CJ3="1-320-14",CJ3="1-320-15",CJ3="1-320-21",CJ3="1-320-22",CJ3="1-320-23",CJ3="1-320-24",CJ3="1-320-25",CJ3="1-320-41",CJ3="1-320-42",CJ3="1-320-43",CJ3="1-320-44",CJ3="1-320-45",CJ3="1-320-46",CJ3="1-320-47",CJ3="1-320-48",CJ3="1-320-49",CJ3="1-320-50",CJ3="1-320-56",CJ3="1-320-57",CJ3="1-320-58",CJ3="1-320-59",CJ3="1-320-60",CJ3="1-320-66",CJ3="1-320-67",CJ3="1-320-68",CJ3="1-320-69",CJ3="1-320-70",CJ3="1-320-71",CJ3="1-320-72",CJ3="1-320-73",CJ3="1-320-74",CJ3="1-320-75",CJ3="1-320-76",CJ3="1-320-77",CJ3="1-320-78",CJ3="1-320-79",CJ3="1-320-80",CJ3="1-320-91",CJ3="1-320-92",CJ3="1-320-93",CJ3="1-320-94",CJ3="1-320-95",CJ3="1-320-101",CJ3="1-320-102",CJ3="1-320-103",CJ3="1-320-104",CJ3="1-320-105",CJ3="1-320-109",CJ3="1-320-115",CJ3="1-320-116",CJ3="1-320-117",CJ3="1-320-118",CJ3="1-320-119",CJ3="1-320-120",CJ3="1-320-121",CJ3="1-320-123",CJ3="1-320-127",CJ3="1-320-143",CJ3="1-320-144",CJ3="1-320-145",CJ3="1-320-146",CJ3="1-320-147",CJ3="1-320-148",CJ3="1-320-149",CJ3="1-320-150",CJ3="1-320-151",CJ3="1-320-152",CJ3="1-320-153",CJ3="1-320-154",CJ3="1-320-155",CJ3="1-320-156",CJ3="1-320-157",CJ3="1-320-158",CJ3="1-320-159",CJ3="1-320-160",CJ3="1-320-161",CJ3="1-320-162",CJ3="1-320-163",CJ3="1-320-164",CJ3="1-320-165",CJ3="1-320-166",CJ3="1-320-167",CJ3="1-320-168",CJ3="1-320-169",CJ3="1-320-170",CJ3="1-320-171",CJ3="1-320-172",CJ3="1-320-173",CJ3="1-320-174",CJ3="1-320-175",CJ3="1-320-176",CJ3="1-320-177",CJ3="1-320-178",CJ3="1-320-179",CJ3="1-320-180",CJ3="1-320-181",CJ3="1-320-208",CJ3="1-320-209",CJ3="1-320-210",CJ3="1-320-211",CJ3="1-320-212",CJ3="1-320-213",CJ3="1-320-214",CJ3="1-320-215",CJ3="1-320-216",CJ3="1-320-217",CJ3="1-320-218",CJ3="1-320-219",CJ3="1-320-220",CJ3="1-320-221",CJ3="1-320-222",CJ3="1-320-223",CJ3="1-320-224",CJ3="1-320-225",CJ3="1-320-226",CJ3="1-320-227",CJ3="1-320-228",CJ3="1-320-229",CJ3="1-320-230",CJ3="1-320-231",CJ3="1-320-232",CJ3="1-320-233",CJ3="1-320-234",CJ3="1-320-235",CJ3="1-320-236",CJ3="1-320-237",CJ3="1-320-238",CJ3="1-320-239",CJ3="1-320-240",CJ3="1-320-241",CJ3="1-320-242"),"M",IF(OR(CJ3="1-320-9",CJ3="1-320-28",CJ3="1-320-38",CJ3="1-320-39",CJ3="1-320-40",CJ3="1-320-63",CJ3="1-320-65",CJ3="1-320-83",CJ3="1-320-84",CJ3="1-320-86",CJ3="1-320-88",CJ3="1-320-89",CJ3="1-320-90",CJ3="1-320-99",CJ3="1-320-129",CJ3="1-320-141",CJ3="1-320-185",CJ3="1-320-206",CJ3="1-320-243",CJ3="1-320-244",CJ3="1-320-245",CJ3="1-320-246",CJ3="1-320-247",CJ3="1-320-248",CJ3="1-320-249",CJ3="1-320-250",CJ3="1-320-251",CJ3="1-320-252",CJ3="1-320-253",CJ3="1-320-254",CJ3="1-320-255",CJ3="1-320-256",CJ3="1-320-257",CJ3="1-320-258",CJ3="1-320-259",CJ3="1-320-260",CJ3="1-320-261",CJ3="1-320-262",CJ3="1-320-263",CJ3="1-320-264",CJ3="1-320-265",CJ3="1-320-266",CJ3="1-320-267",CJ3="1-320-268",CJ3="1-320-269"),"V",IF(OR(CJ3="1-320-6",CJ3="1-320-7",CJ3="1-320-8",CJ3="1-320-10",CJ3="1-320-16",CJ3="1-320-18",CJ3="1-320-26",CJ3="1-320-29",CJ3="1-320-31",CJ3="1-320-33",CJ3="1-320-34",CJ3="1-320-35",CJ3="1-320-36",CJ3="1-320-51",CJ3="1-320-52",CJ3="1-320-53",CJ3="1-320-55",CJ3="1-320-61",CJ3="1-320-62",CJ3="1-320-64",CJ3="1-320-87",CJ3="1-320-100",CJ3="1-320-106",CJ3="1-320-133",CJ3="1-320-135",CJ3="1-320-136",CJ3="1-320-138",CJ3="1-320-139",CJ3="1-320-140",CJ3="1-320-142",CJ3="1-320-182",CJ3="1-320-183",CJ3="1-320-184",CJ3="1-320-186",CJ3="1-320-187",CJ3="1-320-188",CJ3="1-320-189",CJ3="1-320-190",CJ3="1-320-191",CJ3="1-320-192",CJ3="1-320-193",CJ3="1-320-194",CJ3="1-320-196",CJ3="1-320-197",CJ3="1-320-199",CJ3="1-320-200",CJ3="1-320-201",CJ3="1-320-202",CJ3="1-320-203",CJ3="1-320-204",CJ3="1-320-205"),"HV",IF(OR("1-320-17",CJ3="1-320-20",CJ3="1-320-22",CJ3="1-320-32",CJ3="1-320-37",CJ3="1-320-82"),"C",IF(OR("1-320-30",CJ3="1-320-54",CJ3="1-320-85",CJ3="1-320-96",CJ3="1-320-97",CJ3="1-320-98",CJ3="1-320-108",CJ3="1-320-132",CJ3="1-320-137",CJ3="1-320-195",CJ3="1-320-198",CJ3="1-320-270",CJ3="1-320-271",CJ3="1-320-272",CJ3="1-320-273",CJ3="1-320-274",CJ3="1-320-275",CJ3="1-320-276",CJ3="1-320-277",CJ3="1-320-278",CJ3="1-320-279",CJ3="1-320-280",CJ3="1-320-281",CJ3="1-320-282",CJ3="1-320-283",CJ3="1-320-284",CJ3="1-320-285",CJ3="1-320-286",CJ3="1-320-287",CJ3="1-320-288",CJ3="1-320-289",CJ3="1-320-290",CJ3="1-320-291"),"EC"))))),"")</f>
        <v>M</v>
      </c>
      <c r="CK2" s="1" t="str">
        <f>IF(CK1&lt;&gt;"",IF(OR(CK3="1-320-1",CK3="1-320-2",CK3="1-320-3",CK3="1-320-4",CK3="1-320-11",CK3="1-320-12",CK3="1-320-13",CK3="1-320-14",CK3="1-320-15",CK3="1-320-21",CK3="1-320-22",CK3="1-320-23",CK3="1-320-24",CK3="1-320-25",CK3="1-320-41",CK3="1-320-42",CK3="1-320-43",CK3="1-320-44",CK3="1-320-45",CK3="1-320-46",CK3="1-320-47",CK3="1-320-48",CK3="1-320-49",CK3="1-320-50",CK3="1-320-56",CK3="1-320-57",CK3="1-320-58",CK3="1-320-59",CK3="1-320-60",CK3="1-320-66",CK3="1-320-67",CK3="1-320-68",CK3="1-320-69",CK3="1-320-70",CK3="1-320-71",CK3="1-320-72",CK3="1-320-73",CK3="1-320-74",CK3="1-320-75",CK3="1-320-76",CK3="1-320-77",CK3="1-320-78",CK3="1-320-79",CK3="1-320-80",CK3="1-320-91",CK3="1-320-92",CK3="1-320-93",CK3="1-320-94",CK3="1-320-95",CK3="1-320-101",CK3="1-320-102",CK3="1-320-103",CK3="1-320-104",CK3="1-320-105",CK3="1-320-109",CK3="1-320-115",CK3="1-320-116",CK3="1-320-117",CK3="1-320-118",CK3="1-320-119",CK3="1-320-120",CK3="1-320-121",CK3="1-320-123",CK3="1-320-127",CK3="1-320-143",CK3="1-320-144",CK3="1-320-145",CK3="1-320-146",CK3="1-320-147",CK3="1-320-148",CK3="1-320-149",CK3="1-320-150",CK3="1-320-151",CK3="1-320-152",CK3="1-320-153",CK3="1-320-154",CK3="1-320-155",CK3="1-320-156",CK3="1-320-157",CK3="1-320-158",CK3="1-320-159",CK3="1-320-160",CK3="1-320-161",CK3="1-320-162",CK3="1-320-163",CK3="1-320-164",CK3="1-320-165",CK3="1-320-166",CK3="1-320-167",CK3="1-320-168",CK3="1-320-169",CK3="1-320-170",CK3="1-320-171",CK3="1-320-172",CK3="1-320-173",CK3="1-320-174",CK3="1-320-175",CK3="1-320-176",CK3="1-320-177",CK3="1-320-178",CK3="1-320-179",CK3="1-320-180",CK3="1-320-181",CK3="1-320-208",CK3="1-320-209",CK3="1-320-210",CK3="1-320-211",CK3="1-320-212",CK3="1-320-213",CK3="1-320-214",CK3="1-320-215",CK3="1-320-216",CK3="1-320-217",CK3="1-320-218",CK3="1-320-219",CK3="1-320-220",CK3="1-320-221",CK3="1-320-222",CK3="1-320-223",CK3="1-320-224",CK3="1-320-225",CK3="1-320-226",CK3="1-320-227",CK3="1-320-228",CK3="1-320-229",CK3="1-320-230",CK3="1-320-231",CK3="1-320-232",CK3="1-320-233",CK3="1-320-234",CK3="1-320-235",CK3="1-320-236",CK3="1-320-237",CK3="1-320-238",CK3="1-320-239",CK3="1-320-240",CK3="1-320-241",CK3="1-320-242"),"M",IF(OR(CK3="1-320-9",CK3="1-320-28",CK3="1-320-38",CK3="1-320-39",CK3="1-320-40",CK3="1-320-63",CK3="1-320-65",CK3="1-320-83",CK3="1-320-84",CK3="1-320-86",CK3="1-320-88",CK3="1-320-89",CK3="1-320-90",CK3="1-320-99",CK3="1-320-129",CK3="1-320-141",CK3="1-320-185",CK3="1-320-206",CK3="1-320-243",CK3="1-320-244",CK3="1-320-245",CK3="1-320-246",CK3="1-320-247",CK3="1-320-248",CK3="1-320-249",CK3="1-320-250",CK3="1-320-251",CK3="1-320-252",CK3="1-320-253",CK3="1-320-254",CK3="1-320-255",CK3="1-320-256",CK3="1-320-257",CK3="1-320-258",CK3="1-320-259",CK3="1-320-260",CK3="1-320-261",CK3="1-320-262",CK3="1-320-263",CK3="1-320-264",CK3="1-320-265",CK3="1-320-266",CK3="1-320-267",CK3="1-320-268",CK3="1-320-269"),"V",IF(OR(CK3="1-320-6",CK3="1-320-7",CK3="1-320-8",CK3="1-320-10",CK3="1-320-16",CK3="1-320-18",CK3="1-320-26",CK3="1-320-29",CK3="1-320-31",CK3="1-320-33",CK3="1-320-34",CK3="1-320-35",CK3="1-320-36",CK3="1-320-51",CK3="1-320-52",CK3="1-320-53",CK3="1-320-55",CK3="1-320-61",CK3="1-320-62",CK3="1-320-64",CK3="1-320-87",CK3="1-320-100",CK3="1-320-106",CK3="1-320-133",CK3="1-320-135",CK3="1-320-136",CK3="1-320-138",CK3="1-320-139",CK3="1-320-140",CK3="1-320-142",CK3="1-320-182",CK3="1-320-183",CK3="1-320-184",CK3="1-320-186",CK3="1-320-187",CK3="1-320-188",CK3="1-320-189",CK3="1-320-190",CK3="1-320-191",CK3="1-320-192",CK3="1-320-193",CK3="1-320-194",CK3="1-320-196",CK3="1-320-197",CK3="1-320-199",CK3="1-320-200",CK3="1-320-201",CK3="1-320-202",CK3="1-320-203",CK3="1-320-204",CK3="1-320-205"),"HV",IF(OR("1-320-17",CK3="1-320-20",CK3="1-320-22",CK3="1-320-32",CK3="1-320-37",CK3="1-320-82"),"C",IF(OR("1-320-30",CK3="1-320-54",CK3="1-320-85",CK3="1-320-96",CK3="1-320-97",CK3="1-320-98",CK3="1-320-108",CK3="1-320-132",CK3="1-320-137",CK3="1-320-195",CK3="1-320-198",CK3="1-320-270",CK3="1-320-271",CK3="1-320-272",CK3="1-320-273",CK3="1-320-274",CK3="1-320-275",CK3="1-320-276",CK3="1-320-277",CK3="1-320-278",CK3="1-320-279",CK3="1-320-280",CK3="1-320-281",CK3="1-320-282",CK3="1-320-283",CK3="1-320-284",CK3="1-320-285",CK3="1-320-286",CK3="1-320-287",CK3="1-320-288",CK3="1-320-289",CK3="1-320-290",CK3="1-320-291"),"EC"))))),"")</f>
        <v>M</v>
      </c>
      <c r="CL2" s="1" t="str">
        <f>IF(CL1&lt;&gt;"",IF(OR(CL3="1-320-1",CL3="1-320-2",CL3="1-320-3",CL3="1-320-4",CL3="1-320-11",CL3="1-320-12",CL3="1-320-13",CL3="1-320-14",CL3="1-320-15",CL3="1-320-21",CL3="1-320-22",CL3="1-320-23",CL3="1-320-24",CL3="1-320-25",CL3="1-320-41",CL3="1-320-42",CL3="1-320-43",CL3="1-320-44",CL3="1-320-45",CL3="1-320-46",CL3="1-320-47",CL3="1-320-48",CL3="1-320-49",CL3="1-320-50",CL3="1-320-56",CL3="1-320-57",CL3="1-320-58",CL3="1-320-59",CL3="1-320-60",CL3="1-320-66",CL3="1-320-67",CL3="1-320-68",CL3="1-320-69",CL3="1-320-70",CL3="1-320-71",CL3="1-320-72",CL3="1-320-73",CL3="1-320-74",CL3="1-320-75",CL3="1-320-76",CL3="1-320-77",CL3="1-320-78",CL3="1-320-79",CL3="1-320-80",CL3="1-320-91",CL3="1-320-92",CL3="1-320-93",CL3="1-320-94",CL3="1-320-95",CL3="1-320-101",CL3="1-320-102",CL3="1-320-103",CL3="1-320-104",CL3="1-320-105",CL3="1-320-109",CL3="1-320-115",CL3="1-320-116",CL3="1-320-117",CL3="1-320-118",CL3="1-320-119",CL3="1-320-120",CL3="1-320-121",CL3="1-320-123",CL3="1-320-127",CL3="1-320-143",CL3="1-320-144",CL3="1-320-145",CL3="1-320-146",CL3="1-320-147",CL3="1-320-148",CL3="1-320-149",CL3="1-320-150",CL3="1-320-151",CL3="1-320-152",CL3="1-320-153",CL3="1-320-154",CL3="1-320-155",CL3="1-320-156",CL3="1-320-157",CL3="1-320-158",CL3="1-320-159",CL3="1-320-160",CL3="1-320-161",CL3="1-320-162",CL3="1-320-163",CL3="1-320-164",CL3="1-320-165",CL3="1-320-166",CL3="1-320-167",CL3="1-320-168",CL3="1-320-169",CL3="1-320-170",CL3="1-320-171",CL3="1-320-172",CL3="1-320-173",CL3="1-320-174",CL3="1-320-175",CL3="1-320-176",CL3="1-320-177",CL3="1-320-178",CL3="1-320-179",CL3="1-320-180",CL3="1-320-181",CL3="1-320-208",CL3="1-320-209",CL3="1-320-210",CL3="1-320-211",CL3="1-320-212",CL3="1-320-213",CL3="1-320-214",CL3="1-320-215",CL3="1-320-216",CL3="1-320-217",CL3="1-320-218",CL3="1-320-219",CL3="1-320-220",CL3="1-320-221",CL3="1-320-222",CL3="1-320-223",CL3="1-320-224",CL3="1-320-225",CL3="1-320-226",CL3="1-320-227",CL3="1-320-228",CL3="1-320-229",CL3="1-320-230",CL3="1-320-231",CL3="1-320-232",CL3="1-320-233",CL3="1-320-234",CL3="1-320-235",CL3="1-320-236",CL3="1-320-237",CL3="1-320-238",CL3="1-320-239",CL3="1-320-240",CL3="1-320-241",CL3="1-320-242"),"M",IF(OR(CL3="1-320-9",CL3="1-320-28",CL3="1-320-38",CL3="1-320-39",CL3="1-320-40",CL3="1-320-63",CL3="1-320-65",CL3="1-320-83",CL3="1-320-84",CL3="1-320-86",CL3="1-320-88",CL3="1-320-89",CL3="1-320-90",CL3="1-320-99",CL3="1-320-129",CL3="1-320-141",CL3="1-320-185",CL3="1-320-206",CL3="1-320-243",CL3="1-320-244",CL3="1-320-245",CL3="1-320-246",CL3="1-320-247",CL3="1-320-248",CL3="1-320-249",CL3="1-320-250",CL3="1-320-251",CL3="1-320-252",CL3="1-320-253",CL3="1-320-254",CL3="1-320-255",CL3="1-320-256",CL3="1-320-257",CL3="1-320-258",CL3="1-320-259",CL3="1-320-260",CL3="1-320-261",CL3="1-320-262",CL3="1-320-263",CL3="1-320-264",CL3="1-320-265",CL3="1-320-266",CL3="1-320-267",CL3="1-320-268",CL3="1-320-269"),"V",IF(OR(CL3="1-320-6",CL3="1-320-7",CL3="1-320-8",CL3="1-320-10",CL3="1-320-16",CL3="1-320-18",CL3="1-320-26",CL3="1-320-29",CL3="1-320-31",CL3="1-320-33",CL3="1-320-34",CL3="1-320-35",CL3="1-320-36",CL3="1-320-51",CL3="1-320-52",CL3="1-320-53",CL3="1-320-55",CL3="1-320-61",CL3="1-320-62",CL3="1-320-64",CL3="1-320-87",CL3="1-320-100",CL3="1-320-106",CL3="1-320-133",CL3="1-320-135",CL3="1-320-136",CL3="1-320-138",CL3="1-320-139",CL3="1-320-140",CL3="1-320-142",CL3="1-320-182",CL3="1-320-183",CL3="1-320-184",CL3="1-320-186",CL3="1-320-187",CL3="1-320-188",CL3="1-320-189",CL3="1-320-190",CL3="1-320-191",CL3="1-320-192",CL3="1-320-193",CL3="1-320-194",CL3="1-320-196",CL3="1-320-197",CL3="1-320-199",CL3="1-320-200",CL3="1-320-201",CL3="1-320-202",CL3="1-320-203",CL3="1-320-204",CL3="1-320-205"),"HV",IF(OR("1-320-17",CL3="1-320-20",CL3="1-320-22",CL3="1-320-32",CL3="1-320-37",CL3="1-320-82"),"C",IF(OR("1-320-30",CL3="1-320-54",CL3="1-320-85",CL3="1-320-96",CL3="1-320-97",CL3="1-320-98",CL3="1-320-108",CL3="1-320-132",CL3="1-320-137",CL3="1-320-195",CL3="1-320-198",CL3="1-320-270",CL3="1-320-271",CL3="1-320-272",CL3="1-320-273",CL3="1-320-274",CL3="1-320-275",CL3="1-320-276",CL3="1-320-277",CL3="1-320-278",CL3="1-320-279",CL3="1-320-280",CL3="1-320-281",CL3="1-320-282",CL3="1-320-283",CL3="1-320-284",CL3="1-320-285",CL3="1-320-286",CL3="1-320-287",CL3="1-320-288",CL3="1-320-289",CL3="1-320-290",CL3="1-320-291"),"EC"))))),"")</f>
        <v>M</v>
      </c>
      <c r="CM2" s="1" t="str">
        <f>IF(CM1&lt;&gt;"",IF(OR(CM3="1-320-1",CM3="1-320-2",CM3="1-320-3",CM3="1-320-4",CM3="1-320-11",CM3="1-320-12",CM3="1-320-13",CM3="1-320-14",CM3="1-320-15",CM3="1-320-21",CM3="1-320-22",CM3="1-320-23",CM3="1-320-24",CM3="1-320-25",CM3="1-320-41",CM3="1-320-42",CM3="1-320-43",CM3="1-320-44",CM3="1-320-45",CM3="1-320-46",CM3="1-320-47",CM3="1-320-48",CM3="1-320-49",CM3="1-320-50",CM3="1-320-56",CM3="1-320-57",CM3="1-320-58",CM3="1-320-59",CM3="1-320-60",CM3="1-320-66",CM3="1-320-67",CM3="1-320-68",CM3="1-320-69",CM3="1-320-70",CM3="1-320-71",CM3="1-320-72",CM3="1-320-73",CM3="1-320-74",CM3="1-320-75",CM3="1-320-76",CM3="1-320-77",CM3="1-320-78",CM3="1-320-79",CM3="1-320-80",CM3="1-320-91",CM3="1-320-92",CM3="1-320-93",CM3="1-320-94",CM3="1-320-95",CM3="1-320-101",CM3="1-320-102",CM3="1-320-103",CM3="1-320-104",CM3="1-320-105",CM3="1-320-109",CM3="1-320-115",CM3="1-320-116",CM3="1-320-117",CM3="1-320-118",CM3="1-320-119",CM3="1-320-120",CM3="1-320-121",CM3="1-320-123",CM3="1-320-127",CM3="1-320-143",CM3="1-320-144",CM3="1-320-145",CM3="1-320-146",CM3="1-320-147",CM3="1-320-148",CM3="1-320-149",CM3="1-320-150",CM3="1-320-151",CM3="1-320-152",CM3="1-320-153",CM3="1-320-154",CM3="1-320-155",CM3="1-320-156",CM3="1-320-157",CM3="1-320-158",CM3="1-320-159",CM3="1-320-160",CM3="1-320-161",CM3="1-320-162",CM3="1-320-163",CM3="1-320-164",CM3="1-320-165",CM3="1-320-166",CM3="1-320-167",CM3="1-320-168",CM3="1-320-169",CM3="1-320-170",CM3="1-320-171",CM3="1-320-172",CM3="1-320-173",CM3="1-320-174",CM3="1-320-175",CM3="1-320-176",CM3="1-320-177",CM3="1-320-178",CM3="1-320-179",CM3="1-320-180",CM3="1-320-181",CM3="1-320-208",CM3="1-320-209",CM3="1-320-210",CM3="1-320-211",CM3="1-320-212",CM3="1-320-213",CM3="1-320-214",CM3="1-320-215",CM3="1-320-216",CM3="1-320-217",CM3="1-320-218",CM3="1-320-219",CM3="1-320-220",CM3="1-320-221",CM3="1-320-222",CM3="1-320-223",CM3="1-320-224",CM3="1-320-225",CM3="1-320-226",CM3="1-320-227",CM3="1-320-228",CM3="1-320-229",CM3="1-320-230",CM3="1-320-231",CM3="1-320-232",CM3="1-320-233",CM3="1-320-234",CM3="1-320-235",CM3="1-320-236",CM3="1-320-237",CM3="1-320-238",CM3="1-320-239",CM3="1-320-240",CM3="1-320-241",CM3="1-320-242"),"M",IF(OR(CM3="1-320-9",CM3="1-320-28",CM3="1-320-38",CM3="1-320-39",CM3="1-320-40",CM3="1-320-63",CM3="1-320-65",CM3="1-320-83",CM3="1-320-84",CM3="1-320-86",CM3="1-320-88",CM3="1-320-89",CM3="1-320-90",CM3="1-320-99",CM3="1-320-129",CM3="1-320-141",CM3="1-320-185",CM3="1-320-206",CM3="1-320-243",CM3="1-320-244",CM3="1-320-245",CM3="1-320-246",CM3="1-320-247",CM3="1-320-248",CM3="1-320-249",CM3="1-320-250",CM3="1-320-251",CM3="1-320-252",CM3="1-320-253",CM3="1-320-254",CM3="1-320-255",CM3="1-320-256",CM3="1-320-257",CM3="1-320-258",CM3="1-320-259",CM3="1-320-260",CM3="1-320-261",CM3="1-320-262",CM3="1-320-263",CM3="1-320-264",CM3="1-320-265",CM3="1-320-266",CM3="1-320-267",CM3="1-320-268",CM3="1-320-269"),"V",IF(OR(CM3="1-320-6",CM3="1-320-7",CM3="1-320-8",CM3="1-320-10",CM3="1-320-16",CM3="1-320-18",CM3="1-320-26",CM3="1-320-29",CM3="1-320-31",CM3="1-320-33",CM3="1-320-34",CM3="1-320-35",CM3="1-320-36",CM3="1-320-51",CM3="1-320-52",CM3="1-320-53",CM3="1-320-55",CM3="1-320-61",CM3="1-320-62",CM3="1-320-64",CM3="1-320-87",CM3="1-320-100",CM3="1-320-106",CM3="1-320-133",CM3="1-320-135",CM3="1-320-136",CM3="1-320-138",CM3="1-320-139",CM3="1-320-140",CM3="1-320-142",CM3="1-320-182",CM3="1-320-183",CM3="1-320-184",CM3="1-320-186",CM3="1-320-187",CM3="1-320-188",CM3="1-320-189",CM3="1-320-190",CM3="1-320-191",CM3="1-320-192",CM3="1-320-193",CM3="1-320-194",CM3="1-320-196",CM3="1-320-197",CM3="1-320-199",CM3="1-320-200",CM3="1-320-201",CM3="1-320-202",CM3="1-320-203",CM3="1-320-204",CM3="1-320-205"),"HV",IF(OR("1-320-17",CM3="1-320-20",CM3="1-320-22",CM3="1-320-32",CM3="1-320-37",CM3="1-320-82"),"C",IF(OR("1-320-30",CM3="1-320-54",CM3="1-320-85",CM3="1-320-96",CM3="1-320-97",CM3="1-320-98",CM3="1-320-108",CM3="1-320-132",CM3="1-320-137",CM3="1-320-195",CM3="1-320-198",CM3="1-320-270",CM3="1-320-271",CM3="1-320-272",CM3="1-320-273",CM3="1-320-274",CM3="1-320-275",CM3="1-320-276",CM3="1-320-277",CM3="1-320-278",CM3="1-320-279",CM3="1-320-280",CM3="1-320-281",CM3="1-320-282",CM3="1-320-283",CM3="1-320-284",CM3="1-320-285",CM3="1-320-286",CM3="1-320-287",CM3="1-320-288",CM3="1-320-289",CM3="1-320-290",CM3="1-320-291"),"EC"))))),"")</f>
        <v>M</v>
      </c>
      <c r="CN2" s="1"/>
      <c r="CO2" s="1" t="str">
        <f>IF(CO1&lt;&gt;"",IF(OR(CO3="1-320-1",CO3="1-320-2",CO3="1-320-3",CO3="1-320-4",CO3="1-320-11",CO3="1-320-12",CO3="1-320-13",CO3="1-320-14",CO3="1-320-15",CO3="1-320-21",CO3="1-320-22",CO3="1-320-23",CO3="1-320-24",CO3="1-320-25",CO3="1-320-41",CO3="1-320-42",CO3="1-320-43",CO3="1-320-44",CO3="1-320-45",CO3="1-320-46",CO3="1-320-47",CO3="1-320-48",CO3="1-320-49",CO3="1-320-50",CO3="1-320-56",CO3="1-320-57",CO3="1-320-58",CO3="1-320-59",CO3="1-320-60",CO3="1-320-66",CO3="1-320-67",CO3="1-320-68",CO3="1-320-69",CO3="1-320-70",CO3="1-320-71",CO3="1-320-72",CO3="1-320-73",CO3="1-320-74",CO3="1-320-75",CO3="1-320-76",CO3="1-320-77",CO3="1-320-78",CO3="1-320-79",CO3="1-320-80",CO3="1-320-91",CO3="1-320-92",CO3="1-320-93",CO3="1-320-94",CO3="1-320-95",CO3="1-320-101",CO3="1-320-102",CO3="1-320-103",CO3="1-320-104",CO3="1-320-105",CO3="1-320-109",CO3="1-320-115",CO3="1-320-116",CO3="1-320-117",CO3="1-320-118",CO3="1-320-119",CO3="1-320-120",CO3="1-320-121",CO3="1-320-123",CO3="1-320-127",CO3="1-320-143",CO3="1-320-144",CO3="1-320-145",CO3="1-320-146",CO3="1-320-147",CO3="1-320-148",CO3="1-320-149",CO3="1-320-150",CO3="1-320-151",CO3="1-320-152",CO3="1-320-153",CO3="1-320-154",CO3="1-320-155",CO3="1-320-156",CO3="1-320-157",CO3="1-320-158",CO3="1-320-159",CO3="1-320-160",CO3="1-320-161",CO3="1-320-162",CO3="1-320-163",CO3="1-320-164",CO3="1-320-165",CO3="1-320-166",CO3="1-320-167",CO3="1-320-168",CO3="1-320-169",CO3="1-320-170",CO3="1-320-171",CO3="1-320-172",CO3="1-320-173",CO3="1-320-174",CO3="1-320-175",CO3="1-320-176",CO3="1-320-177",CO3="1-320-178",CO3="1-320-179",CO3="1-320-180",CO3="1-320-181",CO3="1-320-208",CO3="1-320-209",CO3="1-320-210",CO3="1-320-211",CO3="1-320-212",CO3="1-320-213",CO3="1-320-214",CO3="1-320-215",CO3="1-320-216",CO3="1-320-217",CO3="1-320-218",CO3="1-320-219",CO3="1-320-220",CO3="1-320-221",CO3="1-320-222",CO3="1-320-223",CO3="1-320-224",CO3="1-320-225",CO3="1-320-226",CO3="1-320-227",CO3="1-320-228",CO3="1-320-229",CO3="1-320-230",CO3="1-320-231",CO3="1-320-232",CO3="1-320-233",CO3="1-320-234",CO3="1-320-235",CO3="1-320-236",CO3="1-320-237",CO3="1-320-238",CO3="1-320-239",CO3="1-320-240",CO3="1-320-241",CO3="1-320-242"),"M",IF(OR(CO3="1-320-9",CO3="1-320-28",CO3="1-320-38",CO3="1-320-39",CO3="1-320-40",CO3="1-320-63",CO3="1-320-65",CO3="1-320-83",CO3="1-320-84",CO3="1-320-86",CO3="1-320-88",CO3="1-320-89",CO3="1-320-90",CO3="1-320-99",CO3="1-320-129",CO3="1-320-141",CO3="1-320-185",CO3="1-320-206",CO3="1-320-243",CO3="1-320-244",CO3="1-320-245",CO3="1-320-246",CO3="1-320-247",CO3="1-320-248",CO3="1-320-249",CO3="1-320-250",CO3="1-320-251",CO3="1-320-252",CO3="1-320-253",CO3="1-320-254",CO3="1-320-255",CO3="1-320-256",CO3="1-320-257",CO3="1-320-258",CO3="1-320-259",CO3="1-320-260",CO3="1-320-261",CO3="1-320-262",CO3="1-320-263",CO3="1-320-264",CO3="1-320-265",CO3="1-320-266",CO3="1-320-267",CO3="1-320-268",CO3="1-320-269"),"V",IF(OR(CO3="1-320-6",CO3="1-320-7",CO3="1-320-8",CO3="1-320-10",CO3="1-320-16",CO3="1-320-18",CO3="1-320-26",CO3="1-320-29",CO3="1-320-31",CO3="1-320-33",CO3="1-320-34",CO3="1-320-35",CO3="1-320-36",CO3="1-320-51",CO3="1-320-52",CO3="1-320-53",CO3="1-320-55",CO3="1-320-61",CO3="1-320-62",CO3="1-320-64",CO3="1-320-87",CO3="1-320-100",CO3="1-320-106",CO3="1-320-133",CO3="1-320-135",CO3="1-320-136",CO3="1-320-138",CO3="1-320-139",CO3="1-320-140",CO3="1-320-142",CO3="1-320-182",CO3="1-320-183",CO3="1-320-184",CO3="1-320-186",CO3="1-320-187",CO3="1-320-188",CO3="1-320-189",CO3="1-320-190",CO3="1-320-191",CO3="1-320-192",CO3="1-320-193",CO3="1-320-194",CO3="1-320-196",CO3="1-320-197",CO3="1-320-199",CO3="1-320-200",CO3="1-320-201",CO3="1-320-202",CO3="1-320-203",CO3="1-320-204",CO3="1-320-205"),"HV",IF(OR("1-320-17",CO3="1-320-20",CO3="1-320-22",CO3="1-320-32",CO3="1-320-37",CO3="1-320-82"),"C",IF(OR("1-320-30",CO3="1-320-54",CO3="1-320-85",CO3="1-320-96",CO3="1-320-97",CO3="1-320-98",CO3="1-320-108",CO3="1-320-132",CO3="1-320-137",CO3="1-320-195",CO3="1-320-198",CO3="1-320-270",CO3="1-320-271",CO3="1-320-272",CO3="1-320-273",CO3="1-320-274",CO3="1-320-275",CO3="1-320-276",CO3="1-320-277",CO3="1-320-278",CO3="1-320-279",CO3="1-320-280",CO3="1-320-281",CO3="1-320-282",CO3="1-320-283",CO3="1-320-284",CO3="1-320-285",CO3="1-320-286",CO3="1-320-287",CO3="1-320-288",CO3="1-320-289",CO3="1-320-290",CO3="1-320-291"),"EC"))))),"")</f>
        <v>M</v>
      </c>
      <c r="CP2" s="1" t="str">
        <f>IF(CP1&lt;&gt;"",IF(OR(CP3="1-320-1",CP3="1-320-2",CP3="1-320-3",CP3="1-320-4",CP3="1-320-11",CP3="1-320-12",CP3="1-320-13",CP3="1-320-14",CP3="1-320-15",CP3="1-320-21",CP3="1-320-22",CP3="1-320-23",CP3="1-320-24",CP3="1-320-25",CP3="1-320-41",CP3="1-320-42",CP3="1-320-43",CP3="1-320-44",CP3="1-320-45",CP3="1-320-46",CP3="1-320-47",CP3="1-320-48",CP3="1-320-49",CP3="1-320-50",CP3="1-320-56",CP3="1-320-57",CP3="1-320-58",CP3="1-320-59",CP3="1-320-60",CP3="1-320-66",CP3="1-320-67",CP3="1-320-68",CP3="1-320-69",CP3="1-320-70",CP3="1-320-71",CP3="1-320-72",CP3="1-320-73",CP3="1-320-74",CP3="1-320-75",CP3="1-320-76",CP3="1-320-77",CP3="1-320-78",CP3="1-320-79",CP3="1-320-80",CP3="1-320-91",CP3="1-320-92",CP3="1-320-93",CP3="1-320-94",CP3="1-320-95",CP3="1-320-101",CP3="1-320-102",CP3="1-320-103",CP3="1-320-104",CP3="1-320-105",CP3="1-320-109",CP3="1-320-115",CP3="1-320-116",CP3="1-320-117",CP3="1-320-118",CP3="1-320-119",CP3="1-320-120",CP3="1-320-121",CP3="1-320-123",CP3="1-320-127",CP3="1-320-143",CP3="1-320-144",CP3="1-320-145",CP3="1-320-146",CP3="1-320-147",CP3="1-320-148",CP3="1-320-149",CP3="1-320-150",CP3="1-320-151",CP3="1-320-152",CP3="1-320-153",CP3="1-320-154",CP3="1-320-155",CP3="1-320-156",CP3="1-320-157",CP3="1-320-158",CP3="1-320-159",CP3="1-320-160",CP3="1-320-161",CP3="1-320-162",CP3="1-320-163",CP3="1-320-164",CP3="1-320-165",CP3="1-320-166",CP3="1-320-167",CP3="1-320-168",CP3="1-320-169",CP3="1-320-170",CP3="1-320-171",CP3="1-320-172",CP3="1-320-173",CP3="1-320-174",CP3="1-320-175",CP3="1-320-176",CP3="1-320-177",CP3="1-320-178",CP3="1-320-179",CP3="1-320-180",CP3="1-320-181",CP3="1-320-208",CP3="1-320-209",CP3="1-320-210",CP3="1-320-211",CP3="1-320-212",CP3="1-320-213",CP3="1-320-214",CP3="1-320-215",CP3="1-320-216",CP3="1-320-217",CP3="1-320-218",CP3="1-320-219",CP3="1-320-220",CP3="1-320-221",CP3="1-320-222",CP3="1-320-223",CP3="1-320-224",CP3="1-320-225",CP3="1-320-226",CP3="1-320-227",CP3="1-320-228",CP3="1-320-229",CP3="1-320-230",CP3="1-320-231",CP3="1-320-232",CP3="1-320-233",CP3="1-320-234",CP3="1-320-235",CP3="1-320-236",CP3="1-320-237",CP3="1-320-238",CP3="1-320-239",CP3="1-320-240",CP3="1-320-241",CP3="1-320-242"),"M",IF(OR(CP3="1-320-9",CP3="1-320-28",CP3="1-320-38",CP3="1-320-39",CP3="1-320-40",CP3="1-320-63",CP3="1-320-65",CP3="1-320-83",CP3="1-320-84",CP3="1-320-86",CP3="1-320-88",CP3="1-320-89",CP3="1-320-90",CP3="1-320-99",CP3="1-320-129",CP3="1-320-141",CP3="1-320-185",CP3="1-320-206",CP3="1-320-243",CP3="1-320-244",CP3="1-320-245",CP3="1-320-246",CP3="1-320-247",CP3="1-320-248",CP3="1-320-249",CP3="1-320-250",CP3="1-320-251",CP3="1-320-252",CP3="1-320-253",CP3="1-320-254",CP3="1-320-255",CP3="1-320-256",CP3="1-320-257",CP3="1-320-258",CP3="1-320-259",CP3="1-320-260",CP3="1-320-261",CP3="1-320-262",CP3="1-320-263",CP3="1-320-264",CP3="1-320-265",CP3="1-320-266",CP3="1-320-267",CP3="1-320-268",CP3="1-320-269"),"V",IF(OR(CP3="1-320-6",CP3="1-320-7",CP3="1-320-8",CP3="1-320-10",CP3="1-320-16",CP3="1-320-18",CP3="1-320-26",CP3="1-320-29",CP3="1-320-31",CP3="1-320-33",CP3="1-320-34",CP3="1-320-35",CP3="1-320-36",CP3="1-320-51",CP3="1-320-52",CP3="1-320-53",CP3="1-320-55",CP3="1-320-61",CP3="1-320-62",CP3="1-320-64",CP3="1-320-87",CP3="1-320-100",CP3="1-320-106",CP3="1-320-133",CP3="1-320-135",CP3="1-320-136",CP3="1-320-138",CP3="1-320-139",CP3="1-320-140",CP3="1-320-142",CP3="1-320-182",CP3="1-320-183",CP3="1-320-184",CP3="1-320-186",CP3="1-320-187",CP3="1-320-188",CP3="1-320-189",CP3="1-320-190",CP3="1-320-191",CP3="1-320-192",CP3="1-320-193",CP3="1-320-194",CP3="1-320-196",CP3="1-320-197",CP3="1-320-199",CP3="1-320-200",CP3="1-320-201",CP3="1-320-202",CP3="1-320-203",CP3="1-320-204",CP3="1-320-205"),"HV",IF(OR("1-320-17",CP3="1-320-20",CP3="1-320-22",CP3="1-320-32",CP3="1-320-37",CP3="1-320-82"),"C",IF(OR("1-320-30",CP3="1-320-54",CP3="1-320-85",CP3="1-320-96",CP3="1-320-97",CP3="1-320-98",CP3="1-320-108",CP3="1-320-132",CP3="1-320-137",CP3="1-320-195",CP3="1-320-198",CP3="1-320-270",CP3="1-320-271",CP3="1-320-272",CP3="1-320-273",CP3="1-320-274",CP3="1-320-275",CP3="1-320-276",CP3="1-320-277",CP3="1-320-278",CP3="1-320-279",CP3="1-320-280",CP3="1-320-281",CP3="1-320-282",CP3="1-320-283",CP3="1-320-284",CP3="1-320-285",CP3="1-320-286",CP3="1-320-287",CP3="1-320-288",CP3="1-320-289",CP3="1-320-290",CP3="1-320-291"),"EC"))))),"")</f>
        <v>M</v>
      </c>
      <c r="CQ2" s="1" t="str">
        <f>IF(CQ1&lt;&gt;"",IF(OR(CQ3="1-320-1",CQ3="1-320-2",CQ3="1-320-3",CQ3="1-320-4",CQ3="1-320-11",CQ3="1-320-12",CQ3="1-320-13",CQ3="1-320-14",CQ3="1-320-15",CQ3="1-320-21",CQ3="1-320-22",CQ3="1-320-23",CQ3="1-320-24",CQ3="1-320-25",CQ3="1-320-41",CQ3="1-320-42",CQ3="1-320-43",CQ3="1-320-44",CQ3="1-320-45",CQ3="1-320-46",CQ3="1-320-47",CQ3="1-320-48",CQ3="1-320-49",CQ3="1-320-50",CQ3="1-320-56",CQ3="1-320-57",CQ3="1-320-58",CQ3="1-320-59",CQ3="1-320-60",CQ3="1-320-66",CQ3="1-320-67",CQ3="1-320-68",CQ3="1-320-69",CQ3="1-320-70",CQ3="1-320-71",CQ3="1-320-72",CQ3="1-320-73",CQ3="1-320-74",CQ3="1-320-75",CQ3="1-320-76",CQ3="1-320-77",CQ3="1-320-78",CQ3="1-320-79",CQ3="1-320-80",CQ3="1-320-91",CQ3="1-320-92",CQ3="1-320-93",CQ3="1-320-94",CQ3="1-320-95",CQ3="1-320-101",CQ3="1-320-102",CQ3="1-320-103",CQ3="1-320-104",CQ3="1-320-105",CQ3="1-320-109",CQ3="1-320-115",CQ3="1-320-116",CQ3="1-320-117",CQ3="1-320-118",CQ3="1-320-119",CQ3="1-320-120",CQ3="1-320-121",CQ3="1-320-123",CQ3="1-320-127",CQ3="1-320-143",CQ3="1-320-144",CQ3="1-320-145",CQ3="1-320-146",CQ3="1-320-147",CQ3="1-320-148",CQ3="1-320-149",CQ3="1-320-150",CQ3="1-320-151",CQ3="1-320-152",CQ3="1-320-153",CQ3="1-320-154",CQ3="1-320-155",CQ3="1-320-156",CQ3="1-320-157",CQ3="1-320-158",CQ3="1-320-159",CQ3="1-320-160",CQ3="1-320-161",CQ3="1-320-162",CQ3="1-320-163",CQ3="1-320-164",CQ3="1-320-165",CQ3="1-320-166",CQ3="1-320-167",CQ3="1-320-168",CQ3="1-320-169",CQ3="1-320-170",CQ3="1-320-171",CQ3="1-320-172",CQ3="1-320-173",CQ3="1-320-174",CQ3="1-320-175",CQ3="1-320-176",CQ3="1-320-177",CQ3="1-320-178",CQ3="1-320-179",CQ3="1-320-180",CQ3="1-320-181",CQ3="1-320-208",CQ3="1-320-209",CQ3="1-320-210",CQ3="1-320-211",CQ3="1-320-212",CQ3="1-320-213",CQ3="1-320-214",CQ3="1-320-215",CQ3="1-320-216",CQ3="1-320-217",CQ3="1-320-218",CQ3="1-320-219",CQ3="1-320-220",CQ3="1-320-221",CQ3="1-320-222",CQ3="1-320-223",CQ3="1-320-224",CQ3="1-320-225",CQ3="1-320-226",CQ3="1-320-227",CQ3="1-320-228",CQ3="1-320-229",CQ3="1-320-230",CQ3="1-320-231",CQ3="1-320-232",CQ3="1-320-233",CQ3="1-320-234",CQ3="1-320-235",CQ3="1-320-236",CQ3="1-320-237",CQ3="1-320-238",CQ3="1-320-239",CQ3="1-320-240",CQ3="1-320-241",CQ3="1-320-242"),"M",IF(OR(CQ3="1-320-9",CQ3="1-320-28",CQ3="1-320-38",CQ3="1-320-39",CQ3="1-320-40",CQ3="1-320-63",CQ3="1-320-65",CQ3="1-320-83",CQ3="1-320-84",CQ3="1-320-86",CQ3="1-320-88",CQ3="1-320-89",CQ3="1-320-90",CQ3="1-320-99",CQ3="1-320-129",CQ3="1-320-141",CQ3="1-320-185",CQ3="1-320-206",CQ3="1-320-243",CQ3="1-320-244",CQ3="1-320-245",CQ3="1-320-246",CQ3="1-320-247",CQ3="1-320-248",CQ3="1-320-249",CQ3="1-320-250",CQ3="1-320-251",CQ3="1-320-252",CQ3="1-320-253",CQ3="1-320-254",CQ3="1-320-255",CQ3="1-320-256",CQ3="1-320-257",CQ3="1-320-258",CQ3="1-320-259",CQ3="1-320-260",CQ3="1-320-261",CQ3="1-320-262",CQ3="1-320-263",CQ3="1-320-264",CQ3="1-320-265",CQ3="1-320-266",CQ3="1-320-267",CQ3="1-320-268",CQ3="1-320-269"),"V",IF(OR(CQ3="1-320-6",CQ3="1-320-7",CQ3="1-320-8",CQ3="1-320-10",CQ3="1-320-16",CQ3="1-320-18",CQ3="1-320-26",CQ3="1-320-29",CQ3="1-320-31",CQ3="1-320-33",CQ3="1-320-34",CQ3="1-320-35",CQ3="1-320-36",CQ3="1-320-51",CQ3="1-320-52",CQ3="1-320-53",CQ3="1-320-55",CQ3="1-320-61",CQ3="1-320-62",CQ3="1-320-64",CQ3="1-320-87",CQ3="1-320-100",CQ3="1-320-106",CQ3="1-320-133",CQ3="1-320-135",CQ3="1-320-136",CQ3="1-320-138",CQ3="1-320-139",CQ3="1-320-140",CQ3="1-320-142",CQ3="1-320-182",CQ3="1-320-183",CQ3="1-320-184",CQ3="1-320-186",CQ3="1-320-187",CQ3="1-320-188",CQ3="1-320-189",CQ3="1-320-190",CQ3="1-320-191",CQ3="1-320-192",CQ3="1-320-193",CQ3="1-320-194",CQ3="1-320-196",CQ3="1-320-197",CQ3="1-320-199",CQ3="1-320-200",CQ3="1-320-201",CQ3="1-320-202",CQ3="1-320-203",CQ3="1-320-204",CQ3="1-320-205"),"HV",IF(OR("1-320-17",CQ3="1-320-20",CQ3="1-320-22",CQ3="1-320-32",CQ3="1-320-37",CQ3="1-320-82"),"C",IF(OR("1-320-30",CQ3="1-320-54",CQ3="1-320-85",CQ3="1-320-96",CQ3="1-320-97",CQ3="1-320-98",CQ3="1-320-108",CQ3="1-320-132",CQ3="1-320-137",CQ3="1-320-195",CQ3="1-320-198",CQ3="1-320-270",CQ3="1-320-271",CQ3="1-320-272",CQ3="1-320-273",CQ3="1-320-274",CQ3="1-320-275",CQ3="1-320-276",CQ3="1-320-277",CQ3="1-320-278",CQ3="1-320-279",CQ3="1-320-280",CQ3="1-320-281",CQ3="1-320-282",CQ3="1-320-283",CQ3="1-320-284",CQ3="1-320-285",CQ3="1-320-286",CQ3="1-320-287",CQ3="1-320-288",CQ3="1-320-289",CQ3="1-320-290",CQ3="1-320-291"),"EC"))))),"")</f>
        <v>M</v>
      </c>
      <c r="CR2" s="1" t="str">
        <f>IF(CR1&lt;&gt;"",IF(OR(CR3="1-320-1",CR3="1-320-2",CR3="1-320-3",CR3="1-320-4",CR3="1-320-11",CR3="1-320-12",CR3="1-320-13",CR3="1-320-14",CR3="1-320-15",CR3="1-320-21",CR3="1-320-22",CR3="1-320-23",CR3="1-320-24",CR3="1-320-25",CR3="1-320-41",CR3="1-320-42",CR3="1-320-43",CR3="1-320-44",CR3="1-320-45",CR3="1-320-46",CR3="1-320-47",CR3="1-320-48",CR3="1-320-49",CR3="1-320-50",CR3="1-320-56",CR3="1-320-57",CR3="1-320-58",CR3="1-320-59",CR3="1-320-60",CR3="1-320-66",CR3="1-320-67",CR3="1-320-68",CR3="1-320-69",CR3="1-320-70",CR3="1-320-71",CR3="1-320-72",CR3="1-320-73",CR3="1-320-74",CR3="1-320-75",CR3="1-320-76",CR3="1-320-77",CR3="1-320-78",CR3="1-320-79",CR3="1-320-80",CR3="1-320-91",CR3="1-320-92",CR3="1-320-93",CR3="1-320-94",CR3="1-320-95",CR3="1-320-101",CR3="1-320-102",CR3="1-320-103",CR3="1-320-104",CR3="1-320-105",CR3="1-320-109",CR3="1-320-115",CR3="1-320-116",CR3="1-320-117",CR3="1-320-118",CR3="1-320-119",CR3="1-320-120",CR3="1-320-121",CR3="1-320-123",CR3="1-320-127",CR3="1-320-143",CR3="1-320-144",CR3="1-320-145",CR3="1-320-146",CR3="1-320-147",CR3="1-320-148",CR3="1-320-149",CR3="1-320-150",CR3="1-320-151",CR3="1-320-152",CR3="1-320-153",CR3="1-320-154",CR3="1-320-155",CR3="1-320-156",CR3="1-320-157",CR3="1-320-158",CR3="1-320-159",CR3="1-320-160",CR3="1-320-161",CR3="1-320-162",CR3="1-320-163",CR3="1-320-164",CR3="1-320-165",CR3="1-320-166",CR3="1-320-167",CR3="1-320-168",CR3="1-320-169",CR3="1-320-170",CR3="1-320-171",CR3="1-320-172",CR3="1-320-173",CR3="1-320-174",CR3="1-320-175",CR3="1-320-176",CR3="1-320-177",CR3="1-320-178",CR3="1-320-179",CR3="1-320-180",CR3="1-320-181",CR3="1-320-208",CR3="1-320-209",CR3="1-320-210",CR3="1-320-211",CR3="1-320-212",CR3="1-320-213",CR3="1-320-214",CR3="1-320-215",CR3="1-320-216",CR3="1-320-217",CR3="1-320-218",CR3="1-320-219",CR3="1-320-220",CR3="1-320-221",CR3="1-320-222",CR3="1-320-223",CR3="1-320-224",CR3="1-320-225",CR3="1-320-226",CR3="1-320-227",CR3="1-320-228",CR3="1-320-229",CR3="1-320-230",CR3="1-320-231",CR3="1-320-232",CR3="1-320-233",CR3="1-320-234",CR3="1-320-235",CR3="1-320-236",CR3="1-320-237",CR3="1-320-238",CR3="1-320-239",CR3="1-320-240",CR3="1-320-241",CR3="1-320-242"),"M",IF(OR(CR3="1-320-9",CR3="1-320-28",CR3="1-320-38",CR3="1-320-39",CR3="1-320-40",CR3="1-320-63",CR3="1-320-65",CR3="1-320-83",CR3="1-320-84",CR3="1-320-86",CR3="1-320-88",CR3="1-320-89",CR3="1-320-90",CR3="1-320-99",CR3="1-320-129",CR3="1-320-141",CR3="1-320-185",CR3="1-320-206",CR3="1-320-243",CR3="1-320-244",CR3="1-320-245",CR3="1-320-246",CR3="1-320-247",CR3="1-320-248",CR3="1-320-249",CR3="1-320-250",CR3="1-320-251",CR3="1-320-252",CR3="1-320-253",CR3="1-320-254",CR3="1-320-255",CR3="1-320-256",CR3="1-320-257",CR3="1-320-258",CR3="1-320-259",CR3="1-320-260",CR3="1-320-261",CR3="1-320-262",CR3="1-320-263",CR3="1-320-264",CR3="1-320-265",CR3="1-320-266",CR3="1-320-267",CR3="1-320-268",CR3="1-320-269"),"V",IF(OR(CR3="1-320-6",CR3="1-320-7",CR3="1-320-8",CR3="1-320-10",CR3="1-320-16",CR3="1-320-18",CR3="1-320-26",CR3="1-320-29",CR3="1-320-31",CR3="1-320-33",CR3="1-320-34",CR3="1-320-35",CR3="1-320-36",CR3="1-320-51",CR3="1-320-52",CR3="1-320-53",CR3="1-320-55",CR3="1-320-61",CR3="1-320-62",CR3="1-320-64",CR3="1-320-87",CR3="1-320-100",CR3="1-320-106",CR3="1-320-133",CR3="1-320-135",CR3="1-320-136",CR3="1-320-138",CR3="1-320-139",CR3="1-320-140",CR3="1-320-142",CR3="1-320-182",CR3="1-320-183",CR3="1-320-184",CR3="1-320-186",CR3="1-320-187",CR3="1-320-188",CR3="1-320-189",CR3="1-320-190",CR3="1-320-191",CR3="1-320-192",CR3="1-320-193",CR3="1-320-194",CR3="1-320-196",CR3="1-320-197",CR3="1-320-199",CR3="1-320-200",CR3="1-320-201",CR3="1-320-202",CR3="1-320-203",CR3="1-320-204",CR3="1-320-205"),"HV",IF(OR("1-320-17",CR3="1-320-20",CR3="1-320-22",CR3="1-320-32",CR3="1-320-37",CR3="1-320-82"),"C",IF(OR("1-320-30",CR3="1-320-54",CR3="1-320-85",CR3="1-320-96",CR3="1-320-97",CR3="1-320-98",CR3="1-320-108",CR3="1-320-132",CR3="1-320-137",CR3="1-320-195",CR3="1-320-198",CR3="1-320-270",CR3="1-320-271",CR3="1-320-272",CR3="1-320-273",CR3="1-320-274",CR3="1-320-275",CR3="1-320-276",CR3="1-320-277",CR3="1-320-278",CR3="1-320-279",CR3="1-320-280",CR3="1-320-281",CR3="1-320-282",CR3="1-320-283",CR3="1-320-284",CR3="1-320-285",CR3="1-320-286",CR3="1-320-287",CR3="1-320-288",CR3="1-320-289",CR3="1-320-290",CR3="1-320-291"),"EC"))))),"")</f>
        <v>M</v>
      </c>
      <c r="CT2" s="1" t="str">
        <f>IF(CT1&lt;&gt;"",IF(OR(CT3="1-320-1",CT3="1-320-2",CT3="1-320-3",CT3="1-320-4",CT3="1-320-11",CT3="1-320-12",CT3="1-320-13",CT3="1-320-14",CT3="1-320-15",CT3="1-320-21",CT3="1-320-22",CT3="1-320-23",CT3="1-320-24",CT3="1-320-25",CT3="1-320-41",CT3="1-320-42",CT3="1-320-43",CT3="1-320-44",CT3="1-320-45",CT3="1-320-46",CT3="1-320-47",CT3="1-320-48",CT3="1-320-49",CT3="1-320-50",CT3="1-320-56",CT3="1-320-57",CT3="1-320-58",CT3="1-320-59",CT3="1-320-60",CT3="1-320-66",CT3="1-320-67",CT3="1-320-68",CT3="1-320-69",CT3="1-320-70",CT3="1-320-71",CT3="1-320-72",CT3="1-320-73",CT3="1-320-74",CT3="1-320-75",CT3="1-320-76",CT3="1-320-77",CT3="1-320-78",CT3="1-320-79",CT3="1-320-80",CT3="1-320-91",CT3="1-320-92",CT3="1-320-93",CT3="1-320-94",CT3="1-320-95",CT3="1-320-101",CT3="1-320-102",CT3="1-320-103",CT3="1-320-104",CT3="1-320-105",CT3="1-320-109",CT3="1-320-115",CT3="1-320-116",CT3="1-320-117",CT3="1-320-118",CT3="1-320-119",CT3="1-320-120",CT3="1-320-121",CT3="1-320-123",CT3="1-320-127",CT3="1-320-143",CT3="1-320-144",CT3="1-320-145",CT3="1-320-146",CT3="1-320-147",CT3="1-320-148",CT3="1-320-149",CT3="1-320-150",CT3="1-320-151",CT3="1-320-152",CT3="1-320-153",CT3="1-320-154",CT3="1-320-155",CT3="1-320-156",CT3="1-320-157",CT3="1-320-158",CT3="1-320-159",CT3="1-320-160",CT3="1-320-161",CT3="1-320-162",CT3="1-320-163",CT3="1-320-164",CT3="1-320-165",CT3="1-320-166",CT3="1-320-167",CT3="1-320-168",CT3="1-320-169",CT3="1-320-170",CT3="1-320-171",CT3="1-320-172",CT3="1-320-173",CT3="1-320-174",CT3="1-320-175",CT3="1-320-176",CT3="1-320-177",CT3="1-320-178",CT3="1-320-179",CT3="1-320-180",CT3="1-320-181",CT3="1-320-208",CT3="1-320-209",CT3="1-320-210",CT3="1-320-211",CT3="1-320-212",CT3="1-320-213",CT3="1-320-214",CT3="1-320-215",CT3="1-320-216",CT3="1-320-217",CT3="1-320-218",CT3="1-320-219",CT3="1-320-220",CT3="1-320-221",CT3="1-320-222",CT3="1-320-223",CT3="1-320-224",CT3="1-320-225",CT3="1-320-226",CT3="1-320-227",CT3="1-320-228",CT3="1-320-229",CT3="1-320-230",CT3="1-320-231",CT3="1-320-232",CT3="1-320-233",CT3="1-320-234",CT3="1-320-235",CT3="1-320-236",CT3="1-320-237",CT3="1-320-238",CT3="1-320-239",CT3="1-320-240",CT3="1-320-241",CT3="1-320-242"),"M",IF(OR(CT3="1-320-9",CT3="1-320-28",CT3="1-320-38",CT3="1-320-39",CT3="1-320-40",CT3="1-320-63",CT3="1-320-65",CT3="1-320-83",CT3="1-320-84",CT3="1-320-86",CT3="1-320-88",CT3="1-320-89",CT3="1-320-90",CT3="1-320-99",CT3="1-320-129",CT3="1-320-141",CT3="1-320-185",CT3="1-320-206",CT3="1-320-243",CT3="1-320-244",CT3="1-320-245",CT3="1-320-246",CT3="1-320-247",CT3="1-320-248",CT3="1-320-249",CT3="1-320-250",CT3="1-320-251",CT3="1-320-252",CT3="1-320-253",CT3="1-320-254",CT3="1-320-255",CT3="1-320-256",CT3="1-320-257",CT3="1-320-258",CT3="1-320-259",CT3="1-320-260",CT3="1-320-261",CT3="1-320-262",CT3="1-320-263",CT3="1-320-264",CT3="1-320-265",CT3="1-320-266",CT3="1-320-267",CT3="1-320-268",CT3="1-320-269"),"V",IF(OR(CT3="1-320-6",CT3="1-320-7",CT3="1-320-8",CT3="1-320-10",CT3="1-320-16",CT3="1-320-18",CT3="1-320-26",CT3="1-320-29",CT3="1-320-31",CT3="1-320-33",CT3="1-320-34",CT3="1-320-35",CT3="1-320-36",CT3="1-320-51",CT3="1-320-52",CT3="1-320-53",CT3="1-320-55",CT3="1-320-61",CT3="1-320-62",CT3="1-320-64",CT3="1-320-87",CT3="1-320-100",CT3="1-320-106",CT3="1-320-133",CT3="1-320-135",CT3="1-320-136",CT3="1-320-138",CT3="1-320-139",CT3="1-320-140",CT3="1-320-142",CT3="1-320-182",CT3="1-320-183",CT3="1-320-184",CT3="1-320-186",CT3="1-320-187",CT3="1-320-188",CT3="1-320-189",CT3="1-320-190",CT3="1-320-191",CT3="1-320-192",CT3="1-320-193",CT3="1-320-194",CT3="1-320-196",CT3="1-320-197",CT3="1-320-199",CT3="1-320-200",CT3="1-320-201",CT3="1-320-202",CT3="1-320-203",CT3="1-320-204",CT3="1-320-205"),"HV",IF(OR("1-320-17",CT3="1-320-20",CT3="1-320-22",CT3="1-320-32",CT3="1-320-37",CT3="1-320-82"),"C",IF(OR("1-320-30",CT3="1-320-54",CT3="1-320-85",CT3="1-320-96",CT3="1-320-97",CT3="1-320-98",CT3="1-320-108",CT3="1-320-132",CT3="1-320-137",CT3="1-320-195",CT3="1-320-198",CT3="1-320-270",CT3="1-320-271",CT3="1-320-272",CT3="1-320-273",CT3="1-320-274",CT3="1-320-275",CT3="1-320-276",CT3="1-320-277",CT3="1-320-278",CT3="1-320-279",CT3="1-320-280",CT3="1-320-281",CT3="1-320-282",CT3="1-320-283",CT3="1-320-284",CT3="1-320-285",CT3="1-320-286",CT3="1-320-287",CT3="1-320-288",CT3="1-320-289",CT3="1-320-290",CT3="1-320-291"),"EC"))))),"")</f>
        <v>M</v>
      </c>
      <c r="CU2" s="1" t="str">
        <f>IF(CU1&lt;&gt;"",IF(OR(CU3="1-320-1",CU3="1-320-2",CU3="1-320-3",CU3="1-320-4",CU3="1-320-11",CU3="1-320-12",CU3="1-320-13",CU3="1-320-14",CU3="1-320-15",CU3="1-320-21",CU3="1-320-22",CU3="1-320-23",CU3="1-320-24",CU3="1-320-25",CU3="1-320-41",CU3="1-320-42",CU3="1-320-43",CU3="1-320-44",CU3="1-320-45",CU3="1-320-46",CU3="1-320-47",CU3="1-320-48",CU3="1-320-49",CU3="1-320-50",CU3="1-320-56",CU3="1-320-57",CU3="1-320-58",CU3="1-320-59",CU3="1-320-60",CU3="1-320-66",CU3="1-320-67",CU3="1-320-68",CU3="1-320-69",CU3="1-320-70",CU3="1-320-71",CU3="1-320-72",CU3="1-320-73",CU3="1-320-74",CU3="1-320-75",CU3="1-320-76",CU3="1-320-77",CU3="1-320-78",CU3="1-320-79",CU3="1-320-80",CU3="1-320-91",CU3="1-320-92",CU3="1-320-93",CU3="1-320-94",CU3="1-320-95",CU3="1-320-101",CU3="1-320-102",CU3="1-320-103",CU3="1-320-104",CU3="1-320-105",CU3="1-320-109",CU3="1-320-115",CU3="1-320-116",CU3="1-320-117",CU3="1-320-118",CU3="1-320-119",CU3="1-320-120",CU3="1-320-121",CU3="1-320-123",CU3="1-320-127",CU3="1-320-143",CU3="1-320-144",CU3="1-320-145",CU3="1-320-146",CU3="1-320-147",CU3="1-320-148",CU3="1-320-149",CU3="1-320-150",CU3="1-320-151",CU3="1-320-152",CU3="1-320-153",CU3="1-320-154",CU3="1-320-155",CU3="1-320-156",CU3="1-320-157",CU3="1-320-158",CU3="1-320-159",CU3="1-320-160",CU3="1-320-161",CU3="1-320-162",CU3="1-320-163",CU3="1-320-164",CU3="1-320-165",CU3="1-320-166",CU3="1-320-167",CU3="1-320-168",CU3="1-320-169",CU3="1-320-170",CU3="1-320-171",CU3="1-320-172",CU3="1-320-173",CU3="1-320-174",CU3="1-320-175",CU3="1-320-176",CU3="1-320-177",CU3="1-320-178",CU3="1-320-179",CU3="1-320-180",CU3="1-320-181",CU3="1-320-208",CU3="1-320-209",CU3="1-320-210",CU3="1-320-211",CU3="1-320-212",CU3="1-320-213",CU3="1-320-214",CU3="1-320-215",CU3="1-320-216",CU3="1-320-217",CU3="1-320-218",CU3="1-320-219",CU3="1-320-220",CU3="1-320-221",CU3="1-320-222",CU3="1-320-223",CU3="1-320-224",CU3="1-320-225",CU3="1-320-226",CU3="1-320-227",CU3="1-320-228",CU3="1-320-229",CU3="1-320-230",CU3="1-320-231",CU3="1-320-232",CU3="1-320-233",CU3="1-320-234",CU3="1-320-235",CU3="1-320-236",CU3="1-320-237",CU3="1-320-238",CU3="1-320-239",CU3="1-320-240",CU3="1-320-241",CU3="1-320-242"),"M",IF(OR(CU3="1-320-9",CU3="1-320-28",CU3="1-320-38",CU3="1-320-39",CU3="1-320-40",CU3="1-320-63",CU3="1-320-65",CU3="1-320-83",CU3="1-320-84",CU3="1-320-86",CU3="1-320-88",CU3="1-320-89",CU3="1-320-90",CU3="1-320-99",CU3="1-320-129",CU3="1-320-141",CU3="1-320-185",CU3="1-320-206",CU3="1-320-243",CU3="1-320-244",CU3="1-320-245",CU3="1-320-246",CU3="1-320-247",CU3="1-320-248",CU3="1-320-249",CU3="1-320-250",CU3="1-320-251",CU3="1-320-252",CU3="1-320-253",CU3="1-320-254",CU3="1-320-255",CU3="1-320-256",CU3="1-320-257",CU3="1-320-258",CU3="1-320-259",CU3="1-320-260",CU3="1-320-261",CU3="1-320-262",CU3="1-320-263",CU3="1-320-264",CU3="1-320-265",CU3="1-320-266",CU3="1-320-267",CU3="1-320-268",CU3="1-320-269"),"V",IF(OR(CU3="1-320-6",CU3="1-320-7",CU3="1-320-8",CU3="1-320-10",CU3="1-320-16",CU3="1-320-18",CU3="1-320-26",CU3="1-320-29",CU3="1-320-31",CU3="1-320-33",CU3="1-320-34",CU3="1-320-35",CU3="1-320-36",CU3="1-320-51",CU3="1-320-52",CU3="1-320-53",CU3="1-320-55",CU3="1-320-61",CU3="1-320-62",CU3="1-320-64",CU3="1-320-87",CU3="1-320-100",CU3="1-320-106",CU3="1-320-133",CU3="1-320-135",CU3="1-320-136",CU3="1-320-138",CU3="1-320-139",CU3="1-320-140",CU3="1-320-142",CU3="1-320-182",CU3="1-320-183",CU3="1-320-184",CU3="1-320-186",CU3="1-320-187",CU3="1-320-188",CU3="1-320-189",CU3="1-320-190",CU3="1-320-191",CU3="1-320-192",CU3="1-320-193",CU3="1-320-194",CU3="1-320-196",CU3="1-320-197",CU3="1-320-199",CU3="1-320-200",CU3="1-320-201",CU3="1-320-202",CU3="1-320-203",CU3="1-320-204",CU3="1-320-205"),"HV",IF(OR("1-320-17",CU3="1-320-20",CU3="1-320-22",CU3="1-320-32",CU3="1-320-37",CU3="1-320-82"),"C",IF(OR("1-320-30",CU3="1-320-54",CU3="1-320-85",CU3="1-320-96",CU3="1-320-97",CU3="1-320-98",CU3="1-320-108",CU3="1-320-132",CU3="1-320-137",CU3="1-320-195",CU3="1-320-198",CU3="1-320-270",CU3="1-320-271",CU3="1-320-272",CU3="1-320-273",CU3="1-320-274",CU3="1-320-275",CU3="1-320-276",CU3="1-320-277",CU3="1-320-278",CU3="1-320-279",CU3="1-320-280",CU3="1-320-281",CU3="1-320-282",CU3="1-320-283",CU3="1-320-284",CU3="1-320-285",CU3="1-320-286",CU3="1-320-287",CU3="1-320-288",CU3="1-320-289",CU3="1-320-290",CU3="1-320-291"),"EC"))))),"")</f>
        <v>M</v>
      </c>
      <c r="CV2" s="1" t="str">
        <f>IF(CV1&lt;&gt;"",IF(OR(CV3="1-320-1",CV3="1-320-2",CV3="1-320-3",CV3="1-320-4",CV3="1-320-11",CV3="1-320-12",CV3="1-320-13",CV3="1-320-14",CV3="1-320-15",CV3="1-320-21",CV3="1-320-22",CV3="1-320-23",CV3="1-320-24",CV3="1-320-25",CV3="1-320-41",CV3="1-320-42",CV3="1-320-43",CV3="1-320-44",CV3="1-320-45",CV3="1-320-46",CV3="1-320-47",CV3="1-320-48",CV3="1-320-49",CV3="1-320-50",CV3="1-320-56",CV3="1-320-57",CV3="1-320-58",CV3="1-320-59",CV3="1-320-60",CV3="1-320-66",CV3="1-320-67",CV3="1-320-68",CV3="1-320-69",CV3="1-320-70",CV3="1-320-71",CV3="1-320-72",CV3="1-320-73",CV3="1-320-74",CV3="1-320-75",CV3="1-320-76",CV3="1-320-77",CV3="1-320-78",CV3="1-320-79",CV3="1-320-80",CV3="1-320-91",CV3="1-320-92",CV3="1-320-93",CV3="1-320-94",CV3="1-320-95",CV3="1-320-101",CV3="1-320-102",CV3="1-320-103",CV3="1-320-104",CV3="1-320-105",CV3="1-320-109",CV3="1-320-115",CV3="1-320-116",CV3="1-320-117",CV3="1-320-118",CV3="1-320-119",CV3="1-320-120",CV3="1-320-121",CV3="1-320-123",CV3="1-320-127",CV3="1-320-143",CV3="1-320-144",CV3="1-320-145",CV3="1-320-146",CV3="1-320-147",CV3="1-320-148",CV3="1-320-149",CV3="1-320-150",CV3="1-320-151",CV3="1-320-152",CV3="1-320-153",CV3="1-320-154",CV3="1-320-155",CV3="1-320-156",CV3="1-320-157",CV3="1-320-158",CV3="1-320-159",CV3="1-320-160",CV3="1-320-161",CV3="1-320-162",CV3="1-320-163",CV3="1-320-164",CV3="1-320-165",CV3="1-320-166",CV3="1-320-167",CV3="1-320-168",CV3="1-320-169",CV3="1-320-170",CV3="1-320-171",CV3="1-320-172",CV3="1-320-173",CV3="1-320-174",CV3="1-320-175",CV3="1-320-176",CV3="1-320-177",CV3="1-320-178",CV3="1-320-179",CV3="1-320-180",CV3="1-320-181",CV3="1-320-208",CV3="1-320-209",CV3="1-320-210",CV3="1-320-211",CV3="1-320-212",CV3="1-320-213",CV3="1-320-214",CV3="1-320-215",CV3="1-320-216",CV3="1-320-217",CV3="1-320-218",CV3="1-320-219",CV3="1-320-220",CV3="1-320-221",CV3="1-320-222",CV3="1-320-223",CV3="1-320-224",CV3="1-320-225",CV3="1-320-226",CV3="1-320-227",CV3="1-320-228",CV3="1-320-229",CV3="1-320-230",CV3="1-320-231",CV3="1-320-232",CV3="1-320-233",CV3="1-320-234",CV3="1-320-235",CV3="1-320-236",CV3="1-320-237",CV3="1-320-238",CV3="1-320-239",CV3="1-320-240",CV3="1-320-241",CV3="1-320-242"),"M",IF(OR(CV3="1-320-9",CV3="1-320-28",CV3="1-320-38",CV3="1-320-39",CV3="1-320-40",CV3="1-320-63",CV3="1-320-65",CV3="1-320-83",CV3="1-320-84",CV3="1-320-86",CV3="1-320-88",CV3="1-320-89",CV3="1-320-90",CV3="1-320-99",CV3="1-320-129",CV3="1-320-141",CV3="1-320-185",CV3="1-320-206",CV3="1-320-243",CV3="1-320-244",CV3="1-320-245",CV3="1-320-246",CV3="1-320-247",CV3="1-320-248",CV3="1-320-249",CV3="1-320-250",CV3="1-320-251",CV3="1-320-252",CV3="1-320-253",CV3="1-320-254",CV3="1-320-255",CV3="1-320-256",CV3="1-320-257",CV3="1-320-258",CV3="1-320-259",CV3="1-320-260",CV3="1-320-261",CV3="1-320-262",CV3="1-320-263",CV3="1-320-264",CV3="1-320-265",CV3="1-320-266",CV3="1-320-267",CV3="1-320-268",CV3="1-320-269"),"V",IF(OR(CV3="1-320-6",CV3="1-320-7",CV3="1-320-8",CV3="1-320-10",CV3="1-320-16",CV3="1-320-18",CV3="1-320-26",CV3="1-320-29",CV3="1-320-31",CV3="1-320-33",CV3="1-320-34",CV3="1-320-35",CV3="1-320-36",CV3="1-320-51",CV3="1-320-52",CV3="1-320-53",CV3="1-320-55",CV3="1-320-61",CV3="1-320-62",CV3="1-320-64",CV3="1-320-87",CV3="1-320-100",CV3="1-320-106",CV3="1-320-133",CV3="1-320-135",CV3="1-320-136",CV3="1-320-138",CV3="1-320-139",CV3="1-320-140",CV3="1-320-142",CV3="1-320-182",CV3="1-320-183",CV3="1-320-184",CV3="1-320-186",CV3="1-320-187",CV3="1-320-188",CV3="1-320-189",CV3="1-320-190",CV3="1-320-191",CV3="1-320-192",CV3="1-320-193",CV3="1-320-194",CV3="1-320-196",CV3="1-320-197",CV3="1-320-199",CV3="1-320-200",CV3="1-320-201",CV3="1-320-202",CV3="1-320-203",CV3="1-320-204",CV3="1-320-205"),"HV",IF(OR("1-320-17",CV3="1-320-20",CV3="1-320-22",CV3="1-320-32",CV3="1-320-37",CV3="1-320-82"),"C",IF(OR("1-320-30",CV3="1-320-54",CV3="1-320-85",CV3="1-320-96",CV3="1-320-97",CV3="1-320-98",CV3="1-320-108",CV3="1-320-132",CV3="1-320-137",CV3="1-320-195",CV3="1-320-198",CV3="1-320-270",CV3="1-320-271",CV3="1-320-272",CV3="1-320-273",CV3="1-320-274",CV3="1-320-275",CV3="1-320-276",CV3="1-320-277",CV3="1-320-278",CV3="1-320-279",CV3="1-320-280",CV3="1-320-281",CV3="1-320-282",CV3="1-320-283",CV3="1-320-284",CV3="1-320-285",CV3="1-320-286",CV3="1-320-287",CV3="1-320-288",CV3="1-320-289",CV3="1-320-290",CV3="1-320-291"),"EC"))))),"")</f>
        <v>M</v>
      </c>
      <c r="CW2" s="1" t="str">
        <f>IF(CW1&lt;&gt;"",IF(OR(CW3="1-320-1",CW3="1-320-2",CW3="1-320-3",CW3="1-320-4",CW3="1-320-11",CW3="1-320-12",CW3="1-320-13",CW3="1-320-14",CW3="1-320-15",CW3="1-320-21",CW3="1-320-22",CW3="1-320-23",CW3="1-320-24",CW3="1-320-25",CW3="1-320-41",CW3="1-320-42",CW3="1-320-43",CW3="1-320-44",CW3="1-320-45",CW3="1-320-46",CW3="1-320-47",CW3="1-320-48",CW3="1-320-49",CW3="1-320-50",CW3="1-320-56",CW3="1-320-57",CW3="1-320-58",CW3="1-320-59",CW3="1-320-60",CW3="1-320-66",CW3="1-320-67",CW3="1-320-68",CW3="1-320-69",CW3="1-320-70",CW3="1-320-71",CW3="1-320-72",CW3="1-320-73",CW3="1-320-74",CW3="1-320-75",CW3="1-320-76",CW3="1-320-77",CW3="1-320-78",CW3="1-320-79",CW3="1-320-80",CW3="1-320-91",CW3="1-320-92",CW3="1-320-93",CW3="1-320-94",CW3="1-320-95",CW3="1-320-101",CW3="1-320-102",CW3="1-320-103",CW3="1-320-104",CW3="1-320-105",CW3="1-320-109",CW3="1-320-115",CW3="1-320-116",CW3="1-320-117",CW3="1-320-118",CW3="1-320-119",CW3="1-320-120",CW3="1-320-121",CW3="1-320-123",CW3="1-320-127",CW3="1-320-143",CW3="1-320-144",CW3="1-320-145",CW3="1-320-146",CW3="1-320-147",CW3="1-320-148",CW3="1-320-149",CW3="1-320-150",CW3="1-320-151",CW3="1-320-152",CW3="1-320-153",CW3="1-320-154",CW3="1-320-155",CW3="1-320-156",CW3="1-320-157",CW3="1-320-158",CW3="1-320-159",CW3="1-320-160",CW3="1-320-161",CW3="1-320-162",CW3="1-320-163",CW3="1-320-164",CW3="1-320-165",CW3="1-320-166",CW3="1-320-167",CW3="1-320-168",CW3="1-320-169",CW3="1-320-170",CW3="1-320-171",CW3="1-320-172",CW3="1-320-173",CW3="1-320-174",CW3="1-320-175",CW3="1-320-176",CW3="1-320-177",CW3="1-320-178",CW3="1-320-179",CW3="1-320-180",CW3="1-320-181",CW3="1-320-208",CW3="1-320-209",CW3="1-320-210",CW3="1-320-211",CW3="1-320-212",CW3="1-320-213",CW3="1-320-214",CW3="1-320-215",CW3="1-320-216",CW3="1-320-217",CW3="1-320-218",CW3="1-320-219",CW3="1-320-220",CW3="1-320-221",CW3="1-320-222",CW3="1-320-223",CW3="1-320-224",CW3="1-320-225",CW3="1-320-226",CW3="1-320-227",CW3="1-320-228",CW3="1-320-229",CW3="1-320-230",CW3="1-320-231",CW3="1-320-232",CW3="1-320-233",CW3="1-320-234",CW3="1-320-235",CW3="1-320-236",CW3="1-320-237",CW3="1-320-238",CW3="1-320-239",CW3="1-320-240",CW3="1-320-241",CW3="1-320-242"),"M",IF(OR(CW3="1-320-9",CW3="1-320-28",CW3="1-320-38",CW3="1-320-39",CW3="1-320-40",CW3="1-320-63",CW3="1-320-65",CW3="1-320-83",CW3="1-320-84",CW3="1-320-86",CW3="1-320-88",CW3="1-320-89",CW3="1-320-90",CW3="1-320-99",CW3="1-320-129",CW3="1-320-141",CW3="1-320-185",CW3="1-320-206",CW3="1-320-243",CW3="1-320-244",CW3="1-320-245",CW3="1-320-246",CW3="1-320-247",CW3="1-320-248",CW3="1-320-249",CW3="1-320-250",CW3="1-320-251",CW3="1-320-252",CW3="1-320-253",CW3="1-320-254",CW3="1-320-255",CW3="1-320-256",CW3="1-320-257",CW3="1-320-258",CW3="1-320-259",CW3="1-320-260",CW3="1-320-261",CW3="1-320-262",CW3="1-320-263",CW3="1-320-264",CW3="1-320-265",CW3="1-320-266",CW3="1-320-267",CW3="1-320-268",CW3="1-320-269"),"V",IF(OR(CW3="1-320-6",CW3="1-320-7",CW3="1-320-8",CW3="1-320-10",CW3="1-320-16",CW3="1-320-18",CW3="1-320-26",CW3="1-320-29",CW3="1-320-31",CW3="1-320-33",CW3="1-320-34",CW3="1-320-35",CW3="1-320-36",CW3="1-320-51",CW3="1-320-52",CW3="1-320-53",CW3="1-320-55",CW3="1-320-61",CW3="1-320-62",CW3="1-320-64",CW3="1-320-87",CW3="1-320-100",CW3="1-320-106",CW3="1-320-133",CW3="1-320-135",CW3="1-320-136",CW3="1-320-138",CW3="1-320-139",CW3="1-320-140",CW3="1-320-142",CW3="1-320-182",CW3="1-320-183",CW3="1-320-184",CW3="1-320-186",CW3="1-320-187",CW3="1-320-188",CW3="1-320-189",CW3="1-320-190",CW3="1-320-191",CW3="1-320-192",CW3="1-320-193",CW3="1-320-194",CW3="1-320-196",CW3="1-320-197",CW3="1-320-199",CW3="1-320-200",CW3="1-320-201",CW3="1-320-202",CW3="1-320-203",CW3="1-320-204",CW3="1-320-205"),"HV",IF(OR("1-320-17",CW3="1-320-20",CW3="1-320-22",CW3="1-320-32",CW3="1-320-37",CW3="1-320-82"),"C",IF(OR("1-320-30",CW3="1-320-54",CW3="1-320-85",CW3="1-320-96",CW3="1-320-97",CW3="1-320-98",CW3="1-320-108",CW3="1-320-132",CW3="1-320-137",CW3="1-320-195",CW3="1-320-198",CW3="1-320-270",CW3="1-320-271",CW3="1-320-272",CW3="1-320-273",CW3="1-320-274",CW3="1-320-275",CW3="1-320-276",CW3="1-320-277",CW3="1-320-278",CW3="1-320-279",CW3="1-320-280",CW3="1-320-281",CW3="1-320-282",CW3="1-320-283",CW3="1-320-284",CW3="1-320-285",CW3="1-320-286",CW3="1-320-287",CW3="1-320-288",CW3="1-320-289",CW3="1-320-290",CW3="1-320-291"),"EC"))))),"")</f>
        <v>M</v>
      </c>
      <c r="CY2" s="1" t="str">
        <f>IF(CY1&lt;&gt;"",IF(OR(CY3="1-320-1",CY3="1-320-2",CY3="1-320-3",CY3="1-320-4",CY3="1-320-11",CY3="1-320-12",CY3="1-320-13",CY3="1-320-14",CY3="1-320-15",CY3="1-320-21",CY3="1-320-22",CY3="1-320-23",CY3="1-320-24",CY3="1-320-25",CY3="1-320-41",CY3="1-320-42",CY3="1-320-43",CY3="1-320-44",CY3="1-320-45",CY3="1-320-46",CY3="1-320-47",CY3="1-320-48",CY3="1-320-49",CY3="1-320-50",CY3="1-320-56",CY3="1-320-57",CY3="1-320-58",CY3="1-320-59",CY3="1-320-60",CY3="1-320-66",CY3="1-320-67",CY3="1-320-68",CY3="1-320-69",CY3="1-320-70",CY3="1-320-71",CY3="1-320-72",CY3="1-320-73",CY3="1-320-74",CY3="1-320-75",CY3="1-320-76",CY3="1-320-77",CY3="1-320-78",CY3="1-320-79",CY3="1-320-80",CY3="1-320-91",CY3="1-320-92",CY3="1-320-93",CY3="1-320-94",CY3="1-320-95",CY3="1-320-101",CY3="1-320-102",CY3="1-320-103",CY3="1-320-104",CY3="1-320-105",CY3="1-320-109",CY3="1-320-115",CY3="1-320-116",CY3="1-320-117",CY3="1-320-118",CY3="1-320-119",CY3="1-320-120",CY3="1-320-121",CY3="1-320-123",CY3="1-320-127",CY3="1-320-143",CY3="1-320-144",CY3="1-320-145",CY3="1-320-146",CY3="1-320-147",CY3="1-320-148",CY3="1-320-149",CY3="1-320-150",CY3="1-320-151",CY3="1-320-152",CY3="1-320-153",CY3="1-320-154",CY3="1-320-155",CY3="1-320-156",CY3="1-320-157",CY3="1-320-158",CY3="1-320-159",CY3="1-320-160",CY3="1-320-161",CY3="1-320-162",CY3="1-320-163",CY3="1-320-164",CY3="1-320-165",CY3="1-320-166",CY3="1-320-167",CY3="1-320-168",CY3="1-320-169",CY3="1-320-170",CY3="1-320-171",CY3="1-320-172",CY3="1-320-173",CY3="1-320-174",CY3="1-320-175",CY3="1-320-176",CY3="1-320-177",CY3="1-320-178",CY3="1-320-179",CY3="1-320-180",CY3="1-320-181",CY3="1-320-208",CY3="1-320-209",CY3="1-320-210",CY3="1-320-211",CY3="1-320-212",CY3="1-320-213",CY3="1-320-214",CY3="1-320-215",CY3="1-320-216",CY3="1-320-217",CY3="1-320-218",CY3="1-320-219",CY3="1-320-220",CY3="1-320-221",CY3="1-320-222",CY3="1-320-223",CY3="1-320-224",CY3="1-320-225",CY3="1-320-226",CY3="1-320-227",CY3="1-320-228",CY3="1-320-229",CY3="1-320-230",CY3="1-320-231",CY3="1-320-232",CY3="1-320-233",CY3="1-320-234",CY3="1-320-235",CY3="1-320-236",CY3="1-320-237",CY3="1-320-238",CY3="1-320-239",CY3="1-320-240",CY3="1-320-241",CY3="1-320-242"),"M",IF(OR(CY3="1-320-9",CY3="1-320-28",CY3="1-320-38",CY3="1-320-39",CY3="1-320-40",CY3="1-320-63",CY3="1-320-65",CY3="1-320-83",CY3="1-320-84",CY3="1-320-86",CY3="1-320-88",CY3="1-320-89",CY3="1-320-90",CY3="1-320-99",CY3="1-320-129",CY3="1-320-141",CY3="1-320-185",CY3="1-320-206",CY3="1-320-243",CY3="1-320-244",CY3="1-320-245",CY3="1-320-246",CY3="1-320-247",CY3="1-320-248",CY3="1-320-249",CY3="1-320-250",CY3="1-320-251",CY3="1-320-252",CY3="1-320-253",CY3="1-320-254",CY3="1-320-255",CY3="1-320-256",CY3="1-320-257",CY3="1-320-258",CY3="1-320-259",CY3="1-320-260",CY3="1-320-261",CY3="1-320-262",CY3="1-320-263",CY3="1-320-264",CY3="1-320-265",CY3="1-320-266",CY3="1-320-267",CY3="1-320-268",CY3="1-320-269"),"V",IF(OR(CY3="1-320-6",CY3="1-320-7",CY3="1-320-8",CY3="1-320-10",CY3="1-320-16",CY3="1-320-18",CY3="1-320-26",CY3="1-320-29",CY3="1-320-31",CY3="1-320-33",CY3="1-320-34",CY3="1-320-35",CY3="1-320-36",CY3="1-320-51",CY3="1-320-52",CY3="1-320-53",CY3="1-320-55",CY3="1-320-61",CY3="1-320-62",CY3="1-320-64",CY3="1-320-87",CY3="1-320-100",CY3="1-320-106",CY3="1-320-133",CY3="1-320-135",CY3="1-320-136",CY3="1-320-138",CY3="1-320-139",CY3="1-320-140",CY3="1-320-142",CY3="1-320-182",CY3="1-320-183",CY3="1-320-184",CY3="1-320-186",CY3="1-320-187",CY3="1-320-188",CY3="1-320-189",CY3="1-320-190",CY3="1-320-191",CY3="1-320-192",CY3="1-320-193",CY3="1-320-194",CY3="1-320-196",CY3="1-320-197",CY3="1-320-199",CY3="1-320-200",CY3="1-320-201",CY3="1-320-202",CY3="1-320-203",CY3="1-320-204",CY3="1-320-205"),"HV",IF(OR("1-320-17",CY3="1-320-20",CY3="1-320-22",CY3="1-320-32",CY3="1-320-37",CY3="1-320-82"),"C",IF(OR("1-320-30",CY3="1-320-54",CY3="1-320-85",CY3="1-320-96",CY3="1-320-97",CY3="1-320-98",CY3="1-320-108",CY3="1-320-132",CY3="1-320-137",CY3="1-320-195",CY3="1-320-198",CY3="1-320-270",CY3="1-320-271",CY3="1-320-272",CY3="1-320-273",CY3="1-320-274",CY3="1-320-275",CY3="1-320-276",CY3="1-320-277",CY3="1-320-278",CY3="1-320-279",CY3="1-320-280",CY3="1-320-281",CY3="1-320-282",CY3="1-320-283",CY3="1-320-284",CY3="1-320-285",CY3="1-320-286",CY3="1-320-287",CY3="1-320-288",CY3="1-320-289",CY3="1-320-290",CY3="1-320-291"),"EC"))))),"")</f>
        <v>M</v>
      </c>
      <c r="CZ2" s="1" t="str">
        <f>IF(CZ1&lt;&gt;"",IF(OR(CZ3="1-320-1",CZ3="1-320-2",CZ3="1-320-3",CZ3="1-320-4",CZ3="1-320-11",CZ3="1-320-12",CZ3="1-320-13",CZ3="1-320-14",CZ3="1-320-15",CZ3="1-320-21",CZ3="1-320-22",CZ3="1-320-23",CZ3="1-320-24",CZ3="1-320-25",CZ3="1-320-41",CZ3="1-320-42",CZ3="1-320-43",CZ3="1-320-44",CZ3="1-320-45",CZ3="1-320-46",CZ3="1-320-47",CZ3="1-320-48",CZ3="1-320-49",CZ3="1-320-50",CZ3="1-320-56",CZ3="1-320-57",CZ3="1-320-58",CZ3="1-320-59",CZ3="1-320-60",CZ3="1-320-66",CZ3="1-320-67",CZ3="1-320-68",CZ3="1-320-69",CZ3="1-320-70",CZ3="1-320-71",CZ3="1-320-72",CZ3="1-320-73",CZ3="1-320-74",CZ3="1-320-75",CZ3="1-320-76",CZ3="1-320-77",CZ3="1-320-78",CZ3="1-320-79",CZ3="1-320-80",CZ3="1-320-91",CZ3="1-320-92",CZ3="1-320-93",CZ3="1-320-94",CZ3="1-320-95",CZ3="1-320-101",CZ3="1-320-102",CZ3="1-320-103",CZ3="1-320-104",CZ3="1-320-105",CZ3="1-320-109",CZ3="1-320-115",CZ3="1-320-116",CZ3="1-320-117",CZ3="1-320-118",CZ3="1-320-119",CZ3="1-320-120",CZ3="1-320-121",CZ3="1-320-123",CZ3="1-320-127",CZ3="1-320-143",CZ3="1-320-144",CZ3="1-320-145",CZ3="1-320-146",CZ3="1-320-147",CZ3="1-320-148",CZ3="1-320-149",CZ3="1-320-150",CZ3="1-320-151",CZ3="1-320-152",CZ3="1-320-153",CZ3="1-320-154",CZ3="1-320-155",CZ3="1-320-156",CZ3="1-320-157",CZ3="1-320-158",CZ3="1-320-159",CZ3="1-320-160",CZ3="1-320-161",CZ3="1-320-162",CZ3="1-320-163",CZ3="1-320-164",CZ3="1-320-165",CZ3="1-320-166",CZ3="1-320-167",CZ3="1-320-168",CZ3="1-320-169",CZ3="1-320-170",CZ3="1-320-171",CZ3="1-320-172",CZ3="1-320-173",CZ3="1-320-174",CZ3="1-320-175",CZ3="1-320-176",CZ3="1-320-177",CZ3="1-320-178",CZ3="1-320-179",CZ3="1-320-180",CZ3="1-320-181",CZ3="1-320-208",CZ3="1-320-209",CZ3="1-320-210",CZ3="1-320-211",CZ3="1-320-212",CZ3="1-320-213",CZ3="1-320-214",CZ3="1-320-215",CZ3="1-320-216",CZ3="1-320-217",CZ3="1-320-218",CZ3="1-320-219",CZ3="1-320-220",CZ3="1-320-221",CZ3="1-320-222",CZ3="1-320-223",CZ3="1-320-224",CZ3="1-320-225",CZ3="1-320-226",CZ3="1-320-227",CZ3="1-320-228",CZ3="1-320-229",CZ3="1-320-230",CZ3="1-320-231",CZ3="1-320-232",CZ3="1-320-233",CZ3="1-320-234",CZ3="1-320-235",CZ3="1-320-236",CZ3="1-320-237",CZ3="1-320-238",CZ3="1-320-239",CZ3="1-320-240",CZ3="1-320-241",CZ3="1-320-242"),"M",IF(OR(CZ3="1-320-9",CZ3="1-320-28",CZ3="1-320-38",CZ3="1-320-39",CZ3="1-320-40",CZ3="1-320-63",CZ3="1-320-65",CZ3="1-320-83",CZ3="1-320-84",CZ3="1-320-86",CZ3="1-320-88",CZ3="1-320-89",CZ3="1-320-90",CZ3="1-320-99",CZ3="1-320-129",CZ3="1-320-141",CZ3="1-320-185",CZ3="1-320-206",CZ3="1-320-243",CZ3="1-320-244",CZ3="1-320-245",CZ3="1-320-246",CZ3="1-320-247",CZ3="1-320-248",CZ3="1-320-249",CZ3="1-320-250",CZ3="1-320-251",CZ3="1-320-252",CZ3="1-320-253",CZ3="1-320-254",CZ3="1-320-255",CZ3="1-320-256",CZ3="1-320-257",CZ3="1-320-258",CZ3="1-320-259",CZ3="1-320-260",CZ3="1-320-261",CZ3="1-320-262",CZ3="1-320-263",CZ3="1-320-264",CZ3="1-320-265",CZ3="1-320-266",CZ3="1-320-267",CZ3="1-320-268",CZ3="1-320-269"),"V",IF(OR(CZ3="1-320-6",CZ3="1-320-7",CZ3="1-320-8",CZ3="1-320-10",CZ3="1-320-16",CZ3="1-320-18",CZ3="1-320-26",CZ3="1-320-29",CZ3="1-320-31",CZ3="1-320-33",CZ3="1-320-34",CZ3="1-320-35",CZ3="1-320-36",CZ3="1-320-51",CZ3="1-320-52",CZ3="1-320-53",CZ3="1-320-55",CZ3="1-320-61",CZ3="1-320-62",CZ3="1-320-64",CZ3="1-320-87",CZ3="1-320-100",CZ3="1-320-106",CZ3="1-320-133",CZ3="1-320-135",CZ3="1-320-136",CZ3="1-320-138",CZ3="1-320-139",CZ3="1-320-140",CZ3="1-320-142",CZ3="1-320-182",CZ3="1-320-183",CZ3="1-320-184",CZ3="1-320-186",CZ3="1-320-187",CZ3="1-320-188",CZ3="1-320-189",CZ3="1-320-190",CZ3="1-320-191",CZ3="1-320-192",CZ3="1-320-193",CZ3="1-320-194",CZ3="1-320-196",CZ3="1-320-197",CZ3="1-320-199",CZ3="1-320-200",CZ3="1-320-201",CZ3="1-320-202",CZ3="1-320-203",CZ3="1-320-204",CZ3="1-320-205"),"HV",IF(OR("1-320-17",CZ3="1-320-20",CZ3="1-320-22",CZ3="1-320-32",CZ3="1-320-37",CZ3="1-320-82"),"C",IF(OR("1-320-30",CZ3="1-320-54",CZ3="1-320-85",CZ3="1-320-96",CZ3="1-320-97",CZ3="1-320-98",CZ3="1-320-108",CZ3="1-320-132",CZ3="1-320-137",CZ3="1-320-195",CZ3="1-320-198",CZ3="1-320-270",CZ3="1-320-271",CZ3="1-320-272",CZ3="1-320-273",CZ3="1-320-274",CZ3="1-320-275",CZ3="1-320-276",CZ3="1-320-277",CZ3="1-320-278",CZ3="1-320-279",CZ3="1-320-280",CZ3="1-320-281",CZ3="1-320-282",CZ3="1-320-283",CZ3="1-320-284",CZ3="1-320-285",CZ3="1-320-286",CZ3="1-320-287",CZ3="1-320-288",CZ3="1-320-289",CZ3="1-320-290",CZ3="1-320-291"),"EC"))))),"")</f>
        <v>M</v>
      </c>
      <c r="DA2" s="1" t="str">
        <f>IF(DA1&lt;&gt;"",IF(OR(DA3="1-320-1",DA3="1-320-2",DA3="1-320-3",DA3="1-320-4",DA3="1-320-11",DA3="1-320-12",DA3="1-320-13",DA3="1-320-14",DA3="1-320-15",DA3="1-320-21",DA3="1-320-22",DA3="1-320-23",DA3="1-320-24",DA3="1-320-25",DA3="1-320-41",DA3="1-320-42",DA3="1-320-43",DA3="1-320-44",DA3="1-320-45",DA3="1-320-46",DA3="1-320-47",DA3="1-320-48",DA3="1-320-49",DA3="1-320-50",DA3="1-320-56",DA3="1-320-57",DA3="1-320-58",DA3="1-320-59",DA3="1-320-60",DA3="1-320-66",DA3="1-320-67",DA3="1-320-68",DA3="1-320-69",DA3="1-320-70",DA3="1-320-71",DA3="1-320-72",DA3="1-320-73",DA3="1-320-74",DA3="1-320-75",DA3="1-320-76",DA3="1-320-77",DA3="1-320-78",DA3="1-320-79",DA3="1-320-80",DA3="1-320-91",DA3="1-320-92",DA3="1-320-93",DA3="1-320-94",DA3="1-320-95",DA3="1-320-101",DA3="1-320-102",DA3="1-320-103",DA3="1-320-104",DA3="1-320-105",DA3="1-320-109",DA3="1-320-115",DA3="1-320-116",DA3="1-320-117",DA3="1-320-118",DA3="1-320-119",DA3="1-320-120",DA3="1-320-121",DA3="1-320-123",DA3="1-320-127",DA3="1-320-143",DA3="1-320-144",DA3="1-320-145",DA3="1-320-146",DA3="1-320-147",DA3="1-320-148",DA3="1-320-149",DA3="1-320-150",DA3="1-320-151",DA3="1-320-152",DA3="1-320-153",DA3="1-320-154",DA3="1-320-155",DA3="1-320-156",DA3="1-320-157",DA3="1-320-158",DA3="1-320-159",DA3="1-320-160",DA3="1-320-161",DA3="1-320-162",DA3="1-320-163",DA3="1-320-164",DA3="1-320-165",DA3="1-320-166",DA3="1-320-167",DA3="1-320-168",DA3="1-320-169",DA3="1-320-170",DA3="1-320-171",DA3="1-320-172",DA3="1-320-173",DA3="1-320-174",DA3="1-320-175",DA3="1-320-176",DA3="1-320-177",DA3="1-320-178",DA3="1-320-179",DA3="1-320-180",DA3="1-320-181",DA3="1-320-208",DA3="1-320-209",DA3="1-320-210",DA3="1-320-211",DA3="1-320-212",DA3="1-320-213",DA3="1-320-214",DA3="1-320-215",DA3="1-320-216",DA3="1-320-217",DA3="1-320-218",DA3="1-320-219",DA3="1-320-220",DA3="1-320-221",DA3="1-320-222",DA3="1-320-223",DA3="1-320-224",DA3="1-320-225",DA3="1-320-226",DA3="1-320-227",DA3="1-320-228",DA3="1-320-229",DA3="1-320-230",DA3="1-320-231",DA3="1-320-232",DA3="1-320-233",DA3="1-320-234",DA3="1-320-235",DA3="1-320-236",DA3="1-320-237",DA3="1-320-238",DA3="1-320-239",DA3="1-320-240",DA3="1-320-241",DA3="1-320-242"),"M",IF(OR(DA3="1-320-9",DA3="1-320-28",DA3="1-320-38",DA3="1-320-39",DA3="1-320-40",DA3="1-320-63",DA3="1-320-65",DA3="1-320-83",DA3="1-320-84",DA3="1-320-86",DA3="1-320-88",DA3="1-320-89",DA3="1-320-90",DA3="1-320-99",DA3="1-320-129",DA3="1-320-141",DA3="1-320-185",DA3="1-320-206",DA3="1-320-243",DA3="1-320-244",DA3="1-320-245",DA3="1-320-246",DA3="1-320-247",DA3="1-320-248",DA3="1-320-249",DA3="1-320-250",DA3="1-320-251",DA3="1-320-252",DA3="1-320-253",DA3="1-320-254",DA3="1-320-255",DA3="1-320-256",DA3="1-320-257",DA3="1-320-258",DA3="1-320-259",DA3="1-320-260",DA3="1-320-261",DA3="1-320-262",DA3="1-320-263",DA3="1-320-264",DA3="1-320-265",DA3="1-320-266",DA3="1-320-267",DA3="1-320-268",DA3="1-320-269"),"V",IF(OR(DA3="1-320-6",DA3="1-320-7",DA3="1-320-8",DA3="1-320-10",DA3="1-320-16",DA3="1-320-18",DA3="1-320-26",DA3="1-320-29",DA3="1-320-31",DA3="1-320-33",DA3="1-320-34",DA3="1-320-35",DA3="1-320-36",DA3="1-320-51",DA3="1-320-52",DA3="1-320-53",DA3="1-320-55",DA3="1-320-61",DA3="1-320-62",DA3="1-320-64",DA3="1-320-87",DA3="1-320-100",DA3="1-320-106",DA3="1-320-133",DA3="1-320-135",DA3="1-320-136",DA3="1-320-138",DA3="1-320-139",DA3="1-320-140",DA3="1-320-142",DA3="1-320-182",DA3="1-320-183",DA3="1-320-184",DA3="1-320-186",DA3="1-320-187",DA3="1-320-188",DA3="1-320-189",DA3="1-320-190",DA3="1-320-191",DA3="1-320-192",DA3="1-320-193",DA3="1-320-194",DA3="1-320-196",DA3="1-320-197",DA3="1-320-199",DA3="1-320-200",DA3="1-320-201",DA3="1-320-202",DA3="1-320-203",DA3="1-320-204",DA3="1-320-205"),"HV",IF(OR("1-320-17",DA3="1-320-20",DA3="1-320-22",DA3="1-320-32",DA3="1-320-37",DA3="1-320-82"),"C",IF(OR("1-320-30",DA3="1-320-54",DA3="1-320-85",DA3="1-320-96",DA3="1-320-97",DA3="1-320-98",DA3="1-320-108",DA3="1-320-132",DA3="1-320-137",DA3="1-320-195",DA3="1-320-198",DA3="1-320-270",DA3="1-320-271",DA3="1-320-272",DA3="1-320-273",DA3="1-320-274",DA3="1-320-275",DA3="1-320-276",DA3="1-320-277",DA3="1-320-278",DA3="1-320-279",DA3="1-320-280",DA3="1-320-281",DA3="1-320-282",DA3="1-320-283",DA3="1-320-284",DA3="1-320-285",DA3="1-320-286",DA3="1-320-287",DA3="1-320-288",DA3="1-320-289",DA3="1-320-290",DA3="1-320-291"),"EC"))))),"")</f>
        <v>M</v>
      </c>
      <c r="DB2" s="1" t="str">
        <f>IF(DB1&lt;&gt;"",IF(OR(DB3="1-320-1",DB3="1-320-2",DB3="1-320-3",DB3="1-320-4",DB3="1-320-11",DB3="1-320-12",DB3="1-320-13",DB3="1-320-14",DB3="1-320-15",DB3="1-320-21",DB3="1-320-22",DB3="1-320-23",DB3="1-320-24",DB3="1-320-25",DB3="1-320-41",DB3="1-320-42",DB3="1-320-43",DB3="1-320-44",DB3="1-320-45",DB3="1-320-46",DB3="1-320-47",DB3="1-320-48",DB3="1-320-49",DB3="1-320-50",DB3="1-320-56",DB3="1-320-57",DB3="1-320-58",DB3="1-320-59",DB3="1-320-60",DB3="1-320-66",DB3="1-320-67",DB3="1-320-68",DB3="1-320-69",DB3="1-320-70",DB3="1-320-71",DB3="1-320-72",DB3="1-320-73",DB3="1-320-74",DB3="1-320-75",DB3="1-320-76",DB3="1-320-77",DB3="1-320-78",DB3="1-320-79",DB3="1-320-80",DB3="1-320-91",DB3="1-320-92",DB3="1-320-93",DB3="1-320-94",DB3="1-320-95",DB3="1-320-101",DB3="1-320-102",DB3="1-320-103",DB3="1-320-104",DB3="1-320-105",DB3="1-320-109",DB3="1-320-115",DB3="1-320-116",DB3="1-320-117",DB3="1-320-118",DB3="1-320-119",DB3="1-320-120",DB3="1-320-121",DB3="1-320-123",DB3="1-320-127",DB3="1-320-143",DB3="1-320-144",DB3="1-320-145",DB3="1-320-146",DB3="1-320-147",DB3="1-320-148",DB3="1-320-149",DB3="1-320-150",DB3="1-320-151",DB3="1-320-152",DB3="1-320-153",DB3="1-320-154",DB3="1-320-155",DB3="1-320-156",DB3="1-320-157",DB3="1-320-158",DB3="1-320-159",DB3="1-320-160",DB3="1-320-161",DB3="1-320-162",DB3="1-320-163",DB3="1-320-164",DB3="1-320-165",DB3="1-320-166",DB3="1-320-167",DB3="1-320-168",DB3="1-320-169",DB3="1-320-170",DB3="1-320-171",DB3="1-320-172",DB3="1-320-173",DB3="1-320-174",DB3="1-320-175",DB3="1-320-176",DB3="1-320-177",DB3="1-320-178",DB3="1-320-179",DB3="1-320-180",DB3="1-320-181",DB3="1-320-208",DB3="1-320-209",DB3="1-320-210",DB3="1-320-211",DB3="1-320-212",DB3="1-320-213",DB3="1-320-214",DB3="1-320-215",DB3="1-320-216",DB3="1-320-217",DB3="1-320-218",DB3="1-320-219",DB3="1-320-220",DB3="1-320-221",DB3="1-320-222",DB3="1-320-223",DB3="1-320-224",DB3="1-320-225",DB3="1-320-226",DB3="1-320-227",DB3="1-320-228",DB3="1-320-229",DB3="1-320-230",DB3="1-320-231",DB3="1-320-232",DB3="1-320-233",DB3="1-320-234",DB3="1-320-235",DB3="1-320-236",DB3="1-320-237",DB3="1-320-238",DB3="1-320-239",DB3="1-320-240",DB3="1-320-241",DB3="1-320-242"),"M",IF(OR(DB3="1-320-9",DB3="1-320-28",DB3="1-320-38",DB3="1-320-39",DB3="1-320-40",DB3="1-320-63",DB3="1-320-65",DB3="1-320-83",DB3="1-320-84",DB3="1-320-86",DB3="1-320-88",DB3="1-320-89",DB3="1-320-90",DB3="1-320-99",DB3="1-320-129",DB3="1-320-141",DB3="1-320-185",DB3="1-320-206",DB3="1-320-243",DB3="1-320-244",DB3="1-320-245",DB3="1-320-246",DB3="1-320-247",DB3="1-320-248",DB3="1-320-249",DB3="1-320-250",DB3="1-320-251",DB3="1-320-252",DB3="1-320-253",DB3="1-320-254",DB3="1-320-255",DB3="1-320-256",DB3="1-320-257",DB3="1-320-258",DB3="1-320-259",DB3="1-320-260",DB3="1-320-261",DB3="1-320-262",DB3="1-320-263",DB3="1-320-264",DB3="1-320-265",DB3="1-320-266",DB3="1-320-267",DB3="1-320-268",DB3="1-320-269"),"V",IF(OR(DB3="1-320-6",DB3="1-320-7",DB3="1-320-8",DB3="1-320-10",DB3="1-320-16",DB3="1-320-18",DB3="1-320-26",DB3="1-320-29",DB3="1-320-31",DB3="1-320-33",DB3="1-320-34",DB3="1-320-35",DB3="1-320-36",DB3="1-320-51",DB3="1-320-52",DB3="1-320-53",DB3="1-320-55",DB3="1-320-61",DB3="1-320-62",DB3="1-320-64",DB3="1-320-87",DB3="1-320-100",DB3="1-320-106",DB3="1-320-133",DB3="1-320-135",DB3="1-320-136",DB3="1-320-138",DB3="1-320-139",DB3="1-320-140",DB3="1-320-142",DB3="1-320-182",DB3="1-320-183",DB3="1-320-184",DB3="1-320-186",DB3="1-320-187",DB3="1-320-188",DB3="1-320-189",DB3="1-320-190",DB3="1-320-191",DB3="1-320-192",DB3="1-320-193",DB3="1-320-194",DB3="1-320-196",DB3="1-320-197",DB3="1-320-199",DB3="1-320-200",DB3="1-320-201",DB3="1-320-202",DB3="1-320-203",DB3="1-320-204",DB3="1-320-205"),"HV",IF(OR("1-320-17",DB3="1-320-20",DB3="1-320-22",DB3="1-320-32",DB3="1-320-37",DB3="1-320-82"),"C",IF(OR("1-320-30",DB3="1-320-54",DB3="1-320-85",DB3="1-320-96",DB3="1-320-97",DB3="1-320-98",DB3="1-320-108",DB3="1-320-132",DB3="1-320-137",DB3="1-320-195",DB3="1-320-198",DB3="1-320-270",DB3="1-320-271",DB3="1-320-272",DB3="1-320-273",DB3="1-320-274",DB3="1-320-275",DB3="1-320-276",DB3="1-320-277",DB3="1-320-278",DB3="1-320-279",DB3="1-320-280",DB3="1-320-281",DB3="1-320-282",DB3="1-320-283",DB3="1-320-284",DB3="1-320-285",DB3="1-320-286",DB3="1-320-287",DB3="1-320-288",DB3="1-320-289",DB3="1-320-290",DB3="1-320-291"),"EC"))))),"")</f>
        <v>M</v>
      </c>
      <c r="DE2" s="1" t="str">
        <f>IF(DE1&lt;&gt;"",IF(OR(DE3="1-320-1",DE3="1-320-2",DE3="1-320-3",DE3="1-320-4",DE3="1-320-11",DE3="1-320-12",DE3="1-320-13",DE3="1-320-14",DE3="1-320-15",DE3="1-320-21",DE3="1-320-22",DE3="1-320-23",DE3="1-320-24",DE3="1-320-25",DE3="1-320-41",DE3="1-320-42",DE3="1-320-43",DE3="1-320-44",DE3="1-320-45",DE3="1-320-46",DE3="1-320-47",DE3="1-320-48",DE3="1-320-49",DE3="1-320-50",DE3="1-320-56",DE3="1-320-57",DE3="1-320-58",DE3="1-320-59",DE3="1-320-60",DE3="1-320-66",DE3="1-320-67",DE3="1-320-68",DE3="1-320-69",DE3="1-320-70",DE3="1-320-71",DE3="1-320-72",DE3="1-320-73",DE3="1-320-74",DE3="1-320-75",DE3="1-320-76",DE3="1-320-77",DE3="1-320-78",DE3="1-320-79",DE3="1-320-80",DE3="1-320-91",DE3="1-320-92",DE3="1-320-93",DE3="1-320-94",DE3="1-320-95",DE3="1-320-101",DE3="1-320-102",DE3="1-320-103",DE3="1-320-104",DE3="1-320-105",DE3="1-320-109",DE3="1-320-115",DE3="1-320-116",DE3="1-320-117",DE3="1-320-118",DE3="1-320-119",DE3="1-320-120",DE3="1-320-121",DE3="1-320-123",DE3="1-320-127",DE3="1-320-143",DE3="1-320-144",DE3="1-320-145",DE3="1-320-146",DE3="1-320-147",DE3="1-320-148",DE3="1-320-149",DE3="1-320-150",DE3="1-320-151",DE3="1-320-152",DE3="1-320-153",DE3="1-320-154",DE3="1-320-155",DE3="1-320-156",DE3="1-320-157",DE3="1-320-158",DE3="1-320-159",DE3="1-320-160",DE3="1-320-161",DE3="1-320-162",DE3="1-320-163",DE3="1-320-164",DE3="1-320-165",DE3="1-320-166",DE3="1-320-167",DE3="1-320-168",DE3="1-320-169",DE3="1-320-170",DE3="1-320-171",DE3="1-320-172",DE3="1-320-173",DE3="1-320-174",DE3="1-320-175",DE3="1-320-176",DE3="1-320-177",DE3="1-320-178",DE3="1-320-179",DE3="1-320-180",DE3="1-320-181",DE3="1-320-208",DE3="1-320-209",DE3="1-320-210",DE3="1-320-211",DE3="1-320-212",DE3="1-320-213",DE3="1-320-214",DE3="1-320-215",DE3="1-320-216",DE3="1-320-217",DE3="1-320-218",DE3="1-320-219",DE3="1-320-220",DE3="1-320-221",DE3="1-320-222",DE3="1-320-223",DE3="1-320-224",DE3="1-320-225",DE3="1-320-226",DE3="1-320-227",DE3="1-320-228",DE3="1-320-229",DE3="1-320-230",DE3="1-320-231",DE3="1-320-232",DE3="1-320-233",DE3="1-320-234",DE3="1-320-235",DE3="1-320-236",DE3="1-320-237",DE3="1-320-238",DE3="1-320-239",DE3="1-320-240",DE3="1-320-241",DE3="1-320-242"),"M",IF(OR(DE3="1-320-9",DE3="1-320-28",DE3="1-320-38",DE3="1-320-39",DE3="1-320-40",DE3="1-320-63",DE3="1-320-65",DE3="1-320-83",DE3="1-320-84",DE3="1-320-86",DE3="1-320-88",DE3="1-320-89",DE3="1-320-90",DE3="1-320-99",DE3="1-320-129",DE3="1-320-141",DE3="1-320-185",DE3="1-320-206",DE3="1-320-243",DE3="1-320-244",DE3="1-320-245",DE3="1-320-246",DE3="1-320-247",DE3="1-320-248",DE3="1-320-249",DE3="1-320-250",DE3="1-320-251",DE3="1-320-252",DE3="1-320-253",DE3="1-320-254",DE3="1-320-255",DE3="1-320-256",DE3="1-320-257",DE3="1-320-258",DE3="1-320-259",DE3="1-320-260",DE3="1-320-261",DE3="1-320-262",DE3="1-320-263",DE3="1-320-264",DE3="1-320-265",DE3="1-320-266",DE3="1-320-267",DE3="1-320-268",DE3="1-320-269"),"V",IF(OR(DE3="1-320-6",DE3="1-320-7",DE3="1-320-8",DE3="1-320-10",DE3="1-320-16",DE3="1-320-18",DE3="1-320-26",DE3="1-320-29",DE3="1-320-31",DE3="1-320-33",DE3="1-320-34",DE3="1-320-35",DE3="1-320-36",DE3="1-320-51",DE3="1-320-52",DE3="1-320-53",DE3="1-320-55",DE3="1-320-61",DE3="1-320-62",DE3="1-320-64",DE3="1-320-87",DE3="1-320-100",DE3="1-320-106",DE3="1-320-133",DE3="1-320-135",DE3="1-320-136",DE3="1-320-138",DE3="1-320-139",DE3="1-320-140",DE3="1-320-142",DE3="1-320-182",DE3="1-320-183",DE3="1-320-184",DE3="1-320-186",DE3="1-320-187",DE3="1-320-188",DE3="1-320-189",DE3="1-320-190",DE3="1-320-191",DE3="1-320-192",DE3="1-320-193",DE3="1-320-194",DE3="1-320-196",DE3="1-320-197",DE3="1-320-199",DE3="1-320-200",DE3="1-320-201",DE3="1-320-202",DE3="1-320-203",DE3="1-320-204",DE3="1-320-205"),"HV",IF(OR("1-320-17",DE3="1-320-20",DE3="1-320-22",DE3="1-320-32",DE3="1-320-37",DE3="1-320-82"),"C",IF(OR("1-320-30",DE3="1-320-54",DE3="1-320-85",DE3="1-320-96",DE3="1-320-97",DE3="1-320-98",DE3="1-320-108",DE3="1-320-132",DE3="1-320-137",DE3="1-320-195",DE3="1-320-198",DE3="1-320-270",DE3="1-320-271",DE3="1-320-272",DE3="1-320-273",DE3="1-320-274",DE3="1-320-275",DE3="1-320-276",DE3="1-320-277",DE3="1-320-278",DE3="1-320-279",DE3="1-320-280",DE3="1-320-281",DE3="1-320-282",DE3="1-320-283",DE3="1-320-284",DE3="1-320-285",DE3="1-320-286",DE3="1-320-287",DE3="1-320-288",DE3="1-320-289",DE3="1-320-290",DE3="1-320-291"),"EC"))))),"")</f>
        <v>M</v>
      </c>
      <c r="DF2" s="1" t="str">
        <f>IF(DF1&lt;&gt;"",IF(OR(DF3="1-320-1",DF3="1-320-2",DF3="1-320-3",DF3="1-320-4",DF3="1-320-11",DF3="1-320-12",DF3="1-320-13",DF3="1-320-14",DF3="1-320-15",DF3="1-320-21",DF3="1-320-22",DF3="1-320-23",DF3="1-320-24",DF3="1-320-25",DF3="1-320-41",DF3="1-320-42",DF3="1-320-43",DF3="1-320-44",DF3="1-320-45",DF3="1-320-46",DF3="1-320-47",DF3="1-320-48",DF3="1-320-49",DF3="1-320-50",DF3="1-320-56",DF3="1-320-57",DF3="1-320-58",DF3="1-320-59",DF3="1-320-60",DF3="1-320-66",DF3="1-320-67",DF3="1-320-68",DF3="1-320-69",DF3="1-320-70",DF3="1-320-71",DF3="1-320-72",DF3="1-320-73",DF3="1-320-74",DF3="1-320-75",DF3="1-320-76",DF3="1-320-77",DF3="1-320-78",DF3="1-320-79",DF3="1-320-80",DF3="1-320-91",DF3="1-320-92",DF3="1-320-93",DF3="1-320-94",DF3="1-320-95",DF3="1-320-101",DF3="1-320-102",DF3="1-320-103",DF3="1-320-104",DF3="1-320-105",DF3="1-320-109",DF3="1-320-115",DF3="1-320-116",DF3="1-320-117",DF3="1-320-118",DF3="1-320-119",DF3="1-320-120",DF3="1-320-121",DF3="1-320-123",DF3="1-320-127",DF3="1-320-143",DF3="1-320-144",DF3="1-320-145",DF3="1-320-146",DF3="1-320-147",DF3="1-320-148",DF3="1-320-149",DF3="1-320-150",DF3="1-320-151",DF3="1-320-152",DF3="1-320-153",DF3="1-320-154",DF3="1-320-155",DF3="1-320-156",DF3="1-320-157",DF3="1-320-158",DF3="1-320-159",DF3="1-320-160",DF3="1-320-161",DF3="1-320-162",DF3="1-320-163",DF3="1-320-164",DF3="1-320-165",DF3="1-320-166",DF3="1-320-167",DF3="1-320-168",DF3="1-320-169",DF3="1-320-170",DF3="1-320-171",DF3="1-320-172",DF3="1-320-173",DF3="1-320-174",DF3="1-320-175",DF3="1-320-176",DF3="1-320-177",DF3="1-320-178",DF3="1-320-179",DF3="1-320-180",DF3="1-320-181",DF3="1-320-208",DF3="1-320-209",DF3="1-320-210",DF3="1-320-211",DF3="1-320-212",DF3="1-320-213",DF3="1-320-214",DF3="1-320-215",DF3="1-320-216",DF3="1-320-217",DF3="1-320-218",DF3="1-320-219",DF3="1-320-220",DF3="1-320-221",DF3="1-320-222",DF3="1-320-223",DF3="1-320-224",DF3="1-320-225",DF3="1-320-226",DF3="1-320-227",DF3="1-320-228",DF3="1-320-229",DF3="1-320-230",DF3="1-320-231",DF3="1-320-232",DF3="1-320-233",DF3="1-320-234",DF3="1-320-235",DF3="1-320-236",DF3="1-320-237",DF3="1-320-238",DF3="1-320-239",DF3="1-320-240",DF3="1-320-241",DF3="1-320-242"),"M",IF(OR(DF3="1-320-9",DF3="1-320-28",DF3="1-320-38",DF3="1-320-39",DF3="1-320-40",DF3="1-320-63",DF3="1-320-65",DF3="1-320-83",DF3="1-320-84",DF3="1-320-86",DF3="1-320-88",DF3="1-320-89",DF3="1-320-90",DF3="1-320-99",DF3="1-320-129",DF3="1-320-141",DF3="1-320-185",DF3="1-320-206",DF3="1-320-243",DF3="1-320-244",DF3="1-320-245",DF3="1-320-246",DF3="1-320-247",DF3="1-320-248",DF3="1-320-249",DF3="1-320-250",DF3="1-320-251",DF3="1-320-252",DF3="1-320-253",DF3="1-320-254",DF3="1-320-255",DF3="1-320-256",DF3="1-320-257",DF3="1-320-258",DF3="1-320-259",DF3="1-320-260",DF3="1-320-261",DF3="1-320-262",DF3="1-320-263",DF3="1-320-264",DF3="1-320-265",DF3="1-320-266",DF3="1-320-267",DF3="1-320-268",DF3="1-320-269"),"V",IF(OR(DF3="1-320-6",DF3="1-320-7",DF3="1-320-8",DF3="1-320-10",DF3="1-320-16",DF3="1-320-18",DF3="1-320-26",DF3="1-320-29",DF3="1-320-31",DF3="1-320-33",DF3="1-320-34",DF3="1-320-35",DF3="1-320-36",DF3="1-320-51",DF3="1-320-52",DF3="1-320-53",DF3="1-320-55",DF3="1-320-61",DF3="1-320-62",DF3="1-320-64",DF3="1-320-87",DF3="1-320-100",DF3="1-320-106",DF3="1-320-133",DF3="1-320-135",DF3="1-320-136",DF3="1-320-138",DF3="1-320-139",DF3="1-320-140",DF3="1-320-142",DF3="1-320-182",DF3="1-320-183",DF3="1-320-184",DF3="1-320-186",DF3="1-320-187",DF3="1-320-188",DF3="1-320-189",DF3="1-320-190",DF3="1-320-191",DF3="1-320-192",DF3="1-320-193",DF3="1-320-194",DF3="1-320-196",DF3="1-320-197",DF3="1-320-199",DF3="1-320-200",DF3="1-320-201",DF3="1-320-202",DF3="1-320-203",DF3="1-320-204",DF3="1-320-205"),"HV",IF(OR("1-320-17",DF3="1-320-20",DF3="1-320-22",DF3="1-320-32",DF3="1-320-37",DF3="1-320-82"),"C",IF(OR("1-320-30",DF3="1-320-54",DF3="1-320-85",DF3="1-320-96",DF3="1-320-97",DF3="1-320-98",DF3="1-320-108",DF3="1-320-132",DF3="1-320-137",DF3="1-320-195",DF3="1-320-198",DF3="1-320-270",DF3="1-320-271",DF3="1-320-272",DF3="1-320-273",DF3="1-320-274",DF3="1-320-275",DF3="1-320-276",DF3="1-320-277",DF3="1-320-278",DF3="1-320-279",DF3="1-320-280",DF3="1-320-281",DF3="1-320-282",DF3="1-320-283",DF3="1-320-284",DF3="1-320-285",DF3="1-320-286",DF3="1-320-287",DF3="1-320-288",DF3="1-320-289",DF3="1-320-290",DF3="1-320-291"),"EC"))))),"")</f>
        <v>M</v>
      </c>
      <c r="DG2" s="1" t="str">
        <f>IF(DG1&lt;&gt;"",IF(OR(DG3="1-320-1",DG3="1-320-2",DG3="1-320-3",DG3="1-320-4",DG3="1-320-11",DG3="1-320-12",DG3="1-320-13",DG3="1-320-14",DG3="1-320-15",DG3="1-320-21",DG3="1-320-22",DG3="1-320-23",DG3="1-320-24",DG3="1-320-25",DG3="1-320-41",DG3="1-320-42",DG3="1-320-43",DG3="1-320-44",DG3="1-320-45",DG3="1-320-46",DG3="1-320-47",DG3="1-320-48",DG3="1-320-49",DG3="1-320-50",DG3="1-320-56",DG3="1-320-57",DG3="1-320-58",DG3="1-320-59",DG3="1-320-60",DG3="1-320-66",DG3="1-320-67",DG3="1-320-68",DG3="1-320-69",DG3="1-320-70",DG3="1-320-71",DG3="1-320-72",DG3="1-320-73",DG3="1-320-74",DG3="1-320-75",DG3="1-320-76",DG3="1-320-77",DG3="1-320-78",DG3="1-320-79",DG3="1-320-80",DG3="1-320-91",DG3="1-320-92",DG3="1-320-93",DG3="1-320-94",DG3="1-320-95",DG3="1-320-101",DG3="1-320-102",DG3="1-320-103",DG3="1-320-104",DG3="1-320-105",DG3="1-320-109",DG3="1-320-115",DG3="1-320-116",DG3="1-320-117",DG3="1-320-118",DG3="1-320-119",DG3="1-320-120",DG3="1-320-121",DG3="1-320-123",DG3="1-320-127",DG3="1-320-143",DG3="1-320-144",DG3="1-320-145",DG3="1-320-146",DG3="1-320-147",DG3="1-320-148",DG3="1-320-149",DG3="1-320-150",DG3="1-320-151",DG3="1-320-152",DG3="1-320-153",DG3="1-320-154",DG3="1-320-155",DG3="1-320-156",DG3="1-320-157",DG3="1-320-158",DG3="1-320-159",DG3="1-320-160",DG3="1-320-161",DG3="1-320-162",DG3="1-320-163",DG3="1-320-164",DG3="1-320-165",DG3="1-320-166",DG3="1-320-167",DG3="1-320-168",DG3="1-320-169",DG3="1-320-170",DG3="1-320-171",DG3="1-320-172",DG3="1-320-173",DG3="1-320-174",DG3="1-320-175",DG3="1-320-176",DG3="1-320-177",DG3="1-320-178",DG3="1-320-179",DG3="1-320-180",DG3="1-320-181",DG3="1-320-208",DG3="1-320-209",DG3="1-320-210",DG3="1-320-211",DG3="1-320-212",DG3="1-320-213",DG3="1-320-214",DG3="1-320-215",DG3="1-320-216",DG3="1-320-217",DG3="1-320-218",DG3="1-320-219",DG3="1-320-220",DG3="1-320-221",DG3="1-320-222",DG3="1-320-223",DG3="1-320-224",DG3="1-320-225",DG3="1-320-226",DG3="1-320-227",DG3="1-320-228",DG3="1-320-229",DG3="1-320-230",DG3="1-320-231",DG3="1-320-232",DG3="1-320-233",DG3="1-320-234",DG3="1-320-235",DG3="1-320-236",DG3="1-320-237",DG3="1-320-238",DG3="1-320-239",DG3="1-320-240",DG3="1-320-241",DG3="1-320-242"),"M",IF(OR(DG3="1-320-9",DG3="1-320-28",DG3="1-320-38",DG3="1-320-39",DG3="1-320-40",DG3="1-320-63",DG3="1-320-65",DG3="1-320-83",DG3="1-320-84",DG3="1-320-86",DG3="1-320-88",DG3="1-320-89",DG3="1-320-90",DG3="1-320-99",DG3="1-320-129",DG3="1-320-141",DG3="1-320-185",DG3="1-320-206",DG3="1-320-243",DG3="1-320-244",DG3="1-320-245",DG3="1-320-246",DG3="1-320-247",DG3="1-320-248",DG3="1-320-249",DG3="1-320-250",DG3="1-320-251",DG3="1-320-252",DG3="1-320-253",DG3="1-320-254",DG3="1-320-255",DG3="1-320-256",DG3="1-320-257",DG3="1-320-258",DG3="1-320-259",DG3="1-320-260",DG3="1-320-261",DG3="1-320-262",DG3="1-320-263",DG3="1-320-264",DG3="1-320-265",DG3="1-320-266",DG3="1-320-267",DG3="1-320-268",DG3="1-320-269"),"V",IF(OR(DG3="1-320-6",DG3="1-320-7",DG3="1-320-8",DG3="1-320-10",DG3="1-320-16",DG3="1-320-18",DG3="1-320-26",DG3="1-320-29",DG3="1-320-31",DG3="1-320-33",DG3="1-320-34",DG3="1-320-35",DG3="1-320-36",DG3="1-320-51",DG3="1-320-52",DG3="1-320-53",DG3="1-320-55",DG3="1-320-61",DG3="1-320-62",DG3="1-320-64",DG3="1-320-87",DG3="1-320-100",DG3="1-320-106",DG3="1-320-133",DG3="1-320-135",DG3="1-320-136",DG3="1-320-138",DG3="1-320-139",DG3="1-320-140",DG3="1-320-142",DG3="1-320-182",DG3="1-320-183",DG3="1-320-184",DG3="1-320-186",DG3="1-320-187",DG3="1-320-188",DG3="1-320-189",DG3="1-320-190",DG3="1-320-191",DG3="1-320-192",DG3="1-320-193",DG3="1-320-194",DG3="1-320-196",DG3="1-320-197",DG3="1-320-199",DG3="1-320-200",DG3="1-320-201",DG3="1-320-202",DG3="1-320-203",DG3="1-320-204",DG3="1-320-205"),"HV",IF(OR("1-320-17",DG3="1-320-20",DG3="1-320-22",DG3="1-320-32",DG3="1-320-37",DG3="1-320-82"),"C",IF(OR("1-320-30",DG3="1-320-54",DG3="1-320-85",DG3="1-320-96",DG3="1-320-97",DG3="1-320-98",DG3="1-320-108",DG3="1-320-132",DG3="1-320-137",DG3="1-320-195",DG3="1-320-198",DG3="1-320-270",DG3="1-320-271",DG3="1-320-272",DG3="1-320-273",DG3="1-320-274",DG3="1-320-275",DG3="1-320-276",DG3="1-320-277",DG3="1-320-278",DG3="1-320-279",DG3="1-320-280",DG3="1-320-281",DG3="1-320-282",DG3="1-320-283",DG3="1-320-284",DG3="1-320-285",DG3="1-320-286",DG3="1-320-287",DG3="1-320-288",DG3="1-320-289",DG3="1-320-290",DG3="1-320-291"),"EC"))))),"")</f>
        <v>M</v>
      </c>
      <c r="DH2" s="1" t="str">
        <f>IF(DH1&lt;&gt;"",IF(OR(DH3="1-320-1",DH3="1-320-2",DH3="1-320-3",DH3="1-320-4",DH3="1-320-11",DH3="1-320-12",DH3="1-320-13",DH3="1-320-14",DH3="1-320-15",DH3="1-320-21",DH3="1-320-22",DH3="1-320-23",DH3="1-320-24",DH3="1-320-25",DH3="1-320-41",DH3="1-320-42",DH3="1-320-43",DH3="1-320-44",DH3="1-320-45",DH3="1-320-46",DH3="1-320-47",DH3="1-320-48",DH3="1-320-49",DH3="1-320-50",DH3="1-320-56",DH3="1-320-57",DH3="1-320-58",DH3="1-320-59",DH3="1-320-60",DH3="1-320-66",DH3="1-320-67",DH3="1-320-68",DH3="1-320-69",DH3="1-320-70",DH3="1-320-71",DH3="1-320-72",DH3="1-320-73",DH3="1-320-74",DH3="1-320-75",DH3="1-320-76",DH3="1-320-77",DH3="1-320-78",DH3="1-320-79",DH3="1-320-80",DH3="1-320-91",DH3="1-320-92",DH3="1-320-93",DH3="1-320-94",DH3="1-320-95",DH3="1-320-101",DH3="1-320-102",DH3="1-320-103",DH3="1-320-104",DH3="1-320-105",DH3="1-320-109",DH3="1-320-115",DH3="1-320-116",DH3="1-320-117",DH3="1-320-118",DH3="1-320-119",DH3="1-320-120",DH3="1-320-121",DH3="1-320-123",DH3="1-320-127",DH3="1-320-143",DH3="1-320-144",DH3="1-320-145",DH3="1-320-146",DH3="1-320-147",DH3="1-320-148",DH3="1-320-149",DH3="1-320-150",DH3="1-320-151",DH3="1-320-152",DH3="1-320-153",DH3="1-320-154",DH3="1-320-155",DH3="1-320-156",DH3="1-320-157",DH3="1-320-158",DH3="1-320-159",DH3="1-320-160",DH3="1-320-161",DH3="1-320-162",DH3="1-320-163",DH3="1-320-164",DH3="1-320-165",DH3="1-320-166",DH3="1-320-167",DH3="1-320-168",DH3="1-320-169",DH3="1-320-170",DH3="1-320-171",DH3="1-320-172",DH3="1-320-173",DH3="1-320-174",DH3="1-320-175",DH3="1-320-176",DH3="1-320-177",DH3="1-320-178",DH3="1-320-179",DH3="1-320-180",DH3="1-320-181",DH3="1-320-208",DH3="1-320-209",DH3="1-320-210",DH3="1-320-211",DH3="1-320-212",DH3="1-320-213",DH3="1-320-214",DH3="1-320-215",DH3="1-320-216",DH3="1-320-217",DH3="1-320-218",DH3="1-320-219",DH3="1-320-220",DH3="1-320-221",DH3="1-320-222",DH3="1-320-223",DH3="1-320-224",DH3="1-320-225",DH3="1-320-226",DH3="1-320-227",DH3="1-320-228",DH3="1-320-229",DH3="1-320-230",DH3="1-320-231",DH3="1-320-232",DH3="1-320-233",DH3="1-320-234",DH3="1-320-235",DH3="1-320-236",DH3="1-320-237",DH3="1-320-238",DH3="1-320-239",DH3="1-320-240",DH3="1-320-241",DH3="1-320-242"),"M",IF(OR(DH3="1-320-9",DH3="1-320-28",DH3="1-320-38",DH3="1-320-39",DH3="1-320-40",DH3="1-320-63",DH3="1-320-65",DH3="1-320-83",DH3="1-320-84",DH3="1-320-86",DH3="1-320-88",DH3="1-320-89",DH3="1-320-90",DH3="1-320-99",DH3="1-320-129",DH3="1-320-141",DH3="1-320-185",DH3="1-320-206",DH3="1-320-243",DH3="1-320-244",DH3="1-320-245",DH3="1-320-246",DH3="1-320-247",DH3="1-320-248",DH3="1-320-249",DH3="1-320-250",DH3="1-320-251",DH3="1-320-252",DH3="1-320-253",DH3="1-320-254",DH3="1-320-255",DH3="1-320-256",DH3="1-320-257",DH3="1-320-258",DH3="1-320-259",DH3="1-320-260",DH3="1-320-261",DH3="1-320-262",DH3="1-320-263",DH3="1-320-264",DH3="1-320-265",DH3="1-320-266",DH3="1-320-267",DH3="1-320-268",DH3="1-320-269"),"V",IF(OR(DH3="1-320-6",DH3="1-320-7",DH3="1-320-8",DH3="1-320-10",DH3="1-320-16",DH3="1-320-18",DH3="1-320-26",DH3="1-320-29",DH3="1-320-31",DH3="1-320-33",DH3="1-320-34",DH3="1-320-35",DH3="1-320-36",DH3="1-320-51",DH3="1-320-52",DH3="1-320-53",DH3="1-320-55",DH3="1-320-61",DH3="1-320-62",DH3="1-320-64",DH3="1-320-87",DH3="1-320-100",DH3="1-320-106",DH3="1-320-133",DH3="1-320-135",DH3="1-320-136",DH3="1-320-138",DH3="1-320-139",DH3="1-320-140",DH3="1-320-142",DH3="1-320-182",DH3="1-320-183",DH3="1-320-184",DH3="1-320-186",DH3="1-320-187",DH3="1-320-188",DH3="1-320-189",DH3="1-320-190",DH3="1-320-191",DH3="1-320-192",DH3="1-320-193",DH3="1-320-194",DH3="1-320-196",DH3="1-320-197",DH3="1-320-199",DH3="1-320-200",DH3="1-320-201",DH3="1-320-202",DH3="1-320-203",DH3="1-320-204",DH3="1-320-205"),"HV",IF(OR("1-320-17",DH3="1-320-20",DH3="1-320-22",DH3="1-320-32",DH3="1-320-37",DH3="1-320-82"),"C",IF(OR("1-320-30",DH3="1-320-54",DH3="1-320-85",DH3="1-320-96",DH3="1-320-97",DH3="1-320-98",DH3="1-320-108",DH3="1-320-132",DH3="1-320-137",DH3="1-320-195",DH3="1-320-198",DH3="1-320-270",DH3="1-320-271",DH3="1-320-272",DH3="1-320-273",DH3="1-320-274",DH3="1-320-275",DH3="1-320-276",DH3="1-320-277",DH3="1-320-278",DH3="1-320-279",DH3="1-320-280",DH3="1-320-281",DH3="1-320-282",DH3="1-320-283",DH3="1-320-284",DH3="1-320-285",DH3="1-320-286",DH3="1-320-287",DH3="1-320-288",DH3="1-320-289",DH3="1-320-290",DH3="1-320-291"),"EC"))))),"")</f>
        <v>M</v>
      </c>
    </row>
    <row r="3" spans="2:112" x14ac:dyDescent="0.3">
      <c r="B3" s="3" t="s">
        <v>88</v>
      </c>
      <c r="C3" s="3" t="s">
        <v>88</v>
      </c>
      <c r="D3" s="3" t="s">
        <v>88</v>
      </c>
      <c r="E3" s="3" t="s">
        <v>88</v>
      </c>
      <c r="G3" s="3" t="s">
        <v>96</v>
      </c>
      <c r="H3" s="3" t="s">
        <v>96</v>
      </c>
      <c r="I3" s="3" t="s">
        <v>96</v>
      </c>
      <c r="J3" s="3" t="s">
        <v>96</v>
      </c>
      <c r="K3" s="3"/>
      <c r="L3" s="3" t="s">
        <v>89</v>
      </c>
      <c r="M3" s="3" t="s">
        <v>89</v>
      </c>
      <c r="N3" s="3" t="s">
        <v>89</v>
      </c>
      <c r="O3" s="3" t="s">
        <v>89</v>
      </c>
      <c r="P3" s="3"/>
      <c r="Q3" s="3" t="s">
        <v>89</v>
      </c>
      <c r="R3" s="3" t="s">
        <v>89</v>
      </c>
      <c r="S3" s="3" t="s">
        <v>89</v>
      </c>
      <c r="T3" s="3" t="s">
        <v>89</v>
      </c>
      <c r="V3" s="3" t="s">
        <v>90</v>
      </c>
      <c r="W3" s="3" t="s">
        <v>90</v>
      </c>
      <c r="X3" s="3" t="s">
        <v>90</v>
      </c>
      <c r="Y3" s="3" t="s">
        <v>90</v>
      </c>
      <c r="AA3" s="3" t="s">
        <v>97</v>
      </c>
      <c r="AB3" s="3" t="s">
        <v>97</v>
      </c>
      <c r="AC3" s="3" t="s">
        <v>97</v>
      </c>
      <c r="AD3" s="3" t="s">
        <v>97</v>
      </c>
      <c r="AE3" s="2"/>
      <c r="AF3" s="3" t="s">
        <v>98</v>
      </c>
      <c r="AG3" s="3" t="s">
        <v>98</v>
      </c>
      <c r="AH3" s="3" t="s">
        <v>98</v>
      </c>
      <c r="AI3" s="3" t="s">
        <v>98</v>
      </c>
      <c r="AJ3" s="3"/>
      <c r="AK3" s="3" t="s">
        <v>87</v>
      </c>
      <c r="AL3" s="3" t="s">
        <v>87</v>
      </c>
      <c r="AM3" s="3" t="s">
        <v>87</v>
      </c>
      <c r="AN3" s="3" t="s">
        <v>87</v>
      </c>
      <c r="AO3" s="3"/>
      <c r="AP3" s="3" t="s">
        <v>91</v>
      </c>
      <c r="AQ3" s="3" t="s">
        <v>91</v>
      </c>
      <c r="AR3" s="3" t="s">
        <v>91</v>
      </c>
      <c r="AS3" s="3" t="s">
        <v>91</v>
      </c>
      <c r="AT3" s="3"/>
      <c r="AU3" s="3" t="s">
        <v>100</v>
      </c>
      <c r="AV3" s="3" t="s">
        <v>100</v>
      </c>
      <c r="AW3" s="3" t="s">
        <v>100</v>
      </c>
      <c r="AX3" s="3" t="s">
        <v>100</v>
      </c>
      <c r="AY3" s="2"/>
      <c r="AZ3" s="3" t="s">
        <v>101</v>
      </c>
      <c r="BA3" s="3" t="s">
        <v>101</v>
      </c>
      <c r="BB3" s="3" t="s">
        <v>101</v>
      </c>
      <c r="BC3" s="3" t="s">
        <v>101</v>
      </c>
      <c r="BD3" s="3"/>
      <c r="BF3" s="3" t="s">
        <v>80</v>
      </c>
      <c r="BG3" s="3" t="s">
        <v>80</v>
      </c>
      <c r="BH3" s="3" t="s">
        <v>80</v>
      </c>
      <c r="BI3" s="3" t="s">
        <v>80</v>
      </c>
      <c r="BJ3" s="3"/>
      <c r="BK3" s="3" t="s">
        <v>79</v>
      </c>
      <c r="BL3" s="3" t="s">
        <v>79</v>
      </c>
      <c r="BM3" s="3" t="s">
        <v>79</v>
      </c>
      <c r="BN3" s="3" t="s">
        <v>79</v>
      </c>
      <c r="BP3" s="3" t="s">
        <v>102</v>
      </c>
      <c r="BQ3" s="3" t="s">
        <v>102</v>
      </c>
      <c r="BR3" s="3" t="s">
        <v>102</v>
      </c>
      <c r="BS3" s="3" t="s">
        <v>102</v>
      </c>
      <c r="BT3" s="3"/>
      <c r="BU3" s="3" t="s">
        <v>103</v>
      </c>
      <c r="BV3" s="3" t="s">
        <v>103</v>
      </c>
      <c r="BW3" s="3" t="s">
        <v>103</v>
      </c>
      <c r="BX3" s="3" t="s">
        <v>103</v>
      </c>
      <c r="BZ3" s="3" t="s">
        <v>104</v>
      </c>
      <c r="CA3" s="3" t="s">
        <v>104</v>
      </c>
      <c r="CB3" s="3" t="s">
        <v>104</v>
      </c>
      <c r="CC3" s="3" t="s">
        <v>104</v>
      </c>
      <c r="CD3" s="3"/>
      <c r="CE3" s="3" t="s">
        <v>105</v>
      </c>
      <c r="CF3" s="3" t="s">
        <v>105</v>
      </c>
      <c r="CG3" s="3" t="s">
        <v>105</v>
      </c>
      <c r="CH3" s="3" t="s">
        <v>105</v>
      </c>
      <c r="CI3" s="3"/>
      <c r="CJ3" s="3" t="s">
        <v>106</v>
      </c>
      <c r="CK3" s="3" t="s">
        <v>106</v>
      </c>
      <c r="CL3" s="3" t="s">
        <v>106</v>
      </c>
      <c r="CM3" s="3" t="s">
        <v>106</v>
      </c>
      <c r="CN3" s="3"/>
      <c r="CO3" s="3" t="s">
        <v>107</v>
      </c>
      <c r="CP3" s="3" t="s">
        <v>107</v>
      </c>
      <c r="CQ3" s="3" t="s">
        <v>107</v>
      </c>
      <c r="CR3" s="3" t="s">
        <v>107</v>
      </c>
      <c r="CT3" s="3" t="s">
        <v>81</v>
      </c>
      <c r="CU3" s="3" t="s">
        <v>81</v>
      </c>
      <c r="CV3" s="3" t="s">
        <v>81</v>
      </c>
      <c r="CW3" s="3" t="s">
        <v>81</v>
      </c>
      <c r="CY3" s="3" t="s">
        <v>78</v>
      </c>
      <c r="CZ3" s="3" t="s">
        <v>78</v>
      </c>
      <c r="DA3" s="3" t="s">
        <v>78</v>
      </c>
      <c r="DB3" s="3" t="s">
        <v>78</v>
      </c>
      <c r="DE3" s="3" t="s">
        <v>78</v>
      </c>
      <c r="DF3" s="3" t="s">
        <v>78</v>
      </c>
      <c r="DG3" s="3" t="s">
        <v>78</v>
      </c>
      <c r="DH3" s="3" t="s">
        <v>78</v>
      </c>
    </row>
    <row r="4" spans="2:112" x14ac:dyDescent="0.3">
      <c r="B4">
        <v>1.3098920000000001</v>
      </c>
      <c r="C4">
        <v>1.2921039999999999</v>
      </c>
      <c r="D4">
        <v>1.2193320000000001</v>
      </c>
      <c r="E4">
        <v>1.20316</v>
      </c>
      <c r="G4">
        <v>2.8652889295796138</v>
      </c>
      <c r="H4">
        <v>2.6861046768902113</v>
      </c>
      <c r="I4">
        <v>2.4438741130693522</v>
      </c>
      <c r="J4">
        <v>2.5483982604715036</v>
      </c>
      <c r="L4">
        <v>2.9603009079118028</v>
      </c>
      <c r="M4">
        <v>2.9175884641794463</v>
      </c>
      <c r="N4">
        <v>2.712240177004654</v>
      </c>
      <c r="O4">
        <v>2.6596710154879073</v>
      </c>
      <c r="Q4">
        <v>1.2646120000000001</v>
      </c>
      <c r="R4">
        <v>1.3470869999999999</v>
      </c>
      <c r="S4">
        <v>1.30019</v>
      </c>
      <c r="T4">
        <v>1.18052</v>
      </c>
      <c r="V4">
        <v>1.1659660000000001</v>
      </c>
      <c r="W4">
        <v>1.224183</v>
      </c>
      <c r="X4">
        <v>1.2160979999999999</v>
      </c>
      <c r="Y4">
        <v>1.2484409999999999</v>
      </c>
      <c r="AA4">
        <v>2.8535197985809106</v>
      </c>
      <c r="AB4">
        <v>2.7845227740901808</v>
      </c>
      <c r="AC4">
        <v>2.8124501411459524</v>
      </c>
      <c r="AD4">
        <v>2.9208740367742427</v>
      </c>
      <c r="AE4" s="3"/>
      <c r="AF4">
        <v>2.8665354390783553</v>
      </c>
      <c r="AG4">
        <v>2.9131999694819561</v>
      </c>
      <c r="AH4">
        <v>2.6882102693217367</v>
      </c>
      <c r="AI4">
        <v>2.7065427634088657</v>
      </c>
      <c r="AK4">
        <v>2.291614</v>
      </c>
      <c r="AL4">
        <v>2.2802699999999998</v>
      </c>
      <c r="AM4">
        <v>2.230029</v>
      </c>
      <c r="AN4">
        <v>2.259201</v>
      </c>
      <c r="AP4">
        <v>1.7244699999999999</v>
      </c>
      <c r="AQ4">
        <v>1.5219750000000001</v>
      </c>
      <c r="AR4">
        <v>1.77346</v>
      </c>
      <c r="AS4">
        <v>1.5823970000000001</v>
      </c>
      <c r="AU4">
        <v>2.9963739999999999</v>
      </c>
      <c r="AV4">
        <v>2.9161139999999999</v>
      </c>
      <c r="AW4">
        <v>2.6803499999999998</v>
      </c>
      <c r="AX4">
        <v>2.7271679999999998</v>
      </c>
      <c r="AY4" s="3"/>
      <c r="AZ4">
        <v>2.7754271763179981</v>
      </c>
      <c r="BA4">
        <v>2.8702140840772108</v>
      </c>
      <c r="BB4">
        <v>2.7770901045243002</v>
      </c>
      <c r="BC4">
        <v>2.9999224841687648</v>
      </c>
      <c r="BF4">
        <v>2.6669320210574505</v>
      </c>
      <c r="BG4">
        <v>2.5162859540703444</v>
      </c>
      <c r="BH4">
        <v>3.0079549858854047</v>
      </c>
      <c r="BI4">
        <v>2.7795027084763864</v>
      </c>
      <c r="BK4">
        <v>2.451975</v>
      </c>
      <c r="BL4">
        <v>2.499161</v>
      </c>
      <c r="BM4">
        <v>2.7536269999999998</v>
      </c>
      <c r="BN4">
        <v>2.6255519999999999</v>
      </c>
      <c r="BP4">
        <v>2.9914010000000002</v>
      </c>
      <c r="BQ4">
        <v>2.973201</v>
      </c>
      <c r="BR4">
        <v>2.859038</v>
      </c>
      <c r="BS4">
        <v>2.9384549999999998</v>
      </c>
      <c r="BU4">
        <v>2.9880520000000002</v>
      </c>
      <c r="BV4">
        <v>2.9050509999999998</v>
      </c>
      <c r="BW4">
        <v>2.6012650000000002</v>
      </c>
      <c r="BX4">
        <v>2.8087689999999998</v>
      </c>
      <c r="BZ4">
        <v>2.790864</v>
      </c>
      <c r="CA4">
        <v>2.8389250000000001</v>
      </c>
      <c r="CB4">
        <v>2.7345160000000002</v>
      </c>
      <c r="CC4">
        <v>2.9880800000000001</v>
      </c>
      <c r="CE4">
        <v>2.8339530000000002</v>
      </c>
      <c r="CF4">
        <v>2.7560609999999999</v>
      </c>
      <c r="CG4">
        <v>2.691427</v>
      </c>
      <c r="CH4">
        <v>2.8372670000000002</v>
      </c>
      <c r="CJ4">
        <v>2.952089</v>
      </c>
      <c r="CK4">
        <v>2.95702</v>
      </c>
      <c r="CL4">
        <v>2.7729249999999999</v>
      </c>
      <c r="CM4">
        <v>2.846892</v>
      </c>
      <c r="CO4">
        <v>2.9981119999999999</v>
      </c>
      <c r="CP4">
        <v>2.93072</v>
      </c>
      <c r="CQ4">
        <v>2.7400509999999998</v>
      </c>
      <c r="CR4">
        <v>2.7614190000000001</v>
      </c>
      <c r="CT4">
        <v>2.0265740000000001</v>
      </c>
      <c r="CU4">
        <v>2.0632389999999998</v>
      </c>
      <c r="CV4">
        <v>2.0215740000000002</v>
      </c>
      <c r="CW4">
        <v>2.0482399999999998</v>
      </c>
      <c r="CY4">
        <v>2.8159226367589838</v>
      </c>
      <c r="CZ4">
        <v>2.5642940413519493</v>
      </c>
      <c r="DA4">
        <v>2.7960572213321129</v>
      </c>
      <c r="DB4">
        <v>2.8010235751888306</v>
      </c>
      <c r="DE4">
        <v>2.8969689999999999</v>
      </c>
      <c r="DF4">
        <v>2.882263</v>
      </c>
      <c r="DG4">
        <v>2.7858610000000001</v>
      </c>
      <c r="DH4">
        <v>2.8740939999999999</v>
      </c>
    </row>
    <row r="5" spans="2:112" x14ac:dyDescent="0.3">
      <c r="B5">
        <v>1.3373839999999999</v>
      </c>
      <c r="C5">
        <v>1.3195950000000001</v>
      </c>
      <c r="D5">
        <v>1.245206</v>
      </c>
      <c r="E5">
        <v>1.2274179999999999</v>
      </c>
      <c r="G5">
        <v>2.8785618371862363</v>
      </c>
      <c r="H5">
        <v>2.7126504921034562</v>
      </c>
      <c r="I5">
        <v>2.4604652475776301</v>
      </c>
      <c r="J5">
        <v>2.5616711680781261</v>
      </c>
      <c r="L5">
        <v>2.9685148393987943</v>
      </c>
      <c r="M5">
        <v>2.9258023956664378</v>
      </c>
      <c r="N5">
        <v>2.7204541084916456</v>
      </c>
      <c r="O5">
        <v>2.672813305867094</v>
      </c>
      <c r="Q5">
        <v>1.288869</v>
      </c>
      <c r="R5">
        <v>1.3745780000000001</v>
      </c>
      <c r="S5">
        <v>1.3260639999999999</v>
      </c>
      <c r="T5">
        <v>1.20316</v>
      </c>
      <c r="V5">
        <v>1.1869890000000001</v>
      </c>
      <c r="W5">
        <v>1.2484409999999999</v>
      </c>
      <c r="X5">
        <v>1.2403550000000001</v>
      </c>
      <c r="Y5">
        <v>1.2710809999999999</v>
      </c>
      <c r="AA5">
        <v>2.8436630807965209</v>
      </c>
      <c r="AB5">
        <v>2.7960222781719692</v>
      </c>
      <c r="AC5">
        <v>2.8173785000381475</v>
      </c>
      <c r="AD5">
        <v>2.9159456778820481</v>
      </c>
      <c r="AF5">
        <v>2.8865345235370414</v>
      </c>
      <c r="AG5">
        <v>2.9231995117112994</v>
      </c>
      <c r="AH5">
        <v>2.7048761730373085</v>
      </c>
      <c r="AI5">
        <v>2.7198754863813233</v>
      </c>
      <c r="AK5">
        <v>2.3288890000000002</v>
      </c>
      <c r="AL5">
        <v>2.320786</v>
      </c>
      <c r="AM5">
        <v>2.2721659999999999</v>
      </c>
      <c r="AN5">
        <v>2.3110620000000002</v>
      </c>
      <c r="AP5">
        <v>1.7375339999999999</v>
      </c>
      <c r="AQ5">
        <v>1.5121770000000001</v>
      </c>
      <c r="AR5">
        <v>1.778359</v>
      </c>
      <c r="AS5">
        <v>1.588929</v>
      </c>
      <c r="AU5">
        <v>2.991358</v>
      </c>
      <c r="AV5">
        <v>2.924474</v>
      </c>
      <c r="AW5">
        <v>2.683694</v>
      </c>
      <c r="AX5">
        <v>2.733857</v>
      </c>
      <c r="AZ5">
        <v>2.7887306019684139</v>
      </c>
      <c r="BA5">
        <v>2.8785287251087208</v>
      </c>
      <c r="BB5">
        <v>2.790393530174716</v>
      </c>
      <c r="BC5">
        <v>3.0132259098191807</v>
      </c>
      <c r="BF5">
        <v>2.6752092774853131</v>
      </c>
      <c r="BG5">
        <v>2.5477395284962236</v>
      </c>
      <c r="BH5">
        <v>3.0327867551689933</v>
      </c>
      <c r="BI5">
        <v>2.8109562829022661</v>
      </c>
      <c r="BK5">
        <v>2.4654569999999998</v>
      </c>
      <c r="BL5">
        <v>2.5059019999999999</v>
      </c>
      <c r="BM5">
        <v>2.7687940000000002</v>
      </c>
      <c r="BN5">
        <v>2.627237</v>
      </c>
      <c r="BP5">
        <v>2.9980190000000002</v>
      </c>
      <c r="BQ5">
        <v>2.984782</v>
      </c>
      <c r="BR5">
        <v>2.8673099999999998</v>
      </c>
      <c r="BS5">
        <v>2.936801</v>
      </c>
      <c r="BU5">
        <v>2.9814120000000002</v>
      </c>
      <c r="BV5">
        <v>2.9017309999999998</v>
      </c>
      <c r="BW5">
        <v>2.6062460000000001</v>
      </c>
      <c r="BX5">
        <v>2.8104290000000001</v>
      </c>
      <c r="BZ5">
        <v>2.8140649999999998</v>
      </c>
      <c r="CA5">
        <v>2.8472110000000002</v>
      </c>
      <c r="CB5">
        <v>2.749431</v>
      </c>
      <c r="CC5">
        <v>2.993052</v>
      </c>
      <c r="CE5">
        <v>2.848868</v>
      </c>
      <c r="CF5">
        <v>2.7726329999999999</v>
      </c>
      <c r="CG5">
        <v>2.7162860000000002</v>
      </c>
      <c r="CH5">
        <v>2.8554979999999999</v>
      </c>
      <c r="CJ5">
        <v>2.94387</v>
      </c>
      <c r="CK5">
        <v>2.9734569999999998</v>
      </c>
      <c r="CL5">
        <v>2.7959369999999999</v>
      </c>
      <c r="CM5">
        <v>2.8501789999999998</v>
      </c>
      <c r="CO5">
        <v>3.0096180000000001</v>
      </c>
      <c r="CP5">
        <v>2.953732</v>
      </c>
      <c r="CQ5">
        <v>2.7499129999999998</v>
      </c>
      <c r="CR5">
        <v>2.7712810000000001</v>
      </c>
      <c r="CT5">
        <v>2.084905</v>
      </c>
      <c r="CU5">
        <v>2.1065700000000001</v>
      </c>
      <c r="CV5">
        <v>2.0782379999999998</v>
      </c>
      <c r="CW5">
        <v>2.0799050000000001</v>
      </c>
      <c r="CY5">
        <v>2.8457207598992902</v>
      </c>
      <c r="CZ5">
        <v>2.6040248722056916</v>
      </c>
      <c r="DA5">
        <v>2.8407544060425725</v>
      </c>
      <c r="DB5">
        <v>2.8473762111848631</v>
      </c>
      <c r="DE5">
        <v>2.9361830000000002</v>
      </c>
      <c r="DF5">
        <v>2.9149419999999999</v>
      </c>
      <c r="DG5">
        <v>2.807102</v>
      </c>
      <c r="DH5">
        <v>2.9035039999999999</v>
      </c>
    </row>
    <row r="6" spans="2:112" x14ac:dyDescent="0.3">
      <c r="B6">
        <v>1.3422350000000001</v>
      </c>
      <c r="C6">
        <v>1.3244469999999999</v>
      </c>
      <c r="D6">
        <v>1.2500579999999999</v>
      </c>
      <c r="E6">
        <v>1.2322690000000001</v>
      </c>
      <c r="G6">
        <v>3.2369303425650413</v>
      </c>
      <c r="H6">
        <v>2.9681539635309377</v>
      </c>
      <c r="I6">
        <v>2.8918347447928583</v>
      </c>
      <c r="J6">
        <v>3.0046544594491489</v>
      </c>
      <c r="L6">
        <v>3.4728502327000839</v>
      </c>
      <c r="M6">
        <v>3.4744930189974825</v>
      </c>
      <c r="N6">
        <v>3.2050760662241551</v>
      </c>
      <c r="O6">
        <v>3.1804342717631799</v>
      </c>
      <c r="Q6">
        <v>1.2969550000000001</v>
      </c>
      <c r="R6">
        <v>1.3842810000000001</v>
      </c>
      <c r="S6">
        <v>1.3341499999999999</v>
      </c>
      <c r="T6">
        <v>1.211246</v>
      </c>
      <c r="V6">
        <v>1.19184</v>
      </c>
      <c r="W6">
        <v>1.2516750000000001</v>
      </c>
      <c r="X6">
        <v>1.2468239999999999</v>
      </c>
      <c r="Y6">
        <v>1.277549</v>
      </c>
      <c r="AA6">
        <v>3.2346462195773249</v>
      </c>
      <c r="AB6">
        <v>3.2445029373617151</v>
      </c>
      <c r="AC6">
        <v>3.2921437399862667</v>
      </c>
      <c r="AD6">
        <v>3.3463556878004121</v>
      </c>
      <c r="AF6">
        <v>3.6065015640497444</v>
      </c>
      <c r="AG6">
        <v>3.5965020218204011</v>
      </c>
      <c r="AH6">
        <v>3.2265189593347068</v>
      </c>
      <c r="AI6">
        <v>3.4531752498664834</v>
      </c>
      <c r="AK6">
        <v>2.335372</v>
      </c>
      <c r="AL6">
        <v>2.3256480000000002</v>
      </c>
      <c r="AM6">
        <v>2.2835109999999998</v>
      </c>
      <c r="AN6">
        <v>2.3272689999999998</v>
      </c>
      <c r="AP6">
        <v>1.7375339999999999</v>
      </c>
      <c r="AQ6">
        <v>1.5121770000000001</v>
      </c>
      <c r="AR6">
        <v>1.783258</v>
      </c>
      <c r="AS6">
        <v>1.590562</v>
      </c>
      <c r="AU6">
        <v>3.349183</v>
      </c>
      <c r="AV6">
        <v>3.3341349999999998</v>
      </c>
      <c r="AW6">
        <v>3.0966990000000001</v>
      </c>
      <c r="AX6">
        <v>3.028143</v>
      </c>
      <c r="AZ6">
        <v>3.3857218280308237</v>
      </c>
      <c r="BA6">
        <v>3.5037897306782639</v>
      </c>
      <c r="BB6">
        <v>3.512104371709774</v>
      </c>
      <c r="BC6">
        <v>3.4588906691081105</v>
      </c>
      <c r="BF6">
        <v>3.0443749141680017</v>
      </c>
      <c r="BG6">
        <v>3.4913467612726024</v>
      </c>
      <c r="BH6">
        <v>3.524455786984054</v>
      </c>
      <c r="BI6">
        <v>3.4019523918516823</v>
      </c>
      <c r="BK6">
        <v>2.6221809999999999</v>
      </c>
      <c r="BL6">
        <v>2.6862189999999999</v>
      </c>
      <c r="BM6">
        <v>2.9406850000000002</v>
      </c>
      <c r="BN6">
        <v>2.959222</v>
      </c>
      <c r="BP6">
        <v>3.3504350000000001</v>
      </c>
      <c r="BQ6">
        <v>3.2925260000000001</v>
      </c>
      <c r="BR6">
        <v>3.365326</v>
      </c>
      <c r="BS6">
        <v>3.4116529999999998</v>
      </c>
      <c r="BU6">
        <v>3.3715190000000002</v>
      </c>
      <c r="BV6">
        <v>3.2370570000000001</v>
      </c>
      <c r="BW6">
        <v>3.019593</v>
      </c>
      <c r="BX6">
        <v>3.1889159999999999</v>
      </c>
      <c r="BZ6">
        <v>3.5880160000000001</v>
      </c>
      <c r="CA6">
        <v>3.6791670000000001</v>
      </c>
      <c r="CB6">
        <v>3.5681289999999999</v>
      </c>
      <c r="CC6">
        <v>3.5416120000000002</v>
      </c>
      <c r="CE6">
        <v>3.332795</v>
      </c>
      <c r="CF6">
        <v>3.5200680000000002</v>
      </c>
      <c r="CG6">
        <v>3.029512</v>
      </c>
      <c r="CH6">
        <v>3.1687240000000001</v>
      </c>
      <c r="CJ6">
        <v>3.36137</v>
      </c>
      <c r="CK6">
        <v>3.5273840000000001</v>
      </c>
      <c r="CL6">
        <v>3.4172560000000001</v>
      </c>
      <c r="CM6">
        <v>3.4139689999999998</v>
      </c>
      <c r="CO6">
        <v>3.4271180000000001</v>
      </c>
      <c r="CP6">
        <v>3.2594609999999999</v>
      </c>
      <c r="CQ6">
        <v>3.2249430000000001</v>
      </c>
      <c r="CR6">
        <v>3.2035749999999998</v>
      </c>
      <c r="CT6">
        <v>2.4165559999999999</v>
      </c>
      <c r="CU6">
        <v>2.396557</v>
      </c>
      <c r="CV6">
        <v>2.3732250000000001</v>
      </c>
      <c r="CW6">
        <v>2.2232319999999999</v>
      </c>
      <c r="CY6">
        <v>3.7280762951094832</v>
      </c>
      <c r="CZ6">
        <v>3.5757747768368047</v>
      </c>
      <c r="DA6">
        <v>3.7926388952468146</v>
      </c>
      <c r="DB6">
        <v>3.8406469825284195</v>
      </c>
      <c r="DE6">
        <v>3.6093649999999999</v>
      </c>
      <c r="DF6">
        <v>3.5538110000000001</v>
      </c>
      <c r="DG6">
        <v>3.4132920000000002</v>
      </c>
      <c r="DH6">
        <v>3.5456409999999998</v>
      </c>
    </row>
    <row r="7" spans="2:112" x14ac:dyDescent="0.3">
      <c r="B7">
        <v>1.3487039999999999</v>
      </c>
      <c r="C7">
        <v>1.3292980000000001</v>
      </c>
      <c r="D7">
        <v>1.2549090000000001</v>
      </c>
      <c r="E7">
        <v>1.233886</v>
      </c>
      <c r="G7">
        <v>4.3535136949721522</v>
      </c>
      <c r="H7">
        <v>4.0532141603723204</v>
      </c>
      <c r="I7">
        <v>3.9354171053635461</v>
      </c>
      <c r="J7">
        <v>4.0814190890363928</v>
      </c>
      <c r="L7">
        <v>4.290957808804456</v>
      </c>
      <c r="M7">
        <v>4.2991717402914471</v>
      </c>
      <c r="N7">
        <v>4.0083985656519419</v>
      </c>
      <c r="O7">
        <v>3.9509010452429996</v>
      </c>
      <c r="Q7">
        <v>1.30019</v>
      </c>
      <c r="R7">
        <v>1.385899</v>
      </c>
      <c r="S7">
        <v>1.3341499999999999</v>
      </c>
      <c r="T7">
        <v>1.212863</v>
      </c>
      <c r="V7">
        <v>1.19184</v>
      </c>
      <c r="W7">
        <v>1.2549090000000001</v>
      </c>
      <c r="X7">
        <v>1.2500579999999999</v>
      </c>
      <c r="Y7">
        <v>1.2807839999999999</v>
      </c>
      <c r="AA7">
        <v>4.1020373846036469</v>
      </c>
      <c r="AB7">
        <v>4.1907478446631572</v>
      </c>
      <c r="AC7">
        <v>4.2219607843137252</v>
      </c>
      <c r="AD7">
        <v>4.3254563210498205</v>
      </c>
      <c r="AF7">
        <v>4.6114555580987266</v>
      </c>
      <c r="AG7">
        <v>4.6731194018463418</v>
      </c>
      <c r="AH7">
        <v>4.163142748149844</v>
      </c>
      <c r="AI7">
        <v>4.4414633401998929</v>
      </c>
      <c r="AK7">
        <v>2.3369930000000001</v>
      </c>
      <c r="AL7">
        <v>2.3288890000000002</v>
      </c>
      <c r="AM7">
        <v>2.2964760000000002</v>
      </c>
      <c r="AN7">
        <v>2.3288890000000002</v>
      </c>
      <c r="AP7">
        <v>1.7440659999999999</v>
      </c>
      <c r="AQ7">
        <v>1.5105440000000001</v>
      </c>
      <c r="AR7">
        <v>1.786524</v>
      </c>
      <c r="AS7">
        <v>1.590562</v>
      </c>
      <c r="AU7">
        <v>4.5213140000000003</v>
      </c>
      <c r="AV7">
        <v>4.4443979999999996</v>
      </c>
      <c r="AW7">
        <v>4.1651600000000002</v>
      </c>
      <c r="AX7">
        <v>4.2036179999999996</v>
      </c>
      <c r="AZ7">
        <v>4.2271635004196231</v>
      </c>
      <c r="BA7">
        <v>4.158983443961243</v>
      </c>
      <c r="BB7">
        <v>3.9544432745860996</v>
      </c>
      <c r="BC7">
        <v>4.4583105210955978</v>
      </c>
      <c r="BF7">
        <v>4.1651154345006489</v>
      </c>
      <c r="BG7">
        <v>4.163459983215076</v>
      </c>
      <c r="BH7">
        <v>4.8157077897306788</v>
      </c>
      <c r="BI7">
        <v>4.5077938506141759</v>
      </c>
      <c r="BK7">
        <v>3.2507630000000001</v>
      </c>
      <c r="BL7">
        <v>3.274356</v>
      </c>
      <c r="BM7">
        <v>3.5423040000000001</v>
      </c>
      <c r="BN7">
        <v>3.7259910000000001</v>
      </c>
      <c r="BP7">
        <v>4.452356</v>
      </c>
      <c r="BQ7">
        <v>4.500337</v>
      </c>
      <c r="BR7">
        <v>4.5152279999999996</v>
      </c>
      <c r="BS7">
        <v>4.6029179999999998</v>
      </c>
      <c r="BU7">
        <v>4.5285589999999996</v>
      </c>
      <c r="BV7">
        <v>4.4472180000000003</v>
      </c>
      <c r="BW7">
        <v>4.0305499999999999</v>
      </c>
      <c r="BX7">
        <v>4.3110949999999999</v>
      </c>
      <c r="BZ7">
        <v>4.487921</v>
      </c>
      <c r="CA7">
        <v>4.5691269999999999</v>
      </c>
      <c r="CB7">
        <v>4.4382020000000004</v>
      </c>
      <c r="CC7">
        <v>4.5276949999999996</v>
      </c>
      <c r="CE7">
        <v>4.4796339999999999</v>
      </c>
      <c r="CF7">
        <v>4.415</v>
      </c>
      <c r="CG7">
        <v>4.2641879999999999</v>
      </c>
      <c r="CH7">
        <v>4.333793</v>
      </c>
      <c r="CJ7">
        <v>4.7437240000000003</v>
      </c>
      <c r="CK7">
        <v>5.0428769999999998</v>
      </c>
      <c r="CL7">
        <v>4.5546980000000001</v>
      </c>
      <c r="CM7">
        <v>4.8127589999999998</v>
      </c>
      <c r="CO7">
        <v>4.7256429999999998</v>
      </c>
      <c r="CP7">
        <v>4.7174240000000003</v>
      </c>
      <c r="CQ7">
        <v>4.3936149999999996</v>
      </c>
      <c r="CR7">
        <v>4.3804650000000001</v>
      </c>
      <c r="CT7">
        <v>2.813205</v>
      </c>
      <c r="CU7">
        <v>2.8965339999999999</v>
      </c>
      <c r="CV7">
        <v>2.804872</v>
      </c>
      <c r="CW7">
        <v>2.7532070000000002</v>
      </c>
      <c r="CY7">
        <v>4.3141060502021817</v>
      </c>
      <c r="CZ7">
        <v>4.1452500190737771</v>
      </c>
      <c r="DA7">
        <v>4.4962056916151676</v>
      </c>
      <c r="DB7">
        <v>4.4200549324788279</v>
      </c>
      <c r="DE7">
        <v>4.2171890000000003</v>
      </c>
      <c r="DF7">
        <v>4.1763409999999999</v>
      </c>
      <c r="DG7">
        <v>4.0064109999999999</v>
      </c>
      <c r="DH7">
        <v>4.1289559999999996</v>
      </c>
    </row>
    <row r="8" spans="2:112" x14ac:dyDescent="0.3">
      <c r="B8">
        <v>1.3503210000000001</v>
      </c>
      <c r="C8">
        <v>1.332533</v>
      </c>
      <c r="D8">
        <v>1.256526</v>
      </c>
      <c r="E8">
        <v>1.2371209999999999</v>
      </c>
      <c r="G8">
        <v>4.3734230563820855</v>
      </c>
      <c r="H8">
        <v>4.0747826352330812</v>
      </c>
      <c r="I8">
        <v>3.9486900129701685</v>
      </c>
      <c r="J8">
        <v>4.1063057907988094</v>
      </c>
      <c r="L8">
        <v>4.3024573128862444</v>
      </c>
      <c r="M8">
        <v>4.3123140306706338</v>
      </c>
      <c r="N8">
        <v>4.0231836423285268</v>
      </c>
      <c r="O8">
        <v>3.9591149767299916</v>
      </c>
      <c r="Q8">
        <v>1.3018069999999999</v>
      </c>
      <c r="R8">
        <v>1.3907499999999999</v>
      </c>
      <c r="S8">
        <v>1.3373839999999999</v>
      </c>
      <c r="T8">
        <v>1.2160979999999999</v>
      </c>
      <c r="V8">
        <v>1.1934579999999999</v>
      </c>
      <c r="W8">
        <v>1.2581439999999999</v>
      </c>
      <c r="X8">
        <v>1.2532920000000001</v>
      </c>
      <c r="Y8">
        <v>1.2824009999999999</v>
      </c>
      <c r="AA8">
        <v>4.1168224612802318</v>
      </c>
      <c r="AB8">
        <v>4.2006045624475474</v>
      </c>
      <c r="AC8">
        <v>4.2400314335851075</v>
      </c>
      <c r="AD8">
        <v>4.3369558251316089</v>
      </c>
      <c r="AF8">
        <v>4.6664530403601132</v>
      </c>
      <c r="AG8">
        <v>4.786447547112231</v>
      </c>
      <c r="AH8">
        <v>4.5564580758373392</v>
      </c>
      <c r="AI8">
        <v>4.5614578469520106</v>
      </c>
      <c r="AK8">
        <v>2.3386130000000001</v>
      </c>
      <c r="AL8">
        <v>2.332131</v>
      </c>
      <c r="AM8">
        <v>2.3013379999999999</v>
      </c>
      <c r="AN8">
        <v>2.3337509999999999</v>
      </c>
      <c r="AP8">
        <v>1.7473320000000001</v>
      </c>
      <c r="AQ8">
        <v>1.5121770000000001</v>
      </c>
      <c r="AR8">
        <v>1.7914239999999999</v>
      </c>
      <c r="AS8">
        <v>1.590562</v>
      </c>
      <c r="AU8">
        <v>4.6500649999999997</v>
      </c>
      <c r="AV8">
        <v>4.5480669999999996</v>
      </c>
      <c r="AW8">
        <v>4.4761680000000004</v>
      </c>
      <c r="AX8">
        <v>4.3424009999999997</v>
      </c>
      <c r="AZ8">
        <v>4.2787142748149849</v>
      </c>
      <c r="BA8">
        <v>4.2255005722133214</v>
      </c>
      <c r="BB8">
        <v>4.0176345464255743</v>
      </c>
      <c r="BC8">
        <v>4.5597491416800189</v>
      </c>
      <c r="BF8">
        <v>4.5359365224689103</v>
      </c>
      <c r="BG8">
        <v>4.1733926909285115</v>
      </c>
      <c r="BH8">
        <v>4.9464884412909127</v>
      </c>
      <c r="BI8">
        <v>4.5210374608987562</v>
      </c>
      <c r="BK8">
        <v>3.6602679999999999</v>
      </c>
      <c r="BL8">
        <v>3.6922869999999999</v>
      </c>
      <c r="BM8">
        <v>3.904623</v>
      </c>
      <c r="BN8">
        <v>3.7344170000000001</v>
      </c>
      <c r="BP8">
        <v>4.8990799999999997</v>
      </c>
      <c r="BQ8">
        <v>4.9437530000000001</v>
      </c>
      <c r="BR8">
        <v>4.7170810000000003</v>
      </c>
      <c r="BS8">
        <v>4.7121180000000003</v>
      </c>
      <c r="BU8">
        <v>4.6431009999999997</v>
      </c>
      <c r="BV8">
        <v>4.5833399999999997</v>
      </c>
      <c r="BW8">
        <v>4.1733130000000003</v>
      </c>
      <c r="BX8">
        <v>4.56508</v>
      </c>
      <c r="BZ8">
        <v>4.6917660000000003</v>
      </c>
      <c r="CA8">
        <v>4.7365130000000004</v>
      </c>
      <c r="CB8">
        <v>4.5608409999999999</v>
      </c>
      <c r="CC8">
        <v>4.5475830000000004</v>
      </c>
      <c r="CE8">
        <v>4.4962070000000001</v>
      </c>
      <c r="CF8">
        <v>4.532667</v>
      </c>
      <c r="CG8">
        <v>4.2873890000000001</v>
      </c>
      <c r="CH8">
        <v>4.3603100000000001</v>
      </c>
      <c r="CJ8">
        <v>4.7585170000000003</v>
      </c>
      <c r="CK8">
        <v>5.1677989999999996</v>
      </c>
      <c r="CL8">
        <v>4.8242649999999996</v>
      </c>
      <c r="CM8">
        <v>4.9574049999999996</v>
      </c>
      <c r="CO8">
        <v>4.9048059999999998</v>
      </c>
      <c r="CP8">
        <v>4.801253</v>
      </c>
      <c r="CQ8">
        <v>4.6549639999999997</v>
      </c>
      <c r="CR8">
        <v>4.59579</v>
      </c>
      <c r="CT8">
        <v>2.8398699999999999</v>
      </c>
      <c r="CU8">
        <v>2.9131999999999998</v>
      </c>
      <c r="CV8">
        <v>2.8282039999999999</v>
      </c>
      <c r="CW8">
        <v>2.9898630000000002</v>
      </c>
      <c r="CY8">
        <v>4.3256942092011901</v>
      </c>
      <c r="CZ8">
        <v>4.1535272755016406</v>
      </c>
      <c r="DA8">
        <v>4.5061383993286031</v>
      </c>
      <c r="DB8">
        <v>4.4299876401922633</v>
      </c>
      <c r="DE8">
        <v>4.223725</v>
      </c>
      <c r="DF8">
        <v>4.1861439999999996</v>
      </c>
      <c r="DG8">
        <v>4.0211170000000003</v>
      </c>
      <c r="DH8">
        <v>4.1403939999999997</v>
      </c>
    </row>
    <row r="9" spans="2:112" x14ac:dyDescent="0.3">
      <c r="B9">
        <v>1.3519380000000001</v>
      </c>
      <c r="C9">
        <v>1.332533</v>
      </c>
      <c r="D9">
        <v>1.256526</v>
      </c>
      <c r="E9">
        <v>1.2387379999999999</v>
      </c>
      <c r="G9">
        <v>4.3767412832837413</v>
      </c>
      <c r="H9">
        <v>4.0880555428397036</v>
      </c>
      <c r="I9">
        <v>3.9553264667734793</v>
      </c>
      <c r="J9">
        <v>4.1079649042496369</v>
      </c>
      <c r="L9">
        <v>4.3024573128862444</v>
      </c>
      <c r="M9">
        <v>4.3155996032654302</v>
      </c>
      <c r="N9">
        <v>4.0281120012207214</v>
      </c>
      <c r="O9">
        <v>3.9607577630273898</v>
      </c>
      <c r="Q9">
        <v>1.3050409999999999</v>
      </c>
      <c r="R9">
        <v>1.3939839999999999</v>
      </c>
      <c r="S9">
        <v>1.3390010000000001</v>
      </c>
      <c r="T9">
        <v>1.2177150000000001</v>
      </c>
      <c r="V9">
        <v>1.1950750000000001</v>
      </c>
      <c r="W9">
        <v>1.2597609999999999</v>
      </c>
      <c r="X9">
        <v>1.2549090000000001</v>
      </c>
      <c r="Y9">
        <v>1.2856350000000001</v>
      </c>
      <c r="AA9">
        <v>4.1201080338750291</v>
      </c>
      <c r="AB9">
        <v>4.2071757076371403</v>
      </c>
      <c r="AC9">
        <v>4.2449597924773022</v>
      </c>
      <c r="AD9">
        <v>4.3435269703212027</v>
      </c>
      <c r="AF9">
        <v>4.6747859922178989</v>
      </c>
      <c r="AG9">
        <v>4.798113679713131</v>
      </c>
      <c r="AH9">
        <v>4.5597912565804535</v>
      </c>
      <c r="AI9">
        <v>4.5631244373235678</v>
      </c>
      <c r="AK9">
        <v>2.3402340000000001</v>
      </c>
      <c r="AL9">
        <v>2.3337509999999999</v>
      </c>
      <c r="AM9">
        <v>2.3045800000000001</v>
      </c>
      <c r="AN9">
        <v>2.3337509999999999</v>
      </c>
      <c r="AP9">
        <v>1.7489650000000001</v>
      </c>
      <c r="AQ9">
        <v>1.5105440000000001</v>
      </c>
      <c r="AR9">
        <v>1.7963229999999999</v>
      </c>
      <c r="AS9">
        <v>1.595461</v>
      </c>
      <c r="AU9">
        <v>4.67849</v>
      </c>
      <c r="AV9">
        <v>4.5764930000000001</v>
      </c>
      <c r="AW9">
        <v>4.4795119999999997</v>
      </c>
      <c r="AX9">
        <v>4.3658099999999997</v>
      </c>
      <c r="AZ9">
        <v>4.2820401312275882</v>
      </c>
      <c r="BA9">
        <v>4.2304893568322273</v>
      </c>
      <c r="BB9">
        <v>4.0192974746318768</v>
      </c>
      <c r="BC9">
        <v>4.5630749980926231</v>
      </c>
      <c r="BF9">
        <v>4.526003814755474</v>
      </c>
      <c r="BG9">
        <v>4.1767035934996564</v>
      </c>
      <c r="BH9">
        <v>4.9315893797207595</v>
      </c>
      <c r="BI9">
        <v>4.5160711070420385</v>
      </c>
      <c r="BK9">
        <v>3.7243059999999999</v>
      </c>
      <c r="BL9">
        <v>3.8827150000000001</v>
      </c>
      <c r="BM9">
        <v>3.9821430000000002</v>
      </c>
      <c r="BN9">
        <v>3.7310469999999998</v>
      </c>
      <c r="BP9">
        <v>4.909008</v>
      </c>
      <c r="BQ9">
        <v>4.9536800000000003</v>
      </c>
      <c r="BR9">
        <v>4.7203900000000001</v>
      </c>
      <c r="BS9">
        <v>4.7385900000000003</v>
      </c>
      <c r="BU9">
        <v>4.6696619999999998</v>
      </c>
      <c r="BV9">
        <v>4.6198610000000002</v>
      </c>
      <c r="BW9">
        <v>4.1899129999999998</v>
      </c>
      <c r="BX9">
        <v>4.5750400000000004</v>
      </c>
      <c r="BZ9">
        <v>4.6967379999999999</v>
      </c>
      <c r="CA9">
        <v>4.7348559999999997</v>
      </c>
      <c r="CB9">
        <v>4.5475830000000004</v>
      </c>
      <c r="CC9">
        <v>4.5525549999999999</v>
      </c>
      <c r="CE9">
        <v>4.4978639999999999</v>
      </c>
      <c r="CF9">
        <v>4.5293530000000004</v>
      </c>
      <c r="CG9">
        <v>4.2940189999999996</v>
      </c>
      <c r="CH9">
        <v>4.3669390000000003</v>
      </c>
      <c r="CJ9">
        <v>4.7618039999999997</v>
      </c>
      <c r="CK9">
        <v>5.2039600000000004</v>
      </c>
      <c r="CL9">
        <v>4.8407020000000003</v>
      </c>
      <c r="CM9">
        <v>5.0017849999999999</v>
      </c>
      <c r="CO9">
        <v>4.9064500000000004</v>
      </c>
      <c r="CP9">
        <v>4.8045400000000003</v>
      </c>
      <c r="CQ9">
        <v>4.6500329999999996</v>
      </c>
      <c r="CR9">
        <v>4.59579</v>
      </c>
      <c r="CT9">
        <v>2.8632019999999998</v>
      </c>
      <c r="CU9">
        <v>2.9431989999999999</v>
      </c>
      <c r="CV9">
        <v>2.8565360000000002</v>
      </c>
      <c r="CW9">
        <v>3.018195</v>
      </c>
      <c r="CY9">
        <v>4.3323160143434807</v>
      </c>
      <c r="CZ9">
        <v>4.1568381780727854</v>
      </c>
      <c r="DA9">
        <v>4.5094493018997488</v>
      </c>
      <c r="DB9">
        <v>4.4316430914778362</v>
      </c>
      <c r="DE9">
        <v>4.2204569999999997</v>
      </c>
      <c r="DF9">
        <v>4.2041170000000001</v>
      </c>
      <c r="DG9">
        <v>4.0243849999999997</v>
      </c>
      <c r="DH9">
        <v>4.1420279999999998</v>
      </c>
    </row>
    <row r="10" spans="2:112" x14ac:dyDescent="0.3">
      <c r="B10">
        <v>1.353556</v>
      </c>
      <c r="C10">
        <v>1.3357669999999999</v>
      </c>
      <c r="D10">
        <v>1.2597609999999999</v>
      </c>
      <c r="E10">
        <v>1.2419720000000001</v>
      </c>
      <c r="G10">
        <v>4.3784003967345688</v>
      </c>
      <c r="H10">
        <v>4.0913737697413595</v>
      </c>
      <c r="I10">
        <v>3.9553264667734793</v>
      </c>
      <c r="J10">
        <v>4.1112831311512927</v>
      </c>
      <c r="L10">
        <v>4.3090284580758373</v>
      </c>
      <c r="M10">
        <v>4.3188851758602276</v>
      </c>
      <c r="N10">
        <v>4.0264692149233232</v>
      </c>
      <c r="O10">
        <v>3.9607577630273898</v>
      </c>
      <c r="Q10">
        <v>1.3082750000000001</v>
      </c>
      <c r="R10">
        <v>1.397219</v>
      </c>
      <c r="S10">
        <v>1.3422350000000001</v>
      </c>
      <c r="T10">
        <v>1.2193320000000001</v>
      </c>
      <c r="V10">
        <v>1.1950750000000001</v>
      </c>
      <c r="W10">
        <v>1.2629950000000001</v>
      </c>
      <c r="X10">
        <v>1.2581439999999999</v>
      </c>
      <c r="Y10">
        <v>1.288869</v>
      </c>
      <c r="AA10">
        <v>4.1184652475776309</v>
      </c>
      <c r="AB10">
        <v>4.212104066529335</v>
      </c>
      <c r="AC10">
        <v>4.2482453650720995</v>
      </c>
      <c r="AD10">
        <v>4.3451697566186009</v>
      </c>
      <c r="AF10">
        <v>4.6631198596169989</v>
      </c>
      <c r="AG10">
        <v>4.7831143663691167</v>
      </c>
      <c r="AH10">
        <v>4.5381255817502106</v>
      </c>
      <c r="AI10">
        <v>4.5497917143511106</v>
      </c>
      <c r="AK10">
        <v>2.3386130000000001</v>
      </c>
      <c r="AL10">
        <v>2.332131</v>
      </c>
      <c r="AM10">
        <v>2.2997179999999999</v>
      </c>
      <c r="AN10">
        <v>2.332131</v>
      </c>
      <c r="AP10">
        <v>1.7554970000000001</v>
      </c>
      <c r="AQ10">
        <v>1.5154430000000001</v>
      </c>
      <c r="AR10">
        <v>1.8044880000000001</v>
      </c>
      <c r="AS10">
        <v>1.593828</v>
      </c>
      <c r="AU10">
        <v>4.6617689999999996</v>
      </c>
      <c r="AV10">
        <v>4.5614439999999998</v>
      </c>
      <c r="AW10">
        <v>4.4611190000000001</v>
      </c>
      <c r="AX10">
        <v>4.3541059999999998</v>
      </c>
      <c r="AZ10">
        <v>4.2637479209582665</v>
      </c>
      <c r="BA10">
        <v>4.2205117875944156</v>
      </c>
      <c r="BB10">
        <v>4.0076569771877626</v>
      </c>
      <c r="BC10">
        <v>4.5530974288548114</v>
      </c>
      <c r="BF10">
        <v>4.5044829480430311</v>
      </c>
      <c r="BG10">
        <v>4.1717372396429386</v>
      </c>
      <c r="BH10">
        <v>4.921656672007324</v>
      </c>
      <c r="BI10">
        <v>4.5028274967574582</v>
      </c>
      <c r="BK10">
        <v>3.7141950000000001</v>
      </c>
      <c r="BL10">
        <v>3.9518089999999999</v>
      </c>
      <c r="BM10">
        <v>3.9703460000000002</v>
      </c>
      <c r="BN10">
        <v>3.7344170000000001</v>
      </c>
      <c r="BP10">
        <v>4.8941169999999996</v>
      </c>
      <c r="BQ10">
        <v>4.9420979999999997</v>
      </c>
      <c r="BR10">
        <v>4.7170810000000003</v>
      </c>
      <c r="BS10">
        <v>4.7237</v>
      </c>
      <c r="BU10">
        <v>4.6563809999999997</v>
      </c>
      <c r="BV10">
        <v>4.6099009999999998</v>
      </c>
      <c r="BW10">
        <v>4.1766329999999998</v>
      </c>
      <c r="BX10">
        <v>4.5601000000000003</v>
      </c>
      <c r="BZ10">
        <v>4.686795</v>
      </c>
      <c r="CA10">
        <v>4.7166259999999998</v>
      </c>
      <c r="CB10">
        <v>4.5276949999999996</v>
      </c>
      <c r="CC10">
        <v>4.5492400000000002</v>
      </c>
      <c r="CE10">
        <v>4.4995219999999998</v>
      </c>
      <c r="CF10">
        <v>4.5260379999999998</v>
      </c>
      <c r="CG10">
        <v>4.2956760000000003</v>
      </c>
      <c r="CH10">
        <v>4.3719109999999999</v>
      </c>
      <c r="CJ10">
        <v>4.7683790000000004</v>
      </c>
      <c r="CK10">
        <v>5.1908099999999999</v>
      </c>
      <c r="CL10">
        <v>4.8176899999999998</v>
      </c>
      <c r="CM10">
        <v>4.9837040000000004</v>
      </c>
      <c r="CO10">
        <v>4.8965880000000004</v>
      </c>
      <c r="CP10">
        <v>4.8028969999999997</v>
      </c>
      <c r="CQ10">
        <v>4.6418140000000001</v>
      </c>
      <c r="CR10">
        <v>4.590859</v>
      </c>
      <c r="CT10">
        <v>2.891534</v>
      </c>
      <c r="CU10">
        <v>2.9665309999999998</v>
      </c>
      <c r="CV10">
        <v>2.8782019999999999</v>
      </c>
      <c r="CW10">
        <v>3.0331939999999999</v>
      </c>
      <c r="CY10">
        <v>4.3306605630579078</v>
      </c>
      <c r="CZ10">
        <v>4.1601490806439312</v>
      </c>
      <c r="DA10">
        <v>4.5127602044708937</v>
      </c>
      <c r="DB10">
        <v>4.4316430914778362</v>
      </c>
      <c r="DE10">
        <v>4.2253590000000001</v>
      </c>
      <c r="DF10">
        <v>4.20085</v>
      </c>
      <c r="DG10">
        <v>4.0341880000000003</v>
      </c>
      <c r="DH10">
        <v>4.1420279999999998</v>
      </c>
    </row>
    <row r="11" spans="2:112" x14ac:dyDescent="0.3">
      <c r="B11">
        <v>1.3567899999999999</v>
      </c>
      <c r="C11">
        <v>1.3406180000000001</v>
      </c>
      <c r="D11">
        <v>1.2646120000000001</v>
      </c>
      <c r="E11">
        <v>1.2435890000000001</v>
      </c>
      <c r="G11">
        <v>4.375082169832913</v>
      </c>
      <c r="H11">
        <v>4.0897146562905311</v>
      </c>
      <c r="I11">
        <v>3.9520082398718239</v>
      </c>
      <c r="J11">
        <v>4.1079649042496369</v>
      </c>
      <c r="L11">
        <v>4.3024573128862444</v>
      </c>
      <c r="M11">
        <v>4.3155996032654302</v>
      </c>
      <c r="N11">
        <v>4.0264692149233232</v>
      </c>
      <c r="O11">
        <v>3.9656861219195849</v>
      </c>
      <c r="Q11">
        <v>1.31151</v>
      </c>
      <c r="R11">
        <v>1.4020699999999999</v>
      </c>
      <c r="S11">
        <v>1.343853</v>
      </c>
      <c r="T11">
        <v>1.222566</v>
      </c>
      <c r="V11">
        <v>1.1983090000000001</v>
      </c>
      <c r="W11">
        <v>1.2646120000000001</v>
      </c>
      <c r="X11">
        <v>1.2613780000000001</v>
      </c>
      <c r="Y11">
        <v>1.2904869999999999</v>
      </c>
      <c r="AA11">
        <v>4.1217508201724273</v>
      </c>
      <c r="AB11">
        <v>4.2153896391241323</v>
      </c>
      <c r="AC11">
        <v>4.2498881513694977</v>
      </c>
      <c r="AD11">
        <v>4.3418841840238036</v>
      </c>
      <c r="AF11">
        <v>4.6464539559014266</v>
      </c>
      <c r="AG11">
        <v>4.7597821011673149</v>
      </c>
      <c r="AH11">
        <v>4.5064603646906241</v>
      </c>
      <c r="AI11">
        <v>4.5247928587777526</v>
      </c>
      <c r="AK11">
        <v>2.3418549999999998</v>
      </c>
      <c r="AL11">
        <v>2.3369930000000001</v>
      </c>
      <c r="AM11">
        <v>2.3062</v>
      </c>
      <c r="AN11">
        <v>2.335372</v>
      </c>
      <c r="AP11">
        <v>1.7669280000000001</v>
      </c>
      <c r="AQ11">
        <v>1.5268740000000001</v>
      </c>
      <c r="AR11">
        <v>1.8191850000000001</v>
      </c>
      <c r="AS11">
        <v>1.605259</v>
      </c>
      <c r="AU11">
        <v>4.6500649999999997</v>
      </c>
      <c r="AV11">
        <v>4.551412</v>
      </c>
      <c r="AW11">
        <v>4.4427260000000004</v>
      </c>
      <c r="AX11">
        <v>4.334041</v>
      </c>
      <c r="AZ11">
        <v>4.2504444953078506</v>
      </c>
      <c r="BA11">
        <v>4.197230792706188</v>
      </c>
      <c r="BB11">
        <v>4.0026681925688568</v>
      </c>
      <c r="BC11">
        <v>4.5298164339665838</v>
      </c>
      <c r="BF11">
        <v>4.489583886472877</v>
      </c>
      <c r="BG11">
        <v>4.1700817883573666</v>
      </c>
      <c r="BH11">
        <v>4.9001358052948802</v>
      </c>
      <c r="BI11">
        <v>4.4912393377584499</v>
      </c>
      <c r="BK11">
        <v>3.6922869999999999</v>
      </c>
      <c r="BL11">
        <v>3.9568650000000001</v>
      </c>
      <c r="BM11">
        <v>3.9518089999999999</v>
      </c>
      <c r="BN11">
        <v>3.7276769999999999</v>
      </c>
      <c r="BP11">
        <v>4.8676440000000003</v>
      </c>
      <c r="BQ11">
        <v>4.9205889999999997</v>
      </c>
      <c r="BR11">
        <v>4.6955720000000003</v>
      </c>
      <c r="BS11">
        <v>4.702191</v>
      </c>
      <c r="BU11">
        <v>4.6414410000000004</v>
      </c>
      <c r="BV11">
        <v>4.5933000000000002</v>
      </c>
      <c r="BW11">
        <v>4.1650130000000001</v>
      </c>
      <c r="BX11">
        <v>4.538519</v>
      </c>
      <c r="BZ11">
        <v>4.6801649999999997</v>
      </c>
      <c r="CA11">
        <v>4.7017100000000003</v>
      </c>
      <c r="CB11">
        <v>4.514437</v>
      </c>
      <c r="CC11">
        <v>4.542611</v>
      </c>
      <c r="CE11">
        <v>4.4912349999999996</v>
      </c>
      <c r="CF11">
        <v>4.5111230000000004</v>
      </c>
      <c r="CG11">
        <v>4.2940189999999996</v>
      </c>
      <c r="CH11">
        <v>4.3669390000000003</v>
      </c>
      <c r="CJ11">
        <v>4.7667349999999997</v>
      </c>
      <c r="CK11">
        <v>5.1661549999999998</v>
      </c>
      <c r="CL11">
        <v>4.7930349999999997</v>
      </c>
      <c r="CM11">
        <v>4.9590480000000001</v>
      </c>
      <c r="CO11">
        <v>4.8850819999999997</v>
      </c>
      <c r="CP11">
        <v>4.8028969999999997</v>
      </c>
      <c r="CQ11">
        <v>4.6286639999999997</v>
      </c>
      <c r="CR11">
        <v>4.5793530000000002</v>
      </c>
      <c r="CT11">
        <v>2.9198659999999999</v>
      </c>
      <c r="CU11">
        <v>2.9981960000000001</v>
      </c>
      <c r="CV11">
        <v>2.9081999999999999</v>
      </c>
      <c r="CW11">
        <v>3.0548600000000001</v>
      </c>
      <c r="CY11">
        <v>4.3290051117723349</v>
      </c>
      <c r="CZ11">
        <v>4.1568381780727854</v>
      </c>
      <c r="DA11">
        <v>4.5111047531853208</v>
      </c>
      <c r="DB11">
        <v>4.4299876401922633</v>
      </c>
      <c r="DE11">
        <v>4.2171890000000003</v>
      </c>
      <c r="DF11">
        <v>4.2024840000000001</v>
      </c>
      <c r="DG11">
        <v>4.0276519999999998</v>
      </c>
      <c r="DH11">
        <v>4.1387600000000004</v>
      </c>
    </row>
    <row r="12" spans="2:112" x14ac:dyDescent="0.3">
      <c r="B12">
        <v>1.3600239999999999</v>
      </c>
      <c r="C12">
        <v>1.3406180000000001</v>
      </c>
      <c r="D12">
        <v>1.2629950000000001</v>
      </c>
      <c r="E12">
        <v>1.2435890000000001</v>
      </c>
      <c r="G12">
        <v>4.3734230563820855</v>
      </c>
      <c r="H12">
        <v>4.0897146562905311</v>
      </c>
      <c r="I12">
        <v>3.9569855802243072</v>
      </c>
      <c r="J12">
        <v>4.1129422446021202</v>
      </c>
      <c r="L12">
        <v>4.3073856717784391</v>
      </c>
      <c r="M12">
        <v>4.3205279621576258</v>
      </c>
      <c r="N12">
        <v>4.024826428625925</v>
      </c>
      <c r="O12">
        <v>3.9607577630273898</v>
      </c>
      <c r="Q12">
        <v>1.31151</v>
      </c>
      <c r="R12">
        <v>1.4036869999999999</v>
      </c>
      <c r="S12">
        <v>1.3470869999999999</v>
      </c>
      <c r="T12">
        <v>1.224183</v>
      </c>
      <c r="V12">
        <v>1.199926</v>
      </c>
      <c r="W12">
        <v>1.267846</v>
      </c>
      <c r="X12">
        <v>1.2629950000000001</v>
      </c>
      <c r="Y12">
        <v>1.2921039999999999</v>
      </c>
      <c r="AA12">
        <v>4.1168224612802318</v>
      </c>
      <c r="AB12">
        <v>4.2137468528267332</v>
      </c>
      <c r="AC12">
        <v>4.2466025787747004</v>
      </c>
      <c r="AD12">
        <v>4.3418841840238036</v>
      </c>
      <c r="AF12">
        <v>4.6247882810711838</v>
      </c>
      <c r="AG12">
        <v>4.7297834744792855</v>
      </c>
      <c r="AH12">
        <v>4.4747951476310366</v>
      </c>
      <c r="AI12">
        <v>4.4947942320897232</v>
      </c>
      <c r="AK12">
        <v>2.3418549999999998</v>
      </c>
      <c r="AL12">
        <v>2.3337509999999999</v>
      </c>
      <c r="AM12">
        <v>2.302959</v>
      </c>
      <c r="AN12">
        <v>2.3337509999999999</v>
      </c>
      <c r="AP12">
        <v>1.788157</v>
      </c>
      <c r="AQ12">
        <v>1.549736</v>
      </c>
      <c r="AR12">
        <v>1.838781</v>
      </c>
      <c r="AS12">
        <v>1.6281209999999999</v>
      </c>
      <c r="AU12">
        <v>4.6283269999999996</v>
      </c>
      <c r="AV12">
        <v>4.5346909999999996</v>
      </c>
      <c r="AW12">
        <v>4.4109569999999998</v>
      </c>
      <c r="AX12">
        <v>4.3139760000000003</v>
      </c>
      <c r="AZ12">
        <v>4.2288264286259256</v>
      </c>
      <c r="BA12">
        <v>4.1822644388494705</v>
      </c>
      <c r="BB12">
        <v>3.9877018387121388</v>
      </c>
      <c r="BC12">
        <v>4.5181759365224696</v>
      </c>
      <c r="BF12">
        <v>4.4597857633325697</v>
      </c>
      <c r="BG12">
        <v>4.1618045319295032</v>
      </c>
      <c r="BH12">
        <v>4.8835812924391542</v>
      </c>
      <c r="BI12">
        <v>4.4779957274738695</v>
      </c>
      <c r="BK12">
        <v>3.6821760000000001</v>
      </c>
      <c r="BL12">
        <v>3.9602349999999999</v>
      </c>
      <c r="BM12">
        <v>3.9315859999999998</v>
      </c>
      <c r="BN12">
        <v>3.7226210000000002</v>
      </c>
      <c r="BP12">
        <v>4.8428259999999996</v>
      </c>
      <c r="BQ12">
        <v>4.8941169999999996</v>
      </c>
      <c r="BR12">
        <v>4.6657909999999996</v>
      </c>
      <c r="BS12">
        <v>4.6856450000000001</v>
      </c>
      <c r="BU12">
        <v>4.6231809999999998</v>
      </c>
      <c r="BV12">
        <v>4.5733800000000002</v>
      </c>
      <c r="BW12">
        <v>4.1467520000000002</v>
      </c>
      <c r="BX12">
        <v>4.5069790000000003</v>
      </c>
      <c r="BZ12">
        <v>4.6718789999999997</v>
      </c>
      <c r="CA12">
        <v>4.686795</v>
      </c>
      <c r="CB12">
        <v>4.5011789999999996</v>
      </c>
      <c r="CC12">
        <v>4.542611</v>
      </c>
      <c r="CE12">
        <v>4.4928929999999996</v>
      </c>
      <c r="CF12">
        <v>4.506151</v>
      </c>
      <c r="CG12">
        <v>4.2973330000000001</v>
      </c>
      <c r="CH12">
        <v>4.3735679999999997</v>
      </c>
      <c r="CJ12">
        <v>4.7683790000000004</v>
      </c>
      <c r="CK12">
        <v>5.144787</v>
      </c>
      <c r="CL12">
        <v>4.7765979999999999</v>
      </c>
      <c r="CM12">
        <v>4.939324</v>
      </c>
      <c r="CO12">
        <v>4.8850819999999997</v>
      </c>
      <c r="CP12">
        <v>4.806184</v>
      </c>
      <c r="CQ12">
        <v>4.6171579999999999</v>
      </c>
      <c r="CR12">
        <v>4.5744220000000002</v>
      </c>
      <c r="CT12">
        <v>2.9431989999999999</v>
      </c>
      <c r="CU12">
        <v>3.0198619999999998</v>
      </c>
      <c r="CV12">
        <v>2.9298660000000001</v>
      </c>
      <c r="CW12">
        <v>3.0698590000000001</v>
      </c>
      <c r="CY12">
        <v>4.3306605630579078</v>
      </c>
      <c r="CZ12">
        <v>4.1535272755016406</v>
      </c>
      <c r="DA12">
        <v>4.5111047531853208</v>
      </c>
      <c r="DB12">
        <v>4.4283321889066904</v>
      </c>
      <c r="DE12">
        <v>4.213921</v>
      </c>
      <c r="DF12">
        <v>4.2057510000000002</v>
      </c>
      <c r="DG12">
        <v>4.0341880000000003</v>
      </c>
      <c r="DH12">
        <v>4.1354920000000002</v>
      </c>
    </row>
    <row r="13" spans="2:112" x14ac:dyDescent="0.3">
      <c r="B13">
        <v>1.3616410000000001</v>
      </c>
      <c r="C13">
        <v>1.343853</v>
      </c>
      <c r="D13">
        <v>1.266229</v>
      </c>
      <c r="E13">
        <v>1.2468239999999999</v>
      </c>
      <c r="G13">
        <v>4.3734230563820855</v>
      </c>
      <c r="H13">
        <v>4.0913737697413595</v>
      </c>
      <c r="I13">
        <v>3.9520082398718239</v>
      </c>
      <c r="J13">
        <v>4.1096240177004653</v>
      </c>
      <c r="L13">
        <v>4.3041000991836427</v>
      </c>
      <c r="M13">
        <v>4.3155996032654302</v>
      </c>
      <c r="N13">
        <v>4.0166124971389339</v>
      </c>
      <c r="O13">
        <v>3.9640433356221862</v>
      </c>
      <c r="Q13">
        <v>1.3147439999999999</v>
      </c>
      <c r="R13">
        <v>1.4069210000000001</v>
      </c>
      <c r="S13">
        <v>1.3487039999999999</v>
      </c>
      <c r="T13">
        <v>1.2258009999999999</v>
      </c>
      <c r="V13">
        <v>1.199926</v>
      </c>
      <c r="W13">
        <v>1.267846</v>
      </c>
      <c r="X13">
        <v>1.2646120000000001</v>
      </c>
      <c r="Y13">
        <v>1.2953380000000001</v>
      </c>
      <c r="AA13">
        <v>4.1217508201724273</v>
      </c>
      <c r="AB13">
        <v>4.2088184939345386</v>
      </c>
      <c r="AC13">
        <v>4.2482453650720995</v>
      </c>
      <c r="AD13">
        <v>4.3369558251316089</v>
      </c>
      <c r="AF13">
        <v>4.6014560158693829</v>
      </c>
      <c r="AG13">
        <v>4.7064512092774855</v>
      </c>
      <c r="AH13">
        <v>4.44312993057145</v>
      </c>
      <c r="AI13">
        <v>4.468128786144808</v>
      </c>
      <c r="AK13">
        <v>2.3418549999999998</v>
      </c>
      <c r="AL13">
        <v>2.3369930000000001</v>
      </c>
      <c r="AM13">
        <v>2.3062</v>
      </c>
      <c r="AN13">
        <v>2.335372</v>
      </c>
      <c r="AP13">
        <v>1.8077540000000001</v>
      </c>
      <c r="AQ13">
        <v>1.5693330000000001</v>
      </c>
      <c r="AR13">
        <v>1.8616429999999999</v>
      </c>
      <c r="AS13">
        <v>1.649351</v>
      </c>
      <c r="AU13">
        <v>4.6116070000000002</v>
      </c>
      <c r="AV13">
        <v>4.51797</v>
      </c>
      <c r="AW13">
        <v>4.3858750000000004</v>
      </c>
      <c r="AX13">
        <v>4.2939109999999996</v>
      </c>
      <c r="AZ13">
        <v>4.2105342183566039</v>
      </c>
      <c r="BA13">
        <v>4.1689610131990547</v>
      </c>
      <c r="BB13">
        <v>3.9860389105058367</v>
      </c>
      <c r="BC13">
        <v>4.4982207980468463</v>
      </c>
      <c r="BF13">
        <v>4.4481976043335614</v>
      </c>
      <c r="BG13">
        <v>4.1601490806439312</v>
      </c>
      <c r="BH13">
        <v>4.8703376821545739</v>
      </c>
      <c r="BI13">
        <v>4.4664075684748603</v>
      </c>
      <c r="BK13">
        <v>3.6737500000000001</v>
      </c>
      <c r="BL13">
        <v>3.9619200000000001</v>
      </c>
      <c r="BM13">
        <v>3.91642</v>
      </c>
      <c r="BN13">
        <v>3.7243059999999999</v>
      </c>
      <c r="BP13">
        <v>4.8180079999999998</v>
      </c>
      <c r="BQ13">
        <v>4.8676440000000003</v>
      </c>
      <c r="BR13">
        <v>4.6360089999999996</v>
      </c>
      <c r="BS13">
        <v>4.6624819999999998</v>
      </c>
      <c r="BU13">
        <v>4.6082400000000003</v>
      </c>
      <c r="BV13">
        <v>4.5601000000000003</v>
      </c>
      <c r="BW13">
        <v>4.1367919999999998</v>
      </c>
      <c r="BX13">
        <v>4.4820779999999996</v>
      </c>
      <c r="BZ13">
        <v>4.6619349999999997</v>
      </c>
      <c r="CA13">
        <v>4.6635929999999997</v>
      </c>
      <c r="CB13">
        <v>4.4763200000000003</v>
      </c>
      <c r="CC13">
        <v>4.5310100000000002</v>
      </c>
      <c r="CE13">
        <v>4.4812919999999998</v>
      </c>
      <c r="CF13">
        <v>4.4912349999999996</v>
      </c>
      <c r="CG13">
        <v>4.2989899999999999</v>
      </c>
      <c r="CH13">
        <v>4.3735679999999997</v>
      </c>
      <c r="CJ13">
        <v>4.7618039999999997</v>
      </c>
      <c r="CK13">
        <v>5.1168440000000004</v>
      </c>
      <c r="CL13">
        <v>4.7535860000000003</v>
      </c>
      <c r="CM13">
        <v>4.9130250000000002</v>
      </c>
      <c r="CO13">
        <v>4.8719320000000002</v>
      </c>
      <c r="CP13">
        <v>4.7996090000000002</v>
      </c>
      <c r="CQ13">
        <v>4.6105840000000002</v>
      </c>
      <c r="CR13">
        <v>4.5645600000000002</v>
      </c>
      <c r="CT13">
        <v>2.9765299999999999</v>
      </c>
      <c r="CU13">
        <v>3.053194</v>
      </c>
      <c r="CV13">
        <v>2.9631980000000002</v>
      </c>
      <c r="CW13">
        <v>3.0948579999999999</v>
      </c>
      <c r="CY13">
        <v>4.3306605630579078</v>
      </c>
      <c r="CZ13">
        <v>4.1551827267872135</v>
      </c>
      <c r="DA13">
        <v>4.5077938506141759</v>
      </c>
      <c r="DB13">
        <v>4.4283321889066904</v>
      </c>
      <c r="DE13">
        <v>4.2122869999999999</v>
      </c>
      <c r="DF13">
        <v>4.2057510000000002</v>
      </c>
      <c r="DG13">
        <v>4.0325540000000002</v>
      </c>
      <c r="DH13">
        <v>4.1354920000000002</v>
      </c>
    </row>
    <row r="14" spans="2:112" x14ac:dyDescent="0.3">
      <c r="B14">
        <v>1.364876</v>
      </c>
      <c r="C14">
        <v>1.3454699999999999</v>
      </c>
      <c r="D14">
        <v>1.2694639999999999</v>
      </c>
      <c r="E14">
        <v>1.2516750000000001</v>
      </c>
      <c r="G14">
        <v>4.3734230563820855</v>
      </c>
      <c r="H14">
        <v>4.0880555428397036</v>
      </c>
      <c r="I14">
        <v>3.9486900129701685</v>
      </c>
      <c r="J14">
        <v>4.1079649042496369</v>
      </c>
      <c r="L14">
        <v>4.3008145265888453</v>
      </c>
      <c r="M14">
        <v>4.3106712443732356</v>
      </c>
      <c r="N14">
        <v>4.0149697108415348</v>
      </c>
      <c r="O14">
        <v>3.9591149767299916</v>
      </c>
      <c r="Q14">
        <v>1.3179780000000001</v>
      </c>
      <c r="R14">
        <v>1.4117729999999999</v>
      </c>
      <c r="S14">
        <v>1.353556</v>
      </c>
      <c r="T14">
        <v>1.2306520000000001</v>
      </c>
      <c r="V14">
        <v>1.20316</v>
      </c>
      <c r="W14">
        <v>1.2710809999999999</v>
      </c>
      <c r="X14">
        <v>1.267846</v>
      </c>
      <c r="Y14">
        <v>1.2969550000000001</v>
      </c>
      <c r="AA14">
        <v>4.1135368886854353</v>
      </c>
      <c r="AB14">
        <v>4.2071757076371403</v>
      </c>
      <c r="AC14">
        <v>4.2498881513694977</v>
      </c>
      <c r="AD14">
        <v>4.3369558251316089</v>
      </c>
      <c r="AF14">
        <v>4.5814569314106972</v>
      </c>
      <c r="AG14">
        <v>4.6864521248187989</v>
      </c>
      <c r="AH14">
        <v>4.4097981231403072</v>
      </c>
      <c r="AI14">
        <v>4.4447965209430071</v>
      </c>
      <c r="AK14">
        <v>2.3418549999999998</v>
      </c>
      <c r="AL14">
        <v>2.3369930000000001</v>
      </c>
      <c r="AM14">
        <v>2.3062</v>
      </c>
      <c r="AN14">
        <v>2.335372</v>
      </c>
      <c r="AP14">
        <v>1.8142860000000001</v>
      </c>
      <c r="AQ14">
        <v>1.5774980000000001</v>
      </c>
      <c r="AR14">
        <v>1.873075</v>
      </c>
      <c r="AS14">
        <v>1.659149</v>
      </c>
      <c r="AU14">
        <v>4.5948859999999998</v>
      </c>
      <c r="AV14">
        <v>4.5045929999999998</v>
      </c>
      <c r="AW14">
        <v>4.35745</v>
      </c>
      <c r="AX14">
        <v>4.2855499999999997</v>
      </c>
      <c r="AZ14">
        <v>4.1939049362935839</v>
      </c>
      <c r="BA14">
        <v>4.1556575875486388</v>
      </c>
      <c r="BB14">
        <v>3.967746700236515</v>
      </c>
      <c r="BC14">
        <v>4.4849173723964295</v>
      </c>
      <c r="BF14">
        <v>4.4299876401922633</v>
      </c>
      <c r="BG14">
        <v>4.1584936293583583</v>
      </c>
      <c r="BH14">
        <v>4.8537831692988478</v>
      </c>
      <c r="BI14">
        <v>4.454819409475852</v>
      </c>
      <c r="BK14">
        <v>3.6602679999999999</v>
      </c>
      <c r="BL14">
        <v>3.9568650000000001</v>
      </c>
      <c r="BM14">
        <v>3.9012530000000001</v>
      </c>
      <c r="BN14">
        <v>3.720936</v>
      </c>
      <c r="BP14">
        <v>4.7898810000000003</v>
      </c>
      <c r="BQ14">
        <v>4.8411720000000003</v>
      </c>
      <c r="BR14">
        <v>4.607882</v>
      </c>
      <c r="BS14">
        <v>4.6459359999999998</v>
      </c>
      <c r="BU14">
        <v>4.5933000000000002</v>
      </c>
      <c r="BV14">
        <v>4.538519</v>
      </c>
      <c r="BW14">
        <v>4.1218519999999996</v>
      </c>
      <c r="BX14">
        <v>4.4472180000000003</v>
      </c>
      <c r="BZ14">
        <v>4.6553060000000004</v>
      </c>
      <c r="CA14">
        <v>4.6486770000000002</v>
      </c>
      <c r="CB14">
        <v>4.4647189999999997</v>
      </c>
      <c r="CC14">
        <v>4.5293530000000004</v>
      </c>
      <c r="CE14">
        <v>4.4796339999999999</v>
      </c>
      <c r="CF14">
        <v>4.4829489999999996</v>
      </c>
      <c r="CG14">
        <v>4.2940189999999996</v>
      </c>
      <c r="CH14">
        <v>4.3685960000000001</v>
      </c>
      <c r="CJ14">
        <v>4.7650920000000001</v>
      </c>
      <c r="CK14">
        <v>5.1004069999999997</v>
      </c>
      <c r="CL14">
        <v>4.7371489999999996</v>
      </c>
      <c r="CM14">
        <v>4.888369</v>
      </c>
      <c r="CO14">
        <v>4.8604260000000004</v>
      </c>
      <c r="CP14">
        <v>4.796322</v>
      </c>
      <c r="CQ14">
        <v>4.5941470000000004</v>
      </c>
      <c r="CR14">
        <v>4.5497670000000001</v>
      </c>
      <c r="CT14">
        <v>3.0081959999999999</v>
      </c>
      <c r="CU14">
        <v>3.0815260000000002</v>
      </c>
      <c r="CV14">
        <v>2.9898630000000002</v>
      </c>
      <c r="CW14">
        <v>3.1148570000000002</v>
      </c>
      <c r="CY14">
        <v>4.3323160143434807</v>
      </c>
      <c r="CZ14">
        <v>4.1584936293583583</v>
      </c>
      <c r="DA14">
        <v>4.5077938506141759</v>
      </c>
      <c r="DB14">
        <v>4.4250212863355456</v>
      </c>
      <c r="DE14">
        <v>4.213921</v>
      </c>
      <c r="DF14">
        <v>4.2057510000000002</v>
      </c>
      <c r="DG14">
        <v>4.0374559999999997</v>
      </c>
      <c r="DH14">
        <v>4.1354920000000002</v>
      </c>
    </row>
    <row r="15" spans="2:112" x14ac:dyDescent="0.3">
      <c r="B15">
        <v>1.366493</v>
      </c>
      <c r="C15">
        <v>1.3470869999999999</v>
      </c>
      <c r="D15">
        <v>1.2694639999999999</v>
      </c>
      <c r="E15">
        <v>1.2516750000000001</v>
      </c>
      <c r="G15">
        <v>4.3701048294804297</v>
      </c>
      <c r="H15">
        <v>4.0930328831921869</v>
      </c>
      <c r="I15">
        <v>3.9470308995193406</v>
      </c>
      <c r="J15">
        <v>4.1079649042496369</v>
      </c>
      <c r="L15">
        <v>4.2991717402914471</v>
      </c>
      <c r="M15">
        <v>4.3155996032654302</v>
      </c>
      <c r="N15">
        <v>4.0166124971389339</v>
      </c>
      <c r="O15">
        <v>3.9541866178377965</v>
      </c>
      <c r="Q15">
        <v>1.3195950000000001</v>
      </c>
      <c r="R15">
        <v>1.4150069999999999</v>
      </c>
      <c r="S15">
        <v>1.355173</v>
      </c>
      <c r="T15">
        <v>1.2306520000000001</v>
      </c>
      <c r="V15">
        <v>1.2047779999999999</v>
      </c>
      <c r="W15">
        <v>1.2710809999999999</v>
      </c>
      <c r="X15">
        <v>1.267846</v>
      </c>
      <c r="Y15">
        <v>1.2969550000000001</v>
      </c>
      <c r="AA15">
        <v>4.1102513160906389</v>
      </c>
      <c r="AB15">
        <v>4.2071757076371403</v>
      </c>
      <c r="AC15">
        <v>4.2449597924773022</v>
      </c>
      <c r="AD15">
        <v>4.3385986114290072</v>
      </c>
      <c r="AF15">
        <v>4.566457618066682</v>
      </c>
      <c r="AG15">
        <v>4.6581200885023275</v>
      </c>
      <c r="AH15">
        <v>4.3881324483100634</v>
      </c>
      <c r="AI15">
        <v>4.4164644846265357</v>
      </c>
      <c r="AK15">
        <v>2.3386130000000001</v>
      </c>
      <c r="AL15">
        <v>2.3337509999999999</v>
      </c>
      <c r="AM15">
        <v>2.3045800000000001</v>
      </c>
      <c r="AN15">
        <v>2.335372</v>
      </c>
      <c r="AP15">
        <v>1.8191850000000001</v>
      </c>
      <c r="AQ15">
        <v>1.5791310000000001</v>
      </c>
      <c r="AR15">
        <v>1.874708</v>
      </c>
      <c r="AS15">
        <v>1.660782</v>
      </c>
      <c r="AU15">
        <v>4.5798370000000004</v>
      </c>
      <c r="AV15">
        <v>4.4928889999999999</v>
      </c>
      <c r="AW15">
        <v>4.3306969999999998</v>
      </c>
      <c r="AX15">
        <v>4.2671570000000001</v>
      </c>
      <c r="AZ15">
        <v>4.1789385824368663</v>
      </c>
      <c r="BA15">
        <v>4.1340395208667129</v>
      </c>
      <c r="BB15">
        <v>3.9660837720302133</v>
      </c>
      <c r="BC15">
        <v>4.4599734493018994</v>
      </c>
      <c r="BF15">
        <v>4.4134331273365373</v>
      </c>
      <c r="BG15">
        <v>4.1551827267872135</v>
      </c>
      <c r="BH15">
        <v>4.8388841077286946</v>
      </c>
      <c r="BI15">
        <v>4.4498530556191342</v>
      </c>
      <c r="BK15">
        <v>3.6484719999999999</v>
      </c>
      <c r="BL15">
        <v>3.9585499999999998</v>
      </c>
      <c r="BM15">
        <v>3.884401</v>
      </c>
      <c r="BN15">
        <v>3.7141950000000001</v>
      </c>
      <c r="BP15">
        <v>4.7634080000000001</v>
      </c>
      <c r="BQ15">
        <v>4.8146990000000001</v>
      </c>
      <c r="BR15">
        <v>4.5814089999999998</v>
      </c>
      <c r="BS15">
        <v>4.6227729999999996</v>
      </c>
      <c r="BU15">
        <v>4.57836</v>
      </c>
      <c r="BV15">
        <v>4.5268990000000002</v>
      </c>
      <c r="BW15">
        <v>4.1118920000000001</v>
      </c>
      <c r="BX15">
        <v>4.4239769999999998</v>
      </c>
      <c r="BZ15">
        <v>4.6470200000000004</v>
      </c>
      <c r="CA15">
        <v>4.6354189999999997</v>
      </c>
      <c r="CB15">
        <v>4.45146</v>
      </c>
      <c r="CC15">
        <v>4.524381</v>
      </c>
      <c r="CE15">
        <v>4.4746620000000004</v>
      </c>
      <c r="CF15">
        <v>4.4763200000000003</v>
      </c>
      <c r="CG15">
        <v>4.2989899999999999</v>
      </c>
      <c r="CH15">
        <v>4.3735679999999997</v>
      </c>
      <c r="CJ15">
        <v>4.7700230000000001</v>
      </c>
      <c r="CK15">
        <v>5.0839699999999999</v>
      </c>
      <c r="CL15">
        <v>4.7207119999999998</v>
      </c>
      <c r="CM15">
        <v>4.8719320000000002</v>
      </c>
      <c r="CO15">
        <v>4.8554950000000003</v>
      </c>
      <c r="CP15">
        <v>4.7897470000000002</v>
      </c>
      <c r="CQ15">
        <v>4.585928</v>
      </c>
      <c r="CR15">
        <v>4.5448360000000001</v>
      </c>
      <c r="CT15">
        <v>3.0381939999999998</v>
      </c>
      <c r="CU15">
        <v>3.1115240000000002</v>
      </c>
      <c r="CV15">
        <v>3.0198619999999998</v>
      </c>
      <c r="CW15">
        <v>3.1415229999999998</v>
      </c>
      <c r="CY15">
        <v>4.3306605630579078</v>
      </c>
      <c r="CZ15">
        <v>4.1584936293583583</v>
      </c>
      <c r="DA15">
        <v>4.5044829480430311</v>
      </c>
      <c r="DB15">
        <v>4.4250212863355456</v>
      </c>
      <c r="DE15">
        <v>4.2106529999999998</v>
      </c>
      <c r="DF15">
        <v>4.2073850000000004</v>
      </c>
      <c r="DG15">
        <v>4.0472599999999996</v>
      </c>
      <c r="DH15">
        <v>4.1387600000000004</v>
      </c>
    </row>
    <row r="16" spans="2:112" x14ac:dyDescent="0.3">
      <c r="B16">
        <v>1.3681099999999999</v>
      </c>
      <c r="C16">
        <v>1.3503210000000001</v>
      </c>
      <c r="D16">
        <v>1.2743150000000001</v>
      </c>
      <c r="E16">
        <v>1.2549090000000001</v>
      </c>
      <c r="G16">
        <v>4.3651274891279463</v>
      </c>
      <c r="H16">
        <v>4.0863964293888762</v>
      </c>
      <c r="I16">
        <v>3.9453717860685127</v>
      </c>
      <c r="J16">
        <v>4.1079649042496369</v>
      </c>
      <c r="L16">
        <v>4.2975289539940489</v>
      </c>
      <c r="M16">
        <v>4.3106712443732356</v>
      </c>
      <c r="N16">
        <v>4.0182552834363321</v>
      </c>
      <c r="O16">
        <v>3.9525438315403982</v>
      </c>
      <c r="Q16">
        <v>1.32283</v>
      </c>
      <c r="R16">
        <v>1.4166240000000001</v>
      </c>
      <c r="S16">
        <v>1.3584069999999999</v>
      </c>
      <c r="T16">
        <v>1.2322690000000001</v>
      </c>
      <c r="V16">
        <v>1.2047779999999999</v>
      </c>
      <c r="W16">
        <v>1.2743150000000001</v>
      </c>
      <c r="X16">
        <v>1.2694639999999999</v>
      </c>
      <c r="Y16">
        <v>1.3018069999999999</v>
      </c>
      <c r="AA16">
        <v>4.1053229571984442</v>
      </c>
      <c r="AB16">
        <v>4.2006045624475474</v>
      </c>
      <c r="AC16">
        <v>4.2466025787747004</v>
      </c>
      <c r="AD16">
        <v>4.3369558251316089</v>
      </c>
      <c r="AF16">
        <v>4.5464585336079963</v>
      </c>
      <c r="AG16">
        <v>4.6364544136720838</v>
      </c>
      <c r="AH16">
        <v>4.3564672312504769</v>
      </c>
      <c r="AI16">
        <v>4.3931322194247349</v>
      </c>
      <c r="AK16">
        <v>2.3418549999999998</v>
      </c>
      <c r="AL16">
        <v>2.3402340000000001</v>
      </c>
      <c r="AM16">
        <v>2.3094420000000002</v>
      </c>
      <c r="AN16">
        <v>2.3369930000000001</v>
      </c>
      <c r="AP16">
        <v>1.822451</v>
      </c>
      <c r="AQ16">
        <v>1.5823970000000001</v>
      </c>
      <c r="AR16">
        <v>1.88124</v>
      </c>
      <c r="AS16">
        <v>1.664048</v>
      </c>
      <c r="AU16">
        <v>4.5614439999999998</v>
      </c>
      <c r="AV16">
        <v>4.4795119999999997</v>
      </c>
      <c r="AW16">
        <v>4.310632</v>
      </c>
      <c r="AX16">
        <v>4.253781</v>
      </c>
      <c r="AZ16">
        <v>4.1556575875486388</v>
      </c>
      <c r="BA16">
        <v>4.1290507362478071</v>
      </c>
      <c r="BB16">
        <v>3.9527803463797975</v>
      </c>
      <c r="BC16">
        <v>4.4516588082703903</v>
      </c>
      <c r="BF16">
        <v>4.3985340657663841</v>
      </c>
      <c r="BG16">
        <v>4.1485609216449228</v>
      </c>
      <c r="BH16">
        <v>4.8190186923018237</v>
      </c>
      <c r="BI16">
        <v>4.4349539940489811</v>
      </c>
      <c r="BK16">
        <v>3.6383610000000002</v>
      </c>
      <c r="BL16">
        <v>3.9534940000000001</v>
      </c>
      <c r="BM16">
        <v>3.8726039999999999</v>
      </c>
      <c r="BN16">
        <v>3.71251</v>
      </c>
      <c r="BP16">
        <v>4.745209</v>
      </c>
      <c r="BQ16">
        <v>4.7931900000000001</v>
      </c>
      <c r="BR16">
        <v>4.559901</v>
      </c>
      <c r="BS16">
        <v>4.6128460000000002</v>
      </c>
      <c r="BU16">
        <v>4.5667400000000002</v>
      </c>
      <c r="BV16">
        <v>4.5136190000000003</v>
      </c>
      <c r="BW16">
        <v>4.1035919999999999</v>
      </c>
      <c r="BX16">
        <v>4.4023969999999997</v>
      </c>
      <c r="BZ16">
        <v>4.6370760000000004</v>
      </c>
      <c r="CA16">
        <v>4.6188459999999996</v>
      </c>
      <c r="CB16">
        <v>4.4348879999999999</v>
      </c>
      <c r="CC16">
        <v>4.5194089999999996</v>
      </c>
      <c r="CE16">
        <v>4.4696910000000001</v>
      </c>
      <c r="CF16">
        <v>4.4630609999999997</v>
      </c>
      <c r="CG16">
        <v>4.2940189999999996</v>
      </c>
      <c r="CH16">
        <v>4.3669390000000003</v>
      </c>
      <c r="CJ16">
        <v>4.7667349999999997</v>
      </c>
      <c r="CK16">
        <v>5.062602</v>
      </c>
      <c r="CL16">
        <v>4.7026310000000002</v>
      </c>
      <c r="CM16">
        <v>4.8489199999999997</v>
      </c>
      <c r="CO16">
        <v>4.8472770000000001</v>
      </c>
      <c r="CP16">
        <v>4.7897470000000002</v>
      </c>
      <c r="CQ16">
        <v>4.5826409999999997</v>
      </c>
      <c r="CR16">
        <v>4.5415479999999997</v>
      </c>
      <c r="CT16">
        <v>3.071526</v>
      </c>
      <c r="CU16">
        <v>3.143189</v>
      </c>
      <c r="CV16">
        <v>3.053194</v>
      </c>
      <c r="CW16">
        <v>3.1698550000000001</v>
      </c>
      <c r="CY16">
        <v>4.3290051117723349</v>
      </c>
      <c r="CZ16">
        <v>4.1568381780727854</v>
      </c>
      <c r="DA16">
        <v>4.5061383993286031</v>
      </c>
      <c r="DB16">
        <v>4.4299876401922633</v>
      </c>
      <c r="DE16">
        <v>4.2106529999999998</v>
      </c>
      <c r="DF16">
        <v>4.2106529999999998</v>
      </c>
      <c r="DG16">
        <v>4.0472599999999996</v>
      </c>
      <c r="DH16">
        <v>4.1403939999999997</v>
      </c>
    </row>
    <row r="17" spans="2:112" x14ac:dyDescent="0.3">
      <c r="B17">
        <v>1.3729610000000001</v>
      </c>
      <c r="C17">
        <v>1.355173</v>
      </c>
      <c r="D17">
        <v>1.277549</v>
      </c>
      <c r="E17">
        <v>1.2581439999999999</v>
      </c>
      <c r="G17">
        <v>4.3634683756771189</v>
      </c>
      <c r="H17">
        <v>4.0897146562905311</v>
      </c>
      <c r="I17">
        <v>3.9403944457160294</v>
      </c>
      <c r="J17">
        <v>4.1096240177004653</v>
      </c>
      <c r="L17">
        <v>4.2926005951018542</v>
      </c>
      <c r="M17">
        <v>4.3057428854810409</v>
      </c>
      <c r="N17">
        <v>4.0149697108415348</v>
      </c>
      <c r="O17">
        <v>3.9541866178377965</v>
      </c>
      <c r="Q17">
        <v>1.3276810000000001</v>
      </c>
      <c r="R17">
        <v>1.4230929999999999</v>
      </c>
      <c r="S17">
        <v>1.3616410000000001</v>
      </c>
      <c r="T17">
        <v>1.235503</v>
      </c>
      <c r="V17">
        <v>1.2080120000000001</v>
      </c>
      <c r="W17">
        <v>1.277549</v>
      </c>
      <c r="X17">
        <v>1.2743150000000001</v>
      </c>
      <c r="Y17">
        <v>1.3018069999999999</v>
      </c>
      <c r="AA17">
        <v>4.1086085297932406</v>
      </c>
      <c r="AB17">
        <v>4.2055329213397421</v>
      </c>
      <c r="AC17">
        <v>4.2482453650720995</v>
      </c>
      <c r="AD17">
        <v>4.3369558251316089</v>
      </c>
      <c r="AF17">
        <v>4.5281260395208678</v>
      </c>
      <c r="AG17">
        <v>4.6147887388418409</v>
      </c>
      <c r="AH17">
        <v>4.3298017853055626</v>
      </c>
      <c r="AI17">
        <v>4.371466544594492</v>
      </c>
      <c r="AK17">
        <v>2.3402340000000001</v>
      </c>
      <c r="AL17">
        <v>2.3402340000000001</v>
      </c>
      <c r="AM17">
        <v>2.3094420000000002</v>
      </c>
      <c r="AN17">
        <v>2.3402340000000001</v>
      </c>
      <c r="AP17">
        <v>1.824084</v>
      </c>
      <c r="AQ17">
        <v>1.58403</v>
      </c>
      <c r="AR17">
        <v>1.88124</v>
      </c>
      <c r="AS17">
        <v>1.662415</v>
      </c>
      <c r="AU17">
        <v>4.5530840000000001</v>
      </c>
      <c r="AV17">
        <v>4.4728240000000001</v>
      </c>
      <c r="AW17">
        <v>4.288894</v>
      </c>
      <c r="AX17">
        <v>4.2404039999999998</v>
      </c>
      <c r="AZ17">
        <v>4.1423541618982229</v>
      </c>
      <c r="BA17">
        <v>4.1157473105973912</v>
      </c>
      <c r="BB17">
        <v>3.9411398489356837</v>
      </c>
      <c r="BC17">
        <v>4.4333665980010686</v>
      </c>
      <c r="BF17">
        <v>4.3836350041962309</v>
      </c>
      <c r="BG17">
        <v>4.1535272755016406</v>
      </c>
      <c r="BH17">
        <v>4.8123968871595331</v>
      </c>
      <c r="BI17">
        <v>4.4316430914778362</v>
      </c>
      <c r="BK17">
        <v>3.6282489999999998</v>
      </c>
      <c r="BL17">
        <v>3.9534940000000001</v>
      </c>
      <c r="BM17">
        <v>3.8624930000000002</v>
      </c>
      <c r="BN17">
        <v>3.7074539999999998</v>
      </c>
      <c r="BP17">
        <v>4.7237</v>
      </c>
      <c r="BQ17">
        <v>4.7700269999999998</v>
      </c>
      <c r="BR17">
        <v>4.5400460000000002</v>
      </c>
      <c r="BS17">
        <v>4.6029179999999998</v>
      </c>
      <c r="BU17">
        <v>4.5517989999999999</v>
      </c>
      <c r="BV17">
        <v>4.4970189999999999</v>
      </c>
      <c r="BW17">
        <v>4.091971</v>
      </c>
      <c r="BX17">
        <v>4.379156</v>
      </c>
      <c r="BZ17">
        <v>4.632104</v>
      </c>
      <c r="CA17">
        <v>4.6072449999999998</v>
      </c>
      <c r="CB17">
        <v>4.4266009999999998</v>
      </c>
      <c r="CC17">
        <v>4.5177519999999998</v>
      </c>
      <c r="CE17">
        <v>4.4663760000000003</v>
      </c>
      <c r="CF17">
        <v>4.4614039999999999</v>
      </c>
      <c r="CG17">
        <v>4.3006479999999998</v>
      </c>
      <c r="CH17">
        <v>4.3719109999999999</v>
      </c>
      <c r="CJ17">
        <v>4.7650920000000001</v>
      </c>
      <c r="CK17">
        <v>5.0461650000000002</v>
      </c>
      <c r="CL17">
        <v>4.6894809999999998</v>
      </c>
      <c r="CM17">
        <v>4.8357710000000003</v>
      </c>
      <c r="CO17">
        <v>4.842346</v>
      </c>
      <c r="CP17">
        <v>4.7881030000000004</v>
      </c>
      <c r="CQ17">
        <v>4.576066</v>
      </c>
      <c r="CR17">
        <v>4.5333300000000003</v>
      </c>
      <c r="CT17">
        <v>3.109858</v>
      </c>
      <c r="CU17">
        <v>3.1798540000000002</v>
      </c>
      <c r="CV17">
        <v>3.086525</v>
      </c>
      <c r="CW17">
        <v>3.1948539999999999</v>
      </c>
      <c r="CY17">
        <v>4.327349660486763</v>
      </c>
      <c r="CZ17">
        <v>4.1535272755016406</v>
      </c>
      <c r="DA17">
        <v>4.5077938506141759</v>
      </c>
      <c r="DB17">
        <v>4.4217103837644007</v>
      </c>
      <c r="DE17">
        <v>4.2155550000000002</v>
      </c>
      <c r="DF17">
        <v>4.213921</v>
      </c>
      <c r="DG17">
        <v>4.0472599999999996</v>
      </c>
      <c r="DH17">
        <v>4.1354920000000002</v>
      </c>
    </row>
    <row r="18" spans="2:112" x14ac:dyDescent="0.3">
      <c r="B18">
        <v>1.3729610000000001</v>
      </c>
      <c r="C18">
        <v>1.355173</v>
      </c>
      <c r="D18">
        <v>1.277549</v>
      </c>
      <c r="E18">
        <v>1.2597609999999999</v>
      </c>
      <c r="G18">
        <v>4.3584910353246356</v>
      </c>
      <c r="H18">
        <v>4.0930328831921869</v>
      </c>
      <c r="I18">
        <v>3.937076218814374</v>
      </c>
      <c r="J18">
        <v>4.1079649042496369</v>
      </c>
      <c r="L18">
        <v>4.2958861676966507</v>
      </c>
      <c r="M18">
        <v>4.3090284580758373</v>
      </c>
      <c r="N18">
        <v>4.0166124971389339</v>
      </c>
      <c r="O18">
        <v>3.9525438315403982</v>
      </c>
      <c r="Q18">
        <v>1.3276810000000001</v>
      </c>
      <c r="R18">
        <v>1.4247099999999999</v>
      </c>
      <c r="S18">
        <v>1.364876</v>
      </c>
      <c r="T18">
        <v>1.2387379999999999</v>
      </c>
      <c r="V18">
        <v>1.2096290000000001</v>
      </c>
      <c r="W18">
        <v>1.2791669999999999</v>
      </c>
      <c r="X18">
        <v>1.277549</v>
      </c>
      <c r="Y18">
        <v>1.3066580000000001</v>
      </c>
      <c r="AA18">
        <v>4.1069657434958424</v>
      </c>
      <c r="AB18">
        <v>4.2006045624475474</v>
      </c>
      <c r="AC18">
        <v>4.2449597924773022</v>
      </c>
      <c r="AD18">
        <v>4.3369558251316089</v>
      </c>
      <c r="AF18">
        <v>4.5197930876630812</v>
      </c>
      <c r="AG18">
        <v>4.5947896543831543</v>
      </c>
      <c r="AH18">
        <v>4.3114692912184331</v>
      </c>
      <c r="AI18">
        <v>4.3498008697642483</v>
      </c>
      <c r="AK18">
        <v>2.3434750000000002</v>
      </c>
      <c r="AL18">
        <v>2.3418549999999998</v>
      </c>
      <c r="AM18">
        <v>2.3110620000000002</v>
      </c>
      <c r="AN18">
        <v>2.3402340000000001</v>
      </c>
      <c r="AP18">
        <v>1.824084</v>
      </c>
      <c r="AQ18">
        <v>1.58403</v>
      </c>
      <c r="AR18">
        <v>1.884506</v>
      </c>
      <c r="AS18">
        <v>1.665681</v>
      </c>
      <c r="AU18">
        <v>4.5413790000000001</v>
      </c>
      <c r="AV18">
        <v>4.4594469999999999</v>
      </c>
      <c r="AW18">
        <v>4.2688290000000002</v>
      </c>
      <c r="AX18">
        <v>4.2286989999999998</v>
      </c>
      <c r="AZ18">
        <v>4.1323765926604104</v>
      </c>
      <c r="BA18">
        <v>4.1007809567406737</v>
      </c>
      <c r="BB18">
        <v>3.9361510643167779</v>
      </c>
      <c r="BC18">
        <v>4.4200631723506527</v>
      </c>
      <c r="BF18">
        <v>4.3670804913405048</v>
      </c>
      <c r="BG18">
        <v>4.1485609216449228</v>
      </c>
      <c r="BH18">
        <v>4.7991532768749527</v>
      </c>
      <c r="BI18">
        <v>4.4233658350499727</v>
      </c>
      <c r="BK18">
        <v>3.624879</v>
      </c>
      <c r="BL18">
        <v>3.9551790000000002</v>
      </c>
      <c r="BM18">
        <v>3.8540670000000001</v>
      </c>
      <c r="BN18">
        <v>3.7040839999999999</v>
      </c>
      <c r="BP18">
        <v>4.702191</v>
      </c>
      <c r="BQ18">
        <v>4.7485179999999998</v>
      </c>
      <c r="BR18">
        <v>4.516883</v>
      </c>
      <c r="BS18">
        <v>4.586373</v>
      </c>
      <c r="BU18">
        <v>4.5418390000000004</v>
      </c>
      <c r="BV18">
        <v>4.4870580000000002</v>
      </c>
      <c r="BW18">
        <v>4.0836709999999998</v>
      </c>
      <c r="BX18">
        <v>4.3592360000000001</v>
      </c>
      <c r="BZ18">
        <v>4.6271319999999996</v>
      </c>
      <c r="CA18">
        <v>4.5973009999999999</v>
      </c>
      <c r="CB18">
        <v>4.415</v>
      </c>
      <c r="CC18">
        <v>4.5111230000000004</v>
      </c>
      <c r="CE18">
        <v>4.4647189999999997</v>
      </c>
      <c r="CF18">
        <v>4.4498030000000002</v>
      </c>
      <c r="CG18">
        <v>4.2956760000000003</v>
      </c>
      <c r="CH18">
        <v>4.3636239999999997</v>
      </c>
      <c r="CJ18">
        <v>4.7618039999999997</v>
      </c>
      <c r="CK18">
        <v>5.02644</v>
      </c>
      <c r="CL18">
        <v>4.6763320000000004</v>
      </c>
      <c r="CM18">
        <v>4.8193339999999996</v>
      </c>
      <c r="CO18">
        <v>4.8341269999999996</v>
      </c>
      <c r="CP18">
        <v>4.7798850000000002</v>
      </c>
      <c r="CQ18">
        <v>4.5645600000000002</v>
      </c>
      <c r="CR18">
        <v>4.5251109999999999</v>
      </c>
      <c r="CT18">
        <v>3.1448559999999999</v>
      </c>
      <c r="CU18">
        <v>3.2165189999999999</v>
      </c>
      <c r="CV18">
        <v>3.121524</v>
      </c>
      <c r="CW18">
        <v>3.228186</v>
      </c>
      <c r="CY18">
        <v>4.327349660486763</v>
      </c>
      <c r="CZ18">
        <v>4.1568381780727854</v>
      </c>
      <c r="DA18">
        <v>4.5061383993286031</v>
      </c>
      <c r="DB18">
        <v>4.4217103837644007</v>
      </c>
      <c r="DE18">
        <v>4.2057510000000002</v>
      </c>
      <c r="DF18">
        <v>4.2073850000000004</v>
      </c>
      <c r="DG18">
        <v>4.0472599999999996</v>
      </c>
      <c r="DH18">
        <v>4.1403939999999997</v>
      </c>
    </row>
    <row r="19" spans="2:112" x14ac:dyDescent="0.3">
      <c r="B19">
        <v>1.377813</v>
      </c>
      <c r="C19">
        <v>1.3584069999999999</v>
      </c>
      <c r="D19">
        <v>1.2807839999999999</v>
      </c>
      <c r="E19">
        <v>1.2629950000000001</v>
      </c>
      <c r="G19">
        <v>4.360150148775463</v>
      </c>
      <c r="H19">
        <v>4.0897146562905311</v>
      </c>
      <c r="I19">
        <v>3.937076218814374</v>
      </c>
      <c r="J19">
        <v>4.1046466773479819</v>
      </c>
      <c r="L19">
        <v>4.2893150225070578</v>
      </c>
      <c r="M19">
        <v>4.3041000991836427</v>
      </c>
      <c r="N19">
        <v>4.0133269245441365</v>
      </c>
      <c r="O19">
        <v>3.9541866178377965</v>
      </c>
      <c r="Q19">
        <v>1.332533</v>
      </c>
      <c r="R19">
        <v>1.429562</v>
      </c>
      <c r="S19">
        <v>1.366493</v>
      </c>
      <c r="T19">
        <v>1.2387379999999999</v>
      </c>
      <c r="V19">
        <v>1.211246</v>
      </c>
      <c r="W19">
        <v>1.2791669999999999</v>
      </c>
      <c r="X19">
        <v>1.2791669999999999</v>
      </c>
      <c r="Y19">
        <v>1.3082750000000001</v>
      </c>
      <c r="AA19">
        <v>4.1069657434958424</v>
      </c>
      <c r="AB19">
        <v>4.2022473487449457</v>
      </c>
      <c r="AC19">
        <v>4.2416742198825057</v>
      </c>
      <c r="AD19">
        <v>4.3270991073472187</v>
      </c>
      <c r="AF19">
        <v>4.4981274128328375</v>
      </c>
      <c r="AG19">
        <v>4.5831235217822544</v>
      </c>
      <c r="AH19">
        <v>4.2831372549019608</v>
      </c>
      <c r="AI19">
        <v>4.3281351949340054</v>
      </c>
      <c r="AK19">
        <v>2.3418549999999998</v>
      </c>
      <c r="AL19">
        <v>2.3386130000000001</v>
      </c>
      <c r="AM19">
        <v>2.3110620000000002</v>
      </c>
      <c r="AN19">
        <v>2.3418549999999998</v>
      </c>
      <c r="AP19">
        <v>1.82735</v>
      </c>
      <c r="AQ19">
        <v>1.585663</v>
      </c>
      <c r="AR19">
        <v>1.886139</v>
      </c>
      <c r="AS19">
        <v>1.665681</v>
      </c>
      <c r="AU19">
        <v>4.5280019999999999</v>
      </c>
      <c r="AV19">
        <v>4.4494150000000001</v>
      </c>
      <c r="AW19">
        <v>4.2487640000000004</v>
      </c>
      <c r="AX19">
        <v>4.2103070000000002</v>
      </c>
      <c r="AZ19">
        <v>4.120736095216297</v>
      </c>
      <c r="BA19">
        <v>4.0891404592965594</v>
      </c>
      <c r="BB19">
        <v>3.9278364232852678</v>
      </c>
      <c r="BC19">
        <v>4.4050968184939352</v>
      </c>
      <c r="BF19">
        <v>4.3505259784847787</v>
      </c>
      <c r="BG19">
        <v>4.1419391165026322</v>
      </c>
      <c r="BH19">
        <v>4.7809433127336538</v>
      </c>
      <c r="BI19">
        <v>4.4167440299076821</v>
      </c>
      <c r="BK19">
        <v>3.6113970000000002</v>
      </c>
      <c r="BL19">
        <v>3.9467530000000002</v>
      </c>
      <c r="BM19">
        <v>3.837215</v>
      </c>
      <c r="BN19">
        <v>3.6990280000000002</v>
      </c>
      <c r="BP19">
        <v>4.6872999999999996</v>
      </c>
      <c r="BQ19">
        <v>4.7286630000000001</v>
      </c>
      <c r="BR19">
        <v>4.4986829999999998</v>
      </c>
      <c r="BS19">
        <v>4.5764459999999998</v>
      </c>
      <c r="BU19">
        <v>4.5302189999999998</v>
      </c>
      <c r="BV19">
        <v>4.4737780000000003</v>
      </c>
      <c r="BW19">
        <v>4.0720510000000001</v>
      </c>
      <c r="BX19">
        <v>4.337656</v>
      </c>
      <c r="BZ19">
        <v>4.6171889999999998</v>
      </c>
      <c r="CA19">
        <v>4.5790709999999999</v>
      </c>
      <c r="CB19">
        <v>4.4033990000000003</v>
      </c>
      <c r="CC19">
        <v>4.5078079999999998</v>
      </c>
      <c r="CE19">
        <v>4.4614039999999999</v>
      </c>
      <c r="CF19">
        <v>4.443174</v>
      </c>
      <c r="CG19">
        <v>4.2973330000000001</v>
      </c>
      <c r="CH19">
        <v>4.3652819999999997</v>
      </c>
      <c r="CJ19">
        <v>4.7634480000000003</v>
      </c>
      <c r="CK19">
        <v>5.016578</v>
      </c>
      <c r="CL19">
        <v>4.668113</v>
      </c>
      <c r="CM19">
        <v>4.8045400000000003</v>
      </c>
      <c r="CO19">
        <v>4.8275519999999998</v>
      </c>
      <c r="CP19">
        <v>4.7733100000000004</v>
      </c>
      <c r="CQ19">
        <v>4.5563409999999998</v>
      </c>
      <c r="CR19">
        <v>4.5185360000000001</v>
      </c>
      <c r="CT19">
        <v>3.1831879999999999</v>
      </c>
      <c r="CU19">
        <v>3.2515179999999999</v>
      </c>
      <c r="CV19">
        <v>3.1565219999999998</v>
      </c>
      <c r="CW19">
        <v>3.2565179999999998</v>
      </c>
      <c r="CY19">
        <v>4.3306605630579078</v>
      </c>
      <c r="CZ19">
        <v>4.1551827267872135</v>
      </c>
      <c r="DA19">
        <v>4.5061383993286031</v>
      </c>
      <c r="DB19">
        <v>4.4200549324788279</v>
      </c>
      <c r="DE19">
        <v>4.2057510000000002</v>
      </c>
      <c r="DF19">
        <v>4.2073850000000004</v>
      </c>
      <c r="DG19">
        <v>4.0521609999999999</v>
      </c>
      <c r="DH19">
        <v>4.1420279999999998</v>
      </c>
    </row>
    <row r="20" spans="2:112" x14ac:dyDescent="0.3">
      <c r="B20">
        <v>1.3794299999999999</v>
      </c>
      <c r="C20">
        <v>1.3632580000000001</v>
      </c>
      <c r="D20">
        <v>1.2840180000000001</v>
      </c>
      <c r="E20">
        <v>1.266229</v>
      </c>
      <c r="G20">
        <v>4.3584910353246356</v>
      </c>
      <c r="H20">
        <v>4.0897146562905311</v>
      </c>
      <c r="I20">
        <v>3.9320988784618902</v>
      </c>
      <c r="J20">
        <v>4.1063057907988094</v>
      </c>
      <c r="L20">
        <v>4.2876722362096586</v>
      </c>
      <c r="M20">
        <v>4.3024573128862444</v>
      </c>
      <c r="N20">
        <v>4.0083985656519419</v>
      </c>
      <c r="O20">
        <v>3.9492582589456013</v>
      </c>
      <c r="Q20">
        <v>1.3341499999999999</v>
      </c>
      <c r="R20">
        <v>1.431179</v>
      </c>
      <c r="S20">
        <v>1.3713439999999999</v>
      </c>
      <c r="T20">
        <v>1.2435890000000001</v>
      </c>
      <c r="V20">
        <v>1.2144809999999999</v>
      </c>
      <c r="W20">
        <v>1.2856350000000001</v>
      </c>
      <c r="X20">
        <v>1.2840180000000001</v>
      </c>
      <c r="Y20">
        <v>1.31151</v>
      </c>
      <c r="AA20">
        <v>4.1036801709010451</v>
      </c>
      <c r="AB20">
        <v>4.1989617761501483</v>
      </c>
      <c r="AC20">
        <v>4.2466025787747004</v>
      </c>
      <c r="AD20">
        <v>4.3369558251316089</v>
      </c>
      <c r="AF20">
        <v>4.4881278706034937</v>
      </c>
      <c r="AG20">
        <v>4.566457618066682</v>
      </c>
      <c r="AH20">
        <v>4.2631381704432751</v>
      </c>
      <c r="AI20">
        <v>4.3148024719615474</v>
      </c>
      <c r="AK20">
        <v>2.3434750000000002</v>
      </c>
      <c r="AL20">
        <v>2.3434750000000002</v>
      </c>
      <c r="AM20">
        <v>2.3126829999999998</v>
      </c>
      <c r="AN20">
        <v>2.3418549999999998</v>
      </c>
      <c r="AP20">
        <v>1.82735</v>
      </c>
      <c r="AQ20">
        <v>1.587296</v>
      </c>
      <c r="AR20">
        <v>1.889405</v>
      </c>
      <c r="AS20">
        <v>1.668947</v>
      </c>
      <c r="AU20">
        <v>4.51797</v>
      </c>
      <c r="AV20">
        <v>4.4393820000000002</v>
      </c>
      <c r="AW20">
        <v>4.2270269999999996</v>
      </c>
      <c r="AX20">
        <v>4.2002740000000003</v>
      </c>
      <c r="AZ20">
        <v>4.1074326695658812</v>
      </c>
      <c r="BA20">
        <v>4.0841516746776536</v>
      </c>
      <c r="BB20">
        <v>3.9211847104600599</v>
      </c>
      <c r="BC20">
        <v>4.3884675364309151</v>
      </c>
      <c r="BF20">
        <v>4.3405932707713433</v>
      </c>
      <c r="BG20">
        <v>4.1419391165026322</v>
      </c>
      <c r="BH20">
        <v>4.7743215075913641</v>
      </c>
      <c r="BI20">
        <v>4.4101222247653924</v>
      </c>
      <c r="BK20">
        <v>3.5996009999999998</v>
      </c>
      <c r="BL20">
        <v>3.940013</v>
      </c>
      <c r="BM20">
        <v>3.8237329999999998</v>
      </c>
      <c r="BN20">
        <v>3.6956579999999999</v>
      </c>
      <c r="BP20">
        <v>4.6790269999999996</v>
      </c>
      <c r="BQ20">
        <v>4.715427</v>
      </c>
      <c r="BR20">
        <v>4.4887550000000003</v>
      </c>
      <c r="BS20">
        <v>4.5698280000000002</v>
      </c>
      <c r="BU20">
        <v>4.5219189999999996</v>
      </c>
      <c r="BV20">
        <v>4.4671380000000003</v>
      </c>
      <c r="BW20">
        <v>4.0654110000000001</v>
      </c>
      <c r="BX20">
        <v>4.3227149999999996</v>
      </c>
      <c r="BZ20">
        <v>4.613874</v>
      </c>
      <c r="CA20">
        <v>4.5724419999999997</v>
      </c>
      <c r="CB20">
        <v>4.3934559999999996</v>
      </c>
      <c r="CC20">
        <v>4.5044930000000001</v>
      </c>
      <c r="CE20">
        <v>4.4614039999999999</v>
      </c>
      <c r="CF20">
        <v>4.4382020000000004</v>
      </c>
      <c r="CG20">
        <v>4.2973330000000001</v>
      </c>
      <c r="CH20">
        <v>4.3669390000000003</v>
      </c>
      <c r="CJ20">
        <v>4.7634480000000003</v>
      </c>
      <c r="CK20">
        <v>5.0017849999999999</v>
      </c>
      <c r="CL20">
        <v>4.6566070000000002</v>
      </c>
      <c r="CM20">
        <v>4.7930349999999997</v>
      </c>
      <c r="CO20">
        <v>4.8291959999999996</v>
      </c>
      <c r="CP20">
        <v>4.7749540000000001</v>
      </c>
      <c r="CQ20">
        <v>4.5514099999999997</v>
      </c>
      <c r="CR20">
        <v>4.5136050000000001</v>
      </c>
      <c r="CT20">
        <v>3.2215189999999998</v>
      </c>
      <c r="CU20">
        <v>3.2881830000000001</v>
      </c>
      <c r="CV20">
        <v>3.1915209999999998</v>
      </c>
      <c r="CW20">
        <v>3.2865160000000002</v>
      </c>
      <c r="CY20">
        <v>4.327349660486763</v>
      </c>
      <c r="CZ20">
        <v>4.1518718242160677</v>
      </c>
      <c r="DA20">
        <v>4.5028274967574582</v>
      </c>
      <c r="DB20">
        <v>4.4200549324788279</v>
      </c>
      <c r="DE20">
        <v>4.2106529999999998</v>
      </c>
      <c r="DF20">
        <v>4.2122869999999999</v>
      </c>
      <c r="DG20">
        <v>4.0570630000000003</v>
      </c>
      <c r="DH20">
        <v>4.1403939999999997</v>
      </c>
    </row>
    <row r="21" spans="2:112" x14ac:dyDescent="0.3">
      <c r="B21">
        <v>1.3842810000000001</v>
      </c>
      <c r="C21">
        <v>1.364876</v>
      </c>
      <c r="D21">
        <v>1.2872520000000001</v>
      </c>
      <c r="E21">
        <v>1.2694639999999999</v>
      </c>
      <c r="G21">
        <v>4.3568319218738072</v>
      </c>
      <c r="H21">
        <v>4.0880555428397036</v>
      </c>
      <c r="I21">
        <v>3.9304397650110627</v>
      </c>
      <c r="J21">
        <v>4.1079649042496369</v>
      </c>
      <c r="L21">
        <v>4.2876722362096586</v>
      </c>
      <c r="M21">
        <v>4.3041000991836427</v>
      </c>
      <c r="N21">
        <v>4.0133269245441365</v>
      </c>
      <c r="O21">
        <v>3.9459726863508049</v>
      </c>
      <c r="Q21">
        <v>1.3390010000000001</v>
      </c>
      <c r="R21">
        <v>1.4376469999999999</v>
      </c>
      <c r="S21">
        <v>1.3745780000000001</v>
      </c>
      <c r="T21">
        <v>1.2468239999999999</v>
      </c>
      <c r="V21">
        <v>1.2177150000000001</v>
      </c>
      <c r="W21">
        <v>1.288869</v>
      </c>
      <c r="X21">
        <v>1.2872520000000001</v>
      </c>
      <c r="Y21">
        <v>1.3147439999999999</v>
      </c>
      <c r="AA21">
        <v>4.0971090257114513</v>
      </c>
      <c r="AB21">
        <v>4.1907478446631572</v>
      </c>
      <c r="AC21">
        <v>4.2416742198825057</v>
      </c>
      <c r="AD21">
        <v>4.3369558251316089</v>
      </c>
      <c r="AF21">
        <v>4.4781283283741509</v>
      </c>
      <c r="AG21">
        <v>4.5531248950942249</v>
      </c>
      <c r="AH21">
        <v>4.2464722667277028</v>
      </c>
      <c r="AI21">
        <v>4.2981365682459751</v>
      </c>
      <c r="AK21">
        <v>2.3418549999999998</v>
      </c>
      <c r="AL21">
        <v>2.3402340000000001</v>
      </c>
      <c r="AM21">
        <v>2.3094420000000002</v>
      </c>
      <c r="AN21">
        <v>2.3386130000000001</v>
      </c>
      <c r="AP21">
        <v>1.830616</v>
      </c>
      <c r="AQ21">
        <v>1.588929</v>
      </c>
      <c r="AR21">
        <v>1.892671</v>
      </c>
      <c r="AS21">
        <v>1.67058</v>
      </c>
      <c r="AU21">
        <v>4.5079370000000001</v>
      </c>
      <c r="AV21">
        <v>4.4326939999999997</v>
      </c>
      <c r="AW21">
        <v>4.2153229999999997</v>
      </c>
      <c r="AX21">
        <v>4.1902419999999996</v>
      </c>
      <c r="AZ21">
        <v>4.0941292439154653</v>
      </c>
      <c r="BA21">
        <v>4.0725111772335394</v>
      </c>
      <c r="BB21">
        <v>3.914532997634852</v>
      </c>
      <c r="BC21">
        <v>4.3834787518120093</v>
      </c>
      <c r="BF21">
        <v>4.3323160143434807</v>
      </c>
      <c r="BG21">
        <v>4.1419391165026322</v>
      </c>
      <c r="BH21">
        <v>4.7643887998779277</v>
      </c>
      <c r="BI21">
        <v>4.4035004196231018</v>
      </c>
      <c r="BK21">
        <v>3.5878040000000002</v>
      </c>
      <c r="BL21">
        <v>3.9315859999999998</v>
      </c>
      <c r="BM21">
        <v>3.8136220000000001</v>
      </c>
      <c r="BN21">
        <v>3.6956579999999999</v>
      </c>
      <c r="BP21">
        <v>4.6674449999999998</v>
      </c>
      <c r="BQ21">
        <v>4.6972269999999998</v>
      </c>
      <c r="BR21">
        <v>4.473865</v>
      </c>
      <c r="BS21">
        <v>4.559901</v>
      </c>
      <c r="BU21">
        <v>4.5136190000000003</v>
      </c>
      <c r="BV21">
        <v>4.4555179999999996</v>
      </c>
      <c r="BW21">
        <v>4.0571109999999999</v>
      </c>
      <c r="BX21">
        <v>4.3077750000000004</v>
      </c>
      <c r="BZ21">
        <v>4.6072449999999998</v>
      </c>
      <c r="CA21">
        <v>4.5591840000000001</v>
      </c>
      <c r="CB21">
        <v>4.3835119999999996</v>
      </c>
      <c r="CC21">
        <v>4.4978639999999999</v>
      </c>
      <c r="CE21">
        <v>4.4580900000000003</v>
      </c>
      <c r="CF21">
        <v>4.4315730000000002</v>
      </c>
      <c r="CG21">
        <v>4.2940189999999996</v>
      </c>
      <c r="CH21">
        <v>4.3619669999999999</v>
      </c>
      <c r="CJ21">
        <v>4.7618039999999997</v>
      </c>
      <c r="CK21">
        <v>4.9886350000000004</v>
      </c>
      <c r="CL21">
        <v>4.6533199999999999</v>
      </c>
      <c r="CM21">
        <v>4.7848160000000002</v>
      </c>
      <c r="CO21">
        <v>4.8275519999999998</v>
      </c>
      <c r="CP21">
        <v>4.7782410000000004</v>
      </c>
      <c r="CQ21">
        <v>4.5497670000000001</v>
      </c>
      <c r="CR21">
        <v>4.5103179999999998</v>
      </c>
      <c r="CT21">
        <v>3.2648510000000002</v>
      </c>
      <c r="CU21">
        <v>3.3331810000000002</v>
      </c>
      <c r="CV21">
        <v>3.2348520000000001</v>
      </c>
      <c r="CW21">
        <v>3.3281809999999998</v>
      </c>
      <c r="CY21">
        <v>4.327349660486763</v>
      </c>
      <c r="CZ21">
        <v>4.1568381780727854</v>
      </c>
      <c r="DA21">
        <v>4.5044829480430311</v>
      </c>
      <c r="DB21">
        <v>4.418399481193255</v>
      </c>
      <c r="DE21">
        <v>4.2073850000000004</v>
      </c>
      <c r="DF21">
        <v>4.2188230000000004</v>
      </c>
      <c r="DG21">
        <v>4.0586970000000004</v>
      </c>
      <c r="DH21">
        <v>4.1403939999999997</v>
      </c>
    </row>
    <row r="22" spans="2:112" x14ac:dyDescent="0.3">
      <c r="B22">
        <v>1.3842810000000001</v>
      </c>
      <c r="C22">
        <v>1.364876</v>
      </c>
      <c r="D22">
        <v>1.2872520000000001</v>
      </c>
      <c r="E22">
        <v>1.2710809999999999</v>
      </c>
      <c r="G22">
        <v>4.3535136949721522</v>
      </c>
      <c r="H22">
        <v>4.0880555428397036</v>
      </c>
      <c r="I22">
        <v>3.9304397650110627</v>
      </c>
      <c r="J22">
        <v>4.1046466773479819</v>
      </c>
      <c r="L22">
        <v>4.2876722362096586</v>
      </c>
      <c r="M22">
        <v>4.3041000991836427</v>
      </c>
      <c r="N22">
        <v>4.0100413519493401</v>
      </c>
      <c r="O22">
        <v>3.9476154726482031</v>
      </c>
      <c r="Q22">
        <v>1.3406180000000001</v>
      </c>
      <c r="R22">
        <v>1.439265</v>
      </c>
      <c r="S22">
        <v>1.377813</v>
      </c>
      <c r="T22">
        <v>1.2484409999999999</v>
      </c>
      <c r="V22">
        <v>1.2193320000000001</v>
      </c>
      <c r="W22">
        <v>1.2904869999999999</v>
      </c>
      <c r="X22">
        <v>1.2904869999999999</v>
      </c>
      <c r="Y22">
        <v>1.3179780000000001</v>
      </c>
      <c r="AA22">
        <v>4.0987518120088504</v>
      </c>
      <c r="AB22">
        <v>4.1956762035553519</v>
      </c>
      <c r="AC22">
        <v>4.2383886472877084</v>
      </c>
      <c r="AD22">
        <v>4.330384679942016</v>
      </c>
      <c r="AF22">
        <v>4.4697953765163652</v>
      </c>
      <c r="AG22">
        <v>4.5431253528648821</v>
      </c>
      <c r="AH22">
        <v>4.2331395437552457</v>
      </c>
      <c r="AI22">
        <v>4.284803845273518</v>
      </c>
      <c r="AK22">
        <v>2.3418549999999998</v>
      </c>
      <c r="AL22">
        <v>2.3434750000000002</v>
      </c>
      <c r="AM22">
        <v>2.3126829999999998</v>
      </c>
      <c r="AN22">
        <v>2.3418549999999998</v>
      </c>
      <c r="AP22">
        <v>1.830616</v>
      </c>
      <c r="AQ22">
        <v>1.590562</v>
      </c>
      <c r="AR22">
        <v>1.895937</v>
      </c>
      <c r="AS22">
        <v>1.6722129999999999</v>
      </c>
      <c r="AU22">
        <v>4.5012489999999996</v>
      </c>
      <c r="AV22">
        <v>4.4276770000000001</v>
      </c>
      <c r="AW22">
        <v>4.2002740000000003</v>
      </c>
      <c r="AX22">
        <v>4.185225</v>
      </c>
      <c r="AZ22">
        <v>4.0808258182650494</v>
      </c>
      <c r="BA22">
        <v>4.0625336079957277</v>
      </c>
      <c r="BB22">
        <v>3.9028925001907382</v>
      </c>
      <c r="BC22">
        <v>4.3768270389868009</v>
      </c>
      <c r="BF22">
        <v>4.3107951476310369</v>
      </c>
      <c r="BG22">
        <v>4.1369727626459145</v>
      </c>
      <c r="BH22">
        <v>4.757766994735638</v>
      </c>
      <c r="BI22">
        <v>4.4035004196231018</v>
      </c>
      <c r="BK22">
        <v>3.5861190000000001</v>
      </c>
      <c r="BL22">
        <v>3.936642</v>
      </c>
      <c r="BM22">
        <v>3.8136220000000001</v>
      </c>
      <c r="BN22">
        <v>3.697343</v>
      </c>
      <c r="BP22">
        <v>4.6525550000000004</v>
      </c>
      <c r="BQ22">
        <v>4.6823360000000003</v>
      </c>
      <c r="BR22">
        <v>4.4556649999999998</v>
      </c>
      <c r="BS22">
        <v>4.5483190000000002</v>
      </c>
      <c r="BU22">
        <v>4.5053190000000001</v>
      </c>
      <c r="BV22">
        <v>4.4521980000000001</v>
      </c>
      <c r="BW22">
        <v>4.0554509999999997</v>
      </c>
      <c r="BX22">
        <v>4.2978149999999999</v>
      </c>
      <c r="BZ22">
        <v>4.6039300000000001</v>
      </c>
      <c r="CA22">
        <v>4.550897</v>
      </c>
      <c r="CB22">
        <v>4.3752250000000004</v>
      </c>
      <c r="CC22">
        <v>4.4945500000000003</v>
      </c>
      <c r="CE22">
        <v>4.4531179999999999</v>
      </c>
      <c r="CF22">
        <v>4.4266009999999998</v>
      </c>
      <c r="CG22">
        <v>4.2956760000000003</v>
      </c>
      <c r="CH22">
        <v>4.3586530000000003</v>
      </c>
      <c r="CJ22">
        <v>4.7618039999999997</v>
      </c>
      <c r="CK22">
        <v>4.9804170000000001</v>
      </c>
      <c r="CL22">
        <v>4.6401700000000003</v>
      </c>
      <c r="CM22">
        <v>4.7700230000000001</v>
      </c>
      <c r="CO22">
        <v>4.8193339999999996</v>
      </c>
      <c r="CP22">
        <v>4.7716659999999997</v>
      </c>
      <c r="CQ22">
        <v>4.5415479999999997</v>
      </c>
      <c r="CR22">
        <v>4.5053869999999998</v>
      </c>
      <c r="CT22">
        <v>3.3065150000000001</v>
      </c>
      <c r="CU22">
        <v>3.3731789999999999</v>
      </c>
      <c r="CV22">
        <v>3.273183</v>
      </c>
      <c r="CW22">
        <v>3.3581799999999999</v>
      </c>
      <c r="CY22">
        <v>4.3372823682001984</v>
      </c>
      <c r="CZ22">
        <v>4.163459983215076</v>
      </c>
      <c r="DA22">
        <v>4.5061383993286031</v>
      </c>
      <c r="DB22">
        <v>4.4217103837644007</v>
      </c>
      <c r="DE22">
        <v>4.213921</v>
      </c>
      <c r="DF22">
        <v>4.2188230000000004</v>
      </c>
      <c r="DG22">
        <v>4.0603309999999997</v>
      </c>
      <c r="DH22">
        <v>4.143662</v>
      </c>
    </row>
    <row r="23" spans="2:112" x14ac:dyDescent="0.3">
      <c r="B23">
        <v>1.389133</v>
      </c>
      <c r="C23">
        <v>1.3697269999999999</v>
      </c>
      <c r="D23">
        <v>1.2921039999999999</v>
      </c>
      <c r="E23">
        <v>1.2759320000000001</v>
      </c>
      <c r="G23">
        <v>4.3535136949721522</v>
      </c>
      <c r="H23">
        <v>4.0913737697413595</v>
      </c>
      <c r="I23">
        <v>3.9238033112077515</v>
      </c>
      <c r="J23">
        <v>4.1112831311512927</v>
      </c>
      <c r="L23">
        <v>4.2876722362096586</v>
      </c>
      <c r="M23">
        <v>4.2991717402914471</v>
      </c>
      <c r="N23">
        <v>4.0051129930571454</v>
      </c>
      <c r="O23">
        <v>3.9509010452429996</v>
      </c>
      <c r="Q23">
        <v>1.3454699999999999</v>
      </c>
      <c r="R23">
        <v>1.4457329999999999</v>
      </c>
      <c r="S23">
        <v>1.3826639999999999</v>
      </c>
      <c r="T23">
        <v>1.2516750000000001</v>
      </c>
      <c r="V23">
        <v>1.222566</v>
      </c>
      <c r="W23">
        <v>1.2937209999999999</v>
      </c>
      <c r="X23">
        <v>1.2937209999999999</v>
      </c>
      <c r="Y23">
        <v>1.32283</v>
      </c>
      <c r="AA23">
        <v>4.1003945983062486</v>
      </c>
      <c r="AB23">
        <v>4.2006045624475474</v>
      </c>
      <c r="AC23">
        <v>4.2416742198825057</v>
      </c>
      <c r="AD23">
        <v>4.3320274662394143</v>
      </c>
      <c r="AF23">
        <v>4.4597958342870223</v>
      </c>
      <c r="AG23">
        <v>4.5331258106355392</v>
      </c>
      <c r="AH23">
        <v>4.2131404592965591</v>
      </c>
      <c r="AI23">
        <v>4.2764708934157323</v>
      </c>
      <c r="AK23">
        <v>2.3418549999999998</v>
      </c>
      <c r="AL23">
        <v>2.3418549999999998</v>
      </c>
      <c r="AM23">
        <v>2.3143039999999999</v>
      </c>
      <c r="AN23">
        <v>2.3402340000000001</v>
      </c>
      <c r="AP23">
        <v>1.835515</v>
      </c>
      <c r="AQ23">
        <v>1.592195</v>
      </c>
      <c r="AR23">
        <v>1.89757</v>
      </c>
      <c r="AS23">
        <v>1.6722129999999999</v>
      </c>
      <c r="AU23">
        <v>4.494561</v>
      </c>
      <c r="AV23">
        <v>4.4209889999999996</v>
      </c>
      <c r="AW23">
        <v>4.1902419999999996</v>
      </c>
      <c r="AX23">
        <v>4.1768650000000003</v>
      </c>
      <c r="AZ23">
        <v>4.0774999618524452</v>
      </c>
      <c r="BA23">
        <v>4.0558818951705202</v>
      </c>
      <c r="BB23">
        <v>3.9028925001907382</v>
      </c>
      <c r="BC23">
        <v>4.3635236133363859</v>
      </c>
      <c r="BF23">
        <v>4.309139696345464</v>
      </c>
      <c r="BG23">
        <v>4.1419391165026322</v>
      </c>
      <c r="BH23">
        <v>4.7544560921644923</v>
      </c>
      <c r="BI23">
        <v>4.3952231631952392</v>
      </c>
      <c r="BK23">
        <v>3.5827490000000002</v>
      </c>
      <c r="BL23">
        <v>3.9349569999999998</v>
      </c>
      <c r="BM23">
        <v>3.805196</v>
      </c>
      <c r="BN23">
        <v>3.6922869999999999</v>
      </c>
      <c r="BP23">
        <v>4.6442819999999996</v>
      </c>
      <c r="BQ23">
        <v>4.6707539999999996</v>
      </c>
      <c r="BR23">
        <v>4.4457380000000004</v>
      </c>
      <c r="BS23">
        <v>4.5417009999999998</v>
      </c>
      <c r="BU23">
        <v>4.5019989999999996</v>
      </c>
      <c r="BV23">
        <v>4.4455580000000001</v>
      </c>
      <c r="BW23">
        <v>4.0521310000000001</v>
      </c>
      <c r="BX23">
        <v>4.2861950000000002</v>
      </c>
      <c r="BZ23">
        <v>4.6006159999999996</v>
      </c>
      <c r="CA23">
        <v>4.5442679999999998</v>
      </c>
      <c r="CB23">
        <v>4.3702540000000001</v>
      </c>
      <c r="CC23">
        <v>4.4962070000000001</v>
      </c>
      <c r="CE23">
        <v>4.4547749999999997</v>
      </c>
      <c r="CF23">
        <v>4.4216290000000003</v>
      </c>
      <c r="CG23">
        <v>4.2989899999999999</v>
      </c>
      <c r="CH23">
        <v>4.3652819999999997</v>
      </c>
      <c r="CJ23">
        <v>4.7585170000000003</v>
      </c>
      <c r="CK23">
        <v>4.9689110000000003</v>
      </c>
      <c r="CL23">
        <v>4.6303080000000003</v>
      </c>
      <c r="CM23">
        <v>4.7601610000000001</v>
      </c>
      <c r="CO23">
        <v>4.816046</v>
      </c>
      <c r="CP23">
        <v>4.7700230000000001</v>
      </c>
      <c r="CQ23">
        <v>4.5366169999999997</v>
      </c>
      <c r="CR23">
        <v>4.4955249999999998</v>
      </c>
      <c r="CT23">
        <v>3.3548460000000002</v>
      </c>
      <c r="CU23">
        <v>3.4198430000000002</v>
      </c>
      <c r="CV23">
        <v>3.3198479999999999</v>
      </c>
      <c r="CW23">
        <v>3.3998439999999999</v>
      </c>
      <c r="CY23">
        <v>4.3306605630579078</v>
      </c>
      <c r="CZ23">
        <v>4.1568381780727854</v>
      </c>
      <c r="DA23">
        <v>4.5028274967574582</v>
      </c>
      <c r="DB23">
        <v>4.418399481193255</v>
      </c>
      <c r="DE23">
        <v>4.213921</v>
      </c>
      <c r="DF23">
        <v>4.2220909999999998</v>
      </c>
      <c r="DG23">
        <v>4.063599</v>
      </c>
      <c r="DH23">
        <v>4.1420279999999998</v>
      </c>
    </row>
    <row r="24" spans="2:112" x14ac:dyDescent="0.3">
      <c r="B24">
        <v>1.3923669999999999</v>
      </c>
      <c r="C24">
        <v>1.376196</v>
      </c>
      <c r="D24">
        <v>1.2985720000000001</v>
      </c>
      <c r="E24">
        <v>1.2824009999999999</v>
      </c>
      <c r="G24">
        <v>4.3551728084229797</v>
      </c>
      <c r="H24">
        <v>4.0847373159380478</v>
      </c>
      <c r="I24">
        <v>3.9287806515602348</v>
      </c>
      <c r="J24">
        <v>4.1029875638971536</v>
      </c>
      <c r="L24">
        <v>4.2893150225070578</v>
      </c>
      <c r="M24">
        <v>4.3024573128862444</v>
      </c>
      <c r="N24">
        <v>4.0100413519493401</v>
      </c>
      <c r="O24">
        <v>3.9492582589456013</v>
      </c>
      <c r="Q24">
        <v>1.3503210000000001</v>
      </c>
      <c r="R24">
        <v>1.452202</v>
      </c>
      <c r="S24">
        <v>1.387516</v>
      </c>
      <c r="T24">
        <v>1.2549090000000001</v>
      </c>
      <c r="V24">
        <v>1.224183</v>
      </c>
      <c r="W24">
        <v>1.2969550000000001</v>
      </c>
      <c r="X24">
        <v>1.30019</v>
      </c>
      <c r="Y24">
        <v>1.3260639999999999</v>
      </c>
      <c r="AA24">
        <v>4.0987518120088504</v>
      </c>
      <c r="AB24">
        <v>4.1940334172579536</v>
      </c>
      <c r="AC24">
        <v>4.2433170061799039</v>
      </c>
      <c r="AD24">
        <v>4.3336702525368125</v>
      </c>
      <c r="AF24">
        <v>4.4514628824292366</v>
      </c>
      <c r="AG24">
        <v>4.5214596780346383</v>
      </c>
      <c r="AH24">
        <v>4.2031409170672163</v>
      </c>
      <c r="AI24">
        <v>4.2631381704432751</v>
      </c>
      <c r="AK24">
        <v>2.3434750000000002</v>
      </c>
      <c r="AL24">
        <v>2.3467169999999999</v>
      </c>
      <c r="AM24">
        <v>2.3143039999999999</v>
      </c>
      <c r="AN24">
        <v>2.3418549999999998</v>
      </c>
      <c r="AP24">
        <v>1.837148</v>
      </c>
      <c r="AQ24">
        <v>1.590562</v>
      </c>
      <c r="AR24">
        <v>1.89757</v>
      </c>
      <c r="AS24">
        <v>1.6722129999999999</v>
      </c>
      <c r="AU24">
        <v>4.482856</v>
      </c>
      <c r="AV24">
        <v>4.4126289999999999</v>
      </c>
      <c r="AW24">
        <v>4.173521</v>
      </c>
      <c r="AX24">
        <v>4.1685040000000004</v>
      </c>
      <c r="AZ24">
        <v>4.0691853208209361</v>
      </c>
      <c r="BA24">
        <v>4.0542189669642177</v>
      </c>
      <c r="BB24">
        <v>3.8979037155718324</v>
      </c>
      <c r="BC24">
        <v>4.3552089723048759</v>
      </c>
      <c r="BF24">
        <v>4.3058287937743192</v>
      </c>
      <c r="BG24">
        <v>4.1452500190737771</v>
      </c>
      <c r="BH24">
        <v>4.7494897383077745</v>
      </c>
      <c r="BI24">
        <v>4.3902568093385215</v>
      </c>
      <c r="BK24">
        <v>3.5878040000000002</v>
      </c>
      <c r="BL24">
        <v>3.940013</v>
      </c>
      <c r="BM24">
        <v>3.8035109999999999</v>
      </c>
      <c r="BN24">
        <v>3.6956579999999999</v>
      </c>
      <c r="BP24">
        <v>4.6326999999999998</v>
      </c>
      <c r="BQ24">
        <v>4.6558640000000002</v>
      </c>
      <c r="BR24">
        <v>4.4374650000000004</v>
      </c>
      <c r="BS24">
        <v>4.538392</v>
      </c>
      <c r="BU24">
        <v>4.4986790000000001</v>
      </c>
      <c r="BV24">
        <v>4.4422379999999997</v>
      </c>
      <c r="BW24">
        <v>4.0488109999999997</v>
      </c>
      <c r="BX24">
        <v>4.2745749999999996</v>
      </c>
      <c r="BZ24">
        <v>4.5973009999999999</v>
      </c>
      <c r="CA24">
        <v>4.5376390000000004</v>
      </c>
      <c r="CB24">
        <v>4.3636239999999997</v>
      </c>
      <c r="CC24">
        <v>4.4912349999999996</v>
      </c>
      <c r="CE24">
        <v>4.4564320000000004</v>
      </c>
      <c r="CF24">
        <v>4.424944</v>
      </c>
      <c r="CG24">
        <v>4.2973330000000001</v>
      </c>
      <c r="CH24">
        <v>4.3603100000000001</v>
      </c>
      <c r="CJ24">
        <v>4.7568729999999997</v>
      </c>
      <c r="CK24">
        <v>4.9590480000000001</v>
      </c>
      <c r="CL24">
        <v>4.6253770000000003</v>
      </c>
      <c r="CM24">
        <v>4.7519419999999997</v>
      </c>
      <c r="CO24">
        <v>4.8127589999999998</v>
      </c>
      <c r="CP24">
        <v>4.7716659999999997</v>
      </c>
      <c r="CQ24">
        <v>4.5349729999999999</v>
      </c>
      <c r="CR24">
        <v>4.4971680000000003</v>
      </c>
      <c r="CT24">
        <v>3.3981780000000001</v>
      </c>
      <c r="CU24">
        <v>3.4648409999999998</v>
      </c>
      <c r="CV24">
        <v>3.3665129999999999</v>
      </c>
      <c r="CW24">
        <v>3.4398430000000002</v>
      </c>
      <c r="CY24">
        <v>4.3339714656290527</v>
      </c>
      <c r="CZ24">
        <v>4.163459983215076</v>
      </c>
      <c r="DA24">
        <v>4.5077938506141759</v>
      </c>
      <c r="DB24">
        <v>4.4217103837644007</v>
      </c>
      <c r="DE24">
        <v>4.2171890000000003</v>
      </c>
      <c r="DF24">
        <v>4.2269930000000002</v>
      </c>
      <c r="DG24">
        <v>4.0701349999999996</v>
      </c>
      <c r="DH24">
        <v>4.1501979999999996</v>
      </c>
    </row>
    <row r="25" spans="2:112" x14ac:dyDescent="0.3">
      <c r="B25">
        <v>1.397219</v>
      </c>
      <c r="C25">
        <v>1.3794299999999999</v>
      </c>
      <c r="D25">
        <v>1.3034239999999999</v>
      </c>
      <c r="E25">
        <v>1.288869</v>
      </c>
      <c r="G25">
        <v>4.3551728084229797</v>
      </c>
      <c r="H25">
        <v>4.0847373159380478</v>
      </c>
      <c r="I25">
        <v>3.9254624246585794</v>
      </c>
      <c r="J25">
        <v>4.1029875638971536</v>
      </c>
      <c r="L25">
        <v>4.2860294499122604</v>
      </c>
      <c r="M25">
        <v>4.3008145265888453</v>
      </c>
      <c r="N25">
        <v>4.0100413519493401</v>
      </c>
      <c r="O25">
        <v>3.9492582589456013</v>
      </c>
      <c r="Q25">
        <v>1.355173</v>
      </c>
      <c r="R25">
        <v>1.4586699999999999</v>
      </c>
      <c r="S25">
        <v>1.3956010000000001</v>
      </c>
      <c r="T25">
        <v>1.2597609999999999</v>
      </c>
      <c r="V25">
        <v>1.2306520000000001</v>
      </c>
      <c r="W25">
        <v>1.3018069999999999</v>
      </c>
      <c r="X25">
        <v>1.3066580000000001</v>
      </c>
      <c r="Y25">
        <v>1.3292980000000001</v>
      </c>
      <c r="AA25">
        <v>4.0938234531166549</v>
      </c>
      <c r="AB25">
        <v>4.1940334172579536</v>
      </c>
      <c r="AC25">
        <v>4.2416742198825057</v>
      </c>
      <c r="AD25">
        <v>4.3320274662394143</v>
      </c>
      <c r="AF25">
        <v>4.4414633401998929</v>
      </c>
      <c r="AG25">
        <v>4.518126497291524</v>
      </c>
      <c r="AH25">
        <v>4.1931413748378734</v>
      </c>
      <c r="AI25">
        <v>4.2464722667277028</v>
      </c>
      <c r="AK25">
        <v>2.3418549999999998</v>
      </c>
      <c r="AL25">
        <v>2.3467169999999999</v>
      </c>
      <c r="AM25">
        <v>2.3191649999999999</v>
      </c>
      <c r="AN25">
        <v>2.3434750000000002</v>
      </c>
      <c r="AP25">
        <v>1.84368</v>
      </c>
      <c r="AQ25">
        <v>1.593828</v>
      </c>
      <c r="AR25">
        <v>1.902469</v>
      </c>
      <c r="AS25">
        <v>1.6738459999999999</v>
      </c>
      <c r="AU25">
        <v>4.4811839999999998</v>
      </c>
      <c r="AV25">
        <v>4.4092849999999997</v>
      </c>
      <c r="AW25">
        <v>4.1668320000000003</v>
      </c>
      <c r="AX25">
        <v>4.1634880000000001</v>
      </c>
      <c r="AZ25">
        <v>4.0575448233768219</v>
      </c>
      <c r="BA25">
        <v>4.0475672541390102</v>
      </c>
      <c r="BB25">
        <v>3.8929149309529265</v>
      </c>
      <c r="BC25">
        <v>4.3485572594796675</v>
      </c>
      <c r="BF25">
        <v>4.2925851834897379</v>
      </c>
      <c r="BG25">
        <v>4.1419391165026322</v>
      </c>
      <c r="BH25">
        <v>4.7445233844510559</v>
      </c>
      <c r="BI25">
        <v>4.3919122606240935</v>
      </c>
      <c r="BK25">
        <v>3.5962299999999998</v>
      </c>
      <c r="BL25">
        <v>3.9383270000000001</v>
      </c>
      <c r="BM25">
        <v>3.8001399999999999</v>
      </c>
      <c r="BN25">
        <v>3.6990280000000002</v>
      </c>
      <c r="BP25">
        <v>4.6277359999999996</v>
      </c>
      <c r="BQ25">
        <v>4.6492449999999996</v>
      </c>
      <c r="BR25">
        <v>4.4325010000000002</v>
      </c>
      <c r="BS25">
        <v>4.5334279999999998</v>
      </c>
      <c r="BU25">
        <v>4.4887180000000004</v>
      </c>
      <c r="BV25">
        <v>4.4339370000000002</v>
      </c>
      <c r="BW25">
        <v>4.0421709999999997</v>
      </c>
      <c r="BX25">
        <v>4.2679349999999996</v>
      </c>
      <c r="BZ25">
        <v>4.5939870000000003</v>
      </c>
      <c r="CA25">
        <v>4.532667</v>
      </c>
      <c r="CB25">
        <v>4.3586530000000003</v>
      </c>
      <c r="CC25">
        <v>4.4895779999999998</v>
      </c>
      <c r="CE25">
        <v>4.4564320000000004</v>
      </c>
      <c r="CF25">
        <v>4.4199719999999996</v>
      </c>
      <c r="CG25">
        <v>4.2973330000000001</v>
      </c>
      <c r="CH25">
        <v>4.3603100000000001</v>
      </c>
      <c r="CJ25">
        <v>4.7585170000000003</v>
      </c>
      <c r="CK25">
        <v>4.9557609999999999</v>
      </c>
      <c r="CL25">
        <v>4.6204460000000003</v>
      </c>
      <c r="CM25">
        <v>4.7453669999999999</v>
      </c>
      <c r="CO25">
        <v>4.8127589999999998</v>
      </c>
      <c r="CP25">
        <v>4.7716659999999997</v>
      </c>
      <c r="CQ25">
        <v>4.5300419999999999</v>
      </c>
      <c r="CR25">
        <v>4.493881</v>
      </c>
      <c r="CT25">
        <v>3.4498419999999999</v>
      </c>
      <c r="CU25">
        <v>3.5181719999999999</v>
      </c>
      <c r="CV25">
        <v>3.4265099999999999</v>
      </c>
      <c r="CW25">
        <v>3.483174</v>
      </c>
      <c r="CY25">
        <v>4.3472150759136339</v>
      </c>
      <c r="CZ25">
        <v>4.1700817883573666</v>
      </c>
      <c r="DA25">
        <v>4.5061383993286031</v>
      </c>
      <c r="DB25">
        <v>4.4233658350499727</v>
      </c>
      <c r="DE25">
        <v>4.2155550000000002</v>
      </c>
      <c r="DF25">
        <v>4.2286270000000004</v>
      </c>
      <c r="DG25">
        <v>4.075037</v>
      </c>
      <c r="DH25">
        <v>4.1518319999999997</v>
      </c>
    </row>
    <row r="26" spans="2:112" x14ac:dyDescent="0.3">
      <c r="B26">
        <v>1.4036869999999999</v>
      </c>
      <c r="C26">
        <v>1.387516</v>
      </c>
      <c r="D26">
        <v>1.3098920000000001</v>
      </c>
      <c r="E26">
        <v>1.2985720000000001</v>
      </c>
      <c r="G26">
        <v>4.3568319218738072</v>
      </c>
      <c r="H26">
        <v>4.0830782024872203</v>
      </c>
      <c r="I26">
        <v>3.9238033112077515</v>
      </c>
      <c r="J26">
        <v>4.1029875638971536</v>
      </c>
      <c r="L26">
        <v>4.2876722362096586</v>
      </c>
      <c r="M26">
        <v>4.3024573128862444</v>
      </c>
      <c r="N26">
        <v>4.0083985656519419</v>
      </c>
      <c r="O26">
        <v>3.9476154726482031</v>
      </c>
      <c r="Q26">
        <v>1.3632580000000001</v>
      </c>
      <c r="R26">
        <v>1.4699899999999999</v>
      </c>
      <c r="S26">
        <v>1.4053040000000001</v>
      </c>
      <c r="T26">
        <v>1.2646120000000001</v>
      </c>
      <c r="V26">
        <v>1.235503</v>
      </c>
      <c r="W26">
        <v>1.3066580000000001</v>
      </c>
      <c r="X26">
        <v>1.3163609999999999</v>
      </c>
      <c r="Y26">
        <v>1.3341499999999999</v>
      </c>
      <c r="AA26">
        <v>4.0938234531166549</v>
      </c>
      <c r="AB26">
        <v>4.1923906309605554</v>
      </c>
      <c r="AC26">
        <v>4.2433170061799039</v>
      </c>
      <c r="AD26">
        <v>4.3336702525368125</v>
      </c>
      <c r="AF26">
        <v>4.4397967498283357</v>
      </c>
      <c r="AG26">
        <v>4.5114601358052955</v>
      </c>
      <c r="AH26">
        <v>4.1898081940947591</v>
      </c>
      <c r="AI26">
        <v>4.2414724956130314</v>
      </c>
      <c r="AK26">
        <v>2.3434750000000002</v>
      </c>
      <c r="AL26">
        <v>2.3515790000000001</v>
      </c>
      <c r="AM26">
        <v>2.3240270000000001</v>
      </c>
      <c r="AN26">
        <v>2.3434750000000002</v>
      </c>
      <c r="AP26">
        <v>1.856744</v>
      </c>
      <c r="AQ26">
        <v>1.595461</v>
      </c>
      <c r="AR26">
        <v>1.907368</v>
      </c>
      <c r="AS26">
        <v>1.6771119999999999</v>
      </c>
      <c r="AU26">
        <v>4.4795119999999997</v>
      </c>
      <c r="AV26">
        <v>4.4092849999999997</v>
      </c>
      <c r="AW26">
        <v>4.161816</v>
      </c>
      <c r="AX26">
        <v>4.1601439999999998</v>
      </c>
      <c r="AZ26">
        <v>4.0558818951705202</v>
      </c>
      <c r="BA26">
        <v>4.0409155413138027</v>
      </c>
      <c r="BB26">
        <v>3.8846002899214165</v>
      </c>
      <c r="BC26">
        <v>4.3385796902418559</v>
      </c>
      <c r="BF26">
        <v>4.2958960860608837</v>
      </c>
      <c r="BG26">
        <v>4.1502163729304948</v>
      </c>
      <c r="BH26">
        <v>4.7478342870222026</v>
      </c>
      <c r="BI26">
        <v>4.3869459067673757</v>
      </c>
      <c r="BK26">
        <v>3.6130819999999999</v>
      </c>
      <c r="BL26">
        <v>3.940013</v>
      </c>
      <c r="BM26">
        <v>3.7900290000000001</v>
      </c>
      <c r="BN26">
        <v>3.709139</v>
      </c>
      <c r="BP26">
        <v>4.616155</v>
      </c>
      <c r="BQ26">
        <v>4.6343550000000002</v>
      </c>
      <c r="BR26">
        <v>4.4242290000000004</v>
      </c>
      <c r="BS26">
        <v>4.530119</v>
      </c>
      <c r="BU26">
        <v>4.485398</v>
      </c>
      <c r="BV26">
        <v>4.4289569999999996</v>
      </c>
      <c r="BW26">
        <v>4.0405110000000004</v>
      </c>
      <c r="BX26">
        <v>4.2612940000000004</v>
      </c>
      <c r="BZ26">
        <v>4.5939870000000003</v>
      </c>
      <c r="CA26">
        <v>4.5260379999999998</v>
      </c>
      <c r="CB26">
        <v>4.3569950000000004</v>
      </c>
      <c r="CC26">
        <v>4.4862630000000001</v>
      </c>
      <c r="CE26">
        <v>4.4564320000000004</v>
      </c>
      <c r="CF26">
        <v>4.4199719999999996</v>
      </c>
      <c r="CG26">
        <v>4.2973330000000001</v>
      </c>
      <c r="CH26">
        <v>4.3603100000000001</v>
      </c>
      <c r="CJ26">
        <v>4.7535860000000003</v>
      </c>
      <c r="CK26">
        <v>4.9409679999999998</v>
      </c>
      <c r="CL26">
        <v>4.6122269999999999</v>
      </c>
      <c r="CM26">
        <v>4.7404359999999999</v>
      </c>
      <c r="CO26">
        <v>4.811115</v>
      </c>
      <c r="CP26">
        <v>4.7667349999999997</v>
      </c>
      <c r="CQ26">
        <v>4.5316859999999997</v>
      </c>
      <c r="CR26">
        <v>4.493881</v>
      </c>
      <c r="CT26">
        <v>3.5048400000000002</v>
      </c>
      <c r="CU26">
        <v>3.5798359999999998</v>
      </c>
      <c r="CV26">
        <v>3.5031729999999999</v>
      </c>
      <c r="CW26">
        <v>3.5281720000000001</v>
      </c>
      <c r="CY26">
        <v>4.3554923323414965</v>
      </c>
      <c r="CZ26">
        <v>4.1783590447852292</v>
      </c>
      <c r="DA26">
        <v>4.5160711070420385</v>
      </c>
      <c r="DB26">
        <v>4.4349539940489811</v>
      </c>
      <c r="DE26">
        <v>4.2204569999999997</v>
      </c>
      <c r="DF26">
        <v>4.2318939999999996</v>
      </c>
      <c r="DG26">
        <v>4.0832059999999997</v>
      </c>
      <c r="DH26">
        <v>4.1600010000000003</v>
      </c>
    </row>
    <row r="27" spans="2:112" x14ac:dyDescent="0.3">
      <c r="B27">
        <v>1.410156</v>
      </c>
      <c r="C27">
        <v>1.3956010000000001</v>
      </c>
      <c r="D27">
        <v>1.3163609999999999</v>
      </c>
      <c r="E27">
        <v>1.3147439999999999</v>
      </c>
      <c r="G27">
        <v>4.3535136949721522</v>
      </c>
      <c r="H27">
        <v>4.0880555428397036</v>
      </c>
      <c r="I27">
        <v>3.9204850843060957</v>
      </c>
      <c r="J27">
        <v>4.1046466773479819</v>
      </c>
      <c r="L27">
        <v>4.2893150225070578</v>
      </c>
      <c r="M27">
        <v>4.3008145265888453</v>
      </c>
      <c r="N27">
        <v>4.0083985656519419</v>
      </c>
      <c r="O27">
        <v>3.9492582589456013</v>
      </c>
      <c r="Q27">
        <v>1.3745780000000001</v>
      </c>
      <c r="R27">
        <v>1.486162</v>
      </c>
      <c r="S27">
        <v>1.421476</v>
      </c>
      <c r="T27">
        <v>1.2726980000000001</v>
      </c>
      <c r="V27">
        <v>1.2468239999999999</v>
      </c>
      <c r="W27">
        <v>1.3147439999999999</v>
      </c>
      <c r="X27">
        <v>1.3309150000000001</v>
      </c>
      <c r="Y27">
        <v>1.343853</v>
      </c>
      <c r="AA27">
        <v>4.0971090257114513</v>
      </c>
      <c r="AB27">
        <v>4.1989617761501483</v>
      </c>
      <c r="AC27">
        <v>4.2449597924773022</v>
      </c>
      <c r="AD27">
        <v>4.330384679942016</v>
      </c>
      <c r="AF27">
        <v>4.4331303883421072</v>
      </c>
      <c r="AG27">
        <v>4.5064603646906241</v>
      </c>
      <c r="AH27">
        <v>4.174808880750744</v>
      </c>
      <c r="AI27">
        <v>4.2398059052414743</v>
      </c>
      <c r="AK27">
        <v>2.3418549999999998</v>
      </c>
      <c r="AL27">
        <v>2.353199</v>
      </c>
      <c r="AM27">
        <v>2.3305099999999999</v>
      </c>
      <c r="AN27">
        <v>2.3418549999999998</v>
      </c>
      <c r="AP27">
        <v>1.876341</v>
      </c>
      <c r="AQ27">
        <v>1.60036</v>
      </c>
      <c r="AR27">
        <v>1.9138999999999999</v>
      </c>
      <c r="AS27">
        <v>1.6771119999999999</v>
      </c>
      <c r="AU27">
        <v>4.4761680000000004</v>
      </c>
      <c r="AV27">
        <v>4.4009239999999998</v>
      </c>
      <c r="AW27">
        <v>4.1584719999999997</v>
      </c>
      <c r="AX27">
        <v>4.1534560000000003</v>
      </c>
      <c r="AZ27">
        <v>4.0459043259327085</v>
      </c>
      <c r="BA27">
        <v>4.0409155413138027</v>
      </c>
      <c r="BB27">
        <v>3.8829373617151148</v>
      </c>
      <c r="BC27">
        <v>4.3319279774166484</v>
      </c>
      <c r="BF27">
        <v>4.309139696345464</v>
      </c>
      <c r="BG27">
        <v>4.1601490806439312</v>
      </c>
      <c r="BH27">
        <v>4.7561115434500651</v>
      </c>
      <c r="BI27">
        <v>4.3919122606240935</v>
      </c>
      <c r="BK27">
        <v>3.6602679999999999</v>
      </c>
      <c r="BL27">
        <v>3.9585499999999998</v>
      </c>
      <c r="BM27">
        <v>3.7950849999999998</v>
      </c>
      <c r="BN27">
        <v>3.741158</v>
      </c>
      <c r="BP27">
        <v>4.6095370000000004</v>
      </c>
      <c r="BQ27">
        <v>4.6260820000000002</v>
      </c>
      <c r="BR27">
        <v>4.4192650000000002</v>
      </c>
      <c r="BS27">
        <v>4.5284639999999996</v>
      </c>
      <c r="BU27">
        <v>4.4837379999999998</v>
      </c>
      <c r="BV27">
        <v>4.4289569999999996</v>
      </c>
      <c r="BW27">
        <v>4.0355299999999996</v>
      </c>
      <c r="BX27">
        <v>4.2513339999999999</v>
      </c>
      <c r="BZ27">
        <v>4.5890149999999998</v>
      </c>
      <c r="CA27">
        <v>4.5210660000000003</v>
      </c>
      <c r="CB27">
        <v>4.3487090000000004</v>
      </c>
      <c r="CC27">
        <v>4.4829489999999996</v>
      </c>
      <c r="CE27">
        <v>4.4547749999999997</v>
      </c>
      <c r="CF27">
        <v>4.415</v>
      </c>
      <c r="CG27">
        <v>4.2973330000000001</v>
      </c>
      <c r="CH27">
        <v>4.3569950000000004</v>
      </c>
      <c r="CJ27">
        <v>4.7568729999999997</v>
      </c>
      <c r="CK27">
        <v>4.9376800000000003</v>
      </c>
      <c r="CL27">
        <v>4.6089399999999996</v>
      </c>
      <c r="CM27">
        <v>4.7305739999999998</v>
      </c>
      <c r="CO27">
        <v>4.806184</v>
      </c>
      <c r="CP27">
        <v>4.7700230000000001</v>
      </c>
      <c r="CQ27">
        <v>4.5267549999999996</v>
      </c>
      <c r="CR27">
        <v>4.48895</v>
      </c>
      <c r="CT27">
        <v>3.5598369999999999</v>
      </c>
      <c r="CU27">
        <v>3.654833</v>
      </c>
      <c r="CV27">
        <v>3.619834</v>
      </c>
      <c r="CW27">
        <v>3.5815030000000001</v>
      </c>
      <c r="CY27">
        <v>4.3786686503395131</v>
      </c>
      <c r="CZ27">
        <v>4.1965690089265282</v>
      </c>
      <c r="DA27">
        <v>4.524348363469902</v>
      </c>
      <c r="DB27">
        <v>4.4481976043335614</v>
      </c>
      <c r="DE27">
        <v>4.2318939999999996</v>
      </c>
      <c r="DF27">
        <v>4.2400640000000003</v>
      </c>
      <c r="DG27">
        <v>4.0913760000000003</v>
      </c>
      <c r="DH27">
        <v>4.177975</v>
      </c>
    </row>
    <row r="28" spans="2:112" x14ac:dyDescent="0.3">
      <c r="B28">
        <v>1.419859</v>
      </c>
      <c r="C28">
        <v>1.408539</v>
      </c>
      <c r="D28">
        <v>1.3260639999999999</v>
      </c>
      <c r="E28">
        <v>1.3357669999999999</v>
      </c>
      <c r="G28">
        <v>4.3501954680704964</v>
      </c>
      <c r="H28">
        <v>4.0913737697413595</v>
      </c>
      <c r="I28">
        <v>3.9155077439536123</v>
      </c>
      <c r="J28">
        <v>4.1079649042496369</v>
      </c>
      <c r="L28">
        <v>4.2942433813992524</v>
      </c>
      <c r="M28">
        <v>4.3073856717784391</v>
      </c>
      <c r="N28">
        <v>4.0116841382467383</v>
      </c>
      <c r="O28">
        <v>3.9492582589456013</v>
      </c>
      <c r="Q28">
        <v>1.387516</v>
      </c>
      <c r="R28">
        <v>1.510419</v>
      </c>
      <c r="S28">
        <v>1.444116</v>
      </c>
      <c r="T28">
        <v>1.2824009999999999</v>
      </c>
      <c r="V28">
        <v>1.2597609999999999</v>
      </c>
      <c r="W28">
        <v>1.3212120000000001</v>
      </c>
      <c r="X28">
        <v>1.353556</v>
      </c>
      <c r="Y28">
        <v>1.3519380000000001</v>
      </c>
      <c r="AA28">
        <v>4.0971090257114513</v>
      </c>
      <c r="AB28">
        <v>4.1989617761501483</v>
      </c>
      <c r="AC28">
        <v>4.2433170061799039</v>
      </c>
      <c r="AD28">
        <v>4.330384679942016</v>
      </c>
      <c r="AF28">
        <v>4.4264640268558786</v>
      </c>
      <c r="AG28">
        <v>4.5064603646906241</v>
      </c>
      <c r="AH28">
        <v>4.1764754711223011</v>
      </c>
      <c r="AI28">
        <v>4.2331395437552457</v>
      </c>
      <c r="AK28">
        <v>2.3418549999999998</v>
      </c>
      <c r="AL28">
        <v>2.3613029999999999</v>
      </c>
      <c r="AM28">
        <v>2.3467169999999999</v>
      </c>
      <c r="AN28">
        <v>2.3450959999999998</v>
      </c>
      <c r="AP28">
        <v>1.9171659999999999</v>
      </c>
      <c r="AQ28">
        <v>1.608525</v>
      </c>
      <c r="AR28">
        <v>1.9285969999999999</v>
      </c>
      <c r="AS28">
        <v>1.6820109999999999</v>
      </c>
      <c r="AU28">
        <v>4.4694799999999999</v>
      </c>
      <c r="AV28">
        <v>4.3959080000000004</v>
      </c>
      <c r="AW28">
        <v>4.150112</v>
      </c>
      <c r="AX28">
        <v>4.150112</v>
      </c>
      <c r="AZ28">
        <v>4.0409155413138027</v>
      </c>
      <c r="BA28">
        <v>4.0326009002822927</v>
      </c>
      <c r="BB28">
        <v>3.8779485770962081</v>
      </c>
      <c r="BC28">
        <v>4.3286021210040442</v>
      </c>
      <c r="BF28">
        <v>4.3372823682001984</v>
      </c>
      <c r="BG28">
        <v>4.1882917524986647</v>
      </c>
      <c r="BH28">
        <v>4.7892205691615173</v>
      </c>
      <c r="BI28">
        <v>4.3985340657663841</v>
      </c>
      <c r="BK28">
        <v>3.781603</v>
      </c>
      <c r="BL28">
        <v>3.9871979999999998</v>
      </c>
      <c r="BM28">
        <v>3.7900290000000001</v>
      </c>
      <c r="BN28">
        <v>3.8102520000000002</v>
      </c>
      <c r="BP28">
        <v>4.607882</v>
      </c>
      <c r="BQ28">
        <v>4.6211180000000001</v>
      </c>
      <c r="BR28">
        <v>4.414301</v>
      </c>
      <c r="BS28">
        <v>4.5201919999999998</v>
      </c>
      <c r="BU28">
        <v>4.4837379999999998</v>
      </c>
      <c r="BV28">
        <v>4.4239769999999998</v>
      </c>
      <c r="BW28">
        <v>4.037191</v>
      </c>
      <c r="BX28">
        <v>4.2480140000000004</v>
      </c>
      <c r="BZ28">
        <v>4.587358</v>
      </c>
      <c r="CA28">
        <v>4.5177519999999998</v>
      </c>
      <c r="CB28">
        <v>4.3470519999999997</v>
      </c>
      <c r="CC28">
        <v>4.4812919999999998</v>
      </c>
      <c r="CE28">
        <v>4.4564320000000004</v>
      </c>
      <c r="CF28">
        <v>4.4183149999999998</v>
      </c>
      <c r="CG28">
        <v>4.2973330000000001</v>
      </c>
      <c r="CH28">
        <v>4.3619669999999999</v>
      </c>
      <c r="CJ28">
        <v>4.7601610000000001</v>
      </c>
      <c r="CK28">
        <v>4.9360369999999998</v>
      </c>
      <c r="CL28">
        <v>4.6105840000000002</v>
      </c>
      <c r="CM28">
        <v>4.7322179999999996</v>
      </c>
      <c r="CO28">
        <v>4.8078279999999998</v>
      </c>
      <c r="CP28">
        <v>4.7716659999999997</v>
      </c>
      <c r="CQ28">
        <v>4.5218239999999996</v>
      </c>
      <c r="CR28">
        <v>4.4873060000000002</v>
      </c>
      <c r="CT28">
        <v>3.6248339999999999</v>
      </c>
      <c r="CU28">
        <v>3.7631610000000002</v>
      </c>
      <c r="CV28">
        <v>3.7964929999999999</v>
      </c>
      <c r="CW28">
        <v>3.6448330000000002</v>
      </c>
      <c r="CY28">
        <v>4.4366094453345539</v>
      </c>
      <c r="CZ28">
        <v>4.23629983978027</v>
      </c>
      <c r="DA28">
        <v>4.5359365224689103</v>
      </c>
      <c r="DB28">
        <v>4.4697184710460052</v>
      </c>
      <c r="DE28">
        <v>4.2482340000000001</v>
      </c>
      <c r="DF28">
        <v>4.2449659999999998</v>
      </c>
      <c r="DG28">
        <v>4.1011800000000003</v>
      </c>
      <c r="DH28">
        <v>4.2041170000000001</v>
      </c>
    </row>
    <row r="29" spans="2:112" x14ac:dyDescent="0.3">
      <c r="B29">
        <v>1.4360299999999999</v>
      </c>
      <c r="C29">
        <v>1.429562</v>
      </c>
      <c r="D29">
        <v>1.3422350000000001</v>
      </c>
      <c r="E29">
        <v>1.3729610000000001</v>
      </c>
      <c r="G29">
        <v>4.3584910353246356</v>
      </c>
      <c r="H29">
        <v>4.0863964293888762</v>
      </c>
      <c r="I29">
        <v>3.9171668574044403</v>
      </c>
      <c r="J29">
        <v>4.1063057907988094</v>
      </c>
      <c r="L29">
        <v>4.2876722362096586</v>
      </c>
      <c r="M29">
        <v>4.3024573128862444</v>
      </c>
      <c r="N29">
        <v>4.0083985656519419</v>
      </c>
      <c r="O29">
        <v>3.9525438315403982</v>
      </c>
      <c r="Q29">
        <v>1.4133899999999999</v>
      </c>
      <c r="R29">
        <v>1.549231</v>
      </c>
      <c r="S29">
        <v>1.4813099999999999</v>
      </c>
      <c r="T29">
        <v>1.2953380000000001</v>
      </c>
      <c r="V29">
        <v>1.2840180000000001</v>
      </c>
      <c r="W29">
        <v>1.3341499999999999</v>
      </c>
      <c r="X29">
        <v>1.387516</v>
      </c>
      <c r="Y29">
        <v>1.3681099999999999</v>
      </c>
      <c r="AA29">
        <v>4.0971090257114513</v>
      </c>
      <c r="AB29">
        <v>4.1989617761501483</v>
      </c>
      <c r="AC29">
        <v>4.2449597924773022</v>
      </c>
      <c r="AD29">
        <v>4.3369558251316089</v>
      </c>
      <c r="AF29">
        <v>4.4247974364843214</v>
      </c>
      <c r="AG29">
        <v>4.5014605935759517</v>
      </c>
      <c r="AH29">
        <v>4.1731422903791868</v>
      </c>
      <c r="AI29">
        <v>4.23647272449836</v>
      </c>
      <c r="AK29">
        <v>2.3418549999999998</v>
      </c>
      <c r="AL29">
        <v>2.3710270000000002</v>
      </c>
      <c r="AM29">
        <v>2.3726470000000002</v>
      </c>
      <c r="AN29">
        <v>2.3467169999999999</v>
      </c>
      <c r="AP29">
        <v>1.9841200000000001</v>
      </c>
      <c r="AQ29">
        <v>1.6281209999999999</v>
      </c>
      <c r="AR29">
        <v>1.949827</v>
      </c>
      <c r="AS29">
        <v>1.6836439999999999</v>
      </c>
      <c r="AU29">
        <v>4.4728240000000001</v>
      </c>
      <c r="AV29">
        <v>4.3992519999999997</v>
      </c>
      <c r="AW29">
        <v>4.1551280000000004</v>
      </c>
      <c r="AX29">
        <v>4.1467669999999996</v>
      </c>
      <c r="AZ29">
        <v>4.0375896849011985</v>
      </c>
      <c r="BA29">
        <v>4.0309379720759901</v>
      </c>
      <c r="BB29">
        <v>3.8746227206836044</v>
      </c>
      <c r="BC29">
        <v>4.3269391927977425</v>
      </c>
      <c r="BF29">
        <v>4.4068113221942466</v>
      </c>
      <c r="BG29">
        <v>4.2346443884946972</v>
      </c>
      <c r="BH29">
        <v>4.8637158770122833</v>
      </c>
      <c r="BI29">
        <v>4.4250212863355456</v>
      </c>
      <c r="BK29">
        <v>4.0293279999999996</v>
      </c>
      <c r="BL29">
        <v>4.0579770000000002</v>
      </c>
      <c r="BM29">
        <v>3.7984550000000001</v>
      </c>
      <c r="BN29">
        <v>3.9602349999999999</v>
      </c>
      <c r="BP29">
        <v>4.607882</v>
      </c>
      <c r="BQ29">
        <v>4.6128460000000002</v>
      </c>
      <c r="BR29">
        <v>4.4109920000000002</v>
      </c>
      <c r="BS29">
        <v>4.5185370000000002</v>
      </c>
      <c r="BU29">
        <v>4.4870580000000002</v>
      </c>
      <c r="BV29">
        <v>4.4239769999999998</v>
      </c>
      <c r="BW29">
        <v>4.037191</v>
      </c>
      <c r="BX29">
        <v>4.2480140000000004</v>
      </c>
      <c r="BZ29">
        <v>4.5890149999999998</v>
      </c>
      <c r="CA29">
        <v>4.5127800000000002</v>
      </c>
      <c r="CB29">
        <v>4.3487090000000004</v>
      </c>
      <c r="CC29">
        <v>4.4829489999999996</v>
      </c>
      <c r="CE29">
        <v>4.4564320000000004</v>
      </c>
      <c r="CF29">
        <v>4.416658</v>
      </c>
      <c r="CG29">
        <v>4.2973330000000001</v>
      </c>
      <c r="CH29">
        <v>4.3586530000000003</v>
      </c>
      <c r="CJ29">
        <v>4.7601610000000001</v>
      </c>
      <c r="CK29">
        <v>4.929462</v>
      </c>
      <c r="CL29">
        <v>4.6040089999999996</v>
      </c>
      <c r="CM29">
        <v>4.7256429999999998</v>
      </c>
      <c r="CO29">
        <v>4.8078279999999998</v>
      </c>
      <c r="CP29">
        <v>4.7716659999999997</v>
      </c>
      <c r="CQ29">
        <v>4.5218239999999996</v>
      </c>
      <c r="CR29">
        <v>4.4856619999999996</v>
      </c>
      <c r="CT29">
        <v>3.6998310000000001</v>
      </c>
      <c r="CU29">
        <v>3.9431530000000001</v>
      </c>
      <c r="CV29">
        <v>4.0498149999999997</v>
      </c>
      <c r="CW29">
        <v>3.726496</v>
      </c>
      <c r="CY29">
        <v>4.5524910353246355</v>
      </c>
      <c r="CZ29">
        <v>4.3190724040588995</v>
      </c>
      <c r="DA29">
        <v>4.5657346456092167</v>
      </c>
      <c r="DB29">
        <v>4.5177265583276114</v>
      </c>
      <c r="DE29">
        <v>4.2809119999999998</v>
      </c>
      <c r="DF29">
        <v>4.2564029999999997</v>
      </c>
      <c r="DG29">
        <v>4.1224210000000001</v>
      </c>
      <c r="DH29">
        <v>4.2531359999999996</v>
      </c>
    </row>
    <row r="30" spans="2:112" x14ac:dyDescent="0.3">
      <c r="B30">
        <v>1.4586699999999999</v>
      </c>
      <c r="C30">
        <v>1.4602869999999999</v>
      </c>
      <c r="D30">
        <v>1.366493</v>
      </c>
      <c r="E30">
        <v>1.431179</v>
      </c>
      <c r="G30">
        <v>4.3501954680704964</v>
      </c>
      <c r="H30">
        <v>4.0946919966430153</v>
      </c>
      <c r="I30">
        <v>3.9155077439536123</v>
      </c>
      <c r="J30">
        <v>4.1112831311512927</v>
      </c>
      <c r="L30">
        <v>4.2926005951018542</v>
      </c>
      <c r="M30">
        <v>4.3041000991836427</v>
      </c>
      <c r="N30">
        <v>4.0100413519493401</v>
      </c>
      <c r="O30">
        <v>3.9509010452429996</v>
      </c>
      <c r="Q30">
        <v>1.450585</v>
      </c>
      <c r="R30">
        <v>1.609065</v>
      </c>
      <c r="S30">
        <v>1.539528</v>
      </c>
      <c r="T30">
        <v>1.3147439999999999</v>
      </c>
      <c r="V30">
        <v>1.3195950000000001</v>
      </c>
      <c r="W30">
        <v>1.353556</v>
      </c>
      <c r="X30">
        <v>1.444116</v>
      </c>
      <c r="Y30">
        <v>1.3907499999999999</v>
      </c>
      <c r="AA30">
        <v>4.0954662394140531</v>
      </c>
      <c r="AB30">
        <v>4.2022473487449457</v>
      </c>
      <c r="AC30">
        <v>4.2466025787747004</v>
      </c>
      <c r="AD30">
        <v>4.3336702525368125</v>
      </c>
      <c r="AF30">
        <v>4.4231308461127643</v>
      </c>
      <c r="AG30">
        <v>4.5014605935759517</v>
      </c>
      <c r="AH30">
        <v>4.1714757000076297</v>
      </c>
      <c r="AI30">
        <v>4.2381393148699171</v>
      </c>
      <c r="AK30">
        <v>2.3434750000000002</v>
      </c>
      <c r="AL30">
        <v>2.3920949999999999</v>
      </c>
      <c r="AM30">
        <v>2.4196460000000002</v>
      </c>
      <c r="AN30">
        <v>2.349958</v>
      </c>
      <c r="AP30">
        <v>2.0804680000000002</v>
      </c>
      <c r="AQ30">
        <v>1.662415</v>
      </c>
      <c r="AR30">
        <v>1.9906520000000001</v>
      </c>
      <c r="AS30">
        <v>1.6918089999999999</v>
      </c>
      <c r="AU30">
        <v>4.4627910000000002</v>
      </c>
      <c r="AV30">
        <v>4.3942360000000003</v>
      </c>
      <c r="AW30">
        <v>4.1584719999999997</v>
      </c>
      <c r="AX30">
        <v>4.1400790000000001</v>
      </c>
      <c r="AZ30">
        <v>4.035926756694896</v>
      </c>
      <c r="BA30">
        <v>4.0309379720759901</v>
      </c>
      <c r="BB30">
        <v>3.8729597924773023</v>
      </c>
      <c r="BC30">
        <v>4.3202874799725342</v>
      </c>
      <c r="BF30">
        <v>4.5707009994659344</v>
      </c>
      <c r="BG30">
        <v>4.3405932707713433</v>
      </c>
      <c r="BH30">
        <v>5.0309164568551159</v>
      </c>
      <c r="BI30">
        <v>4.4779957274738695</v>
      </c>
      <c r="BK30">
        <v>4.5096119999999997</v>
      </c>
      <c r="BL30">
        <v>4.216386</v>
      </c>
      <c r="BM30">
        <v>3.8102520000000002</v>
      </c>
      <c r="BN30">
        <v>4.2888500000000001</v>
      </c>
      <c r="BP30">
        <v>4.6062279999999998</v>
      </c>
      <c r="BQ30">
        <v>4.6111909999999998</v>
      </c>
      <c r="BR30">
        <v>4.4126469999999998</v>
      </c>
      <c r="BS30">
        <v>4.516883</v>
      </c>
      <c r="BU30">
        <v>4.492038</v>
      </c>
      <c r="BV30">
        <v>4.4223169999999996</v>
      </c>
      <c r="BW30">
        <v>4.0338700000000003</v>
      </c>
      <c r="BX30">
        <v>4.2430339999999998</v>
      </c>
      <c r="BZ30">
        <v>4.5840430000000003</v>
      </c>
      <c r="CA30">
        <v>4.5078079999999998</v>
      </c>
      <c r="CB30">
        <v>4.3420800000000002</v>
      </c>
      <c r="CC30">
        <v>4.4779770000000001</v>
      </c>
      <c r="CE30">
        <v>4.4547749999999997</v>
      </c>
      <c r="CF30">
        <v>4.416658</v>
      </c>
      <c r="CG30">
        <v>4.2989899999999999</v>
      </c>
      <c r="CH30">
        <v>4.3603100000000001</v>
      </c>
      <c r="CJ30">
        <v>4.7552289999999999</v>
      </c>
      <c r="CK30">
        <v>4.9196</v>
      </c>
      <c r="CL30">
        <v>4.5974339999999998</v>
      </c>
      <c r="CM30">
        <v>4.7223550000000003</v>
      </c>
      <c r="CO30">
        <v>4.8028969999999997</v>
      </c>
      <c r="CP30">
        <v>4.7716659999999997</v>
      </c>
      <c r="CQ30">
        <v>4.5152489999999998</v>
      </c>
      <c r="CR30">
        <v>4.4823750000000002</v>
      </c>
      <c r="CT30">
        <v>3.7981590000000001</v>
      </c>
      <c r="CU30">
        <v>4.2514719999999997</v>
      </c>
      <c r="CV30">
        <v>4.3847990000000001</v>
      </c>
      <c r="CW30">
        <v>3.85649</v>
      </c>
      <c r="CY30">
        <v>4.7925314717326621</v>
      </c>
      <c r="CZ30">
        <v>4.4862729839017321</v>
      </c>
      <c r="DA30">
        <v>4.6302972457465472</v>
      </c>
      <c r="DB30">
        <v>4.615398184176394</v>
      </c>
      <c r="DE30">
        <v>4.3413680000000001</v>
      </c>
      <c r="DF30">
        <v>4.2678409999999998</v>
      </c>
      <c r="DG30">
        <v>4.1534649999999997</v>
      </c>
      <c r="DH30">
        <v>4.3479039999999998</v>
      </c>
    </row>
    <row r="31" spans="2:112" x14ac:dyDescent="0.3">
      <c r="B31">
        <v>1.495865</v>
      </c>
      <c r="C31">
        <v>1.5120359999999999</v>
      </c>
      <c r="D31">
        <v>1.4020699999999999</v>
      </c>
      <c r="E31">
        <v>1.5249740000000001</v>
      </c>
      <c r="G31">
        <v>4.3584910353246356</v>
      </c>
      <c r="H31">
        <v>4.0863964293888762</v>
      </c>
      <c r="I31">
        <v>3.9204850843060957</v>
      </c>
      <c r="J31">
        <v>4.1079649042496369</v>
      </c>
      <c r="L31">
        <v>4.3041000991836427</v>
      </c>
      <c r="M31">
        <v>4.3090284580758373</v>
      </c>
      <c r="N31">
        <v>4.0100413519493401</v>
      </c>
      <c r="O31">
        <v>3.9509010452429996</v>
      </c>
      <c r="Q31">
        <v>1.510419</v>
      </c>
      <c r="R31">
        <v>1.70286</v>
      </c>
      <c r="S31">
        <v>1.6333230000000001</v>
      </c>
      <c r="T31">
        <v>1.3454699999999999</v>
      </c>
      <c r="V31">
        <v>1.377813</v>
      </c>
      <c r="W31">
        <v>1.3810469999999999</v>
      </c>
      <c r="X31">
        <v>1.531442</v>
      </c>
      <c r="Y31">
        <v>1.4279440000000001</v>
      </c>
      <c r="AA31">
        <v>4.0954662394140531</v>
      </c>
      <c r="AB31">
        <v>4.2006045624475474</v>
      </c>
      <c r="AC31">
        <v>4.2449597924773022</v>
      </c>
      <c r="AD31">
        <v>4.3336702525368125</v>
      </c>
      <c r="AF31">
        <v>4.41979766536965</v>
      </c>
      <c r="AG31">
        <v>4.504793774319066</v>
      </c>
      <c r="AH31">
        <v>4.1814752422369734</v>
      </c>
      <c r="AI31">
        <v>4.2581383993286028</v>
      </c>
      <c r="AK31">
        <v>2.3418549999999998</v>
      </c>
      <c r="AL31">
        <v>2.4164050000000001</v>
      </c>
      <c r="AM31">
        <v>2.486094</v>
      </c>
      <c r="AN31">
        <v>2.3483369999999999</v>
      </c>
      <c r="AP31">
        <v>2.2225410000000001</v>
      </c>
      <c r="AQ31">
        <v>1.7261029999999999</v>
      </c>
      <c r="AR31">
        <v>2.0608719999999998</v>
      </c>
      <c r="AS31">
        <v>1.7016070000000001</v>
      </c>
      <c r="AU31">
        <v>4.4678069999999996</v>
      </c>
      <c r="AV31">
        <v>4.3975799999999996</v>
      </c>
      <c r="AW31">
        <v>4.1835529999999999</v>
      </c>
      <c r="AX31">
        <v>4.1384069999999999</v>
      </c>
      <c r="AZ31">
        <v>4.0342638284885943</v>
      </c>
      <c r="BA31">
        <v>4.0392526131075002</v>
      </c>
      <c r="BB31">
        <v>3.8779485770962081</v>
      </c>
      <c r="BC31">
        <v>4.3202874799725342</v>
      </c>
      <c r="BF31">
        <v>4.9183457694361792</v>
      </c>
      <c r="BG31">
        <v>4.5475246814679178</v>
      </c>
      <c r="BH31">
        <v>5.3868384832532232</v>
      </c>
      <c r="BI31">
        <v>4.5938773174639502</v>
      </c>
      <c r="BK31">
        <v>5.3083999999999998</v>
      </c>
      <c r="BL31">
        <v>4.5635389999999996</v>
      </c>
      <c r="BM31">
        <v>3.8473259999999998</v>
      </c>
      <c r="BN31">
        <v>4.9629329999999996</v>
      </c>
      <c r="BP31">
        <v>4.607882</v>
      </c>
      <c r="BQ31">
        <v>4.6062279999999998</v>
      </c>
      <c r="BR31">
        <v>4.4159560000000004</v>
      </c>
      <c r="BS31">
        <v>4.5152279999999996</v>
      </c>
      <c r="BU31">
        <v>4.5036589999999999</v>
      </c>
      <c r="BV31">
        <v>4.4239769999999998</v>
      </c>
      <c r="BW31">
        <v>4.0338700000000003</v>
      </c>
      <c r="BX31">
        <v>4.2413740000000004</v>
      </c>
      <c r="BZ31">
        <v>4.5840430000000003</v>
      </c>
      <c r="CA31">
        <v>4.5078079999999998</v>
      </c>
      <c r="CB31">
        <v>4.3420800000000002</v>
      </c>
      <c r="CC31">
        <v>4.4796339999999999</v>
      </c>
      <c r="CE31">
        <v>4.4580900000000003</v>
      </c>
      <c r="CF31">
        <v>4.4216290000000003</v>
      </c>
      <c r="CG31">
        <v>4.2989899999999999</v>
      </c>
      <c r="CH31">
        <v>4.3619669999999999</v>
      </c>
      <c r="CJ31">
        <v>4.7618039999999997</v>
      </c>
      <c r="CK31">
        <v>4.9228870000000002</v>
      </c>
      <c r="CL31">
        <v>4.6007210000000001</v>
      </c>
      <c r="CM31">
        <v>4.7239990000000001</v>
      </c>
      <c r="CO31">
        <v>4.8028969999999997</v>
      </c>
      <c r="CP31">
        <v>4.7749540000000001</v>
      </c>
      <c r="CQ31">
        <v>4.5152489999999998</v>
      </c>
      <c r="CR31">
        <v>4.4807309999999996</v>
      </c>
      <c r="CT31">
        <v>3.9348200000000002</v>
      </c>
      <c r="CU31">
        <v>4.7731149999999998</v>
      </c>
      <c r="CV31">
        <v>4.786448</v>
      </c>
      <c r="CW31">
        <v>4.0831460000000002</v>
      </c>
      <c r="CY31">
        <v>5.3024104676890218</v>
      </c>
      <c r="CZ31">
        <v>4.8488168154421301</v>
      </c>
      <c r="DA31">
        <v>4.7627333485923558</v>
      </c>
      <c r="DB31">
        <v>4.8157077897306788</v>
      </c>
      <c r="DE31">
        <v>4.4573780000000003</v>
      </c>
      <c r="DF31">
        <v>4.282546</v>
      </c>
      <c r="DG31">
        <v>4.2253590000000001</v>
      </c>
      <c r="DH31">
        <v>4.5243690000000001</v>
      </c>
    </row>
    <row r="32" spans="2:112" x14ac:dyDescent="0.3">
      <c r="B32">
        <v>1.550848</v>
      </c>
      <c r="C32">
        <v>1.586425</v>
      </c>
      <c r="D32">
        <v>1.4570529999999999</v>
      </c>
      <c r="E32">
        <v>1.6689000000000001</v>
      </c>
      <c r="G32">
        <v>4.3568319218738072</v>
      </c>
      <c r="H32">
        <v>4.0946919966430153</v>
      </c>
      <c r="I32">
        <v>3.9188259708552682</v>
      </c>
      <c r="J32">
        <v>4.1096240177004653</v>
      </c>
      <c r="L32">
        <v>4.3254563210498205</v>
      </c>
      <c r="M32">
        <v>4.3205279621576258</v>
      </c>
      <c r="N32">
        <v>4.0100413519493401</v>
      </c>
      <c r="O32">
        <v>3.9525438315403982</v>
      </c>
      <c r="Q32">
        <v>1.6009800000000001</v>
      </c>
      <c r="R32">
        <v>1.8484039999999999</v>
      </c>
      <c r="S32">
        <v>1.7772490000000001</v>
      </c>
      <c r="T32">
        <v>1.389133</v>
      </c>
      <c r="V32">
        <v>1.4683729999999999</v>
      </c>
      <c r="W32">
        <v>1.4230929999999999</v>
      </c>
      <c r="X32">
        <v>1.659197</v>
      </c>
      <c r="Y32">
        <v>1.486162</v>
      </c>
      <c r="AA32">
        <v>4.0971090257114513</v>
      </c>
      <c r="AB32">
        <v>4.2104612802319368</v>
      </c>
      <c r="AC32">
        <v>4.2498881513694977</v>
      </c>
      <c r="AD32">
        <v>4.3385986114290072</v>
      </c>
      <c r="AF32">
        <v>4.4247974364843214</v>
      </c>
      <c r="AG32">
        <v>4.5247928587777526</v>
      </c>
      <c r="AH32">
        <v>4.1964745555809877</v>
      </c>
      <c r="AI32">
        <v>4.2931367971313037</v>
      </c>
      <c r="AK32">
        <v>2.3450959999999998</v>
      </c>
      <c r="AL32">
        <v>2.4682659999999998</v>
      </c>
      <c r="AM32">
        <v>2.6027809999999998</v>
      </c>
      <c r="AN32">
        <v>2.3580610000000002</v>
      </c>
      <c r="AP32">
        <v>2.4185029999999998</v>
      </c>
      <c r="AQ32">
        <v>1.835515</v>
      </c>
      <c r="AR32">
        <v>2.1719170000000001</v>
      </c>
      <c r="AS32">
        <v>1.721204</v>
      </c>
      <c r="AU32">
        <v>4.4627910000000002</v>
      </c>
      <c r="AV32">
        <v>4.3925640000000001</v>
      </c>
      <c r="AW32">
        <v>4.2320440000000001</v>
      </c>
      <c r="AX32">
        <v>4.1367349999999998</v>
      </c>
      <c r="AZ32">
        <v>4.0326009002822927</v>
      </c>
      <c r="BA32">
        <v>4.0492301823453118</v>
      </c>
      <c r="BB32">
        <v>3.8762856488899065</v>
      </c>
      <c r="BC32">
        <v>4.3152986953536283</v>
      </c>
      <c r="BF32">
        <v>5.6169462119478144</v>
      </c>
      <c r="BG32">
        <v>4.9597320515754939</v>
      </c>
      <c r="BH32">
        <v>6.11192614633402</v>
      </c>
      <c r="BI32">
        <v>4.8620604257267113</v>
      </c>
      <c r="BK32">
        <v>6.4779330000000002</v>
      </c>
      <c r="BL32">
        <v>5.2814370000000004</v>
      </c>
      <c r="BM32">
        <v>3.945068</v>
      </c>
      <c r="BN32">
        <v>6.188078</v>
      </c>
      <c r="BP32">
        <v>4.6062279999999998</v>
      </c>
      <c r="BQ32">
        <v>4.6045730000000002</v>
      </c>
      <c r="BR32">
        <v>4.4275380000000002</v>
      </c>
      <c r="BS32">
        <v>4.5201919999999998</v>
      </c>
      <c r="BU32">
        <v>4.525239</v>
      </c>
      <c r="BV32">
        <v>4.425637</v>
      </c>
      <c r="BW32">
        <v>4.037191</v>
      </c>
      <c r="BX32">
        <v>4.2430339999999998</v>
      </c>
      <c r="BZ32">
        <v>4.5823859999999996</v>
      </c>
      <c r="CA32">
        <v>4.506151</v>
      </c>
      <c r="CB32">
        <v>4.3387650000000004</v>
      </c>
      <c r="CC32">
        <v>4.4812919999999998</v>
      </c>
      <c r="CE32">
        <v>4.4647189999999997</v>
      </c>
      <c r="CF32">
        <v>4.43323</v>
      </c>
      <c r="CG32">
        <v>4.3023049999999996</v>
      </c>
      <c r="CH32">
        <v>4.3652819999999997</v>
      </c>
      <c r="CJ32">
        <v>4.7700230000000001</v>
      </c>
      <c r="CK32">
        <v>4.9212429999999996</v>
      </c>
      <c r="CL32">
        <v>4.5974339999999998</v>
      </c>
      <c r="CM32">
        <v>4.7256429999999998</v>
      </c>
      <c r="CO32">
        <v>4.8045400000000003</v>
      </c>
      <c r="CP32">
        <v>4.7815289999999999</v>
      </c>
      <c r="CQ32">
        <v>4.5152489999999998</v>
      </c>
      <c r="CR32">
        <v>4.4823750000000002</v>
      </c>
      <c r="CT32">
        <v>4.1331439999999997</v>
      </c>
      <c r="CU32">
        <v>5.544746</v>
      </c>
      <c r="CV32">
        <v>5.2530929999999998</v>
      </c>
      <c r="CW32">
        <v>4.4831279999999998</v>
      </c>
      <c r="CY32">
        <v>6.3287902647440291</v>
      </c>
      <c r="CZ32">
        <v>5.5970807965209435</v>
      </c>
      <c r="DA32">
        <v>5.0408491645685514</v>
      </c>
      <c r="DB32">
        <v>5.2279151598382541</v>
      </c>
      <c r="DE32">
        <v>4.7008340000000004</v>
      </c>
      <c r="DF32">
        <v>4.3103230000000003</v>
      </c>
      <c r="DG32">
        <v>4.3609749999999998</v>
      </c>
      <c r="DH32">
        <v>4.8037720000000004</v>
      </c>
    </row>
    <row r="33" spans="2:112" x14ac:dyDescent="0.3">
      <c r="B33">
        <v>1.6430260000000001</v>
      </c>
      <c r="C33">
        <v>1.704477</v>
      </c>
      <c r="D33">
        <v>1.542762</v>
      </c>
      <c r="E33">
        <v>1.89045</v>
      </c>
      <c r="G33">
        <v>4.3584910353246356</v>
      </c>
      <c r="H33">
        <v>4.0963511100938428</v>
      </c>
      <c r="I33">
        <v>3.9155077439536123</v>
      </c>
      <c r="J33">
        <v>4.1162604715037761</v>
      </c>
      <c r="L33">
        <v>4.3648831921873805</v>
      </c>
      <c r="M33">
        <v>4.3385986114290072</v>
      </c>
      <c r="N33">
        <v>4.0149697108415348</v>
      </c>
      <c r="O33">
        <v>3.9558294041351947</v>
      </c>
      <c r="Q33">
        <v>1.7335860000000001</v>
      </c>
      <c r="R33">
        <v>2.063485</v>
      </c>
      <c r="S33">
        <v>2.002033</v>
      </c>
      <c r="T33">
        <v>1.461905</v>
      </c>
      <c r="V33">
        <v>1.607448</v>
      </c>
      <c r="W33">
        <v>1.494248</v>
      </c>
      <c r="X33">
        <v>1.835467</v>
      </c>
      <c r="Y33">
        <v>1.575105</v>
      </c>
      <c r="AA33">
        <v>4.0987518120088504</v>
      </c>
      <c r="AB33">
        <v>4.2252463569085217</v>
      </c>
      <c r="AC33">
        <v>4.2498881513694977</v>
      </c>
      <c r="AD33">
        <v>4.3353130388342107</v>
      </c>
      <c r="AF33">
        <v>4.4214642557412072</v>
      </c>
      <c r="AG33">
        <v>4.5497917143511106</v>
      </c>
      <c r="AH33">
        <v>4.2464722667277028</v>
      </c>
      <c r="AI33">
        <v>4.3914656290531777</v>
      </c>
      <c r="AK33">
        <v>2.3450959999999998</v>
      </c>
      <c r="AL33">
        <v>2.5411959999999998</v>
      </c>
      <c r="AM33">
        <v>2.7697090000000002</v>
      </c>
      <c r="AN33">
        <v>2.3629229999999999</v>
      </c>
      <c r="AP33">
        <v>2.6879520000000001</v>
      </c>
      <c r="AQ33">
        <v>2.0069819999999998</v>
      </c>
      <c r="AR33">
        <v>2.3352189999999999</v>
      </c>
      <c r="AS33">
        <v>1.7571300000000001</v>
      </c>
      <c r="AU33">
        <v>4.4644630000000003</v>
      </c>
      <c r="AV33">
        <v>4.3925640000000001</v>
      </c>
      <c r="AW33">
        <v>4.3323689999999999</v>
      </c>
      <c r="AX33">
        <v>4.1434230000000003</v>
      </c>
      <c r="AZ33">
        <v>4.0292750438696885</v>
      </c>
      <c r="BA33">
        <v>4.0725111772335394</v>
      </c>
      <c r="BB33">
        <v>3.8812744335088123</v>
      </c>
      <c r="BC33">
        <v>4.3119728389410241</v>
      </c>
      <c r="BF33">
        <v>6.8585346761272596</v>
      </c>
      <c r="BG33">
        <v>5.714617837796597</v>
      </c>
      <c r="BH33">
        <v>7.4362871747920956</v>
      </c>
      <c r="BI33">
        <v>5.4166366063935305</v>
      </c>
      <c r="BK33">
        <v>7.9558590000000002</v>
      </c>
      <c r="BL33">
        <v>6.5537679999999998</v>
      </c>
      <c r="BM33">
        <v>4.1641450000000004</v>
      </c>
      <c r="BN33">
        <v>8.0788790000000006</v>
      </c>
      <c r="BP33">
        <v>4.6045730000000002</v>
      </c>
      <c r="BQ33">
        <v>4.5996090000000001</v>
      </c>
      <c r="BR33">
        <v>4.444083</v>
      </c>
      <c r="BS33">
        <v>4.521846</v>
      </c>
      <c r="BU33">
        <v>4.5683999999999996</v>
      </c>
      <c r="BV33">
        <v>4.4272970000000003</v>
      </c>
      <c r="BW33">
        <v>4.0322100000000001</v>
      </c>
      <c r="BX33">
        <v>4.2430339999999998</v>
      </c>
      <c r="BZ33">
        <v>4.5823859999999996</v>
      </c>
      <c r="CA33">
        <v>4.5044930000000001</v>
      </c>
      <c r="CB33">
        <v>4.3420800000000002</v>
      </c>
      <c r="CC33">
        <v>4.4796339999999999</v>
      </c>
      <c r="CE33">
        <v>4.4680330000000001</v>
      </c>
      <c r="CF33">
        <v>4.45146</v>
      </c>
      <c r="CG33">
        <v>4.3039620000000003</v>
      </c>
      <c r="CH33">
        <v>4.3669390000000003</v>
      </c>
      <c r="CJ33">
        <v>4.7782410000000004</v>
      </c>
      <c r="CK33">
        <v>4.9278180000000003</v>
      </c>
      <c r="CL33">
        <v>4.6056530000000002</v>
      </c>
      <c r="CM33">
        <v>4.7387920000000001</v>
      </c>
      <c r="CO33">
        <v>4.806184</v>
      </c>
      <c r="CP33">
        <v>4.7979659999999997</v>
      </c>
      <c r="CQ33">
        <v>4.5136050000000001</v>
      </c>
      <c r="CR33">
        <v>4.4856619999999996</v>
      </c>
      <c r="CT33">
        <v>4.4147980000000002</v>
      </c>
      <c r="CU33">
        <v>6.5130350000000004</v>
      </c>
      <c r="CV33">
        <v>5.7830690000000002</v>
      </c>
      <c r="CW33">
        <v>5.1347649999999998</v>
      </c>
      <c r="CY33">
        <v>8.2607019150072478</v>
      </c>
      <c r="CZ33">
        <v>7.0787096971084154</v>
      </c>
      <c r="DA33">
        <v>5.6136353093766695</v>
      </c>
      <c r="DB33">
        <v>6.0539853513389783</v>
      </c>
      <c r="DE33">
        <v>5.1926490000000003</v>
      </c>
      <c r="DF33">
        <v>4.3609749999999998</v>
      </c>
      <c r="DG33">
        <v>4.638744</v>
      </c>
      <c r="DH33">
        <v>5.235131</v>
      </c>
    </row>
    <row r="34" spans="2:112" x14ac:dyDescent="0.3">
      <c r="B34">
        <v>1.7821009999999999</v>
      </c>
      <c r="C34">
        <v>1.8710439999999999</v>
      </c>
      <c r="D34">
        <v>1.673751</v>
      </c>
      <c r="E34">
        <v>2.2025600000000001</v>
      </c>
      <c r="G34">
        <v>4.360150148775463</v>
      </c>
      <c r="H34">
        <v>4.0930328831921869</v>
      </c>
      <c r="I34">
        <v>3.9171668574044403</v>
      </c>
      <c r="J34">
        <v>4.1162604715037761</v>
      </c>
      <c r="L34">
        <v>4.4355230029755086</v>
      </c>
      <c r="M34">
        <v>4.3714543373769743</v>
      </c>
      <c r="N34">
        <v>4.0231836423285268</v>
      </c>
      <c r="O34">
        <v>3.9640433356221862</v>
      </c>
      <c r="Q34">
        <v>1.9179409999999999</v>
      </c>
      <c r="R34">
        <v>2.3658920000000001</v>
      </c>
      <c r="S34">
        <v>2.31576</v>
      </c>
      <c r="T34">
        <v>1.570254</v>
      </c>
      <c r="V34">
        <v>1.8079750000000001</v>
      </c>
      <c r="W34">
        <v>1.602597</v>
      </c>
      <c r="X34">
        <v>2.063485</v>
      </c>
      <c r="Y34">
        <v>1.7093290000000001</v>
      </c>
      <c r="AA34">
        <v>4.1053229571984442</v>
      </c>
      <c r="AB34">
        <v>4.2466025787747004</v>
      </c>
      <c r="AC34">
        <v>4.2498881513694977</v>
      </c>
      <c r="AD34">
        <v>4.3385986114290072</v>
      </c>
      <c r="AF34">
        <v>4.4381301594567786</v>
      </c>
      <c r="AG34">
        <v>4.6031226062409401</v>
      </c>
      <c r="AH34">
        <v>4.3331349660486769</v>
      </c>
      <c r="AI34">
        <v>4.5864567025253686</v>
      </c>
      <c r="AK34">
        <v>2.3515790000000001</v>
      </c>
      <c r="AL34">
        <v>2.6740900000000001</v>
      </c>
      <c r="AM34">
        <v>3.0095670000000001</v>
      </c>
      <c r="AN34">
        <v>2.37913</v>
      </c>
      <c r="AP34">
        <v>3.0227210000000002</v>
      </c>
      <c r="AQ34">
        <v>2.253568</v>
      </c>
      <c r="AR34">
        <v>2.5720070000000002</v>
      </c>
      <c r="AS34">
        <v>1.8191850000000001</v>
      </c>
      <c r="AU34">
        <v>4.4661350000000004</v>
      </c>
      <c r="AV34">
        <v>4.4009239999999998</v>
      </c>
      <c r="AW34">
        <v>4.5346909999999996</v>
      </c>
      <c r="AX34">
        <v>4.1384069999999999</v>
      </c>
      <c r="AZ34">
        <v>4.0259491874570843</v>
      </c>
      <c r="BA34">
        <v>4.1223990234225987</v>
      </c>
      <c r="BB34">
        <v>3.8879261463340207</v>
      </c>
      <c r="BC34">
        <v>4.31696162355993</v>
      </c>
      <c r="BF34">
        <v>8.8070008392462036</v>
      </c>
      <c r="BG34">
        <v>7.0224243533989474</v>
      </c>
      <c r="BH34">
        <v>9.5271221484702835</v>
      </c>
      <c r="BI34">
        <v>6.4943353933012897</v>
      </c>
      <c r="BK34">
        <v>9.6124170000000007</v>
      </c>
      <c r="BL34">
        <v>8.4715319999999998</v>
      </c>
      <c r="BM34">
        <v>4.6494840000000002</v>
      </c>
      <c r="BN34">
        <v>10.429741999999999</v>
      </c>
      <c r="BP34">
        <v>4.6045730000000002</v>
      </c>
      <c r="BQ34">
        <v>4.5979549999999998</v>
      </c>
      <c r="BR34">
        <v>4.487101</v>
      </c>
      <c r="BS34">
        <v>4.521846</v>
      </c>
      <c r="BU34">
        <v>4.6480810000000004</v>
      </c>
      <c r="BV34">
        <v>4.4339370000000002</v>
      </c>
      <c r="BW34">
        <v>4.037191</v>
      </c>
      <c r="BX34">
        <v>4.2496739999999997</v>
      </c>
      <c r="BZ34">
        <v>4.5840430000000003</v>
      </c>
      <c r="CA34">
        <v>4.5044930000000001</v>
      </c>
      <c r="CB34">
        <v>4.3453939999999998</v>
      </c>
      <c r="CC34">
        <v>4.4812919999999998</v>
      </c>
      <c r="CE34">
        <v>4.4763200000000003</v>
      </c>
      <c r="CF34">
        <v>4.4928929999999996</v>
      </c>
      <c r="CG34">
        <v>4.3023049999999996</v>
      </c>
      <c r="CH34">
        <v>4.3719109999999999</v>
      </c>
      <c r="CJ34">
        <v>4.7946780000000002</v>
      </c>
      <c r="CK34">
        <v>4.9360369999999998</v>
      </c>
      <c r="CL34">
        <v>4.6089399999999996</v>
      </c>
      <c r="CM34">
        <v>4.7535860000000003</v>
      </c>
      <c r="CO34">
        <v>4.8078279999999998</v>
      </c>
      <c r="CP34">
        <v>4.816046</v>
      </c>
      <c r="CQ34">
        <v>4.5136050000000001</v>
      </c>
      <c r="CR34">
        <v>4.484019</v>
      </c>
      <c r="CT34">
        <v>4.7881140000000002</v>
      </c>
      <c r="CU34">
        <v>7.5596540000000001</v>
      </c>
      <c r="CV34">
        <v>6.3797079999999999</v>
      </c>
      <c r="CW34">
        <v>6.0147250000000003</v>
      </c>
      <c r="CY34">
        <v>11.341496757457847</v>
      </c>
      <c r="CZ34">
        <v>9.6877009231708247</v>
      </c>
      <c r="DA34">
        <v>6.7707957579919125</v>
      </c>
      <c r="DB34">
        <v>7.6183868162050814</v>
      </c>
      <c r="DE34">
        <v>6.0929479999999998</v>
      </c>
      <c r="DF34">
        <v>4.4622789999999997</v>
      </c>
      <c r="DG34">
        <v>5.189381</v>
      </c>
      <c r="DH34">
        <v>5.8494910000000004</v>
      </c>
    </row>
    <row r="35" spans="2:112" x14ac:dyDescent="0.3">
      <c r="B35">
        <v>1.9810099999999999</v>
      </c>
      <c r="C35">
        <v>2.097445</v>
      </c>
      <c r="D35">
        <v>1.8629579999999999</v>
      </c>
      <c r="E35">
        <v>2.6019960000000002</v>
      </c>
      <c r="G35">
        <v>4.3651274891279463</v>
      </c>
      <c r="H35">
        <v>4.0963511100938428</v>
      </c>
      <c r="I35">
        <v>3.9221441977569236</v>
      </c>
      <c r="J35">
        <v>4.1195786984054319</v>
      </c>
      <c r="L35">
        <v>4.5833737697413595</v>
      </c>
      <c r="M35">
        <v>4.4371657892729068</v>
      </c>
      <c r="N35">
        <v>4.0264692149233232</v>
      </c>
      <c r="O35">
        <v>3.9673289082169831</v>
      </c>
      <c r="Q35">
        <v>2.160514</v>
      </c>
      <c r="R35">
        <v>2.7653279999999998</v>
      </c>
      <c r="S35">
        <v>2.7281339999999998</v>
      </c>
      <c r="T35">
        <v>1.7319690000000001</v>
      </c>
      <c r="V35">
        <v>2.082891</v>
      </c>
      <c r="W35">
        <v>1.7675460000000001</v>
      </c>
      <c r="X35">
        <v>2.3448690000000001</v>
      </c>
      <c r="Y35">
        <v>1.8969180000000001</v>
      </c>
      <c r="AA35">
        <v>4.1069657434958424</v>
      </c>
      <c r="AB35">
        <v>4.2860294499122604</v>
      </c>
      <c r="AC35">
        <v>4.2515309376668959</v>
      </c>
      <c r="AD35">
        <v>4.3385986114290072</v>
      </c>
      <c r="AF35">
        <v>4.4514628824292366</v>
      </c>
      <c r="AG35">
        <v>4.7031180285343712</v>
      </c>
      <c r="AH35">
        <v>4.5114601358052955</v>
      </c>
      <c r="AI35">
        <v>4.9697724879835201</v>
      </c>
      <c r="AK35">
        <v>2.3596819999999998</v>
      </c>
      <c r="AL35">
        <v>2.8766729999999998</v>
      </c>
      <c r="AM35">
        <v>3.327216</v>
      </c>
      <c r="AN35">
        <v>2.4018190000000001</v>
      </c>
      <c r="AP35">
        <v>3.4179119999999998</v>
      </c>
      <c r="AQ35">
        <v>2.5834380000000001</v>
      </c>
      <c r="AR35">
        <v>2.8937119999999998</v>
      </c>
      <c r="AS35">
        <v>1.9171659999999999</v>
      </c>
      <c r="AU35">
        <v>4.4644630000000003</v>
      </c>
      <c r="AV35">
        <v>4.402596</v>
      </c>
      <c r="AW35">
        <v>4.9109100000000003</v>
      </c>
      <c r="AX35">
        <v>4.1384069999999999</v>
      </c>
      <c r="AZ35">
        <v>4.0259491874570843</v>
      </c>
      <c r="BA35">
        <v>4.2338152132448315</v>
      </c>
      <c r="BB35">
        <v>3.9095442130159461</v>
      </c>
      <c r="BC35">
        <v>4.3152986953536283</v>
      </c>
      <c r="BF35">
        <v>11.386193942168306</v>
      </c>
      <c r="BG35">
        <v>9.0851166552224001</v>
      </c>
      <c r="BH35">
        <v>12.329801174944686</v>
      </c>
      <c r="BI35">
        <v>8.3169872587167166</v>
      </c>
      <c r="BK35">
        <v>11.235270999999999</v>
      </c>
      <c r="BL35">
        <v>10.827451</v>
      </c>
      <c r="BM35">
        <v>5.5426440000000001</v>
      </c>
      <c r="BN35">
        <v>12.655900000000001</v>
      </c>
      <c r="BP35">
        <v>4.6144999999999996</v>
      </c>
      <c r="BQ35">
        <v>4.607882</v>
      </c>
      <c r="BR35">
        <v>4.5764459999999998</v>
      </c>
      <c r="BS35">
        <v>4.5268100000000002</v>
      </c>
      <c r="BU35">
        <v>4.8008040000000003</v>
      </c>
      <c r="BV35">
        <v>4.4422379999999997</v>
      </c>
      <c r="BW35">
        <v>4.0388510000000002</v>
      </c>
      <c r="BX35">
        <v>4.2612940000000004</v>
      </c>
      <c r="BZ35">
        <v>4.5857000000000001</v>
      </c>
      <c r="CA35">
        <v>4.506151</v>
      </c>
      <c r="CB35">
        <v>4.3536809999999999</v>
      </c>
      <c r="CC35">
        <v>4.4862630000000001</v>
      </c>
      <c r="CE35">
        <v>4.4928929999999996</v>
      </c>
      <c r="CF35">
        <v>4.5691269999999999</v>
      </c>
      <c r="CG35">
        <v>4.3039620000000003</v>
      </c>
      <c r="CH35">
        <v>4.3851690000000003</v>
      </c>
      <c r="CJ35">
        <v>4.8291959999999996</v>
      </c>
      <c r="CK35">
        <v>4.9574049999999996</v>
      </c>
      <c r="CL35">
        <v>4.6204460000000003</v>
      </c>
      <c r="CM35">
        <v>4.7897470000000002</v>
      </c>
      <c r="CO35">
        <v>4.8144030000000004</v>
      </c>
      <c r="CP35">
        <v>4.8522080000000001</v>
      </c>
      <c r="CQ35">
        <v>4.5136050000000001</v>
      </c>
      <c r="CR35">
        <v>4.484019</v>
      </c>
      <c r="CT35">
        <v>5.2597589999999999</v>
      </c>
      <c r="CU35">
        <v>8.5396090000000004</v>
      </c>
      <c r="CV35">
        <v>7.0296779999999996</v>
      </c>
      <c r="CW35">
        <v>6.996346</v>
      </c>
      <c r="CY35">
        <v>15.076194857709622</v>
      </c>
      <c r="CZ35">
        <v>13.362802777141985</v>
      </c>
      <c r="DA35">
        <v>8.9394369420920103</v>
      </c>
      <c r="DB35">
        <v>10.23399984740978</v>
      </c>
      <c r="DE35">
        <v>7.5406149999999998</v>
      </c>
      <c r="DF35">
        <v>4.6550840000000004</v>
      </c>
      <c r="DG35">
        <v>6.2465380000000001</v>
      </c>
      <c r="DH35">
        <v>6.7154769999999999</v>
      </c>
    </row>
    <row r="36" spans="2:112" x14ac:dyDescent="0.3">
      <c r="B36">
        <v>2.249457</v>
      </c>
      <c r="C36">
        <v>2.3885320000000001</v>
      </c>
      <c r="D36">
        <v>2.123319</v>
      </c>
      <c r="E36">
        <v>3.04833</v>
      </c>
      <c r="G36">
        <v>4.3701048294804297</v>
      </c>
      <c r="H36">
        <v>4.0963511100938428</v>
      </c>
      <c r="I36">
        <v>3.9221441977569236</v>
      </c>
      <c r="J36">
        <v>4.1212378118562594</v>
      </c>
      <c r="L36">
        <v>4.8544335088120851</v>
      </c>
      <c r="M36">
        <v>4.5587319752803843</v>
      </c>
      <c r="N36">
        <v>4.0379687190051117</v>
      </c>
      <c r="O36">
        <v>3.9837567711909667</v>
      </c>
      <c r="Q36">
        <v>2.4613040000000002</v>
      </c>
      <c r="R36">
        <v>3.2391540000000001</v>
      </c>
      <c r="S36">
        <v>3.211662</v>
      </c>
      <c r="T36">
        <v>1.9599869999999999</v>
      </c>
      <c r="V36">
        <v>2.4354300000000002</v>
      </c>
      <c r="W36">
        <v>2.006885</v>
      </c>
      <c r="X36">
        <v>2.6844709999999998</v>
      </c>
      <c r="Y36">
        <v>2.1475770000000001</v>
      </c>
      <c r="AA36">
        <v>4.126679179064622</v>
      </c>
      <c r="AB36">
        <v>4.3714543373769743</v>
      </c>
      <c r="AC36">
        <v>4.2581020828564888</v>
      </c>
      <c r="AD36">
        <v>4.3468125429159992</v>
      </c>
      <c r="AF36">
        <v>4.4814615091172652</v>
      </c>
      <c r="AG36">
        <v>4.8964425116350041</v>
      </c>
      <c r="AH36">
        <v>4.8731102464332041</v>
      </c>
      <c r="AI36">
        <v>5.6380752269779517</v>
      </c>
      <c r="AK36">
        <v>2.367785</v>
      </c>
      <c r="AL36">
        <v>3.1764950000000001</v>
      </c>
      <c r="AM36">
        <v>3.7421060000000002</v>
      </c>
      <c r="AN36">
        <v>2.440715</v>
      </c>
      <c r="AP36">
        <v>3.8457629999999998</v>
      </c>
      <c r="AQ36">
        <v>3.0112899999999998</v>
      </c>
      <c r="AR36">
        <v>3.3313619999999999</v>
      </c>
      <c r="AS36">
        <v>2.0674039999999998</v>
      </c>
      <c r="AU36">
        <v>4.4694799999999999</v>
      </c>
      <c r="AV36">
        <v>4.4109569999999998</v>
      </c>
      <c r="AW36">
        <v>5.527908</v>
      </c>
      <c r="AX36">
        <v>4.1367349999999998</v>
      </c>
      <c r="AZ36">
        <v>4.0392526131075002</v>
      </c>
      <c r="BA36">
        <v>4.4632993057145036</v>
      </c>
      <c r="BB36">
        <v>3.9594320592050054</v>
      </c>
      <c r="BC36">
        <v>4.31696162355993</v>
      </c>
      <c r="BF36">
        <v>14.169007553215838</v>
      </c>
      <c r="BG36">
        <v>11.944081025406271</v>
      </c>
      <c r="BH36">
        <v>15.453637750820171</v>
      </c>
      <c r="BI36">
        <v>10.843205920500496</v>
      </c>
      <c r="BK36">
        <v>12.635676999999999</v>
      </c>
      <c r="BL36">
        <v>13.259204</v>
      </c>
      <c r="BM36">
        <v>6.9363089999999996</v>
      </c>
      <c r="BN36">
        <v>14.268642</v>
      </c>
      <c r="BP36">
        <v>4.6144999999999996</v>
      </c>
      <c r="BQ36">
        <v>4.6128460000000002</v>
      </c>
      <c r="BR36">
        <v>4.7385900000000003</v>
      </c>
      <c r="BS36">
        <v>4.5268100000000002</v>
      </c>
      <c r="BU36">
        <v>5.0962889999999996</v>
      </c>
      <c r="BV36">
        <v>4.4654780000000001</v>
      </c>
      <c r="BW36">
        <v>4.0488109999999997</v>
      </c>
      <c r="BX36">
        <v>4.2944950000000004</v>
      </c>
      <c r="BZ36">
        <v>4.5923290000000003</v>
      </c>
      <c r="CA36">
        <v>4.506151</v>
      </c>
      <c r="CB36">
        <v>4.3719109999999999</v>
      </c>
      <c r="CC36">
        <v>4.487921</v>
      </c>
      <c r="CE36">
        <v>4.5210660000000003</v>
      </c>
      <c r="CF36">
        <v>4.7099960000000003</v>
      </c>
      <c r="CG36">
        <v>4.3089339999999998</v>
      </c>
      <c r="CH36">
        <v>4.4100279999999996</v>
      </c>
      <c r="CJ36">
        <v>4.8850819999999997</v>
      </c>
      <c r="CK36">
        <v>4.9919219999999997</v>
      </c>
      <c r="CL36">
        <v>4.6319520000000001</v>
      </c>
      <c r="CM36">
        <v>4.8587829999999999</v>
      </c>
      <c r="CO36">
        <v>4.8176899999999998</v>
      </c>
      <c r="CP36">
        <v>4.9146679999999998</v>
      </c>
      <c r="CQ36">
        <v>4.5103179999999998</v>
      </c>
      <c r="CR36">
        <v>4.484019</v>
      </c>
      <c r="CT36">
        <v>5.8347329999999999</v>
      </c>
      <c r="CU36">
        <v>9.3629049999999996</v>
      </c>
      <c r="CV36">
        <v>7.689648</v>
      </c>
      <c r="CW36">
        <v>7.9663019999999998</v>
      </c>
      <c r="CY36">
        <v>18.261283131151295</v>
      </c>
      <c r="CZ36">
        <v>17.064391851682306</v>
      </c>
      <c r="DA36">
        <v>12.400985580224308</v>
      </c>
      <c r="DB36">
        <v>13.765077439536125</v>
      </c>
      <c r="DE36">
        <v>9.5405529999999992</v>
      </c>
      <c r="DF36">
        <v>5.0406930000000001</v>
      </c>
      <c r="DG36">
        <v>8.0602070000000001</v>
      </c>
      <c r="DH36">
        <v>7.864134</v>
      </c>
    </row>
    <row r="37" spans="2:112" x14ac:dyDescent="0.3">
      <c r="B37">
        <v>2.5955279999999998</v>
      </c>
      <c r="C37">
        <v>2.7540079999999998</v>
      </c>
      <c r="D37">
        <v>2.4532180000000001</v>
      </c>
      <c r="E37">
        <v>3.4801090000000001</v>
      </c>
      <c r="G37">
        <v>4.3900141908903638</v>
      </c>
      <c r="H37">
        <v>4.0980102235446703</v>
      </c>
      <c r="I37">
        <v>3.9254624246585794</v>
      </c>
      <c r="J37">
        <v>4.1228969253070877</v>
      </c>
      <c r="L37">
        <v>5.3341271076523995</v>
      </c>
      <c r="M37">
        <v>4.7805081254291606</v>
      </c>
      <c r="N37">
        <v>4.056039368276493</v>
      </c>
      <c r="O37">
        <v>4.0067557793545436</v>
      </c>
      <c r="Q37">
        <v>2.8235459999999999</v>
      </c>
      <c r="R37">
        <v>3.7404709999999999</v>
      </c>
      <c r="S37">
        <v>3.7145959999999998</v>
      </c>
      <c r="T37">
        <v>2.2656290000000001</v>
      </c>
      <c r="V37">
        <v>2.8542719999999999</v>
      </c>
      <c r="W37">
        <v>2.3384010000000002</v>
      </c>
      <c r="X37">
        <v>3.088759</v>
      </c>
      <c r="Y37">
        <v>2.4645380000000001</v>
      </c>
      <c r="AA37">
        <v>4.1496781872281989</v>
      </c>
      <c r="AB37">
        <v>4.517662317845426</v>
      </c>
      <c r="AC37">
        <v>4.2564592965590906</v>
      </c>
      <c r="AD37">
        <v>4.3418841840238036</v>
      </c>
      <c r="AF37">
        <v>4.5314592202639821</v>
      </c>
      <c r="AG37">
        <v>5.2547594415197985</v>
      </c>
      <c r="AH37">
        <v>5.5047479972533759</v>
      </c>
      <c r="AI37">
        <v>6.6313630884260322</v>
      </c>
      <c r="AK37">
        <v>2.3856130000000002</v>
      </c>
      <c r="AL37">
        <v>3.604349</v>
      </c>
      <c r="AM37">
        <v>4.2607169999999996</v>
      </c>
      <c r="AN37">
        <v>2.5039210000000001</v>
      </c>
      <c r="AP37">
        <v>4.2915780000000003</v>
      </c>
      <c r="AQ37">
        <v>3.5501870000000002</v>
      </c>
      <c r="AR37">
        <v>3.9029189999999998</v>
      </c>
      <c r="AS37">
        <v>2.2829630000000001</v>
      </c>
      <c r="AU37">
        <v>4.4728240000000001</v>
      </c>
      <c r="AV37">
        <v>4.4276770000000001</v>
      </c>
      <c r="AW37">
        <v>6.373983</v>
      </c>
      <c r="AX37">
        <v>4.1400790000000001</v>
      </c>
      <c r="AZ37">
        <v>4.0558818951705202</v>
      </c>
      <c r="BA37">
        <v>4.8640650034332804</v>
      </c>
      <c r="BB37">
        <v>4.044241397726406</v>
      </c>
      <c r="BC37">
        <v>4.3302650492103458</v>
      </c>
      <c r="BF37">
        <v>16.685293507286183</v>
      </c>
      <c r="BG37">
        <v>15.210286411841</v>
      </c>
      <c r="BH37">
        <v>18.390408331425956</v>
      </c>
      <c r="BI37">
        <v>13.678993972686349</v>
      </c>
      <c r="BK37">
        <v>13.67545</v>
      </c>
      <c r="BL37">
        <v>15.461769</v>
      </c>
      <c r="BM37">
        <v>8.7007209999999997</v>
      </c>
      <c r="BN37">
        <v>15.259544</v>
      </c>
      <c r="BP37">
        <v>4.6260820000000002</v>
      </c>
      <c r="BQ37">
        <v>4.6360089999999996</v>
      </c>
      <c r="BR37">
        <v>5.0529520000000003</v>
      </c>
      <c r="BS37">
        <v>4.5317730000000003</v>
      </c>
      <c r="BU37">
        <v>5.6241779999999997</v>
      </c>
      <c r="BV37">
        <v>4.492038</v>
      </c>
      <c r="BW37">
        <v>4.0521310000000001</v>
      </c>
      <c r="BX37">
        <v>4.3492759999999997</v>
      </c>
      <c r="BZ37">
        <v>4.5989589999999998</v>
      </c>
      <c r="CA37">
        <v>4.5094649999999996</v>
      </c>
      <c r="CB37">
        <v>4.4116860000000004</v>
      </c>
      <c r="CC37">
        <v>4.5011789999999996</v>
      </c>
      <c r="CE37">
        <v>4.5724419999999997</v>
      </c>
      <c r="CF37">
        <v>4.9619030000000004</v>
      </c>
      <c r="CG37">
        <v>4.3139060000000002</v>
      </c>
      <c r="CH37">
        <v>4.45146</v>
      </c>
      <c r="CJ37">
        <v>4.9869909999999997</v>
      </c>
      <c r="CK37">
        <v>5.057671</v>
      </c>
      <c r="CL37">
        <v>4.6533199999999999</v>
      </c>
      <c r="CM37">
        <v>4.9804170000000001</v>
      </c>
      <c r="CO37">
        <v>4.8308400000000002</v>
      </c>
      <c r="CP37">
        <v>5.02644</v>
      </c>
      <c r="CQ37">
        <v>4.5185360000000001</v>
      </c>
      <c r="CR37">
        <v>4.4905929999999996</v>
      </c>
      <c r="CT37">
        <v>6.4847029999999997</v>
      </c>
      <c r="CU37">
        <v>9.9612110000000005</v>
      </c>
      <c r="CV37">
        <v>8.3012870000000003</v>
      </c>
      <c r="CW37">
        <v>8.8395949999999992</v>
      </c>
      <c r="CY37">
        <v>20.294177309834442</v>
      </c>
      <c r="CZ37">
        <v>19.699870298313876</v>
      </c>
      <c r="DA37">
        <v>16.518092927443348</v>
      </c>
      <c r="DB37">
        <v>17.284566872663461</v>
      </c>
      <c r="DE37">
        <v>11.834599000000001</v>
      </c>
      <c r="DF37">
        <v>5.7465529999999996</v>
      </c>
      <c r="DG37">
        <v>10.635289999999999</v>
      </c>
      <c r="DH37">
        <v>9.3281410000000005</v>
      </c>
    </row>
    <row r="38" spans="2:112" x14ac:dyDescent="0.3">
      <c r="B38">
        <v>3.00305</v>
      </c>
      <c r="C38">
        <v>3.190639</v>
      </c>
      <c r="D38">
        <v>2.8461859999999999</v>
      </c>
      <c r="E38">
        <v>3.8407339999999999</v>
      </c>
      <c r="G38">
        <v>4.4132417792019529</v>
      </c>
      <c r="H38">
        <v>4.1013284504463261</v>
      </c>
      <c r="I38">
        <v>3.9304397650110627</v>
      </c>
      <c r="J38">
        <v>4.1212378118562594</v>
      </c>
      <c r="L38">
        <v>6.1062366674296182</v>
      </c>
      <c r="M38">
        <v>5.181347981994354</v>
      </c>
      <c r="N38">
        <v>4.0971090257114513</v>
      </c>
      <c r="O38">
        <v>4.0543965819790948</v>
      </c>
      <c r="Q38">
        <v>3.232685</v>
      </c>
      <c r="R38">
        <v>4.1997419999999996</v>
      </c>
      <c r="S38">
        <v>4.1706329999999996</v>
      </c>
      <c r="T38">
        <v>2.6359560000000002</v>
      </c>
      <c r="V38">
        <v>3.3038400000000001</v>
      </c>
      <c r="W38">
        <v>2.7556259999999999</v>
      </c>
      <c r="X38">
        <v>3.5544980000000002</v>
      </c>
      <c r="Y38">
        <v>2.8526549999999999</v>
      </c>
      <c r="AA38">
        <v>4.2038901350423439</v>
      </c>
      <c r="AB38">
        <v>4.806792706187534</v>
      </c>
      <c r="AC38">
        <v>4.2613876554512862</v>
      </c>
      <c r="AD38">
        <v>4.3484553292133974</v>
      </c>
      <c r="AF38">
        <v>4.6297880521858552</v>
      </c>
      <c r="AG38">
        <v>5.9213955901426729</v>
      </c>
      <c r="AH38">
        <v>6.4513713282978564</v>
      </c>
      <c r="AI38">
        <v>7.9179708552681776</v>
      </c>
      <c r="AK38">
        <v>2.4164050000000001</v>
      </c>
      <c r="AL38">
        <v>4.1764429999999999</v>
      </c>
      <c r="AM38">
        <v>4.8781889999999999</v>
      </c>
      <c r="AN38">
        <v>2.610884</v>
      </c>
      <c r="AP38">
        <v>4.742292</v>
      </c>
      <c r="AQ38">
        <v>4.2115600000000004</v>
      </c>
      <c r="AR38">
        <v>4.569191</v>
      </c>
      <c r="AS38">
        <v>2.5785390000000001</v>
      </c>
      <c r="AU38">
        <v>4.4778399999999996</v>
      </c>
      <c r="AV38">
        <v>4.4527590000000004</v>
      </c>
      <c r="AW38">
        <v>7.3538240000000004</v>
      </c>
      <c r="AX38">
        <v>4.1434230000000003</v>
      </c>
      <c r="AZ38">
        <v>4.0924663157091636</v>
      </c>
      <c r="BA38">
        <v>5.4710337987335018</v>
      </c>
      <c r="BB38">
        <v>4.2155230029755097</v>
      </c>
      <c r="BC38">
        <v>4.3518831158922717</v>
      </c>
      <c r="BF38">
        <v>18.749641260395208</v>
      </c>
      <c r="BG38">
        <v>18.140435187304494</v>
      </c>
      <c r="BH38">
        <v>20.739493705653466</v>
      </c>
      <c r="BI38">
        <v>16.3641359578851</v>
      </c>
      <c r="BK38">
        <v>14.324254</v>
      </c>
      <c r="BL38">
        <v>17.295273000000002</v>
      </c>
      <c r="BM38">
        <v>10.594893000000001</v>
      </c>
      <c r="BN38">
        <v>15.810606</v>
      </c>
      <c r="BP38">
        <v>4.6442819999999996</v>
      </c>
      <c r="BQ38">
        <v>4.6740630000000003</v>
      </c>
      <c r="BR38">
        <v>5.5493129999999997</v>
      </c>
      <c r="BS38">
        <v>4.5334279999999998</v>
      </c>
      <c r="BU38">
        <v>6.5156140000000002</v>
      </c>
      <c r="BV38">
        <v>4.5601000000000003</v>
      </c>
      <c r="BW38">
        <v>4.0737110000000003</v>
      </c>
      <c r="BX38">
        <v>4.4737780000000003</v>
      </c>
      <c r="BZ38">
        <v>4.6039300000000001</v>
      </c>
      <c r="CA38">
        <v>4.5160939999999998</v>
      </c>
      <c r="CB38">
        <v>4.4846060000000003</v>
      </c>
      <c r="CC38">
        <v>4.5177519999999998</v>
      </c>
      <c r="CE38">
        <v>4.6602779999999999</v>
      </c>
      <c r="CF38">
        <v>5.3695950000000003</v>
      </c>
      <c r="CG38">
        <v>4.3139060000000002</v>
      </c>
      <c r="CH38">
        <v>4.5227240000000002</v>
      </c>
      <c r="CJ38">
        <v>5.1793040000000001</v>
      </c>
      <c r="CK38">
        <v>5.1891670000000003</v>
      </c>
      <c r="CL38">
        <v>4.6960559999999996</v>
      </c>
      <c r="CM38">
        <v>5.2088910000000004</v>
      </c>
      <c r="CO38">
        <v>4.8505640000000003</v>
      </c>
      <c r="CP38">
        <v>5.2121789999999999</v>
      </c>
      <c r="CQ38">
        <v>4.5168929999999996</v>
      </c>
      <c r="CR38">
        <v>4.4955249999999998</v>
      </c>
      <c r="CT38">
        <v>7.1830049999999996</v>
      </c>
      <c r="CU38">
        <v>10.341193000000001</v>
      </c>
      <c r="CV38">
        <v>8.7995970000000003</v>
      </c>
      <c r="CW38">
        <v>9.5412300000000005</v>
      </c>
      <c r="CY38">
        <v>21.424850537880523</v>
      </c>
      <c r="CZ38">
        <v>21.219574578469523</v>
      </c>
      <c r="DA38">
        <v>19.934944380865186</v>
      </c>
      <c r="DB38">
        <v>19.857138170443275</v>
      </c>
      <c r="DE38">
        <v>14.002832</v>
      </c>
      <c r="DF38">
        <v>6.9752729999999996</v>
      </c>
      <c r="DG38">
        <v>13.385204</v>
      </c>
      <c r="DH38">
        <v>11.032336000000001</v>
      </c>
    </row>
    <row r="39" spans="2:112" x14ac:dyDescent="0.3">
      <c r="B39">
        <v>3.4493830000000001</v>
      </c>
      <c r="C39">
        <v>3.6854870000000002</v>
      </c>
      <c r="D39">
        <v>3.2909030000000001</v>
      </c>
      <c r="E39">
        <v>4.107564</v>
      </c>
      <c r="G39">
        <v>4.4596969558251311</v>
      </c>
      <c r="H39">
        <v>4.1129422446021202</v>
      </c>
      <c r="I39">
        <v>3.9337579919127181</v>
      </c>
      <c r="J39">
        <v>4.1262151522087427</v>
      </c>
      <c r="L39">
        <v>7.1888328374151218</v>
      </c>
      <c r="M39">
        <v>5.8269629968719006</v>
      </c>
      <c r="N39">
        <v>4.1759627679865723</v>
      </c>
      <c r="O39">
        <v>4.1496781872281989</v>
      </c>
      <c r="Q39">
        <v>3.6596129999999998</v>
      </c>
      <c r="R39">
        <v>4.5716859999999997</v>
      </c>
      <c r="S39">
        <v>4.5377260000000001</v>
      </c>
      <c r="T39">
        <v>3.0321579999999999</v>
      </c>
      <c r="V39">
        <v>3.7291509999999999</v>
      </c>
      <c r="W39">
        <v>3.224599</v>
      </c>
      <c r="X39">
        <v>4.0509639999999996</v>
      </c>
      <c r="Y39">
        <v>3.3022230000000001</v>
      </c>
      <c r="AA39">
        <v>4.2991717402914471</v>
      </c>
      <c r="AB39">
        <v>5.3094853131914244</v>
      </c>
      <c r="AC39">
        <v>4.2663160143434808</v>
      </c>
      <c r="AD39">
        <v>4.3517409018081938</v>
      </c>
      <c r="AF39">
        <v>4.8164461738002604</v>
      </c>
      <c r="AG39">
        <v>7.0313447775997568</v>
      </c>
      <c r="AH39">
        <v>7.5963189135576412</v>
      </c>
      <c r="AI39">
        <v>9.4079026474402987</v>
      </c>
      <c r="AK39">
        <v>2.473128</v>
      </c>
      <c r="AL39">
        <v>4.8879130000000002</v>
      </c>
      <c r="AM39">
        <v>5.5750729999999997</v>
      </c>
      <c r="AN39">
        <v>2.7810540000000001</v>
      </c>
      <c r="AP39">
        <v>5.1995370000000003</v>
      </c>
      <c r="AQ39">
        <v>4.9464189999999997</v>
      </c>
      <c r="AR39">
        <v>5.2419960000000003</v>
      </c>
      <c r="AS39">
        <v>2.9606659999999998</v>
      </c>
      <c r="AU39">
        <v>4.4895449999999997</v>
      </c>
      <c r="AV39">
        <v>4.4962330000000001</v>
      </c>
      <c r="AW39">
        <v>8.3871710000000004</v>
      </c>
      <c r="AX39">
        <v>4.1467669999999996</v>
      </c>
      <c r="AZ39">
        <v>4.1623093003738463</v>
      </c>
      <c r="BA39">
        <v>6.2060480659189752</v>
      </c>
      <c r="BB39">
        <v>4.5131871519035638</v>
      </c>
      <c r="BC39">
        <v>4.4034338902876327</v>
      </c>
      <c r="BF39">
        <v>20.340529945830472</v>
      </c>
      <c r="BG39">
        <v>20.239547417410545</v>
      </c>
      <c r="BH39">
        <v>22.366802319371331</v>
      </c>
      <c r="BI39">
        <v>18.660246890974289</v>
      </c>
      <c r="BK39">
        <v>14.701739999999999</v>
      </c>
      <c r="BL39">
        <v>18.700735000000002</v>
      </c>
      <c r="BM39">
        <v>12.379526</v>
      </c>
      <c r="BN39">
        <v>16.137536000000001</v>
      </c>
      <c r="BP39">
        <v>4.6740630000000003</v>
      </c>
      <c r="BQ39">
        <v>4.7534809999999998</v>
      </c>
      <c r="BR39">
        <v>6.2243630000000003</v>
      </c>
      <c r="BS39">
        <v>4.5367369999999996</v>
      </c>
      <c r="BU39">
        <v>7.8403169999999998</v>
      </c>
      <c r="BV39">
        <v>4.6862620000000001</v>
      </c>
      <c r="BW39">
        <v>4.1019319999999997</v>
      </c>
      <c r="BX39">
        <v>4.7111619999999998</v>
      </c>
      <c r="BZ39">
        <v>4.6171889999999998</v>
      </c>
      <c r="CA39">
        <v>4.5227240000000002</v>
      </c>
      <c r="CB39">
        <v>4.6205030000000002</v>
      </c>
      <c r="CC39">
        <v>4.5442679999999998</v>
      </c>
      <c r="CE39">
        <v>4.8077759999999996</v>
      </c>
      <c r="CF39">
        <v>5.9645590000000004</v>
      </c>
      <c r="CG39">
        <v>4.3205349999999996</v>
      </c>
      <c r="CH39">
        <v>4.6536489999999997</v>
      </c>
      <c r="CJ39">
        <v>5.5096889999999998</v>
      </c>
      <c r="CK39">
        <v>5.4275029999999997</v>
      </c>
      <c r="CL39">
        <v>4.7618039999999997</v>
      </c>
      <c r="CM39">
        <v>5.6181729999999996</v>
      </c>
      <c r="CO39">
        <v>4.8900129999999997</v>
      </c>
      <c r="CP39">
        <v>5.5162630000000004</v>
      </c>
      <c r="CQ39">
        <v>4.5234670000000001</v>
      </c>
      <c r="CR39">
        <v>4.5070300000000003</v>
      </c>
      <c r="CT39">
        <v>7.8929720000000003</v>
      </c>
      <c r="CU39">
        <v>10.556183000000001</v>
      </c>
      <c r="CV39">
        <v>9.1529140000000009</v>
      </c>
      <c r="CW39">
        <v>10.04954</v>
      </c>
      <c r="CY39">
        <v>22.034056610971234</v>
      </c>
      <c r="CZ39">
        <v>22.034056610971234</v>
      </c>
      <c r="DA39">
        <v>22.06882108796826</v>
      </c>
      <c r="DB39">
        <v>21.368565194171055</v>
      </c>
      <c r="DE39">
        <v>15.716831000000001</v>
      </c>
      <c r="DF39">
        <v>8.8493980000000008</v>
      </c>
      <c r="DG39">
        <v>15.558339</v>
      </c>
      <c r="DH39">
        <v>12.813326999999999</v>
      </c>
    </row>
    <row r="40" spans="2:112" x14ac:dyDescent="0.3">
      <c r="B40">
        <v>3.8892479999999998</v>
      </c>
      <c r="C40">
        <v>4.1932729999999996</v>
      </c>
      <c r="D40">
        <v>3.7550249999999998</v>
      </c>
      <c r="E40">
        <v>4.2967709999999997</v>
      </c>
      <c r="G40">
        <v>4.5310388342107268</v>
      </c>
      <c r="H40">
        <v>4.1046466773479819</v>
      </c>
      <c r="I40">
        <v>3.9387353322652014</v>
      </c>
      <c r="J40">
        <v>4.1278742656595711</v>
      </c>
      <c r="L40">
        <v>8.5096330205233848</v>
      </c>
      <c r="M40">
        <v>6.7600656137941559</v>
      </c>
      <c r="N40">
        <v>4.3090284580758373</v>
      </c>
      <c r="O40">
        <v>4.3073856717784391</v>
      </c>
      <c r="Q40">
        <v>4.062284</v>
      </c>
      <c r="R40">
        <v>4.8433679999999999</v>
      </c>
      <c r="S40">
        <v>4.8110249999999999</v>
      </c>
      <c r="T40">
        <v>3.4041030000000001</v>
      </c>
      <c r="V40">
        <v>4.088158</v>
      </c>
      <c r="W40">
        <v>3.6919559999999998</v>
      </c>
      <c r="X40">
        <v>4.5328749999999998</v>
      </c>
      <c r="Y40">
        <v>3.7873679999999998</v>
      </c>
      <c r="AA40">
        <v>4.4765926604104678</v>
      </c>
      <c r="AB40">
        <v>6.1407351796749827</v>
      </c>
      <c r="AC40">
        <v>4.2728871595330737</v>
      </c>
      <c r="AD40">
        <v>4.3599548332951858</v>
      </c>
      <c r="AF40">
        <v>5.1480976577401396</v>
      </c>
      <c r="AG40">
        <v>8.6146056305790815</v>
      </c>
      <c r="AH40">
        <v>8.7829312581063554</v>
      </c>
      <c r="AI40">
        <v>11.03449485008011</v>
      </c>
      <c r="AK40">
        <v>2.5655060000000001</v>
      </c>
      <c r="AL40">
        <v>5.7274149999999997</v>
      </c>
      <c r="AM40">
        <v>6.348128</v>
      </c>
      <c r="AN40">
        <v>3.0419800000000001</v>
      </c>
      <c r="AP40">
        <v>5.6600489999999999</v>
      </c>
      <c r="AQ40">
        <v>5.6567829999999999</v>
      </c>
      <c r="AR40">
        <v>5.8298829999999997</v>
      </c>
      <c r="AS40">
        <v>3.4260769999999998</v>
      </c>
      <c r="AU40">
        <v>4.506265</v>
      </c>
      <c r="AV40">
        <v>4.5714769999999998</v>
      </c>
      <c r="AW40">
        <v>9.4338960000000007</v>
      </c>
      <c r="AX40">
        <v>4.1584719999999997</v>
      </c>
      <c r="AZ40">
        <v>4.31696162355993</v>
      </c>
      <c r="BA40">
        <v>7.0059165331502262</v>
      </c>
      <c r="BB40">
        <v>5.0037509727626457</v>
      </c>
      <c r="BC40">
        <v>4.5148500801098654</v>
      </c>
      <c r="BF40">
        <v>21.48775768673228</v>
      </c>
      <c r="BG40">
        <v>21.505967650873579</v>
      </c>
      <c r="BH40">
        <v>23.363383993286032</v>
      </c>
      <c r="BI40">
        <v>20.464688792248417</v>
      </c>
      <c r="BK40">
        <v>14.925872999999999</v>
      </c>
      <c r="BL40">
        <v>19.678155</v>
      </c>
      <c r="BM40">
        <v>13.828804</v>
      </c>
      <c r="BN40">
        <v>16.327964999999999</v>
      </c>
      <c r="BP40">
        <v>4.7402449999999998</v>
      </c>
      <c r="BQ40">
        <v>4.9338259999999998</v>
      </c>
      <c r="BR40">
        <v>7.0433589999999997</v>
      </c>
      <c r="BS40">
        <v>4.5417009999999998</v>
      </c>
      <c r="BU40">
        <v>9.4986859999999993</v>
      </c>
      <c r="BV40">
        <v>4.9153460000000004</v>
      </c>
      <c r="BW40">
        <v>4.1500719999999998</v>
      </c>
      <c r="BX40">
        <v>5.1228490000000004</v>
      </c>
      <c r="BZ40">
        <v>4.6437049999999997</v>
      </c>
      <c r="CA40">
        <v>4.5459259999999997</v>
      </c>
      <c r="CB40">
        <v>4.8657810000000001</v>
      </c>
      <c r="CC40">
        <v>4.5939870000000003</v>
      </c>
      <c r="CE40">
        <v>5.0281950000000002</v>
      </c>
      <c r="CF40">
        <v>6.6904490000000001</v>
      </c>
      <c r="CG40">
        <v>4.3238500000000002</v>
      </c>
      <c r="CH40">
        <v>4.849208</v>
      </c>
      <c r="CJ40">
        <v>6.0586849999999997</v>
      </c>
      <c r="CK40">
        <v>5.8696590000000004</v>
      </c>
      <c r="CL40">
        <v>4.8801509999999997</v>
      </c>
      <c r="CM40">
        <v>6.3151020000000004</v>
      </c>
      <c r="CO40">
        <v>4.9590480000000001</v>
      </c>
      <c r="CP40">
        <v>5.9715689999999997</v>
      </c>
      <c r="CQ40">
        <v>4.5283990000000003</v>
      </c>
      <c r="CR40">
        <v>4.5168929999999996</v>
      </c>
      <c r="CT40">
        <v>8.5479420000000008</v>
      </c>
      <c r="CU40">
        <v>10.676178</v>
      </c>
      <c r="CV40">
        <v>9.3862369999999995</v>
      </c>
      <c r="CW40">
        <v>10.382858000000001</v>
      </c>
      <c r="CY40">
        <v>22.370113221942475</v>
      </c>
      <c r="CZ40">
        <v>22.472751201647974</v>
      </c>
      <c r="DA40">
        <v>23.245846952010375</v>
      </c>
      <c r="DB40">
        <v>22.17808087281605</v>
      </c>
      <c r="DE40">
        <v>16.922675999999999</v>
      </c>
      <c r="DF40">
        <v>11.257819</v>
      </c>
      <c r="DG40">
        <v>16.925944000000001</v>
      </c>
      <c r="DH40">
        <v>14.445629</v>
      </c>
    </row>
    <row r="41" spans="2:112" x14ac:dyDescent="0.3">
      <c r="B41">
        <v>4.2838329999999996</v>
      </c>
      <c r="C41">
        <v>4.6557779999999998</v>
      </c>
      <c r="D41">
        <v>4.198124</v>
      </c>
      <c r="E41">
        <v>4.4277600000000001</v>
      </c>
      <c r="G41">
        <v>4.6770408178835732</v>
      </c>
      <c r="H41">
        <v>4.1129422446021202</v>
      </c>
      <c r="I41">
        <v>3.9437126726176848</v>
      </c>
      <c r="J41">
        <v>4.1361698329137102</v>
      </c>
      <c r="L41">
        <v>9.9158580910963607</v>
      </c>
      <c r="M41">
        <v>7.995440909437705</v>
      </c>
      <c r="N41">
        <v>4.5505180437933932</v>
      </c>
      <c r="O41">
        <v>4.6113011367971311</v>
      </c>
      <c r="Q41">
        <v>4.4035029999999997</v>
      </c>
      <c r="R41">
        <v>5.037426</v>
      </c>
      <c r="S41">
        <v>5.014786</v>
      </c>
      <c r="T41">
        <v>3.7113619999999998</v>
      </c>
      <c r="V41">
        <v>4.3630740000000001</v>
      </c>
      <c r="W41">
        <v>4.1059469999999996</v>
      </c>
      <c r="X41">
        <v>4.9500999999999999</v>
      </c>
      <c r="Y41">
        <v>4.253107</v>
      </c>
      <c r="AA41">
        <v>4.8100782787823304</v>
      </c>
      <c r="AB41">
        <v>7.3448975356679638</v>
      </c>
      <c r="AC41">
        <v>4.2811010910200658</v>
      </c>
      <c r="AD41">
        <v>4.3648831921873805</v>
      </c>
      <c r="AF41">
        <v>5.7114052033264668</v>
      </c>
      <c r="AG41">
        <v>10.456187991149768</v>
      </c>
      <c r="AH41">
        <v>9.9312120241092554</v>
      </c>
      <c r="AI41">
        <v>12.687752498664835</v>
      </c>
      <c r="AK41">
        <v>2.714607</v>
      </c>
      <c r="AL41">
        <v>6.6430879999999997</v>
      </c>
      <c r="AM41">
        <v>7.1779060000000001</v>
      </c>
      <c r="AN41">
        <v>3.4212150000000001</v>
      </c>
      <c r="AP41">
        <v>6.1091300000000004</v>
      </c>
      <c r="AQ41">
        <v>6.2185420000000002</v>
      </c>
      <c r="AR41">
        <v>6.3165230000000001</v>
      </c>
      <c r="AS41">
        <v>3.9666070000000002</v>
      </c>
      <c r="AU41">
        <v>4.5380349999999998</v>
      </c>
      <c r="AV41">
        <v>4.7035710000000002</v>
      </c>
      <c r="AW41">
        <v>10.465571000000001</v>
      </c>
      <c r="AX41">
        <v>4.1651600000000002</v>
      </c>
      <c r="AZ41">
        <v>4.6079740596627765</v>
      </c>
      <c r="BA41">
        <v>7.7791781490806455</v>
      </c>
      <c r="BB41">
        <v>5.6905403219653623</v>
      </c>
      <c r="BC41">
        <v>4.7476600289921418</v>
      </c>
      <c r="BF41">
        <v>22.240988021667814</v>
      </c>
      <c r="BG41">
        <v>22.197946288242921</v>
      </c>
      <c r="BH41">
        <v>23.916304722667277</v>
      </c>
      <c r="BI41">
        <v>21.739386282139314</v>
      </c>
      <c r="BK41">
        <v>15.038781999999999</v>
      </c>
      <c r="BL41">
        <v>20.25281</v>
      </c>
      <c r="BM41">
        <v>14.850039000000001</v>
      </c>
      <c r="BN41">
        <v>16.429076999999999</v>
      </c>
      <c r="BP41">
        <v>4.86599</v>
      </c>
      <c r="BQ41">
        <v>5.2763140000000002</v>
      </c>
      <c r="BR41">
        <v>7.9417720000000003</v>
      </c>
      <c r="BS41">
        <v>4.5450100000000004</v>
      </c>
      <c r="BU41">
        <v>11.253337</v>
      </c>
      <c r="BV41">
        <v>5.3486130000000003</v>
      </c>
      <c r="BW41">
        <v>4.2513339999999999</v>
      </c>
      <c r="BX41">
        <v>5.7636209999999997</v>
      </c>
      <c r="BZ41">
        <v>4.6785079999999999</v>
      </c>
      <c r="CA41">
        <v>4.5757570000000003</v>
      </c>
      <c r="CB41">
        <v>5.2419840000000004</v>
      </c>
      <c r="CC41">
        <v>4.6751940000000003</v>
      </c>
      <c r="CE41">
        <v>5.3430780000000002</v>
      </c>
      <c r="CF41">
        <v>7.4925740000000003</v>
      </c>
      <c r="CG41">
        <v>4.3288219999999997</v>
      </c>
      <c r="CH41">
        <v>5.1425470000000004</v>
      </c>
      <c r="CJ41">
        <v>6.9101229999999996</v>
      </c>
      <c r="CK41">
        <v>6.6158999999999999</v>
      </c>
      <c r="CL41">
        <v>5.0757510000000003</v>
      </c>
      <c r="CM41">
        <v>7.4114519999999997</v>
      </c>
      <c r="CO41">
        <v>5.0773950000000001</v>
      </c>
      <c r="CP41">
        <v>6.5994630000000001</v>
      </c>
      <c r="CQ41">
        <v>4.5349729999999999</v>
      </c>
      <c r="CR41">
        <v>4.5431920000000003</v>
      </c>
      <c r="CT41">
        <v>9.0995830000000009</v>
      </c>
      <c r="CU41">
        <v>10.739508000000001</v>
      </c>
      <c r="CV41">
        <v>9.5328970000000002</v>
      </c>
      <c r="CW41">
        <v>10.594514999999999</v>
      </c>
      <c r="CY41">
        <v>22.560490119783321</v>
      </c>
      <c r="CZ41">
        <v>22.714447089341572</v>
      </c>
      <c r="DA41">
        <v>23.868296635385672</v>
      </c>
      <c r="DB41">
        <v>22.606842755779354</v>
      </c>
      <c r="DE41">
        <v>17.747814000000002</v>
      </c>
      <c r="DF41">
        <v>13.731598999999999</v>
      </c>
      <c r="DG41">
        <v>17.700429</v>
      </c>
      <c r="DH41">
        <v>15.736438</v>
      </c>
    </row>
    <row r="42" spans="2:112" x14ac:dyDescent="0.3">
      <c r="B42">
        <v>4.6024120000000002</v>
      </c>
      <c r="C42">
        <v>5.0309569999999999</v>
      </c>
      <c r="D42">
        <v>4.5862410000000002</v>
      </c>
      <c r="E42">
        <v>4.5215550000000002</v>
      </c>
      <c r="G42">
        <v>4.9275669489585709</v>
      </c>
      <c r="H42">
        <v>4.1162604715037761</v>
      </c>
      <c r="I42">
        <v>3.9536673533226518</v>
      </c>
      <c r="J42">
        <v>4.1444654001678485</v>
      </c>
      <c r="L42">
        <v>11.225158770122835</v>
      </c>
      <c r="M42">
        <v>9.4575207141222251</v>
      </c>
      <c r="N42">
        <v>4.994070344090944</v>
      </c>
      <c r="O42">
        <v>5.1090653849088277</v>
      </c>
      <c r="Q42">
        <v>4.6768010000000002</v>
      </c>
      <c r="R42">
        <v>5.179735</v>
      </c>
      <c r="S42">
        <v>5.170032</v>
      </c>
      <c r="T42">
        <v>3.9474659999999999</v>
      </c>
      <c r="V42">
        <v>4.5619829999999997</v>
      </c>
      <c r="W42">
        <v>4.4342280000000001</v>
      </c>
      <c r="X42">
        <v>5.276764</v>
      </c>
      <c r="Y42">
        <v>4.6509270000000003</v>
      </c>
      <c r="AA42">
        <v>5.3899818417639427</v>
      </c>
      <c r="AB42">
        <v>8.769193255512322</v>
      </c>
      <c r="AC42">
        <v>4.2893150225070578</v>
      </c>
      <c r="AD42">
        <v>4.3747399099717708</v>
      </c>
      <c r="AF42">
        <v>6.544700389105059</v>
      </c>
      <c r="AG42">
        <v>12.249439230945296</v>
      </c>
      <c r="AH42">
        <v>11.01616235599298</v>
      </c>
      <c r="AI42">
        <v>14.204349736781873</v>
      </c>
      <c r="AK42">
        <v>2.9350170000000002</v>
      </c>
      <c r="AL42">
        <v>7.5944159999999998</v>
      </c>
      <c r="AM42">
        <v>8.0530629999999999</v>
      </c>
      <c r="AN42">
        <v>3.9414470000000001</v>
      </c>
      <c r="AP42">
        <v>6.5320819999999999</v>
      </c>
      <c r="AQ42">
        <v>6.6104669999999999</v>
      </c>
      <c r="AR42">
        <v>6.7068149999999997</v>
      </c>
      <c r="AS42">
        <v>4.572457</v>
      </c>
      <c r="AU42">
        <v>4.5948859999999998</v>
      </c>
      <c r="AV42">
        <v>4.9443510000000002</v>
      </c>
      <c r="AW42">
        <v>11.490558999999999</v>
      </c>
      <c r="AX42">
        <v>4.1835529999999999</v>
      </c>
      <c r="AZ42">
        <v>5.1384481574731069</v>
      </c>
      <c r="BA42">
        <v>8.5075407034409096</v>
      </c>
      <c r="BB42">
        <v>6.5386337071793701</v>
      </c>
      <c r="BC42">
        <v>5.1700437933928436</v>
      </c>
      <c r="BF42">
        <v>22.694581673914701</v>
      </c>
      <c r="BG42">
        <v>22.573733730067904</v>
      </c>
      <c r="BH42">
        <v>24.207664148928053</v>
      </c>
      <c r="BI42">
        <v>22.552212863355461</v>
      </c>
      <c r="BK42">
        <v>15.101134</v>
      </c>
      <c r="BL42">
        <v>20.578054999999999</v>
      </c>
      <c r="BM42">
        <v>15.493786999999999</v>
      </c>
      <c r="BN42">
        <v>16.491430000000001</v>
      </c>
      <c r="BP42">
        <v>5.1108609999999999</v>
      </c>
      <c r="BQ42">
        <v>5.8851839999999997</v>
      </c>
      <c r="BR42">
        <v>8.8798929999999991</v>
      </c>
      <c r="BS42">
        <v>4.5499729999999996</v>
      </c>
      <c r="BU42">
        <v>12.830363999999999</v>
      </c>
      <c r="BV42">
        <v>6.0591059999999999</v>
      </c>
      <c r="BW42">
        <v>4.4272970000000003</v>
      </c>
      <c r="BX42">
        <v>6.6102350000000003</v>
      </c>
      <c r="BZ42">
        <v>4.7348559999999997</v>
      </c>
      <c r="CA42">
        <v>4.6287900000000004</v>
      </c>
      <c r="CB42">
        <v>5.7474550000000004</v>
      </c>
      <c r="CC42">
        <v>4.8094330000000003</v>
      </c>
      <c r="CE42">
        <v>5.7275679999999998</v>
      </c>
      <c r="CF42">
        <v>8.2847550000000005</v>
      </c>
      <c r="CG42">
        <v>4.3371079999999997</v>
      </c>
      <c r="CH42">
        <v>5.5452669999999999</v>
      </c>
      <c r="CJ42">
        <v>8.1511169999999993</v>
      </c>
      <c r="CK42">
        <v>7.7484099999999998</v>
      </c>
      <c r="CL42">
        <v>5.3962729999999999</v>
      </c>
      <c r="CM42">
        <v>8.9483130000000006</v>
      </c>
      <c r="CO42">
        <v>5.2927200000000001</v>
      </c>
      <c r="CP42">
        <v>7.4032330000000002</v>
      </c>
      <c r="CQ42">
        <v>4.5448360000000001</v>
      </c>
      <c r="CR42">
        <v>4.585928</v>
      </c>
      <c r="CT42">
        <v>9.5195640000000008</v>
      </c>
      <c r="CU42">
        <v>10.776173</v>
      </c>
      <c r="CV42">
        <v>9.6362260000000006</v>
      </c>
      <c r="CW42">
        <v>10.736174999999999</v>
      </c>
      <c r="CY42">
        <v>22.678027161058974</v>
      </c>
      <c r="CZ42">
        <v>22.866748607614252</v>
      </c>
      <c r="DA42">
        <v>24.214285954070341</v>
      </c>
      <c r="DB42">
        <v>22.838605935759517</v>
      </c>
      <c r="DE42">
        <v>18.296816</v>
      </c>
      <c r="DF42">
        <v>15.710295</v>
      </c>
      <c r="DG42">
        <v>18.120350999999999</v>
      </c>
      <c r="DH42">
        <v>16.623666</v>
      </c>
    </row>
    <row r="43" spans="2:112" x14ac:dyDescent="0.3">
      <c r="B43">
        <v>4.8482190000000003</v>
      </c>
      <c r="C43">
        <v>5.3107240000000004</v>
      </c>
      <c r="D43">
        <v>4.8934990000000003</v>
      </c>
      <c r="E43">
        <v>4.5927090000000002</v>
      </c>
      <c r="G43">
        <v>5.385482261387045</v>
      </c>
      <c r="H43">
        <v>4.1245560387579152</v>
      </c>
      <c r="I43">
        <v>3.975235828183413</v>
      </c>
      <c r="J43">
        <v>4.1461245136186768</v>
      </c>
      <c r="L43">
        <v>12.284755931944762</v>
      </c>
      <c r="M43">
        <v>10.917957732509345</v>
      </c>
      <c r="N43">
        <v>5.6906117341878382</v>
      </c>
      <c r="O43">
        <v>5.8318913557640961</v>
      </c>
      <c r="Q43">
        <v>4.8821789999999998</v>
      </c>
      <c r="R43">
        <v>5.286467</v>
      </c>
      <c r="S43">
        <v>5.2945529999999996</v>
      </c>
      <c r="T43">
        <v>4.1221180000000004</v>
      </c>
      <c r="V43">
        <v>4.7042929999999998</v>
      </c>
      <c r="W43">
        <v>4.6816529999999998</v>
      </c>
      <c r="X43">
        <v>5.5193370000000002</v>
      </c>
      <c r="Y43">
        <v>4.9565679999999999</v>
      </c>
      <c r="AA43">
        <v>6.283657587548638</v>
      </c>
      <c r="AB43">
        <v>10.117920805676357</v>
      </c>
      <c r="AC43">
        <v>4.2942433813992524</v>
      </c>
      <c r="AD43">
        <v>4.3780254825665672</v>
      </c>
      <c r="AF43">
        <v>7.5879859616998555</v>
      </c>
      <c r="AG43">
        <v>13.892697337300678</v>
      </c>
      <c r="AH43">
        <v>12.031115892271306</v>
      </c>
      <c r="AI43">
        <v>15.395961852445259</v>
      </c>
      <c r="AK43">
        <v>3.2526660000000001</v>
      </c>
      <c r="AL43">
        <v>8.5522270000000002</v>
      </c>
      <c r="AM43">
        <v>8.9606329999999996</v>
      </c>
      <c r="AN43">
        <v>4.6140210000000002</v>
      </c>
      <c r="AP43">
        <v>6.8995119999999996</v>
      </c>
      <c r="AQ43">
        <v>6.8652179999999996</v>
      </c>
      <c r="AR43">
        <v>6.9958600000000004</v>
      </c>
      <c r="AS43">
        <v>5.2142350000000004</v>
      </c>
      <c r="AU43">
        <v>4.6985549999999998</v>
      </c>
      <c r="AV43">
        <v>5.3590280000000003</v>
      </c>
      <c r="AW43">
        <v>12.508858</v>
      </c>
      <c r="AX43">
        <v>4.2119790000000004</v>
      </c>
      <c r="AZ43">
        <v>6.0214630350194556</v>
      </c>
      <c r="BA43">
        <v>9.191004196231022</v>
      </c>
      <c r="BB43">
        <v>7.4748622873273822</v>
      </c>
      <c r="BC43">
        <v>5.8102711528191042</v>
      </c>
      <c r="BF43">
        <v>22.949521171892879</v>
      </c>
      <c r="BG43">
        <v>22.770732433051041</v>
      </c>
      <c r="BH43">
        <v>24.345066605630578</v>
      </c>
      <c r="BI43">
        <v>23.015739223315784</v>
      </c>
      <c r="BK43">
        <v>15.136524</v>
      </c>
      <c r="BL43">
        <v>20.765112999999999</v>
      </c>
      <c r="BM43">
        <v>15.851051</v>
      </c>
      <c r="BN43">
        <v>16.518393</v>
      </c>
      <c r="BP43">
        <v>5.5691670000000002</v>
      </c>
      <c r="BQ43">
        <v>6.7902149999999999</v>
      </c>
      <c r="BR43">
        <v>9.8511059999999997</v>
      </c>
      <c r="BS43">
        <v>4.559901</v>
      </c>
      <c r="BU43">
        <v>14.087006000000001</v>
      </c>
      <c r="BV43">
        <v>7.055123</v>
      </c>
      <c r="BW43">
        <v>4.7543230000000003</v>
      </c>
      <c r="BX43">
        <v>7.6195329999999997</v>
      </c>
      <c r="BZ43">
        <v>4.8243489999999998</v>
      </c>
      <c r="CA43">
        <v>4.723255</v>
      </c>
      <c r="CB43">
        <v>6.330819</v>
      </c>
      <c r="CC43">
        <v>5.0397959999999999</v>
      </c>
      <c r="CE43">
        <v>6.1733770000000003</v>
      </c>
      <c r="CF43">
        <v>9.0288740000000001</v>
      </c>
      <c r="CG43">
        <v>4.3404230000000004</v>
      </c>
      <c r="CH43">
        <v>6.040794</v>
      </c>
      <c r="CJ43">
        <v>9.8096130000000006</v>
      </c>
      <c r="CK43">
        <v>9.2244550000000007</v>
      </c>
      <c r="CL43">
        <v>5.892671</v>
      </c>
      <c r="CM43">
        <v>10.863225</v>
      </c>
      <c r="CO43">
        <v>5.6526909999999999</v>
      </c>
      <c r="CP43">
        <v>8.3647989999999997</v>
      </c>
      <c r="CQ43">
        <v>4.5629160000000004</v>
      </c>
      <c r="CR43">
        <v>4.6615380000000002</v>
      </c>
      <c r="CT43">
        <v>9.8178839999999994</v>
      </c>
      <c r="CU43">
        <v>10.799505999999999</v>
      </c>
      <c r="CV43">
        <v>9.7078889999999998</v>
      </c>
      <c r="CW43">
        <v>10.826171</v>
      </c>
      <c r="CY43">
        <v>22.749211566338598</v>
      </c>
      <c r="CZ43">
        <v>22.949521171892879</v>
      </c>
      <c r="DA43">
        <v>24.399696498054471</v>
      </c>
      <c r="DB43">
        <v>22.947865720607307</v>
      </c>
      <c r="DE43">
        <v>18.695495999999999</v>
      </c>
      <c r="DF43">
        <v>17.002738999999998</v>
      </c>
      <c r="DG43">
        <v>18.373611</v>
      </c>
      <c r="DH43">
        <v>17.195543000000001</v>
      </c>
    </row>
    <row r="44" spans="2:112" x14ac:dyDescent="0.3">
      <c r="B44">
        <v>5.0309569999999999</v>
      </c>
      <c r="C44">
        <v>5.5161030000000002</v>
      </c>
      <c r="D44">
        <v>5.1199009999999996</v>
      </c>
      <c r="E44">
        <v>4.6509270000000003</v>
      </c>
      <c r="G44">
        <v>6.1868340581368733</v>
      </c>
      <c r="H44">
        <v>4.1245560387579152</v>
      </c>
      <c r="I44">
        <v>4.0117363241016255</v>
      </c>
      <c r="J44">
        <v>4.1527609674219885</v>
      </c>
      <c r="L44">
        <v>13.050294346532386</v>
      </c>
      <c r="M44">
        <v>12.168118104829482</v>
      </c>
      <c r="N44">
        <v>6.6877830167086287</v>
      </c>
      <c r="O44">
        <v>6.8389193560692751</v>
      </c>
      <c r="Q44">
        <v>5.037426</v>
      </c>
      <c r="R44">
        <v>5.373793</v>
      </c>
      <c r="S44">
        <v>5.3980509999999997</v>
      </c>
      <c r="T44">
        <v>4.2466390000000001</v>
      </c>
      <c r="V44">
        <v>4.8077899999999998</v>
      </c>
      <c r="W44">
        <v>4.8627729999999998</v>
      </c>
      <c r="X44">
        <v>5.6907550000000002</v>
      </c>
      <c r="Y44">
        <v>5.176501</v>
      </c>
      <c r="AA44">
        <v>7.5354607461661711</v>
      </c>
      <c r="AB44">
        <v>11.233372701609827</v>
      </c>
      <c r="AC44">
        <v>4.3123140306706338</v>
      </c>
      <c r="AD44">
        <v>4.3928105592431521</v>
      </c>
      <c r="AF44">
        <v>8.7629321736476697</v>
      </c>
      <c r="AG44">
        <v>15.422627298390173</v>
      </c>
      <c r="AH44">
        <v>13.004404669260701</v>
      </c>
      <c r="AI44">
        <v>16.247589532310979</v>
      </c>
      <c r="AK44">
        <v>3.6707969999999999</v>
      </c>
      <c r="AL44">
        <v>9.4905889999999999</v>
      </c>
      <c r="AM44">
        <v>9.8665819999999993</v>
      </c>
      <c r="AN44">
        <v>5.4389370000000001</v>
      </c>
      <c r="AP44">
        <v>7.1950880000000002</v>
      </c>
      <c r="AQ44">
        <v>7.0628140000000004</v>
      </c>
      <c r="AR44">
        <v>7.2130520000000002</v>
      </c>
      <c r="AS44">
        <v>5.8511129999999998</v>
      </c>
      <c r="AU44">
        <v>4.8908449999999997</v>
      </c>
      <c r="AV44">
        <v>6.0061239999999998</v>
      </c>
      <c r="AW44">
        <v>13.520467999999999</v>
      </c>
      <c r="AX44">
        <v>4.2638129999999999</v>
      </c>
      <c r="AZ44">
        <v>7.2736479743648443</v>
      </c>
      <c r="BA44">
        <v>9.8461979095140002</v>
      </c>
      <c r="BB44">
        <v>8.4559899290455487</v>
      </c>
      <c r="BC44">
        <v>6.6567016098268104</v>
      </c>
      <c r="BF44">
        <v>23.096856336308839</v>
      </c>
      <c r="BG44">
        <v>22.876681315327687</v>
      </c>
      <c r="BH44">
        <v>24.419561913481346</v>
      </c>
      <c r="BI44">
        <v>23.267367818722818</v>
      </c>
      <c r="BK44">
        <v>15.133153</v>
      </c>
      <c r="BL44">
        <v>20.886448000000001</v>
      </c>
      <c r="BM44">
        <v>16.029682999999999</v>
      </c>
      <c r="BN44">
        <v>16.535245</v>
      </c>
      <c r="BP44">
        <v>6.3633439999999997</v>
      </c>
      <c r="BQ44">
        <v>7.9434259999999997</v>
      </c>
      <c r="BR44">
        <v>10.837209</v>
      </c>
      <c r="BS44">
        <v>4.5698280000000002</v>
      </c>
      <c r="BU44">
        <v>15.006662</v>
      </c>
      <c r="BV44">
        <v>8.2686039999999998</v>
      </c>
      <c r="BW44">
        <v>5.298813</v>
      </c>
      <c r="BX44">
        <v>8.7018719999999998</v>
      </c>
      <c r="BZ44">
        <v>4.9718470000000003</v>
      </c>
      <c r="CA44">
        <v>4.8873259999999998</v>
      </c>
      <c r="CB44">
        <v>6.9473279999999997</v>
      </c>
      <c r="CC44">
        <v>5.417656</v>
      </c>
      <c r="CE44">
        <v>6.6573029999999997</v>
      </c>
      <c r="CF44">
        <v>9.7365340000000007</v>
      </c>
      <c r="CG44">
        <v>4.3536809999999999</v>
      </c>
      <c r="CH44">
        <v>6.655646</v>
      </c>
      <c r="CJ44">
        <v>11.767261</v>
      </c>
      <c r="CK44">
        <v>10.928974</v>
      </c>
      <c r="CL44">
        <v>6.5912439999999997</v>
      </c>
      <c r="CM44">
        <v>12.990176</v>
      </c>
      <c r="CO44">
        <v>6.2444230000000003</v>
      </c>
      <c r="CP44">
        <v>9.4364919999999994</v>
      </c>
      <c r="CQ44">
        <v>4.5875719999999998</v>
      </c>
      <c r="CR44">
        <v>4.7881030000000004</v>
      </c>
      <c r="CT44">
        <v>10.021208</v>
      </c>
      <c r="CU44">
        <v>10.806172</v>
      </c>
      <c r="CV44">
        <v>9.762886</v>
      </c>
      <c r="CW44">
        <v>10.886168</v>
      </c>
      <c r="CY44">
        <v>22.798875104905775</v>
      </c>
      <c r="CZ44">
        <v>23.014083772030212</v>
      </c>
      <c r="DA44">
        <v>24.512267185473412</v>
      </c>
      <c r="DB44">
        <v>23.004151064316776</v>
      </c>
      <c r="DE44">
        <v>18.992872999999999</v>
      </c>
      <c r="DF44">
        <v>17.762519000000001</v>
      </c>
      <c r="DG44">
        <v>18.527201000000002</v>
      </c>
      <c r="DH44">
        <v>17.561544999999999</v>
      </c>
    </row>
    <row r="45" spans="2:112" x14ac:dyDescent="0.3">
      <c r="B45">
        <v>5.1732659999999999</v>
      </c>
      <c r="C45">
        <v>5.6713490000000002</v>
      </c>
      <c r="D45">
        <v>5.2832330000000001</v>
      </c>
      <c r="E45">
        <v>4.7010579999999997</v>
      </c>
      <c r="G45">
        <v>7.5058292515449763</v>
      </c>
      <c r="H45">
        <v>4.131192492561226</v>
      </c>
      <c r="I45">
        <v>4.0797599755855645</v>
      </c>
      <c r="J45">
        <v>4.1593974212252993</v>
      </c>
      <c r="L45">
        <v>13.54148744945449</v>
      </c>
      <c r="M45">
        <v>13.089721217669947</v>
      </c>
      <c r="N45">
        <v>7.9001593041886009</v>
      </c>
      <c r="O45">
        <v>8.1022220187685967</v>
      </c>
      <c r="Q45">
        <v>5.1554779999999996</v>
      </c>
      <c r="R45">
        <v>5.4449480000000001</v>
      </c>
      <c r="S45">
        <v>5.4886109999999997</v>
      </c>
      <c r="T45">
        <v>4.3436680000000001</v>
      </c>
      <c r="V45">
        <v>4.8886479999999999</v>
      </c>
      <c r="W45">
        <v>4.9937630000000004</v>
      </c>
      <c r="X45">
        <v>5.8152759999999999</v>
      </c>
      <c r="Y45">
        <v>5.3301299999999996</v>
      </c>
      <c r="AA45">
        <v>8.9778271152819116</v>
      </c>
      <c r="AB45">
        <v>12.08926436255436</v>
      </c>
      <c r="AC45">
        <v>4.3287418936446169</v>
      </c>
      <c r="AD45">
        <v>4.4059528496223388</v>
      </c>
      <c r="AF45">
        <v>9.9678770122835125</v>
      </c>
      <c r="AG45">
        <v>16.834229343099107</v>
      </c>
      <c r="AH45">
        <v>13.931028915846497</v>
      </c>
      <c r="AI45">
        <v>16.834229343099107</v>
      </c>
      <c r="AK45">
        <v>4.2023729999999997</v>
      </c>
      <c r="AL45">
        <v>10.391677</v>
      </c>
      <c r="AM45">
        <v>10.756325</v>
      </c>
      <c r="AN45">
        <v>6.4016099999999998</v>
      </c>
      <c r="AP45">
        <v>7.4367749999999999</v>
      </c>
      <c r="AQ45">
        <v>7.2457120000000002</v>
      </c>
      <c r="AR45">
        <v>7.404115</v>
      </c>
      <c r="AS45">
        <v>6.4275690000000001</v>
      </c>
      <c r="AU45">
        <v>5.2352939999999997</v>
      </c>
      <c r="AV45">
        <v>6.8956730000000004</v>
      </c>
      <c r="AW45">
        <v>14.545455</v>
      </c>
      <c r="AX45">
        <v>4.3440729999999999</v>
      </c>
      <c r="AZ45">
        <v>8.7719462882429244</v>
      </c>
      <c r="BA45">
        <v>10.474784771496148</v>
      </c>
      <c r="BB45">
        <v>9.4487580682078285</v>
      </c>
      <c r="BC45">
        <v>7.6478068207827885</v>
      </c>
      <c r="BF45">
        <v>23.187906157015334</v>
      </c>
      <c r="BG45">
        <v>22.928000305180436</v>
      </c>
      <c r="BH45">
        <v>24.442738231479364</v>
      </c>
      <c r="BI45">
        <v>23.411392080567637</v>
      </c>
      <c r="BK45">
        <v>15.14495</v>
      </c>
      <c r="BL45">
        <v>21.019579</v>
      </c>
      <c r="BM45">
        <v>16.137536000000001</v>
      </c>
      <c r="BN45">
        <v>16.547041</v>
      </c>
      <c r="BP45">
        <v>7.5198650000000002</v>
      </c>
      <c r="BQ45">
        <v>9.2273460000000007</v>
      </c>
      <c r="BR45">
        <v>11.820003</v>
      </c>
      <c r="BS45">
        <v>4.5797549999999996</v>
      </c>
      <c r="BU45">
        <v>15.644113000000001</v>
      </c>
      <c r="BV45">
        <v>9.6447679999999991</v>
      </c>
      <c r="BW45">
        <v>6.1387869999999998</v>
      </c>
      <c r="BX45">
        <v>9.8008109999999995</v>
      </c>
      <c r="BZ45">
        <v>5.228726</v>
      </c>
      <c r="CA45">
        <v>5.1773499999999997</v>
      </c>
      <c r="CB45">
        <v>7.5820670000000003</v>
      </c>
      <c r="CC45">
        <v>5.9927330000000003</v>
      </c>
      <c r="CE45">
        <v>7.1793469999999999</v>
      </c>
      <c r="CF45">
        <v>10.414362000000001</v>
      </c>
      <c r="CG45">
        <v>4.3719109999999999</v>
      </c>
      <c r="CH45">
        <v>7.3616479999999997</v>
      </c>
      <c r="CJ45">
        <v>13.680529999999999</v>
      </c>
      <c r="CK45">
        <v>12.715676999999999</v>
      </c>
      <c r="CL45">
        <v>7.5232229999999998</v>
      </c>
      <c r="CM45">
        <v>15.049734000000001</v>
      </c>
      <c r="CO45">
        <v>7.117229</v>
      </c>
      <c r="CP45">
        <v>10.545991000000001</v>
      </c>
      <c r="CQ45">
        <v>4.6319520000000001</v>
      </c>
      <c r="CR45">
        <v>5.0100030000000002</v>
      </c>
      <c r="CT45">
        <v>10.151202</v>
      </c>
      <c r="CU45">
        <v>10.802839000000001</v>
      </c>
      <c r="CV45">
        <v>9.7945519999999995</v>
      </c>
      <c r="CW45">
        <v>10.9145</v>
      </c>
      <c r="CY45">
        <v>22.836950484473945</v>
      </c>
      <c r="CZ45">
        <v>23.067058213168533</v>
      </c>
      <c r="DA45">
        <v>24.596695201037615</v>
      </c>
      <c r="DB45">
        <v>23.020705577172503</v>
      </c>
      <c r="DE45">
        <v>19.202017000000001</v>
      </c>
      <c r="DF45">
        <v>18.203682000000001</v>
      </c>
      <c r="DG45">
        <v>18.636675</v>
      </c>
      <c r="DH45">
        <v>17.783760000000001</v>
      </c>
    </row>
    <row r="46" spans="2:112" x14ac:dyDescent="0.3">
      <c r="B46">
        <v>5.2832330000000001</v>
      </c>
      <c r="C46">
        <v>5.7974870000000003</v>
      </c>
      <c r="D46">
        <v>5.4061360000000001</v>
      </c>
      <c r="E46">
        <v>4.7463389999999999</v>
      </c>
      <c r="G46">
        <v>9.3955594720378404</v>
      </c>
      <c r="H46">
        <v>4.1361698329137102</v>
      </c>
      <c r="I46">
        <v>4.2008752574959942</v>
      </c>
      <c r="J46">
        <v>4.1726703288319218</v>
      </c>
      <c r="L46">
        <v>13.838831769283589</v>
      </c>
      <c r="M46">
        <v>13.700837720302127</v>
      </c>
      <c r="N46">
        <v>9.1568908216983296</v>
      </c>
      <c r="O46">
        <v>9.5528023193713292</v>
      </c>
      <c r="Q46">
        <v>5.2492729999999996</v>
      </c>
      <c r="R46">
        <v>5.5096340000000001</v>
      </c>
      <c r="S46">
        <v>5.5678510000000001</v>
      </c>
      <c r="T46">
        <v>4.4212910000000001</v>
      </c>
      <c r="V46">
        <v>4.9581850000000003</v>
      </c>
      <c r="W46">
        <v>5.0972600000000003</v>
      </c>
      <c r="X46">
        <v>5.9139220000000003</v>
      </c>
      <c r="Y46">
        <v>5.4400959999999996</v>
      </c>
      <c r="AA46">
        <v>10.35119645990692</v>
      </c>
      <c r="AB46">
        <v>12.767735103379874</v>
      </c>
      <c r="AC46">
        <v>4.3583120469977876</v>
      </c>
      <c r="AD46">
        <v>4.4273090714885175</v>
      </c>
      <c r="AF46">
        <v>11.177821622034028</v>
      </c>
      <c r="AG46">
        <v>18.112504158083471</v>
      </c>
      <c r="AH46">
        <v>14.812655222400245</v>
      </c>
      <c r="AI46">
        <v>17.247543755245289</v>
      </c>
      <c r="AK46">
        <v>4.8684649999999996</v>
      </c>
      <c r="AL46">
        <v>11.25873</v>
      </c>
      <c r="AM46">
        <v>11.616896000000001</v>
      </c>
      <c r="AN46">
        <v>7.4599010000000003</v>
      </c>
      <c r="AP46">
        <v>7.6196739999999998</v>
      </c>
      <c r="AQ46">
        <v>7.402482</v>
      </c>
      <c r="AR46">
        <v>7.5690499999999998</v>
      </c>
      <c r="AS46">
        <v>6.8995119999999996</v>
      </c>
      <c r="AU46">
        <v>5.835572</v>
      </c>
      <c r="AV46">
        <v>7.9624620000000004</v>
      </c>
      <c r="AW46">
        <v>15.573786999999999</v>
      </c>
      <c r="AX46">
        <v>4.5012489999999996</v>
      </c>
      <c r="AZ46">
        <v>10.315143663691158</v>
      </c>
      <c r="BA46">
        <v>11.103371633478295</v>
      </c>
      <c r="BB46">
        <v>10.449840848401617</v>
      </c>
      <c r="BC46">
        <v>8.7070920881971468</v>
      </c>
      <c r="BF46">
        <v>23.235914244296939</v>
      </c>
      <c r="BG46">
        <v>22.932966659037156</v>
      </c>
      <c r="BH46">
        <v>24.444393682764936</v>
      </c>
      <c r="BI46">
        <v>23.484231937132829</v>
      </c>
      <c r="BK46">
        <v>15.119672</v>
      </c>
      <c r="BL46">
        <v>21.105525</v>
      </c>
      <c r="BM46">
        <v>16.166184999999999</v>
      </c>
      <c r="BN46">
        <v>16.536930000000002</v>
      </c>
      <c r="BP46">
        <v>8.9262200000000007</v>
      </c>
      <c r="BQ46">
        <v>10.602264999999999</v>
      </c>
      <c r="BR46">
        <v>12.794525</v>
      </c>
      <c r="BS46">
        <v>4.5979549999999998</v>
      </c>
      <c r="BU46">
        <v>16.082360999999999</v>
      </c>
      <c r="BV46">
        <v>11.160375</v>
      </c>
      <c r="BW46">
        <v>7.2559870000000002</v>
      </c>
      <c r="BX46">
        <v>10.89809</v>
      </c>
      <c r="BZ46">
        <v>5.6413890000000002</v>
      </c>
      <c r="CA46">
        <v>5.6380749999999997</v>
      </c>
      <c r="CB46">
        <v>8.2201210000000007</v>
      </c>
      <c r="CC46">
        <v>6.7882290000000003</v>
      </c>
      <c r="CE46">
        <v>7.7262500000000003</v>
      </c>
      <c r="CF46">
        <v>11.047444</v>
      </c>
      <c r="CG46">
        <v>4.3851690000000003</v>
      </c>
      <c r="CH46">
        <v>8.1521720000000002</v>
      </c>
      <c r="CJ46">
        <v>15.251908999999999</v>
      </c>
      <c r="CK46">
        <v>14.476082</v>
      </c>
      <c r="CL46">
        <v>8.6721710000000005</v>
      </c>
      <c r="CM46">
        <v>16.775621000000001</v>
      </c>
      <c r="CO46">
        <v>8.2826140000000006</v>
      </c>
      <c r="CP46">
        <v>11.601248</v>
      </c>
      <c r="CQ46">
        <v>4.704275</v>
      </c>
      <c r="CR46">
        <v>5.3847670000000001</v>
      </c>
      <c r="CT46">
        <v>10.262864</v>
      </c>
      <c r="CU46">
        <v>10.812837999999999</v>
      </c>
      <c r="CV46">
        <v>9.8245500000000003</v>
      </c>
      <c r="CW46">
        <v>10.946166</v>
      </c>
      <c r="CY46">
        <v>22.86012680247196</v>
      </c>
      <c r="CZ46">
        <v>23.103478141451131</v>
      </c>
      <c r="DA46">
        <v>24.651325093461509</v>
      </c>
      <c r="DB46">
        <v>23.017394674601356</v>
      </c>
      <c r="DE46">
        <v>19.375214</v>
      </c>
      <c r="DF46">
        <v>18.502692</v>
      </c>
      <c r="DG46">
        <v>18.721639</v>
      </c>
      <c r="DH46">
        <v>17.947154000000001</v>
      </c>
    </row>
    <row r="47" spans="2:112" x14ac:dyDescent="0.3">
      <c r="B47">
        <v>5.3705590000000001</v>
      </c>
      <c r="C47">
        <v>5.9009850000000004</v>
      </c>
      <c r="D47">
        <v>5.4983139999999997</v>
      </c>
      <c r="E47">
        <v>4.7851499999999998</v>
      </c>
      <c r="G47">
        <v>11.635362630655374</v>
      </c>
      <c r="H47">
        <v>4.1411471732661935</v>
      </c>
      <c r="I47">
        <v>4.4547196154726478</v>
      </c>
      <c r="J47">
        <v>4.1859432364385443</v>
      </c>
      <c r="L47">
        <v>14.011324330510414</v>
      </c>
      <c r="M47">
        <v>14.06553627832456</v>
      </c>
      <c r="N47">
        <v>10.308484016174562</v>
      </c>
      <c r="O47">
        <v>10.988597543297473</v>
      </c>
      <c r="Q47">
        <v>5.322044</v>
      </c>
      <c r="R47">
        <v>5.5662339999999997</v>
      </c>
      <c r="S47">
        <v>5.6390060000000002</v>
      </c>
      <c r="T47">
        <v>4.4843599999999997</v>
      </c>
      <c r="V47">
        <v>5.0164030000000004</v>
      </c>
      <c r="W47">
        <v>5.1781180000000004</v>
      </c>
      <c r="X47">
        <v>5.9883110000000004</v>
      </c>
      <c r="Y47">
        <v>5.5193370000000002</v>
      </c>
      <c r="AA47">
        <v>11.440363775082016</v>
      </c>
      <c r="AB47">
        <v>13.322996871900513</v>
      </c>
      <c r="AC47">
        <v>4.407595635919737</v>
      </c>
      <c r="AD47">
        <v>4.4650931563286793</v>
      </c>
      <c r="AF47">
        <v>12.387766231784545</v>
      </c>
      <c r="AG47">
        <v>19.185788357366295</v>
      </c>
      <c r="AH47">
        <v>15.614285191119251</v>
      </c>
      <c r="AI47">
        <v>17.532530708781568</v>
      </c>
      <c r="AK47">
        <v>5.6771739999999999</v>
      </c>
      <c r="AL47">
        <v>12.06744</v>
      </c>
      <c r="AM47">
        <v>12.417502000000001</v>
      </c>
      <c r="AN47">
        <v>8.5587090000000003</v>
      </c>
      <c r="AP47">
        <v>7.7617469999999997</v>
      </c>
      <c r="AQ47">
        <v>7.5412889999999999</v>
      </c>
      <c r="AR47">
        <v>7.7111229999999997</v>
      </c>
      <c r="AS47">
        <v>7.2506110000000001</v>
      </c>
      <c r="AU47">
        <v>6.7936759999999996</v>
      </c>
      <c r="AV47">
        <v>9.1496420000000001</v>
      </c>
      <c r="AW47">
        <v>16.610479000000002</v>
      </c>
      <c r="AX47">
        <v>4.7788149999999998</v>
      </c>
      <c r="AZ47">
        <v>11.765217059586483</v>
      </c>
      <c r="BA47">
        <v>11.726969710841537</v>
      </c>
      <c r="BB47">
        <v>11.429305561913482</v>
      </c>
      <c r="BC47">
        <v>9.7663773556115068</v>
      </c>
      <c r="BF47">
        <v>23.260746013580526</v>
      </c>
      <c r="BG47">
        <v>22.911445792324709</v>
      </c>
      <c r="BH47">
        <v>24.407973754482335</v>
      </c>
      <c r="BI47">
        <v>23.507408255130848</v>
      </c>
      <c r="BK47">
        <v>15.123042</v>
      </c>
      <c r="BL47">
        <v>21.242025999999999</v>
      </c>
      <c r="BM47">
        <v>16.203258999999999</v>
      </c>
      <c r="BN47">
        <v>16.552097</v>
      </c>
      <c r="BP47">
        <v>10.436811000000001</v>
      </c>
      <c r="BQ47">
        <v>12.045019999999999</v>
      </c>
      <c r="BR47">
        <v>13.745882999999999</v>
      </c>
      <c r="BS47">
        <v>4.6227729999999996</v>
      </c>
      <c r="BU47">
        <v>16.399425999999998</v>
      </c>
      <c r="BV47">
        <v>12.780563000000001</v>
      </c>
      <c r="BW47">
        <v>8.5624300000000009</v>
      </c>
      <c r="BX47">
        <v>11.987069</v>
      </c>
      <c r="BZ47">
        <v>6.2943579999999999</v>
      </c>
      <c r="CA47">
        <v>6.320875</v>
      </c>
      <c r="CB47">
        <v>8.8747469999999993</v>
      </c>
      <c r="CC47">
        <v>7.7925420000000001</v>
      </c>
      <c r="CE47">
        <v>8.307957</v>
      </c>
      <c r="CF47">
        <v>11.660639</v>
      </c>
      <c r="CG47">
        <v>4.416658</v>
      </c>
      <c r="CH47">
        <v>9.0040150000000008</v>
      </c>
      <c r="CJ47">
        <v>16.377845000000001</v>
      </c>
      <c r="CK47">
        <v>16.091840999999999</v>
      </c>
      <c r="CL47">
        <v>9.9920629999999999</v>
      </c>
      <c r="CM47">
        <v>18.006754000000001</v>
      </c>
      <c r="CO47">
        <v>9.6764729999999997</v>
      </c>
      <c r="CP47">
        <v>12.557881999999999</v>
      </c>
      <c r="CQ47">
        <v>4.8275519999999998</v>
      </c>
      <c r="CR47">
        <v>5.9633500000000002</v>
      </c>
      <c r="CT47">
        <v>10.327861</v>
      </c>
      <c r="CU47">
        <v>10.797839</v>
      </c>
      <c r="CV47">
        <v>9.8295499999999993</v>
      </c>
      <c r="CW47">
        <v>10.949498999999999</v>
      </c>
      <c r="CY47">
        <v>22.871714961470968</v>
      </c>
      <c r="CZ47">
        <v>23.131620813305865</v>
      </c>
      <c r="DA47">
        <v>24.69602227817197</v>
      </c>
      <c r="DB47">
        <v>23.002495613031204</v>
      </c>
      <c r="DE47">
        <v>19.48142</v>
      </c>
      <c r="DF47">
        <v>18.703665999999998</v>
      </c>
      <c r="DG47">
        <v>18.764122</v>
      </c>
      <c r="DH47">
        <v>18.061529</v>
      </c>
    </row>
    <row r="48" spans="2:112" x14ac:dyDescent="0.3">
      <c r="B48">
        <v>5.4433309999999997</v>
      </c>
      <c r="C48">
        <v>5.9963959999999998</v>
      </c>
      <c r="D48">
        <v>5.5743200000000002</v>
      </c>
      <c r="E48">
        <v>4.8239619999999999</v>
      </c>
      <c r="G48">
        <v>13.674413061722742</v>
      </c>
      <c r="H48">
        <v>4.1494427405203327</v>
      </c>
      <c r="I48">
        <v>4.8960437933928436</v>
      </c>
      <c r="J48">
        <v>4.1925796902418551</v>
      </c>
      <c r="L48">
        <v>14.1230337987335</v>
      </c>
      <c r="M48">
        <v>14.269241779201954</v>
      </c>
      <c r="N48">
        <v>11.310583657587548</v>
      </c>
      <c r="O48">
        <v>12.18783154039826</v>
      </c>
      <c r="Q48">
        <v>5.3802620000000001</v>
      </c>
      <c r="R48">
        <v>5.6196000000000002</v>
      </c>
      <c r="S48">
        <v>5.7020749999999998</v>
      </c>
      <c r="T48">
        <v>4.5409600000000001</v>
      </c>
      <c r="V48">
        <v>5.0730029999999999</v>
      </c>
      <c r="W48">
        <v>5.241187</v>
      </c>
      <c r="X48">
        <v>6.05138</v>
      </c>
      <c r="Y48">
        <v>5.5840230000000002</v>
      </c>
      <c r="AA48">
        <v>12.194402685587855</v>
      </c>
      <c r="AB48">
        <v>13.748478522926682</v>
      </c>
      <c r="AC48">
        <v>4.478235446707866</v>
      </c>
      <c r="AD48">
        <v>4.5110911726558331</v>
      </c>
      <c r="AF48">
        <v>13.589377889677273</v>
      </c>
      <c r="AG48">
        <v>20.044082398718242</v>
      </c>
      <c r="AH48">
        <v>16.349251544975967</v>
      </c>
      <c r="AI48">
        <v>17.765853360799571</v>
      </c>
      <c r="AK48">
        <v>6.6203989999999999</v>
      </c>
      <c r="AL48">
        <v>12.809702</v>
      </c>
      <c r="AM48">
        <v>13.137076</v>
      </c>
      <c r="AN48">
        <v>9.6445519999999991</v>
      </c>
      <c r="AP48">
        <v>7.8711589999999996</v>
      </c>
      <c r="AQ48">
        <v>7.6670309999999997</v>
      </c>
      <c r="AR48">
        <v>7.8352320000000004</v>
      </c>
      <c r="AS48">
        <v>7.5135269999999998</v>
      </c>
      <c r="AU48">
        <v>8.1213099999999994</v>
      </c>
      <c r="AV48">
        <v>10.410392999999999</v>
      </c>
      <c r="AW48">
        <v>17.581959000000001</v>
      </c>
      <c r="AX48">
        <v>5.2603749999999998</v>
      </c>
      <c r="AZ48">
        <v>13.039020065613796</v>
      </c>
      <c r="BA48">
        <v>12.337264362554363</v>
      </c>
      <c r="BB48">
        <v>12.370522926680401</v>
      </c>
      <c r="BC48">
        <v>10.800718699931336</v>
      </c>
      <c r="BF48">
        <v>23.287233234149689</v>
      </c>
      <c r="BG48">
        <v>22.90316853589685</v>
      </c>
      <c r="BH48">
        <v>24.403007400625619</v>
      </c>
      <c r="BI48">
        <v>23.537206378271154</v>
      </c>
      <c r="BK48">
        <v>15.10619</v>
      </c>
      <c r="BL48">
        <v>21.353249999999999</v>
      </c>
      <c r="BM48">
        <v>16.21</v>
      </c>
      <c r="BN48">
        <v>16.562207999999998</v>
      </c>
      <c r="BP48">
        <v>11.960639</v>
      </c>
      <c r="BQ48">
        <v>13.540721</v>
      </c>
      <c r="BR48">
        <v>14.672423</v>
      </c>
      <c r="BS48">
        <v>4.6641360000000001</v>
      </c>
      <c r="BU48">
        <v>16.62021</v>
      </c>
      <c r="BV48">
        <v>14.344310999999999</v>
      </c>
      <c r="BW48">
        <v>9.9286329999999996</v>
      </c>
      <c r="BX48">
        <v>13.089328999999999</v>
      </c>
      <c r="BZ48">
        <v>7.25061</v>
      </c>
      <c r="CA48">
        <v>7.2290660000000004</v>
      </c>
      <c r="CB48">
        <v>9.5376600000000007</v>
      </c>
      <c r="CC48">
        <v>8.9410380000000007</v>
      </c>
      <c r="CE48">
        <v>8.9194940000000003</v>
      </c>
      <c r="CF48">
        <v>12.270519</v>
      </c>
      <c r="CG48">
        <v>4.4647189999999997</v>
      </c>
      <c r="CH48">
        <v>9.9039190000000001</v>
      </c>
      <c r="CJ48">
        <v>17.117511</v>
      </c>
      <c r="CK48">
        <v>17.461044999999999</v>
      </c>
      <c r="CL48">
        <v>11.399072</v>
      </c>
      <c r="CM48">
        <v>18.789155999999998</v>
      </c>
      <c r="CO48">
        <v>11.206759</v>
      </c>
      <c r="CP48">
        <v>13.394526000000001</v>
      </c>
      <c r="CQ48">
        <v>5.0412340000000002</v>
      </c>
      <c r="CR48">
        <v>6.7917759999999996</v>
      </c>
      <c r="CT48">
        <v>10.371192000000001</v>
      </c>
      <c r="CU48">
        <v>10.77284</v>
      </c>
      <c r="CV48">
        <v>9.8095510000000008</v>
      </c>
      <c r="CW48">
        <v>10.942831999999999</v>
      </c>
      <c r="CY48">
        <v>22.906479438467994</v>
      </c>
      <c r="CZ48">
        <v>23.177973449301899</v>
      </c>
      <c r="DA48">
        <v>24.744030365453575</v>
      </c>
      <c r="DB48">
        <v>23.000840161745632</v>
      </c>
      <c r="DE48">
        <v>19.57292</v>
      </c>
      <c r="DF48">
        <v>18.865425999999999</v>
      </c>
      <c r="DG48">
        <v>18.804970000000001</v>
      </c>
      <c r="DH48">
        <v>18.167735</v>
      </c>
    </row>
    <row r="49" spans="7:112" x14ac:dyDescent="0.3">
      <c r="G49">
        <v>14.09055222400244</v>
      </c>
      <c r="H49">
        <v>4.1494427405203327</v>
      </c>
      <c r="I49">
        <v>5.2999641412985428</v>
      </c>
      <c r="J49">
        <v>4.1925796902418551</v>
      </c>
      <c r="L49">
        <v>14.195316395819027</v>
      </c>
      <c r="M49">
        <v>14.374380102235447</v>
      </c>
      <c r="N49">
        <v>12.131976806286717</v>
      </c>
      <c r="O49">
        <v>13.005939116502631</v>
      </c>
      <c r="AA49">
        <v>12.667525139238576</v>
      </c>
      <c r="AB49">
        <v>14.054036774242771</v>
      </c>
      <c r="AC49">
        <v>4.626086213473716</v>
      </c>
      <c r="AD49">
        <v>4.5981588464179444</v>
      </c>
      <c r="AF49">
        <v>14.742658426794844</v>
      </c>
      <c r="AG49">
        <v>20.642388342107271</v>
      </c>
      <c r="AH49">
        <v>16.969223163195242</v>
      </c>
      <c r="AI49">
        <v>17.947511711299306</v>
      </c>
      <c r="AK49">
        <v>7.6624840000000001</v>
      </c>
      <c r="AL49">
        <v>13.472553</v>
      </c>
      <c r="AM49">
        <v>13.748065</v>
      </c>
      <c r="AN49">
        <v>10.655844</v>
      </c>
      <c r="AU49">
        <v>9.6930689999999995</v>
      </c>
      <c r="AV49">
        <v>11.726322</v>
      </c>
      <c r="AW49">
        <v>18.448098999999999</v>
      </c>
      <c r="AX49">
        <v>6.0027799999999996</v>
      </c>
      <c r="AZ49">
        <v>14.093316548409248</v>
      </c>
      <c r="BA49">
        <v>12.920952162966355</v>
      </c>
      <c r="BB49">
        <v>13.246886091401542</v>
      </c>
      <c r="BC49">
        <v>11.816767833981844</v>
      </c>
      <c r="BF49">
        <v>23.278955977721825</v>
      </c>
      <c r="BG49">
        <v>22.86509315632868</v>
      </c>
      <c r="BH49">
        <v>24.364932021057449</v>
      </c>
      <c r="BI49">
        <v>23.518996414129855</v>
      </c>
      <c r="BK49">
        <v>15.094393999999999</v>
      </c>
      <c r="BL49">
        <v>21.456047999999999</v>
      </c>
      <c r="BM49">
        <v>16.215056000000001</v>
      </c>
      <c r="BN49">
        <v>16.577375</v>
      </c>
      <c r="BP49">
        <v>13.464612000000001</v>
      </c>
      <c r="BQ49">
        <v>15.062893000000001</v>
      </c>
      <c r="BR49">
        <v>15.584072000000001</v>
      </c>
      <c r="BS49">
        <v>4.7220449999999996</v>
      </c>
      <c r="BU49">
        <v>16.802813</v>
      </c>
      <c r="BV49">
        <v>15.678974</v>
      </c>
      <c r="BW49">
        <v>11.236736000000001</v>
      </c>
      <c r="BX49">
        <v>14.199888</v>
      </c>
      <c r="BZ49">
        <v>8.5101449999999996</v>
      </c>
      <c r="CA49">
        <v>8.2946980000000003</v>
      </c>
      <c r="CB49">
        <v>10.192287</v>
      </c>
      <c r="CC49">
        <v>10.116052</v>
      </c>
      <c r="CE49">
        <v>9.5426319999999993</v>
      </c>
      <c r="CF49">
        <v>12.835652</v>
      </c>
      <c r="CG49">
        <v>4.5293530000000004</v>
      </c>
      <c r="CH49">
        <v>10.851884999999999</v>
      </c>
      <c r="CJ49">
        <v>17.620484000000001</v>
      </c>
      <c r="CK49">
        <v>18.572187</v>
      </c>
      <c r="CL49">
        <v>12.853748</v>
      </c>
      <c r="CM49">
        <v>19.292128000000002</v>
      </c>
      <c r="CO49">
        <v>12.792930999999999</v>
      </c>
      <c r="CP49">
        <v>14.129261</v>
      </c>
      <c r="CQ49">
        <v>5.3732610000000003</v>
      </c>
      <c r="CR49">
        <v>7.8322390000000004</v>
      </c>
      <c r="CT49">
        <v>10.399524</v>
      </c>
      <c r="CU49">
        <v>10.757841000000001</v>
      </c>
      <c r="CV49">
        <v>9.7945519999999995</v>
      </c>
      <c r="CW49">
        <v>10.941166000000001</v>
      </c>
      <c r="CY49">
        <v>22.913101243610285</v>
      </c>
      <c r="CZ49">
        <v>23.196183413443197</v>
      </c>
      <c r="DA49">
        <v>24.76720668345159</v>
      </c>
      <c r="DB49">
        <v>22.980974746318761</v>
      </c>
      <c r="DE49">
        <v>19.639911000000001</v>
      </c>
      <c r="DF49">
        <v>19.015747999999999</v>
      </c>
      <c r="DG49">
        <v>18.829478999999999</v>
      </c>
      <c r="DH49">
        <v>18.257601999999999</v>
      </c>
    </row>
    <row r="50" spans="7:112" x14ac:dyDescent="0.3">
      <c r="G50">
        <v>14.146786602578771</v>
      </c>
      <c r="H50">
        <v>4.1610774395361254</v>
      </c>
      <c r="I50">
        <v>5.4298849469748989</v>
      </c>
      <c r="J50">
        <v>4.2042143892576487</v>
      </c>
      <c r="L50">
        <v>14.262670634012359</v>
      </c>
      <c r="M50">
        <v>14.431877622644389</v>
      </c>
      <c r="N50">
        <v>12.746378881513696</v>
      </c>
      <c r="O50">
        <v>13.465919279774166</v>
      </c>
      <c r="AA50">
        <v>12.959941100175479</v>
      </c>
      <c r="AB50">
        <v>14.262670634012359</v>
      </c>
      <c r="AC50">
        <v>4.8905748073548487</v>
      </c>
      <c r="AD50">
        <v>4.7476523994811934</v>
      </c>
      <c r="AF50">
        <v>15.830941939421685</v>
      </c>
      <c r="AG50">
        <v>21.044036621652552</v>
      </c>
      <c r="AH50">
        <v>17.467533684290839</v>
      </c>
      <c r="AI50">
        <v>18.094171663996342</v>
      </c>
      <c r="AK50">
        <v>8.7531890000000008</v>
      </c>
      <c r="AL50">
        <v>14.038163000000001</v>
      </c>
      <c r="AM50">
        <v>14.227779999999999</v>
      </c>
      <c r="AN50">
        <v>11.539104</v>
      </c>
      <c r="AU50">
        <v>11.268172</v>
      </c>
      <c r="AV50">
        <v>13.065661</v>
      </c>
      <c r="AW50">
        <v>19.157062</v>
      </c>
      <c r="AX50">
        <v>6.9692449999999999</v>
      </c>
      <c r="AZ50">
        <v>14.881544518196385</v>
      </c>
      <c r="BA50">
        <v>13.443111619745176</v>
      </c>
      <c r="BB50">
        <v>14.035114061188679</v>
      </c>
      <c r="BC50">
        <v>12.826165255207144</v>
      </c>
      <c r="BF50">
        <v>23.29385503929198</v>
      </c>
      <c r="BG50">
        <v>22.858471351186388</v>
      </c>
      <c r="BH50">
        <v>24.369898374914165</v>
      </c>
      <c r="BI50">
        <v>23.532240024414435</v>
      </c>
      <c r="BK50">
        <v>15.074171</v>
      </c>
      <c r="BL50">
        <v>21.543678</v>
      </c>
      <c r="BM50">
        <v>16.211684999999999</v>
      </c>
      <c r="BN50">
        <v>16.565579</v>
      </c>
      <c r="BP50">
        <v>14.920603</v>
      </c>
      <c r="BQ50">
        <v>16.518885000000001</v>
      </c>
      <c r="BR50">
        <v>16.485793999999999</v>
      </c>
      <c r="BS50">
        <v>4.8345529999999997</v>
      </c>
      <c r="BU50">
        <v>16.919015000000002</v>
      </c>
      <c r="BV50">
        <v>16.696572</v>
      </c>
      <c r="BW50">
        <v>12.360576</v>
      </c>
      <c r="BX50">
        <v>15.257326000000001</v>
      </c>
      <c r="BZ50">
        <v>10.014957000000001</v>
      </c>
      <c r="CA50">
        <v>9.4531390000000002</v>
      </c>
      <c r="CB50">
        <v>10.843598999999999</v>
      </c>
      <c r="CC50">
        <v>11.231403</v>
      </c>
      <c r="CE50">
        <v>10.179028000000001</v>
      </c>
      <c r="CF50">
        <v>13.384212</v>
      </c>
      <c r="CG50">
        <v>4.6387330000000002</v>
      </c>
      <c r="CH50">
        <v>11.917517999999999</v>
      </c>
      <c r="CJ50">
        <v>17.934431</v>
      </c>
      <c r="CK50">
        <v>19.382532000000001</v>
      </c>
      <c r="CL50">
        <v>14.283768999999999</v>
      </c>
      <c r="CM50">
        <v>19.594570000000001</v>
      </c>
      <c r="CO50">
        <v>14.293631</v>
      </c>
      <c r="CP50">
        <v>14.773592000000001</v>
      </c>
      <c r="CQ50">
        <v>5.8696590000000004</v>
      </c>
      <c r="CR50">
        <v>9.0041989999999998</v>
      </c>
      <c r="CT50">
        <v>10.41619</v>
      </c>
      <c r="CU50">
        <v>10.732842</v>
      </c>
      <c r="CV50">
        <v>9.7695530000000002</v>
      </c>
      <c r="CW50">
        <v>10.9145</v>
      </c>
      <c r="CY50">
        <v>22.949521171892879</v>
      </c>
      <c r="CZ50">
        <v>23.244191500724803</v>
      </c>
      <c r="DA50">
        <v>24.813559319447624</v>
      </c>
      <c r="DB50">
        <v>22.977663843747614</v>
      </c>
      <c r="DE50">
        <v>19.687296</v>
      </c>
      <c r="DF50">
        <v>19.167704000000001</v>
      </c>
      <c r="DG50">
        <v>18.850719999999999</v>
      </c>
      <c r="DH50">
        <v>18.334396999999999</v>
      </c>
    </row>
    <row r="51" spans="7:112" x14ac:dyDescent="0.3">
      <c r="G51">
        <v>14.164238651102462</v>
      </c>
      <c r="H51">
        <v>4.163016556038758</v>
      </c>
      <c r="I51">
        <v>5.6063445487144277</v>
      </c>
      <c r="J51">
        <v>4.2080926222629129</v>
      </c>
      <c r="L51">
        <v>14.318525368123904</v>
      </c>
      <c r="M51">
        <v>14.471304493781949</v>
      </c>
      <c r="N51">
        <v>13.171860532539863</v>
      </c>
      <c r="O51">
        <v>13.697552147707331</v>
      </c>
      <c r="AA51">
        <v>13.150504310673686</v>
      </c>
      <c r="AB51">
        <v>14.395736324101625</v>
      </c>
      <c r="AC51">
        <v>5.3801251239795533</v>
      </c>
      <c r="AD51">
        <v>5.0006414892805378</v>
      </c>
      <c r="AF51">
        <v>16.80423071641108</v>
      </c>
      <c r="AG51">
        <v>21.310691081101705</v>
      </c>
      <c r="AH51">
        <v>17.837516746776533</v>
      </c>
      <c r="AI51">
        <v>18.205833218890671</v>
      </c>
      <c r="AK51">
        <v>9.8341689999999993</v>
      </c>
      <c r="AL51">
        <v>14.509774999999999</v>
      </c>
      <c r="AM51">
        <v>14.590808000000001</v>
      </c>
      <c r="AN51">
        <v>12.278126</v>
      </c>
      <c r="AU51">
        <v>12.664361</v>
      </c>
      <c r="AV51">
        <v>14.39664</v>
      </c>
      <c r="AW51">
        <v>19.708850000000002</v>
      </c>
      <c r="AX51">
        <v>8.0661310000000004</v>
      </c>
      <c r="AZ51">
        <v>15.428647898069734</v>
      </c>
      <c r="BA51">
        <v>13.890439307240406</v>
      </c>
      <c r="BB51">
        <v>14.70859998474098</v>
      </c>
      <c r="BC51">
        <v>13.820596322575723</v>
      </c>
      <c r="BF51">
        <v>23.29385503929198</v>
      </c>
      <c r="BG51">
        <v>22.850194094758525</v>
      </c>
      <c r="BH51">
        <v>24.363276569771877</v>
      </c>
      <c r="BI51">
        <v>23.552105439841306</v>
      </c>
      <c r="BK51">
        <v>15.052263</v>
      </c>
      <c r="BL51">
        <v>21.621198</v>
      </c>
      <c r="BM51">
        <v>16.21</v>
      </c>
      <c r="BN51">
        <v>16.552097</v>
      </c>
      <c r="BP51">
        <v>16.345158999999999</v>
      </c>
      <c r="BQ51">
        <v>17.83755</v>
      </c>
      <c r="BR51">
        <v>17.366007</v>
      </c>
      <c r="BS51">
        <v>5.0281339999999997</v>
      </c>
      <c r="BU51">
        <v>17.026917000000001</v>
      </c>
      <c r="BV51">
        <v>17.456865000000001</v>
      </c>
      <c r="BW51">
        <v>13.268611999999999</v>
      </c>
      <c r="BX51">
        <v>16.231763000000001</v>
      </c>
      <c r="BZ51">
        <v>11.680526</v>
      </c>
      <c r="CA51">
        <v>10.64141</v>
      </c>
      <c r="CB51">
        <v>11.486624000000001</v>
      </c>
      <c r="CC51">
        <v>12.181025</v>
      </c>
      <c r="CE51">
        <v>10.825367999999999</v>
      </c>
      <c r="CF51">
        <v>13.891341000000001</v>
      </c>
      <c r="CG51">
        <v>4.7994899999999996</v>
      </c>
      <c r="CH51">
        <v>12.968235</v>
      </c>
      <c r="CJ51">
        <v>18.138249999999999</v>
      </c>
      <c r="CK51">
        <v>19.93646</v>
      </c>
      <c r="CL51">
        <v>15.651329</v>
      </c>
      <c r="CM51">
        <v>19.796745000000001</v>
      </c>
      <c r="CO51">
        <v>15.585580999999999</v>
      </c>
      <c r="CP51">
        <v>15.322589000000001</v>
      </c>
      <c r="CQ51">
        <v>6.5665889999999996</v>
      </c>
      <c r="CR51">
        <v>10.194239</v>
      </c>
      <c r="CT51">
        <v>10.414523000000001</v>
      </c>
      <c r="CU51">
        <v>10.711176</v>
      </c>
      <c r="CV51">
        <v>9.7462199999999992</v>
      </c>
      <c r="CW51">
        <v>10.892835</v>
      </c>
      <c r="CY51">
        <v>22.96938658731975</v>
      </c>
      <c r="CZ51">
        <v>23.287233234149689</v>
      </c>
      <c r="DA51">
        <v>24.846668345159074</v>
      </c>
      <c r="DB51">
        <v>22.979319295033186</v>
      </c>
      <c r="DE51">
        <v>19.719974000000001</v>
      </c>
      <c r="DF51">
        <v>19.197115</v>
      </c>
      <c r="DG51">
        <v>18.865425999999999</v>
      </c>
      <c r="DH51">
        <v>18.399754000000001</v>
      </c>
    </row>
    <row r="52" spans="7:112" x14ac:dyDescent="0.3">
      <c r="G52">
        <v>14.171995117112992</v>
      </c>
      <c r="H52">
        <v>4.163016556038758</v>
      </c>
      <c r="I52">
        <v>5.8681252765697716</v>
      </c>
      <c r="J52">
        <v>4.2139099717708097</v>
      </c>
      <c r="L52">
        <v>14.331667658503092</v>
      </c>
      <c r="M52">
        <v>14.476232852674144</v>
      </c>
      <c r="N52">
        <v>13.428135194934004</v>
      </c>
      <c r="O52">
        <v>13.79776211184863</v>
      </c>
      <c r="AA52">
        <v>13.273713282978562</v>
      </c>
      <c r="AB52">
        <v>14.471304493781949</v>
      </c>
      <c r="AC52">
        <v>6.2787292286564425</v>
      </c>
      <c r="AD52">
        <v>5.4376226443884947</v>
      </c>
      <c r="AF52">
        <v>17.665857938506143</v>
      </c>
      <c r="AG52">
        <v>21.482349889372095</v>
      </c>
      <c r="AH52">
        <v>18.095838254367898</v>
      </c>
      <c r="AI52">
        <v>18.269163653009844</v>
      </c>
      <c r="AK52">
        <v>10.863289</v>
      </c>
      <c r="AL52">
        <v>14.893872</v>
      </c>
      <c r="AM52">
        <v>14.861459</v>
      </c>
      <c r="AN52">
        <v>12.872908000000001</v>
      </c>
      <c r="AU52">
        <v>13.809739</v>
      </c>
      <c r="AV52">
        <v>15.679128</v>
      </c>
      <c r="AW52">
        <v>20.118510000000001</v>
      </c>
      <c r="AX52">
        <v>9.2131810000000005</v>
      </c>
      <c r="AZ52">
        <v>15.774536964980546</v>
      </c>
      <c r="BA52">
        <v>14.236328374151219</v>
      </c>
      <c r="BB52">
        <v>15.230759441519799</v>
      </c>
      <c r="BC52">
        <v>14.786757610437173</v>
      </c>
      <c r="BF52">
        <v>23.290544136720833</v>
      </c>
      <c r="BG52">
        <v>22.840261387045089</v>
      </c>
      <c r="BH52">
        <v>24.351688410772866</v>
      </c>
      <c r="BI52">
        <v>23.553760891126878</v>
      </c>
      <c r="BK52">
        <v>15.032041</v>
      </c>
      <c r="BL52">
        <v>21.686921000000002</v>
      </c>
      <c r="BM52">
        <v>16.211684999999999</v>
      </c>
      <c r="BN52">
        <v>16.552097</v>
      </c>
      <c r="BP52">
        <v>17.696914</v>
      </c>
      <c r="BQ52">
        <v>18.942779999999999</v>
      </c>
      <c r="BR52">
        <v>18.234638</v>
      </c>
      <c r="BS52">
        <v>5.3904769999999997</v>
      </c>
      <c r="BU52">
        <v>17.089998000000001</v>
      </c>
      <c r="BV52">
        <v>18.024595000000001</v>
      </c>
      <c r="BW52">
        <v>13.940923</v>
      </c>
      <c r="BX52">
        <v>17.065097999999999</v>
      </c>
      <c r="BZ52">
        <v>13.4041</v>
      </c>
      <c r="CA52">
        <v>11.829682</v>
      </c>
      <c r="CB52">
        <v>12.094847</v>
      </c>
      <c r="CC52">
        <v>12.925145000000001</v>
      </c>
      <c r="CE52">
        <v>11.461765</v>
      </c>
      <c r="CF52">
        <v>14.340464000000001</v>
      </c>
      <c r="CG52">
        <v>5.038138</v>
      </c>
      <c r="CH52">
        <v>13.793561</v>
      </c>
      <c r="CJ52">
        <v>18.297688999999998</v>
      </c>
      <c r="CK52">
        <v>20.332592000000002</v>
      </c>
      <c r="CL52">
        <v>16.972864999999999</v>
      </c>
      <c r="CM52">
        <v>19.939747000000001</v>
      </c>
      <c r="CO52">
        <v>16.571802000000002</v>
      </c>
      <c r="CP52">
        <v>15.809124000000001</v>
      </c>
      <c r="CQ52">
        <v>7.4919929999999999</v>
      </c>
      <c r="CR52">
        <v>11.346474000000001</v>
      </c>
      <c r="CT52">
        <v>10.407857</v>
      </c>
      <c r="CU52">
        <v>10.692843999999999</v>
      </c>
      <c r="CV52">
        <v>9.7278880000000001</v>
      </c>
      <c r="CW52">
        <v>10.871169</v>
      </c>
      <c r="CY52">
        <v>22.96110933089189</v>
      </c>
      <c r="CZ52">
        <v>23.298821393148696</v>
      </c>
      <c r="DA52">
        <v>24.897987335011827</v>
      </c>
      <c r="DB52">
        <v>22.984285648889905</v>
      </c>
      <c r="DE52">
        <v>19.744482999999999</v>
      </c>
      <c r="DF52">
        <v>19.193847000000002</v>
      </c>
      <c r="DG52">
        <v>18.883399000000001</v>
      </c>
      <c r="DH52">
        <v>18.442236000000001</v>
      </c>
    </row>
    <row r="53" spans="7:112" x14ac:dyDescent="0.3">
      <c r="G53">
        <v>14.179751583123519</v>
      </c>
      <c r="H53">
        <v>4.1668947890440222</v>
      </c>
      <c r="I53">
        <v>6.2055315480277713</v>
      </c>
      <c r="J53">
        <v>4.2197273212787056</v>
      </c>
      <c r="L53">
        <v>14.303740291447319</v>
      </c>
      <c r="M53">
        <v>14.456519417105364</v>
      </c>
      <c r="N53">
        <v>13.585842679484244</v>
      </c>
      <c r="O53">
        <v>13.845402914473183</v>
      </c>
      <c r="AA53">
        <v>13.364066529335471</v>
      </c>
      <c r="AB53">
        <v>14.517302510109102</v>
      </c>
      <c r="AC53">
        <v>7.8360906385900666</v>
      </c>
      <c r="AD53">
        <v>6.1752336919203481</v>
      </c>
      <c r="AF53">
        <v>18.389158159761962</v>
      </c>
      <c r="AG53">
        <v>21.604010986495769</v>
      </c>
      <c r="AH53">
        <v>18.269163653009844</v>
      </c>
      <c r="AI53">
        <v>18.300828870069431</v>
      </c>
      <c r="AK53">
        <v>11.811375</v>
      </c>
      <c r="AL53">
        <v>15.193694000000001</v>
      </c>
      <c r="AM53">
        <v>15.055937999999999</v>
      </c>
      <c r="AN53">
        <v>13.336417000000001</v>
      </c>
      <c r="AU53">
        <v>14.727713</v>
      </c>
      <c r="AV53">
        <v>16.874668</v>
      </c>
      <c r="AW53">
        <v>20.404436</v>
      </c>
      <c r="AX53">
        <v>10.368591</v>
      </c>
      <c r="AZ53">
        <v>15.984065918974595</v>
      </c>
      <c r="BA53">
        <v>14.520689097428857</v>
      </c>
      <c r="BB53">
        <v>15.64316563668269</v>
      </c>
      <c r="BC53">
        <v>15.704693980315863</v>
      </c>
      <c r="BF53">
        <v>23.272334172579534</v>
      </c>
      <c r="BG53">
        <v>22.817085069047074</v>
      </c>
      <c r="BH53">
        <v>24.320234836346987</v>
      </c>
      <c r="BI53">
        <v>23.548794537270162</v>
      </c>
      <c r="BK53">
        <v>15.021929999999999</v>
      </c>
      <c r="BL53">
        <v>21.767810999999998</v>
      </c>
      <c r="BM53">
        <v>16.203258999999999</v>
      </c>
      <c r="BN53">
        <v>16.543671</v>
      </c>
      <c r="BP53">
        <v>18.898107</v>
      </c>
      <c r="BQ53">
        <v>19.791557000000001</v>
      </c>
      <c r="BR53">
        <v>19.030470000000001</v>
      </c>
      <c r="BS53">
        <v>6.0274739999999998</v>
      </c>
      <c r="BU53">
        <v>17.099958999999998</v>
      </c>
      <c r="BV53">
        <v>18.444582</v>
      </c>
      <c r="BW53">
        <v>14.412372</v>
      </c>
      <c r="BX53">
        <v>17.707529000000001</v>
      </c>
      <c r="BZ53">
        <v>15.097842</v>
      </c>
      <c r="CA53">
        <v>12.998066</v>
      </c>
      <c r="CB53">
        <v>12.664952</v>
      </c>
      <c r="CC53">
        <v>13.470390999999999</v>
      </c>
      <c r="CE53">
        <v>12.083246000000001</v>
      </c>
      <c r="CF53">
        <v>14.719982</v>
      </c>
      <c r="CG53">
        <v>5.3778810000000004</v>
      </c>
      <c r="CH53">
        <v>14.330520999999999</v>
      </c>
      <c r="CJ53">
        <v>18.394666999999998</v>
      </c>
      <c r="CK53">
        <v>20.607089999999999</v>
      </c>
      <c r="CL53">
        <v>18.223721999999999</v>
      </c>
      <c r="CM53">
        <v>20.043299999999999</v>
      </c>
      <c r="CO53">
        <v>17.255582</v>
      </c>
      <c r="CP53">
        <v>16.221692999999998</v>
      </c>
      <c r="CQ53">
        <v>8.6524459999999994</v>
      </c>
      <c r="CR53">
        <v>12.390224</v>
      </c>
      <c r="CT53">
        <v>10.396191</v>
      </c>
      <c r="CU53">
        <v>10.676178</v>
      </c>
      <c r="CV53">
        <v>9.7012230000000006</v>
      </c>
      <c r="CW53">
        <v>10.84117</v>
      </c>
      <c r="CY53">
        <v>22.947865720607307</v>
      </c>
      <c r="CZ53">
        <v>23.300476844434268</v>
      </c>
      <c r="DA53">
        <v>24.917852750438698</v>
      </c>
      <c r="DB53">
        <v>22.987596551461049</v>
      </c>
      <c r="DE53">
        <v>19.759188999999999</v>
      </c>
      <c r="DF53">
        <v>19.177508</v>
      </c>
      <c r="DG53">
        <v>18.891569</v>
      </c>
      <c r="DH53">
        <v>18.481451</v>
      </c>
    </row>
    <row r="54" spans="7:112" x14ac:dyDescent="0.3">
      <c r="G54">
        <v>14.183629816128786</v>
      </c>
      <c r="H54">
        <v>4.1688339055466539</v>
      </c>
      <c r="I54">
        <v>6.5119119554436562</v>
      </c>
      <c r="J54">
        <v>4.2294229037918667</v>
      </c>
      <c r="L54">
        <v>14.279098496986345</v>
      </c>
      <c r="M54">
        <v>14.420378118562601</v>
      </c>
      <c r="N54">
        <v>13.69919493400473</v>
      </c>
      <c r="O54">
        <v>13.883186999313345</v>
      </c>
      <c r="AA54">
        <v>13.429777981231403</v>
      </c>
      <c r="AB54">
        <v>14.523873655298695</v>
      </c>
      <c r="AC54">
        <v>10.198417334248875</v>
      </c>
      <c r="AD54">
        <v>7.3416119630731664</v>
      </c>
      <c r="AF54">
        <v>18.954132295719845</v>
      </c>
      <c r="AG54">
        <v>21.659008468757154</v>
      </c>
      <c r="AH54">
        <v>18.374158846417945</v>
      </c>
      <c r="AI54">
        <v>18.295829098954759</v>
      </c>
      <c r="AK54">
        <v>12.665463000000001</v>
      </c>
      <c r="AL54">
        <v>15.436793</v>
      </c>
      <c r="AM54">
        <v>15.203417999999999</v>
      </c>
      <c r="AN54">
        <v>13.697824000000001</v>
      </c>
      <c r="AU54">
        <v>15.423299</v>
      </c>
      <c r="AV54">
        <v>17.906343</v>
      </c>
      <c r="AW54">
        <v>20.601742000000002</v>
      </c>
      <c r="AX54">
        <v>11.542393000000001</v>
      </c>
      <c r="AZ54">
        <v>16.125414816510265</v>
      </c>
      <c r="BA54">
        <v>14.736869764248112</v>
      </c>
      <c r="BB54">
        <v>15.944155642023347</v>
      </c>
      <c r="BC54">
        <v>16.499573662928206</v>
      </c>
      <c r="BF54">
        <v>23.242536049439227</v>
      </c>
      <c r="BG54">
        <v>22.795564202334631</v>
      </c>
      <c r="BH54">
        <v>24.297058518348972</v>
      </c>
      <c r="BI54">
        <v>23.540517280842298</v>
      </c>
      <c r="BK54">
        <v>15.000022</v>
      </c>
      <c r="BL54">
        <v>21.894200999999999</v>
      </c>
      <c r="BM54">
        <v>16.196518999999999</v>
      </c>
      <c r="BN54">
        <v>16.557153</v>
      </c>
      <c r="BP54">
        <v>19.930537999999999</v>
      </c>
      <c r="BQ54">
        <v>20.421935000000001</v>
      </c>
      <c r="BR54">
        <v>19.741921000000001</v>
      </c>
      <c r="BS54">
        <v>7.1161580000000004</v>
      </c>
      <c r="BU54">
        <v>17.106598999999999</v>
      </c>
      <c r="BV54">
        <v>18.779907999999999</v>
      </c>
      <c r="BW54">
        <v>14.767618000000001</v>
      </c>
      <c r="BX54">
        <v>18.213837999999999</v>
      </c>
      <c r="BZ54">
        <v>16.698777</v>
      </c>
      <c r="CA54">
        <v>14.171422</v>
      </c>
      <c r="CB54">
        <v>13.193625000000001</v>
      </c>
      <c r="CC54">
        <v>13.87974</v>
      </c>
      <c r="CE54">
        <v>12.676553</v>
      </c>
      <c r="CF54">
        <v>15.029894000000001</v>
      </c>
      <c r="CG54">
        <v>5.8468920000000004</v>
      </c>
      <c r="CH54">
        <v>14.69678</v>
      </c>
      <c r="CJ54">
        <v>18.460415000000001</v>
      </c>
      <c r="CK54">
        <v>20.807621999999999</v>
      </c>
      <c r="CL54">
        <v>19.357876999999998</v>
      </c>
      <c r="CM54">
        <v>20.115622999999999</v>
      </c>
      <c r="CO54">
        <v>17.717462000000001</v>
      </c>
      <c r="CP54">
        <v>16.573446000000001</v>
      </c>
      <c r="CQ54">
        <v>10.049593</v>
      </c>
      <c r="CR54">
        <v>13.299192</v>
      </c>
      <c r="CT54">
        <v>10.379524999999999</v>
      </c>
      <c r="CU54">
        <v>10.657845</v>
      </c>
      <c r="CV54">
        <v>9.6778899999999997</v>
      </c>
      <c r="CW54">
        <v>10.811171999999999</v>
      </c>
      <c r="CY54">
        <v>22.942899366750591</v>
      </c>
      <c r="CZ54">
        <v>23.30709864957656</v>
      </c>
      <c r="DA54">
        <v>24.917852750438698</v>
      </c>
      <c r="DB54">
        <v>22.979319295033186</v>
      </c>
    </row>
    <row r="55" spans="7:112" x14ac:dyDescent="0.3">
      <c r="G55">
        <v>14.185568932631416</v>
      </c>
      <c r="H55">
        <v>4.172712138551919</v>
      </c>
      <c r="I55">
        <v>6.7213365377279315</v>
      </c>
      <c r="J55">
        <v>4.2468749523155562</v>
      </c>
      <c r="L55">
        <v>14.267598992904556</v>
      </c>
      <c r="M55">
        <v>14.390807965209431</v>
      </c>
      <c r="N55">
        <v>13.771477531090257</v>
      </c>
      <c r="O55">
        <v>13.917685511558709</v>
      </c>
      <c r="AA55">
        <v>13.472490424963759</v>
      </c>
      <c r="AB55">
        <v>14.517302510109102</v>
      </c>
      <c r="AC55">
        <v>13.078221713588158</v>
      </c>
      <c r="AD55">
        <v>9.0090400549324787</v>
      </c>
      <c r="AF55">
        <v>19.390778973067828</v>
      </c>
      <c r="AG55">
        <v>21.665674830243383</v>
      </c>
      <c r="AH55">
        <v>18.424156557564661</v>
      </c>
      <c r="AI55">
        <v>18.252497749294271</v>
      </c>
      <c r="AK55">
        <v>13.412588</v>
      </c>
      <c r="AL55">
        <v>15.619928</v>
      </c>
      <c r="AM55">
        <v>15.308761000000001</v>
      </c>
      <c r="AN55">
        <v>13.992785</v>
      </c>
      <c r="AU55">
        <v>15.946661000000001</v>
      </c>
      <c r="AV55">
        <v>18.735696999999998</v>
      </c>
      <c r="AW55">
        <v>20.727149000000001</v>
      </c>
      <c r="AX55">
        <v>12.731244999999999</v>
      </c>
      <c r="AZ55">
        <v>16.205235370412758</v>
      </c>
      <c r="BA55">
        <v>14.901499656672009</v>
      </c>
      <c r="BB55">
        <v>16.163662165255211</v>
      </c>
      <c r="BC55">
        <v>17.14146395056077</v>
      </c>
      <c r="BF55">
        <v>23.219359731441212</v>
      </c>
      <c r="BG55">
        <v>22.755833371480886</v>
      </c>
      <c r="BH55">
        <v>24.260638590066375</v>
      </c>
      <c r="BI55">
        <v>23.515685511558711</v>
      </c>
      <c r="BK55">
        <v>14.993281</v>
      </c>
      <c r="BL55">
        <v>22.055980999999999</v>
      </c>
      <c r="BM55">
        <v>16.183036999999999</v>
      </c>
      <c r="BN55">
        <v>16.560523</v>
      </c>
      <c r="BP55">
        <v>20.726368999999998</v>
      </c>
      <c r="BQ55">
        <v>20.895132</v>
      </c>
      <c r="BR55">
        <v>20.349135</v>
      </c>
      <c r="BS55">
        <v>8.7690389999999994</v>
      </c>
      <c r="BU55">
        <v>17.085018000000002</v>
      </c>
      <c r="BV55">
        <v>19.015632</v>
      </c>
      <c r="BW55">
        <v>15.024922</v>
      </c>
      <c r="BX55">
        <v>18.582364999999999</v>
      </c>
      <c r="BZ55">
        <v>18.158843000000001</v>
      </c>
      <c r="CA55">
        <v>15.338148</v>
      </c>
      <c r="CB55">
        <v>13.682523</v>
      </c>
      <c r="CC55">
        <v>14.201252999999999</v>
      </c>
      <c r="CE55">
        <v>13.240029</v>
      </c>
      <c r="CF55">
        <v>15.28843</v>
      </c>
      <c r="CG55">
        <v>6.4600869999999997</v>
      </c>
      <c r="CH55">
        <v>14.965260000000001</v>
      </c>
      <c r="CJ55">
        <v>18.491645999999999</v>
      </c>
      <c r="CK55">
        <v>20.962129999999998</v>
      </c>
      <c r="CL55">
        <v>20.340810000000001</v>
      </c>
      <c r="CM55">
        <v>20.176439999999999</v>
      </c>
      <c r="CO55">
        <v>18.037984000000002</v>
      </c>
      <c r="CP55">
        <v>16.869312000000001</v>
      </c>
      <c r="CQ55">
        <v>11.639053000000001</v>
      </c>
      <c r="CR55">
        <v>14.063513</v>
      </c>
      <c r="CT55">
        <v>10.359526000000001</v>
      </c>
      <c r="CU55">
        <v>10.639513000000001</v>
      </c>
      <c r="CV55">
        <v>9.6528910000000003</v>
      </c>
      <c r="CW55">
        <v>10.787839</v>
      </c>
      <c r="CY55">
        <v>22.926344853894864</v>
      </c>
      <c r="CZ55">
        <v>23.300476844434268</v>
      </c>
      <c r="DA55">
        <v>24.907920042725262</v>
      </c>
      <c r="DB55">
        <v>22.967731136034178</v>
      </c>
    </row>
    <row r="56" spans="7:112" x14ac:dyDescent="0.3">
      <c r="G56">
        <v>14.177812466620889</v>
      </c>
      <c r="H56">
        <v>4.172712138551919</v>
      </c>
      <c r="I56">
        <v>6.8376835278858632</v>
      </c>
      <c r="J56">
        <v>4.2740225833524068</v>
      </c>
      <c r="L56">
        <v>14.259385061417563</v>
      </c>
      <c r="M56">
        <v>14.37273731593805</v>
      </c>
      <c r="N56">
        <v>13.810904402227818</v>
      </c>
      <c r="O56">
        <v>13.930827801937896</v>
      </c>
      <c r="AA56">
        <v>13.469204852368962</v>
      </c>
      <c r="AB56">
        <v>14.504160219729915</v>
      </c>
      <c r="AC56">
        <v>15.668895704585337</v>
      </c>
      <c r="AD56">
        <v>11.039523918516824</v>
      </c>
      <c r="AF56">
        <v>19.742429541466393</v>
      </c>
      <c r="AG56">
        <v>21.664008239871826</v>
      </c>
      <c r="AH56">
        <v>18.447488822766463</v>
      </c>
      <c r="AI56">
        <v>18.219165941863128</v>
      </c>
      <c r="AK56">
        <v>14.057611</v>
      </c>
      <c r="AL56">
        <v>15.772270000000001</v>
      </c>
      <c r="AM56">
        <v>15.394655999999999</v>
      </c>
      <c r="AN56">
        <v>14.235884</v>
      </c>
      <c r="AU56">
        <v>16.332913000000001</v>
      </c>
      <c r="AV56">
        <v>19.374433</v>
      </c>
      <c r="AW56">
        <v>20.807409</v>
      </c>
      <c r="AX56">
        <v>13.918424</v>
      </c>
      <c r="AZ56">
        <v>16.241819790951403</v>
      </c>
      <c r="BA56">
        <v>15.016241702906846</v>
      </c>
      <c r="BB56">
        <v>16.316651560234991</v>
      </c>
      <c r="BC56">
        <v>17.613735561150531</v>
      </c>
      <c r="BF56">
        <v>23.216048828870068</v>
      </c>
      <c r="BG56">
        <v>22.749211566338598</v>
      </c>
      <c r="BH56">
        <v>24.257327687495231</v>
      </c>
      <c r="BI56">
        <v>23.505752803845276</v>
      </c>
      <c r="BK56">
        <v>14.981484999999999</v>
      </c>
      <c r="BL56">
        <v>22.246409</v>
      </c>
      <c r="BM56">
        <v>16.1645</v>
      </c>
      <c r="BN56">
        <v>16.587485999999998</v>
      </c>
      <c r="BP56">
        <v>21.333583999999998</v>
      </c>
      <c r="BQ56">
        <v>21.257474999999999</v>
      </c>
      <c r="BR56">
        <v>20.848804999999999</v>
      </c>
      <c r="BS56">
        <v>10.928209000000001</v>
      </c>
      <c r="BU56">
        <v>17.070077999999999</v>
      </c>
      <c r="BV56">
        <v>19.188275000000001</v>
      </c>
      <c r="BW56">
        <v>15.217485999999999</v>
      </c>
      <c r="BX56">
        <v>18.877849999999999</v>
      </c>
      <c r="BZ56">
        <v>19.415063</v>
      </c>
      <c r="CA56">
        <v>16.466757999999999</v>
      </c>
      <c r="CB56">
        <v>14.108445</v>
      </c>
      <c r="CC56">
        <v>14.456474</v>
      </c>
      <c r="CE56">
        <v>13.760415999999999</v>
      </c>
      <c r="CF56">
        <v>15.482332</v>
      </c>
      <c r="CG56">
        <v>7.2158069999999999</v>
      </c>
      <c r="CH56">
        <v>15.162476</v>
      </c>
      <c r="CJ56">
        <v>18.476852000000001</v>
      </c>
      <c r="CK56">
        <v>21.059107999999998</v>
      </c>
      <c r="CL56">
        <v>21.101844</v>
      </c>
      <c r="CM56">
        <v>20.196164</v>
      </c>
      <c r="CO56">
        <v>18.246734</v>
      </c>
      <c r="CP56">
        <v>17.114224</v>
      </c>
      <c r="CQ56">
        <v>13.360009</v>
      </c>
      <c r="CR56">
        <v>14.679900999999999</v>
      </c>
      <c r="CT56">
        <v>10.34286</v>
      </c>
      <c r="CU56">
        <v>10.629512999999999</v>
      </c>
      <c r="CV56">
        <v>9.632892</v>
      </c>
      <c r="CW56">
        <v>10.769507000000001</v>
      </c>
      <c r="CY56">
        <v>22.928000305180436</v>
      </c>
      <c r="CZ56">
        <v>23.313720454718851</v>
      </c>
      <c r="DA56">
        <v>24.912886396581978</v>
      </c>
      <c r="DB56">
        <v>22.966075684748606</v>
      </c>
    </row>
    <row r="57" spans="7:112" x14ac:dyDescent="0.3">
      <c r="G57">
        <v>14.170056000610359</v>
      </c>
      <c r="H57">
        <v>4.1785294880598149</v>
      </c>
      <c r="I57">
        <v>6.8997352559700929</v>
      </c>
      <c r="J57">
        <v>4.3225004959182112</v>
      </c>
      <c r="L57">
        <v>14.27252735179675</v>
      </c>
      <c r="M57">
        <v>14.382594033722439</v>
      </c>
      <c r="N57">
        <v>13.812547188525215</v>
      </c>
      <c r="O57">
        <v>13.911114366369116</v>
      </c>
      <c r="AA57">
        <v>13.436349126420996</v>
      </c>
      <c r="AB57">
        <v>14.494303501945526</v>
      </c>
      <c r="AC57">
        <v>17.410249179827574</v>
      </c>
      <c r="AD57">
        <v>13.088078431372548</v>
      </c>
      <c r="AF57">
        <v>19.994084687571526</v>
      </c>
      <c r="AG57">
        <v>21.615677119096667</v>
      </c>
      <c r="AH57">
        <v>18.432489509422446</v>
      </c>
      <c r="AI57">
        <v>18.174168001831084</v>
      </c>
      <c r="AK57">
        <v>14.574602000000001</v>
      </c>
      <c r="AL57">
        <v>15.875992</v>
      </c>
      <c r="AM57">
        <v>15.443275999999999</v>
      </c>
      <c r="AN57">
        <v>14.427122000000001</v>
      </c>
      <c r="AU57">
        <v>16.617166999999998</v>
      </c>
      <c r="AV57">
        <v>19.871041999999999</v>
      </c>
      <c r="AW57">
        <v>20.844194000000002</v>
      </c>
      <c r="AX57">
        <v>15.095571</v>
      </c>
      <c r="AZ57">
        <v>16.245145647364005</v>
      </c>
      <c r="BA57">
        <v>15.094399328603039</v>
      </c>
      <c r="BB57">
        <v>16.414764324406807</v>
      </c>
      <c r="BC57">
        <v>17.942995345998323</v>
      </c>
      <c r="BF57">
        <v>23.202805218585485</v>
      </c>
      <c r="BG57">
        <v>22.712791638056</v>
      </c>
      <c r="BH57">
        <v>24.230840466926068</v>
      </c>
      <c r="BI57">
        <v>23.480921034561685</v>
      </c>
      <c r="BK57">
        <v>14.969688</v>
      </c>
      <c r="BL57">
        <v>22.413245</v>
      </c>
      <c r="BM57">
        <v>16.154388000000001</v>
      </c>
      <c r="BN57">
        <v>16.616135</v>
      </c>
      <c r="BP57">
        <v>21.773689999999998</v>
      </c>
      <c r="BQ57">
        <v>21.535437000000002</v>
      </c>
      <c r="BR57">
        <v>21.250857</v>
      </c>
      <c r="BS57">
        <v>13.366994</v>
      </c>
      <c r="BU57">
        <v>17.030237</v>
      </c>
      <c r="BV57">
        <v>19.297837000000001</v>
      </c>
      <c r="BW57">
        <v>15.345307999999999</v>
      </c>
      <c r="BX57">
        <v>19.083693</v>
      </c>
      <c r="BZ57">
        <v>20.465779999999999</v>
      </c>
      <c r="CA57">
        <v>17.562221000000001</v>
      </c>
      <c r="CB57">
        <v>14.492934</v>
      </c>
      <c r="CC57">
        <v>14.683522</v>
      </c>
      <c r="CE57">
        <v>14.2576</v>
      </c>
      <c r="CF57">
        <v>15.641431000000001</v>
      </c>
      <c r="CG57">
        <v>8.1239980000000003</v>
      </c>
      <c r="CH57">
        <v>15.314946000000001</v>
      </c>
      <c r="CJ57">
        <v>18.430828999999999</v>
      </c>
      <c r="CK57">
        <v>21.134717999999999</v>
      </c>
      <c r="CL57">
        <v>21.670565</v>
      </c>
      <c r="CM57">
        <v>20.184659</v>
      </c>
      <c r="CO57">
        <v>18.391380000000002</v>
      </c>
      <c r="CP57">
        <v>17.316399000000001</v>
      </c>
      <c r="CQ57">
        <v>15.112195</v>
      </c>
      <c r="CR57">
        <v>15.191091999999999</v>
      </c>
      <c r="CT57">
        <v>10.334527</v>
      </c>
      <c r="CU57">
        <v>10.631180000000001</v>
      </c>
      <c r="CV57">
        <v>9.6195599999999999</v>
      </c>
      <c r="CW57">
        <v>10.756174</v>
      </c>
      <c r="CY57">
        <v>22.929655756466008</v>
      </c>
      <c r="CZ57">
        <v>23.310409552147703</v>
      </c>
      <c r="DA57">
        <v>24.891365529869535</v>
      </c>
      <c r="DB57">
        <v>22.946210269321735</v>
      </c>
    </row>
    <row r="58" spans="7:112" x14ac:dyDescent="0.3">
      <c r="G58">
        <v>14.166177767605095</v>
      </c>
      <c r="H58">
        <v>4.1824077210650792</v>
      </c>
      <c r="I58">
        <v>6.9327002365148394</v>
      </c>
      <c r="J58">
        <v>4.4116998550392914</v>
      </c>
      <c r="L58">
        <v>14.267598992904556</v>
      </c>
      <c r="M58">
        <v>14.385879606317236</v>
      </c>
      <c r="N58">
        <v>13.778048676279852</v>
      </c>
      <c r="O58">
        <v>13.883186999313345</v>
      </c>
      <c r="AA58">
        <v>13.414992904554818</v>
      </c>
      <c r="AB58">
        <v>14.484446784161136</v>
      </c>
      <c r="AC58">
        <v>18.372921950102999</v>
      </c>
      <c r="AD58">
        <v>14.832717479209583</v>
      </c>
      <c r="AF58">
        <v>20.185742580300602</v>
      </c>
      <c r="AG58">
        <v>21.560679636835282</v>
      </c>
      <c r="AH58">
        <v>18.402490882734419</v>
      </c>
      <c r="AI58">
        <v>18.124170290684368</v>
      </c>
      <c r="AK58">
        <v>14.983008</v>
      </c>
      <c r="AL58">
        <v>15.952163000000001</v>
      </c>
      <c r="AM58">
        <v>15.477309999999999</v>
      </c>
      <c r="AN58">
        <v>14.584326000000001</v>
      </c>
      <c r="AU58">
        <v>16.819489000000001</v>
      </c>
      <c r="AV58">
        <v>20.247261000000002</v>
      </c>
      <c r="AW58">
        <v>20.852554999999999</v>
      </c>
      <c r="AX58">
        <v>16.204162</v>
      </c>
      <c r="AZ58">
        <v>16.235168078126193</v>
      </c>
      <c r="BA58">
        <v>15.152601815823607</v>
      </c>
      <c r="BB58">
        <v>16.476292668039981</v>
      </c>
      <c r="BC58">
        <v>18.177468223086905</v>
      </c>
      <c r="BF58">
        <v>23.206116121156633</v>
      </c>
      <c r="BG58">
        <v>22.68795986877241</v>
      </c>
      <c r="BH58">
        <v>24.217596856641489</v>
      </c>
      <c r="BI58">
        <v>23.449467460135807</v>
      </c>
      <c r="BK58">
        <v>14.957891999999999</v>
      </c>
      <c r="BL58">
        <v>22.519413</v>
      </c>
      <c r="BM58">
        <v>16.140906999999999</v>
      </c>
      <c r="BN58">
        <v>16.654895</v>
      </c>
      <c r="BP58">
        <v>22.083089000000001</v>
      </c>
      <c r="BQ58">
        <v>21.737290999999999</v>
      </c>
      <c r="BR58">
        <v>21.553636999999998</v>
      </c>
      <c r="BS58">
        <v>15.779306999999999</v>
      </c>
      <c r="BU58">
        <v>17.016957000000001</v>
      </c>
      <c r="BV58">
        <v>19.374198</v>
      </c>
      <c r="BW58">
        <v>15.443250000000001</v>
      </c>
      <c r="BX58">
        <v>19.233096</v>
      </c>
      <c r="BZ58">
        <v>21.267904999999999</v>
      </c>
      <c r="CA58">
        <v>18.569849000000001</v>
      </c>
      <c r="CB58">
        <v>14.817762</v>
      </c>
      <c r="CC58">
        <v>14.86748</v>
      </c>
      <c r="CE58">
        <v>14.705066</v>
      </c>
      <c r="CF58">
        <v>15.759098</v>
      </c>
      <c r="CG58">
        <v>9.1598000000000006</v>
      </c>
      <c r="CH58">
        <v>15.409411</v>
      </c>
      <c r="CJ58">
        <v>18.365081</v>
      </c>
      <c r="CK58">
        <v>21.138006000000001</v>
      </c>
      <c r="CL58">
        <v>22.061765999999999</v>
      </c>
      <c r="CM58">
        <v>20.122198000000001</v>
      </c>
      <c r="CO58">
        <v>18.476852000000001</v>
      </c>
      <c r="CP58">
        <v>17.451181999999999</v>
      </c>
      <c r="CQ58">
        <v>16.757539999999999</v>
      </c>
      <c r="CR58">
        <v>15.595443</v>
      </c>
      <c r="CT58">
        <v>10.316193999999999</v>
      </c>
      <c r="CU58">
        <v>10.622847</v>
      </c>
      <c r="CV58">
        <v>9.5978940000000001</v>
      </c>
      <c r="CW58">
        <v>10.739508000000001</v>
      </c>
      <c r="CY58">
        <v>22.929655756466008</v>
      </c>
      <c r="CZ58">
        <v>23.320342259861139</v>
      </c>
      <c r="DA58">
        <v>24.891365529869535</v>
      </c>
      <c r="DB58">
        <v>22.947865720607307</v>
      </c>
    </row>
    <row r="59" spans="7:112" x14ac:dyDescent="0.3">
      <c r="G59">
        <v>14.166177767605095</v>
      </c>
      <c r="H59">
        <v>4.1901641870756086</v>
      </c>
      <c r="I59">
        <v>6.9520914015411606</v>
      </c>
      <c r="J59">
        <v>4.5707074082551307</v>
      </c>
      <c r="L59">
        <v>14.27252735179675</v>
      </c>
      <c r="M59">
        <v>14.399021896696421</v>
      </c>
      <c r="N59">
        <v>13.758335240711071</v>
      </c>
      <c r="O59">
        <v>13.886472571908142</v>
      </c>
      <c r="AA59">
        <v>13.413350118257419</v>
      </c>
      <c r="AB59">
        <v>14.487732356755933</v>
      </c>
      <c r="AC59">
        <v>18.875614557106893</v>
      </c>
      <c r="AD59">
        <v>16.173231097886624</v>
      </c>
      <c r="AF59">
        <v>20.302403906309607</v>
      </c>
      <c r="AG59">
        <v>21.502348973830781</v>
      </c>
      <c r="AH59">
        <v>18.374158846417945</v>
      </c>
      <c r="AI59">
        <v>18.092505073624782</v>
      </c>
      <c r="AK59">
        <v>15.300658</v>
      </c>
      <c r="AL59">
        <v>16.007266000000001</v>
      </c>
      <c r="AM59">
        <v>15.508101999999999</v>
      </c>
      <c r="AN59">
        <v>14.701013</v>
      </c>
      <c r="AU59">
        <v>16.974993000000001</v>
      </c>
      <c r="AV59">
        <v>20.544891</v>
      </c>
      <c r="AW59">
        <v>20.849211</v>
      </c>
      <c r="AX59">
        <v>17.202396</v>
      </c>
      <c r="AZ59">
        <v>16.18860608834974</v>
      </c>
      <c r="BA59">
        <v>15.169231097886627</v>
      </c>
      <c r="BB59">
        <v>16.497910734721906</v>
      </c>
      <c r="BC59">
        <v>18.328794689860381</v>
      </c>
      <c r="BF59">
        <v>23.214393377584496</v>
      </c>
      <c r="BG59">
        <v>22.659817196917679</v>
      </c>
      <c r="BH59">
        <v>24.207664148928053</v>
      </c>
      <c r="BI59">
        <v>23.429602044708936</v>
      </c>
      <c r="BK59">
        <v>14.951150999999999</v>
      </c>
      <c r="BL59">
        <v>22.588505999999999</v>
      </c>
      <c r="BM59">
        <v>16.135850999999999</v>
      </c>
      <c r="BN59">
        <v>16.686914000000002</v>
      </c>
      <c r="BP59">
        <v>22.293215</v>
      </c>
      <c r="BQ59">
        <v>21.88289</v>
      </c>
      <c r="BR59">
        <v>21.762108999999999</v>
      </c>
      <c r="BS59">
        <v>17.883876999999998</v>
      </c>
      <c r="BU59">
        <v>16.990397000000002</v>
      </c>
      <c r="BV59">
        <v>19.405739000000001</v>
      </c>
      <c r="BW59">
        <v>15.498030999999999</v>
      </c>
      <c r="BX59">
        <v>19.327718000000001</v>
      </c>
      <c r="BZ59">
        <v>21.85624</v>
      </c>
      <c r="CA59">
        <v>19.474724999999999</v>
      </c>
      <c r="CB59">
        <v>15.096185</v>
      </c>
      <c r="CC59">
        <v>15.026579</v>
      </c>
      <c r="CE59">
        <v>15.132645</v>
      </c>
      <c r="CF59">
        <v>15.860192</v>
      </c>
      <c r="CG59">
        <v>10.306639000000001</v>
      </c>
      <c r="CH59">
        <v>15.477359999999999</v>
      </c>
      <c r="CJ59">
        <v>18.335494000000001</v>
      </c>
      <c r="CK59">
        <v>21.128143000000001</v>
      </c>
      <c r="CL59">
        <v>22.346126000000002</v>
      </c>
      <c r="CM59">
        <v>20.082749</v>
      </c>
      <c r="CO59">
        <v>18.527806999999999</v>
      </c>
      <c r="CP59">
        <v>17.571173000000002</v>
      </c>
      <c r="CQ59">
        <v>18.190847999999999</v>
      </c>
      <c r="CR59">
        <v>15.938977</v>
      </c>
      <c r="CT59">
        <v>10.301195</v>
      </c>
      <c r="CU59">
        <v>10.624514</v>
      </c>
      <c r="CV59">
        <v>9.5812279999999994</v>
      </c>
      <c r="CW59">
        <v>10.722842</v>
      </c>
      <c r="CY59">
        <v>22.937933012893872</v>
      </c>
      <c r="CZ59">
        <v>23.345174029144733</v>
      </c>
      <c r="DA59">
        <v>24.899642786297399</v>
      </c>
      <c r="DB59">
        <v>22.949521171892879</v>
      </c>
    </row>
    <row r="60" spans="7:112" x14ac:dyDescent="0.3">
      <c r="G60">
        <v>14.166177767605095</v>
      </c>
      <c r="H60">
        <v>4.1998597695887696</v>
      </c>
      <c r="I60">
        <v>6.9637261005569542</v>
      </c>
      <c r="J60">
        <v>4.8480010681315324</v>
      </c>
      <c r="L60">
        <v>14.270884565499353</v>
      </c>
      <c r="M60">
        <v>14.407235828183413</v>
      </c>
      <c r="N60">
        <v>13.748478522926682</v>
      </c>
      <c r="O60">
        <v>13.893043717097735</v>
      </c>
      <c r="AA60">
        <v>13.405136186770429</v>
      </c>
      <c r="AB60">
        <v>14.471304493781949</v>
      </c>
      <c r="AC60">
        <v>19.125318074311437</v>
      </c>
      <c r="AD60">
        <v>17.099762569619287</v>
      </c>
      <c r="AF60">
        <v>20.390733196002138</v>
      </c>
      <c r="AG60">
        <v>21.432352178225379</v>
      </c>
      <c r="AH60">
        <v>18.324161135271233</v>
      </c>
      <c r="AI60">
        <v>18.045840543221182</v>
      </c>
      <c r="AK60">
        <v>15.543756999999999</v>
      </c>
      <c r="AL60">
        <v>16.046161999999999</v>
      </c>
      <c r="AM60">
        <v>15.524309000000001</v>
      </c>
      <c r="AN60">
        <v>14.793391</v>
      </c>
      <c r="AU60">
        <v>17.058596999999999</v>
      </c>
      <c r="AV60">
        <v>20.757245999999999</v>
      </c>
      <c r="AW60">
        <v>20.819113000000002</v>
      </c>
      <c r="AX60">
        <v>18.046799</v>
      </c>
      <c r="AZ60">
        <v>16.161999237048907</v>
      </c>
      <c r="BA60">
        <v>15.184197451743344</v>
      </c>
      <c r="BB60">
        <v>16.499573662928206</v>
      </c>
      <c r="BC60">
        <v>18.413604028381783</v>
      </c>
      <c r="BF60">
        <v>23.23094789044022</v>
      </c>
      <c r="BG60">
        <v>22.638296330205232</v>
      </c>
      <c r="BH60">
        <v>24.207664148928053</v>
      </c>
      <c r="BI60">
        <v>23.414702983138781</v>
      </c>
      <c r="BK60">
        <v>14.959576999999999</v>
      </c>
      <c r="BL60">
        <v>22.655915</v>
      </c>
      <c r="BM60">
        <v>16.139220999999999</v>
      </c>
      <c r="BN60">
        <v>16.732413999999999</v>
      </c>
      <c r="BP60">
        <v>22.43385</v>
      </c>
      <c r="BQ60">
        <v>21.962306999999999</v>
      </c>
      <c r="BR60">
        <v>21.894472</v>
      </c>
      <c r="BS60">
        <v>19.515249000000001</v>
      </c>
      <c r="BU60">
        <v>16.975456000000001</v>
      </c>
      <c r="BV60">
        <v>19.412379000000001</v>
      </c>
      <c r="BW60">
        <v>15.511310999999999</v>
      </c>
      <c r="BX60">
        <v>19.389139</v>
      </c>
      <c r="BZ60">
        <v>22.250672999999999</v>
      </c>
      <c r="CA60">
        <v>20.187356999999999</v>
      </c>
      <c r="CB60">
        <v>15.309975</v>
      </c>
      <c r="CC60">
        <v>15.132645</v>
      </c>
      <c r="CE60">
        <v>15.512162999999999</v>
      </c>
      <c r="CF60">
        <v>15.924825999999999</v>
      </c>
      <c r="CG60">
        <v>11.514798000000001</v>
      </c>
      <c r="CH60">
        <v>15.518791999999999</v>
      </c>
      <c r="CJ60">
        <v>18.310838</v>
      </c>
      <c r="CK60">
        <v>21.088695000000001</v>
      </c>
      <c r="CL60">
        <v>22.541727000000002</v>
      </c>
      <c r="CM60">
        <v>20.040012999999998</v>
      </c>
      <c r="CO60">
        <v>18.529451000000002</v>
      </c>
      <c r="CP60">
        <v>17.651713999999998</v>
      </c>
      <c r="CQ60">
        <v>19.297059999999998</v>
      </c>
      <c r="CR60">
        <v>16.203613000000001</v>
      </c>
      <c r="CT60">
        <v>10.289529</v>
      </c>
      <c r="CU60">
        <v>10.63618</v>
      </c>
      <c r="CV60">
        <v>9.5595619999999997</v>
      </c>
      <c r="CW60">
        <v>10.704510000000001</v>
      </c>
      <c r="CY60">
        <v>22.957798428320743</v>
      </c>
      <c r="CZ60">
        <v>23.376627603570611</v>
      </c>
      <c r="DA60">
        <v>24.912886396581978</v>
      </c>
      <c r="DB60">
        <v>22.944554818036163</v>
      </c>
    </row>
    <row r="61" spans="7:112" x14ac:dyDescent="0.3">
      <c r="G61">
        <v>14.164238651102462</v>
      </c>
      <c r="H61">
        <v>4.2114944686045623</v>
      </c>
      <c r="I61">
        <v>6.9714825665674827</v>
      </c>
      <c r="J61">
        <v>5.241641718165865</v>
      </c>
      <c r="L61">
        <v>14.267598992904556</v>
      </c>
      <c r="M61">
        <v>14.417092545967805</v>
      </c>
      <c r="N61">
        <v>13.743550164034486</v>
      </c>
      <c r="O61">
        <v>13.90618600747692</v>
      </c>
      <c r="AA61">
        <v>13.405136186770429</v>
      </c>
      <c r="AB61">
        <v>14.472947280079348</v>
      </c>
      <c r="AC61">
        <v>19.283025558861677</v>
      </c>
      <c r="AD61">
        <v>17.737163653009841</v>
      </c>
      <c r="AF61">
        <v>20.429064774547953</v>
      </c>
      <c r="AG61">
        <v>21.36568856336309</v>
      </c>
      <c r="AH61">
        <v>18.280829785610745</v>
      </c>
      <c r="AI61">
        <v>18.002509193560691</v>
      </c>
      <c r="AK61">
        <v>15.728512</v>
      </c>
      <c r="AL61">
        <v>16.078575000000001</v>
      </c>
      <c r="AM61">
        <v>15.543756999999999</v>
      </c>
      <c r="AN61">
        <v>14.879286</v>
      </c>
      <c r="AU61">
        <v>17.10876</v>
      </c>
      <c r="AV61">
        <v>20.922782000000002</v>
      </c>
      <c r="AW61">
        <v>20.795704000000001</v>
      </c>
      <c r="AX61">
        <v>18.725663999999998</v>
      </c>
      <c r="AZ61">
        <v>16.117100175478754</v>
      </c>
      <c r="BA61">
        <v>15.174219882505533</v>
      </c>
      <c r="BB61">
        <v>16.474629739833677</v>
      </c>
      <c r="BC61">
        <v>18.448525520714124</v>
      </c>
      <c r="BF61">
        <v>23.242536049439227</v>
      </c>
      <c r="BG61">
        <v>22.613464560921646</v>
      </c>
      <c r="BH61">
        <v>24.207664148928053</v>
      </c>
      <c r="BI61">
        <v>23.401459372854202</v>
      </c>
      <c r="BK61">
        <v>14.954521</v>
      </c>
      <c r="BL61">
        <v>22.654229000000001</v>
      </c>
      <c r="BM61">
        <v>16.127424999999999</v>
      </c>
      <c r="BN61">
        <v>16.759377000000001</v>
      </c>
      <c r="BP61">
        <v>22.538086</v>
      </c>
      <c r="BQ61">
        <v>22.010289</v>
      </c>
      <c r="BR61">
        <v>21.978853000000001</v>
      </c>
      <c r="BS61">
        <v>20.650261</v>
      </c>
      <c r="BU61">
        <v>16.953876000000001</v>
      </c>
      <c r="BV61">
        <v>19.395779000000001</v>
      </c>
      <c r="BW61">
        <v>15.516291000000001</v>
      </c>
      <c r="BX61">
        <v>19.404078999999999</v>
      </c>
      <c r="BZ61">
        <v>22.530754000000002</v>
      </c>
      <c r="CA61">
        <v>20.740888999999999</v>
      </c>
      <c r="CB61">
        <v>15.485645999999999</v>
      </c>
      <c r="CC61">
        <v>15.192307</v>
      </c>
      <c r="CE61">
        <v>15.858535</v>
      </c>
      <c r="CF61">
        <v>15.969573</v>
      </c>
      <c r="CG61">
        <v>12.699755</v>
      </c>
      <c r="CH61">
        <v>15.525421</v>
      </c>
      <c r="CJ61">
        <v>18.302620000000001</v>
      </c>
      <c r="CK61">
        <v>21.057464</v>
      </c>
      <c r="CL61">
        <v>22.665005000000001</v>
      </c>
      <c r="CM61">
        <v>20.015357000000002</v>
      </c>
      <c r="CO61">
        <v>18.506439</v>
      </c>
      <c r="CP61">
        <v>17.730612000000001</v>
      </c>
      <c r="CQ61">
        <v>20.109048000000001</v>
      </c>
      <c r="CR61">
        <v>16.417293999999998</v>
      </c>
      <c r="CT61">
        <v>10.276196000000001</v>
      </c>
      <c r="CU61">
        <v>10.646179</v>
      </c>
      <c r="CV61">
        <v>9.5395629999999993</v>
      </c>
      <c r="CW61">
        <v>10.689511</v>
      </c>
      <c r="CY61">
        <v>22.990907454032197</v>
      </c>
      <c r="CZ61">
        <v>23.418013885709929</v>
      </c>
      <c r="DA61">
        <v>24.959239032578012</v>
      </c>
      <c r="DB61">
        <v>22.962764782177462</v>
      </c>
    </row>
    <row r="62" spans="7:112" x14ac:dyDescent="0.3">
      <c r="G62">
        <v>14.162299534599832</v>
      </c>
      <c r="H62">
        <v>4.2308856336308835</v>
      </c>
      <c r="I62">
        <v>6.9772999160753795</v>
      </c>
      <c r="J62">
        <v>5.6604908827344165</v>
      </c>
      <c r="L62">
        <v>14.259385061417563</v>
      </c>
      <c r="M62">
        <v>14.417092545967805</v>
      </c>
      <c r="N62">
        <v>13.738621805142291</v>
      </c>
      <c r="O62">
        <v>13.922613870450904</v>
      </c>
      <c r="AA62">
        <v>13.398565041580834</v>
      </c>
      <c r="AB62">
        <v>14.45980498970016</v>
      </c>
      <c r="AC62">
        <v>19.373378805218586</v>
      </c>
      <c r="AD62">
        <v>18.139646295872435</v>
      </c>
      <c r="AF62">
        <v>20.447397268635083</v>
      </c>
      <c r="AG62">
        <v>21.305691309987033</v>
      </c>
      <c r="AH62">
        <v>18.235831845578701</v>
      </c>
      <c r="AI62">
        <v>17.960844434271763</v>
      </c>
      <c r="AK62">
        <v>15.856544</v>
      </c>
      <c r="AL62">
        <v>16.086677999999999</v>
      </c>
      <c r="AM62">
        <v>15.543756999999999</v>
      </c>
      <c r="AN62">
        <v>14.934388</v>
      </c>
      <c r="AU62">
        <v>17.10876</v>
      </c>
      <c r="AV62">
        <v>21.014747</v>
      </c>
      <c r="AW62">
        <v>20.753902</v>
      </c>
      <c r="AX62">
        <v>19.244009999999999</v>
      </c>
      <c r="AZ62">
        <v>16.075526970321206</v>
      </c>
      <c r="BA62">
        <v>15.155927672236212</v>
      </c>
      <c r="BB62">
        <v>16.446359960326543</v>
      </c>
      <c r="BC62">
        <v>18.450188448920425</v>
      </c>
      <c r="BF62">
        <v>23.260746013580526</v>
      </c>
      <c r="BG62">
        <v>22.588632791638055</v>
      </c>
      <c r="BH62">
        <v>24.209319600213625</v>
      </c>
      <c r="BI62">
        <v>23.39483756771191</v>
      </c>
      <c r="BK62">
        <v>14.957891999999999</v>
      </c>
      <c r="BL62">
        <v>22.645803000000001</v>
      </c>
      <c r="BM62">
        <v>16.130794999999999</v>
      </c>
      <c r="BN62">
        <v>16.789711</v>
      </c>
      <c r="BP62">
        <v>22.599304</v>
      </c>
      <c r="BQ62">
        <v>22.020216000000001</v>
      </c>
      <c r="BR62">
        <v>22.030142999999999</v>
      </c>
      <c r="BS62">
        <v>21.388183999999999</v>
      </c>
      <c r="BU62">
        <v>16.928975999999999</v>
      </c>
      <c r="BV62">
        <v>19.364238</v>
      </c>
      <c r="BW62">
        <v>15.517951</v>
      </c>
      <c r="BX62">
        <v>19.395779000000001</v>
      </c>
      <c r="BZ62">
        <v>22.711397999999999</v>
      </c>
      <c r="CA62">
        <v>21.145265999999999</v>
      </c>
      <c r="CB62">
        <v>15.621544</v>
      </c>
      <c r="CC62">
        <v>15.243683000000001</v>
      </c>
      <c r="CE62">
        <v>16.160160000000001</v>
      </c>
      <c r="CF62">
        <v>15.991118</v>
      </c>
      <c r="CG62">
        <v>13.762073000000001</v>
      </c>
      <c r="CH62">
        <v>15.507191000000001</v>
      </c>
      <c r="CJ62">
        <v>18.286183000000001</v>
      </c>
      <c r="CK62">
        <v>21.008153</v>
      </c>
      <c r="CL62">
        <v>22.711027999999999</v>
      </c>
      <c r="CM62">
        <v>19.990701999999999</v>
      </c>
      <c r="CO62">
        <v>18.463702999999999</v>
      </c>
      <c r="CP62">
        <v>17.779923</v>
      </c>
      <c r="CQ62">
        <v>20.681056999999999</v>
      </c>
      <c r="CR62">
        <v>16.571802000000002</v>
      </c>
      <c r="CT62">
        <v>10.264530000000001</v>
      </c>
      <c r="CU62">
        <v>10.661179000000001</v>
      </c>
      <c r="CV62">
        <v>9.5245639999999998</v>
      </c>
      <c r="CW62">
        <v>10.676178</v>
      </c>
      <c r="CY62">
        <v>23.025671931029219</v>
      </c>
      <c r="CZ62">
        <v>23.454433813992523</v>
      </c>
      <c r="DA62">
        <v>24.998969863431753</v>
      </c>
      <c r="DB62">
        <v>22.977663843747614</v>
      </c>
    </row>
    <row r="63" spans="7:112" x14ac:dyDescent="0.3">
      <c r="G63">
        <v>14.162299534599832</v>
      </c>
      <c r="H63">
        <v>4.2599723811703667</v>
      </c>
      <c r="I63">
        <v>6.9792390325780111</v>
      </c>
      <c r="J63">
        <v>5.974627756160829</v>
      </c>
      <c r="L63">
        <v>14.25281391622797</v>
      </c>
      <c r="M63">
        <v>14.428592050049593</v>
      </c>
      <c r="N63">
        <v>13.732050659952698</v>
      </c>
      <c r="O63">
        <v>13.930827801937896</v>
      </c>
      <c r="AA63">
        <v>13.390351110093842</v>
      </c>
      <c r="AB63">
        <v>14.446662699320974</v>
      </c>
      <c r="AC63">
        <v>19.440733043411917</v>
      </c>
      <c r="AD63">
        <v>18.415634393835354</v>
      </c>
      <c r="AF63">
        <v>20.434064545662626</v>
      </c>
      <c r="AG63">
        <v>21.254027008468757</v>
      </c>
      <c r="AH63">
        <v>18.19416708628977</v>
      </c>
      <c r="AI63">
        <v>17.912513313496603</v>
      </c>
      <c r="AK63">
        <v>15.953784000000001</v>
      </c>
      <c r="AL63">
        <v>16.096402000000001</v>
      </c>
      <c r="AM63">
        <v>15.545377999999999</v>
      </c>
      <c r="AN63">
        <v>14.989490999999999</v>
      </c>
      <c r="AU63">
        <v>17.090367000000001</v>
      </c>
      <c r="AV63">
        <v>21.063237000000001</v>
      </c>
      <c r="AW63">
        <v>20.697050999999998</v>
      </c>
      <c r="AX63">
        <v>19.640294000000001</v>
      </c>
      <c r="AZ63">
        <v>16.042268406195163</v>
      </c>
      <c r="BA63">
        <v>15.135972533760588</v>
      </c>
      <c r="BB63">
        <v>16.416427252613108</v>
      </c>
      <c r="BC63">
        <v>18.440210879682613</v>
      </c>
      <c r="BF63">
        <v>23.265712367437246</v>
      </c>
      <c r="BG63">
        <v>22.568767376211184</v>
      </c>
      <c r="BH63">
        <v>24.202697795071334</v>
      </c>
      <c r="BI63">
        <v>23.39483756771191</v>
      </c>
      <c r="BK63">
        <v>14.959576999999999</v>
      </c>
      <c r="BL63">
        <v>22.627265999999999</v>
      </c>
      <c r="BM63">
        <v>16.132480999999999</v>
      </c>
      <c r="BN63">
        <v>16.820045</v>
      </c>
      <c r="BP63">
        <v>22.622467</v>
      </c>
      <c r="BQ63">
        <v>22.003671000000001</v>
      </c>
      <c r="BR63">
        <v>22.053307</v>
      </c>
      <c r="BS63">
        <v>21.844835</v>
      </c>
      <c r="BU63">
        <v>16.915694999999999</v>
      </c>
      <c r="BV63">
        <v>19.347638</v>
      </c>
      <c r="BW63">
        <v>15.526251</v>
      </c>
      <c r="BX63">
        <v>19.374198</v>
      </c>
      <c r="BZ63">
        <v>22.815805999999998</v>
      </c>
      <c r="CA63">
        <v>21.425346000000001</v>
      </c>
      <c r="CB63">
        <v>15.714351000000001</v>
      </c>
      <c r="CC63">
        <v>15.293402</v>
      </c>
      <c r="CE63">
        <v>16.438583999999999</v>
      </c>
      <c r="CF63">
        <v>16.009347999999999</v>
      </c>
      <c r="CG63">
        <v>14.658663000000001</v>
      </c>
      <c r="CH63">
        <v>15.512162999999999</v>
      </c>
      <c r="CJ63">
        <v>18.287827</v>
      </c>
      <c r="CK63">
        <v>20.978567000000002</v>
      </c>
      <c r="CL63">
        <v>22.722534</v>
      </c>
      <c r="CM63">
        <v>19.964403000000001</v>
      </c>
      <c r="CO63">
        <v>18.427541000000002</v>
      </c>
      <c r="CP63">
        <v>17.812797</v>
      </c>
      <c r="CQ63">
        <v>21.085407</v>
      </c>
      <c r="CR63">
        <v>16.675355</v>
      </c>
      <c r="CT63">
        <v>10.254531</v>
      </c>
      <c r="CU63">
        <v>10.674511000000001</v>
      </c>
      <c r="CV63">
        <v>9.5078980000000008</v>
      </c>
      <c r="CW63">
        <v>10.657845</v>
      </c>
      <c r="CY63">
        <v>23.058780956740673</v>
      </c>
      <c r="CZ63">
        <v>23.49582009613184</v>
      </c>
      <c r="DA63">
        <v>25.042011596856639</v>
      </c>
      <c r="DB63">
        <v>23.014083772030212</v>
      </c>
    </row>
    <row r="65" spans="2:112" x14ac:dyDescent="0.3">
      <c r="B65" s="4"/>
      <c r="C65" s="4"/>
      <c r="D65" s="4"/>
      <c r="E65" s="4"/>
      <c r="L65" s="4"/>
      <c r="M65" s="4"/>
      <c r="N65" s="4"/>
      <c r="O65" s="4"/>
      <c r="P65" s="4"/>
      <c r="Q65" s="4"/>
      <c r="R65" s="4"/>
      <c r="S65" s="4"/>
      <c r="T65" s="4"/>
      <c r="V65" s="4"/>
      <c r="W65" s="4"/>
      <c r="X65" s="4"/>
      <c r="Y65" s="4"/>
      <c r="AA65" s="4"/>
      <c r="AB65" s="4"/>
      <c r="AC65" s="4"/>
      <c r="AD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BF65" s="4"/>
      <c r="BG65" s="4"/>
      <c r="BH65" s="4"/>
      <c r="BI65" s="4"/>
      <c r="BK65" s="4"/>
      <c r="BL65" s="4"/>
      <c r="BM65" s="4"/>
      <c r="BN65" s="4"/>
      <c r="CY65" s="4"/>
      <c r="CZ65" s="4"/>
      <c r="DA65" s="4"/>
      <c r="DB65" s="4"/>
      <c r="DE65" s="4"/>
      <c r="DF65" s="4"/>
      <c r="DG65" s="4"/>
      <c r="DH65" s="4"/>
    </row>
    <row r="66" spans="2:112" x14ac:dyDescent="0.3">
      <c r="B66" s="4"/>
      <c r="C66" s="4"/>
      <c r="D66" s="4"/>
      <c r="E66" s="4"/>
      <c r="L66" s="4"/>
      <c r="M66" s="4"/>
      <c r="N66" s="4"/>
      <c r="O66" s="4"/>
      <c r="P66" s="4"/>
      <c r="Q66" s="4"/>
      <c r="R66" s="4"/>
      <c r="S66" s="4"/>
      <c r="T66" s="4"/>
      <c r="V66" s="4"/>
      <c r="W66" s="4"/>
      <c r="X66" s="4"/>
      <c r="Y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BF66" s="4"/>
      <c r="BG66" s="4"/>
      <c r="BH66" s="4"/>
      <c r="BI66" s="4"/>
      <c r="BK66" s="4"/>
      <c r="BL66" s="4"/>
      <c r="BM66" s="4"/>
      <c r="BN66" s="4"/>
      <c r="CY66" s="4"/>
      <c r="CZ66" s="4"/>
      <c r="DA66" s="4"/>
      <c r="DB66" s="4"/>
      <c r="DE66" s="4"/>
      <c r="DF66" s="4"/>
      <c r="DG66" s="4"/>
      <c r="DH66" s="4"/>
    </row>
    <row r="67" spans="2:112" x14ac:dyDescent="0.3">
      <c r="B67" s="4"/>
      <c r="C67" s="4"/>
      <c r="D67" s="4"/>
      <c r="E67" s="4"/>
      <c r="L67" s="4"/>
      <c r="M67" s="4"/>
      <c r="N67" s="4"/>
      <c r="O67" s="4"/>
      <c r="P67" s="4"/>
      <c r="Q67" s="4"/>
      <c r="R67" s="4"/>
      <c r="S67" s="4"/>
      <c r="T67" s="4"/>
      <c r="V67" s="4"/>
      <c r="W67" s="4"/>
      <c r="X67" s="4"/>
      <c r="Y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BF67" s="4"/>
      <c r="BG67" s="4"/>
      <c r="BH67" s="4"/>
      <c r="BI67" s="4"/>
      <c r="BK67" s="4"/>
      <c r="BL67" s="4"/>
      <c r="BM67" s="4"/>
      <c r="BN67" s="4"/>
      <c r="CY67" s="4"/>
      <c r="CZ67" s="4"/>
      <c r="DA67" s="4"/>
      <c r="DB67" s="4"/>
      <c r="DE67" s="4"/>
      <c r="DF67" s="4"/>
      <c r="DG67" s="4"/>
      <c r="DH67" s="4"/>
    </row>
    <row r="68" spans="2:112" x14ac:dyDescent="0.3">
      <c r="B68" s="5"/>
      <c r="C68" s="5"/>
      <c r="D68" s="5"/>
      <c r="E68" s="5"/>
      <c r="L68" s="5"/>
      <c r="M68" s="5"/>
      <c r="N68" s="5"/>
      <c r="O68" s="5"/>
      <c r="P68" s="5"/>
      <c r="Q68" s="5"/>
      <c r="R68" s="5"/>
      <c r="S68" s="5"/>
      <c r="T68" s="5"/>
      <c r="V68" s="5"/>
      <c r="W68" s="5"/>
      <c r="X68" s="5"/>
      <c r="Y68" s="5"/>
      <c r="AA68" s="5"/>
      <c r="AB68" s="5"/>
      <c r="AC68" s="5"/>
      <c r="AD68" s="5"/>
      <c r="AE68" s="4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BF68" s="5"/>
      <c r="BG68" s="5"/>
      <c r="BH68" s="5"/>
      <c r="BI68" s="5"/>
      <c r="BK68" s="5"/>
      <c r="BL68" s="5"/>
      <c r="BM68" s="5"/>
      <c r="BN68" s="5"/>
      <c r="CY68" s="5"/>
      <c r="CZ68" s="5"/>
      <c r="DA68" s="5"/>
      <c r="DB68" s="5"/>
      <c r="DE68" s="5"/>
      <c r="DF68" s="5"/>
      <c r="DG68" s="5"/>
      <c r="DH68" s="5"/>
    </row>
    <row r="69" spans="2:112" x14ac:dyDescent="0.3">
      <c r="B69" s="6"/>
      <c r="C69" s="6"/>
      <c r="D69" s="6"/>
      <c r="E69" s="6"/>
      <c r="L69" s="6"/>
      <c r="M69" s="6"/>
      <c r="N69" s="6"/>
      <c r="O69" s="6"/>
      <c r="P69" s="6"/>
      <c r="Q69" s="6"/>
      <c r="R69" s="6"/>
      <c r="S69" s="6"/>
      <c r="T69" s="6"/>
      <c r="V69" s="6"/>
      <c r="W69" s="6"/>
      <c r="X69" s="6"/>
      <c r="Y69" s="6"/>
      <c r="AA69" s="6"/>
      <c r="AB69" s="6"/>
      <c r="AC69" s="6"/>
      <c r="AD69" s="6"/>
      <c r="AE69" s="5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BF69" s="6"/>
      <c r="BG69" s="6"/>
      <c r="BH69" s="6"/>
      <c r="BI69" s="6"/>
      <c r="BK69" s="6"/>
      <c r="BL69" s="6"/>
      <c r="BM69" s="6"/>
      <c r="BN69" s="6"/>
      <c r="CY69" s="6"/>
      <c r="CZ69" s="6"/>
      <c r="DA69" s="6"/>
      <c r="DB69" s="6"/>
      <c r="DE69" s="6"/>
      <c r="DF69" s="6"/>
      <c r="DG69" s="6"/>
      <c r="DH69" s="6"/>
    </row>
    <row r="70" spans="2:112" x14ac:dyDescent="0.3">
      <c r="B70" s="7"/>
      <c r="C70" s="7"/>
      <c r="D70" s="7"/>
      <c r="E70" s="7"/>
      <c r="L70" s="7"/>
      <c r="M70" s="7"/>
      <c r="N70" s="7"/>
      <c r="O70" s="7"/>
      <c r="P70" s="7"/>
      <c r="Q70" s="7"/>
      <c r="R70" s="7"/>
      <c r="S70" s="7"/>
      <c r="T70" s="7"/>
      <c r="V70" s="7"/>
      <c r="W70" s="7"/>
      <c r="X70" s="7"/>
      <c r="Y70" s="7"/>
      <c r="AA70" s="7"/>
      <c r="AB70" s="7"/>
      <c r="AC70" s="7"/>
      <c r="AD70" s="7"/>
      <c r="AE70" s="6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BF70" s="7"/>
      <c r="BG70" s="7"/>
      <c r="BH70" s="7"/>
      <c r="BI70" s="7"/>
      <c r="BK70" s="7"/>
      <c r="BL70" s="7"/>
      <c r="BM70" s="7"/>
      <c r="BN70" s="7"/>
      <c r="CY70" s="7"/>
      <c r="CZ70" s="7"/>
      <c r="DA70" s="7"/>
      <c r="DB70" s="7"/>
      <c r="DE70" s="7"/>
      <c r="DF70" s="7"/>
      <c r="DG70" s="7"/>
      <c r="DH70" s="7"/>
    </row>
    <row r="71" spans="2:112" x14ac:dyDescent="0.3">
      <c r="B71" s="8"/>
      <c r="C71" s="8"/>
      <c r="D71" s="8"/>
      <c r="E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V71" s="8"/>
      <c r="W71" s="8"/>
      <c r="X71" s="8"/>
      <c r="Y71" s="8"/>
      <c r="AA71" s="8"/>
      <c r="AB71" s="8"/>
      <c r="AC71" s="8"/>
      <c r="AD71" s="8"/>
      <c r="AE71" s="7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BF71" s="8"/>
      <c r="BG71" s="8"/>
      <c r="BH71" s="8"/>
      <c r="BI71" s="8"/>
      <c r="BK71" s="8"/>
      <c r="BL71" s="8"/>
      <c r="BM71" s="8"/>
      <c r="BN71" s="8"/>
      <c r="BP71" s="8"/>
      <c r="BQ71" s="8"/>
      <c r="BR71" s="8"/>
      <c r="BS71" s="8"/>
      <c r="BT71" s="8"/>
      <c r="BU71" s="8"/>
      <c r="BV71" s="8"/>
      <c r="BW71" s="8"/>
      <c r="BX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Y71" s="8"/>
      <c r="CZ71" s="8"/>
      <c r="DA71" s="8"/>
      <c r="DB71" s="8"/>
      <c r="DE71" s="8"/>
      <c r="DF71" s="8"/>
      <c r="DG71" s="8"/>
      <c r="DH71" s="8"/>
    </row>
    <row r="72" spans="2:112" x14ac:dyDescent="0.3">
      <c r="AE72" s="8"/>
      <c r="AY72" s="8"/>
      <c r="BE72" s="9"/>
    </row>
    <row r="73" spans="2:112" x14ac:dyDescent="0.3">
      <c r="B73" s="9"/>
      <c r="C73" s="9"/>
      <c r="D73" s="9"/>
      <c r="E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V73" s="9"/>
      <c r="W73" s="9"/>
      <c r="X73" s="9"/>
      <c r="Y73" s="9"/>
      <c r="AA73" s="9"/>
      <c r="AB73" s="9"/>
      <c r="AC73" s="9"/>
      <c r="AD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P73" s="9"/>
      <c r="BQ73" s="9"/>
      <c r="BR73" s="9"/>
      <c r="BS73" s="9"/>
      <c r="BT73" s="9"/>
      <c r="BU73" s="9"/>
      <c r="BV73" s="9"/>
      <c r="BW73" s="9"/>
      <c r="BX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T73" s="9"/>
      <c r="CU73" s="9"/>
      <c r="CV73" s="9"/>
      <c r="CW73" s="9"/>
      <c r="CY73" s="9"/>
      <c r="CZ73" s="9"/>
      <c r="DA73" s="9"/>
      <c r="DB73" s="9"/>
      <c r="DE73" s="9"/>
      <c r="DF73" s="9"/>
      <c r="DG73" s="9"/>
      <c r="DH73" s="9"/>
    </row>
    <row r="74" spans="2:112" x14ac:dyDescent="0.3">
      <c r="B74" s="9">
        <f t="shared" ref="B74:E89" si="0">IF(ISNUMBER(B6),(B6-B4)/(2),)</f>
        <v>1.6171500000000005E-2</v>
      </c>
      <c r="C74" s="9">
        <f t="shared" si="0"/>
        <v>1.6171500000000005E-2</v>
      </c>
      <c r="D74" s="9">
        <f t="shared" si="0"/>
        <v>1.5362999999999905E-2</v>
      </c>
      <c r="E74" s="9">
        <f t="shared" si="0"/>
        <v>1.4554500000000026E-2</v>
      </c>
      <c r="G74" s="9">
        <f t="shared" ref="G74:J89" si="1">IF(ISNUMBER(G6),(G6-G4)/(2),)</f>
        <v>0.18582070649271376</v>
      </c>
      <c r="H74" s="9">
        <f t="shared" si="1"/>
        <v>0.14102464332036324</v>
      </c>
      <c r="I74" s="9">
        <f t="shared" si="1"/>
        <v>0.22398031586175304</v>
      </c>
      <c r="J74" s="9">
        <f t="shared" si="1"/>
        <v>0.22812809948882262</v>
      </c>
      <c r="K74" s="9"/>
      <c r="L74" s="9">
        <f t="shared" ref="L74:O89" si="2">IF(ISNUMBER(L6),(L6-L4)/(2),)</f>
        <v>0.25627466239414054</v>
      </c>
      <c r="M74" s="9">
        <f t="shared" si="2"/>
        <v>0.27845227740901812</v>
      </c>
      <c r="N74" s="9">
        <f t="shared" si="2"/>
        <v>0.24641794460975053</v>
      </c>
      <c r="O74" s="9">
        <f t="shared" si="2"/>
        <v>0.26038162813763632</v>
      </c>
      <c r="P74" s="9"/>
      <c r="Q74" s="9">
        <f t="shared" ref="Q74:T89" si="3">IF(ISNUMBER(Q6),(Q6-Q4)/(2),)</f>
        <v>1.6171500000000005E-2</v>
      </c>
      <c r="R74" s="9">
        <f t="shared" si="3"/>
        <v>1.8597000000000086E-2</v>
      </c>
      <c r="S74" s="9">
        <f t="shared" si="3"/>
        <v>1.6979999999999995E-2</v>
      </c>
      <c r="T74" s="9">
        <f t="shared" si="3"/>
        <v>1.5363000000000016E-2</v>
      </c>
      <c r="V74" s="9">
        <f t="shared" ref="V74:Y89" si="4">IF(ISNUMBER(V6),(V6-V4)/(2),)</f>
        <v>1.2936999999999976E-2</v>
      </c>
      <c r="W74" s="9">
        <f t="shared" si="4"/>
        <v>1.3746000000000036E-2</v>
      </c>
      <c r="X74" s="9">
        <f t="shared" si="4"/>
        <v>1.5363000000000016E-2</v>
      </c>
      <c r="Y74" s="9">
        <f t="shared" si="4"/>
        <v>1.4554000000000067E-2</v>
      </c>
      <c r="AA74" s="9">
        <f t="shared" ref="AA74:AD89" si="5">IF(ISNUMBER(AA6),(AA6-AA4)/(2),)</f>
        <v>0.19056321049820713</v>
      </c>
      <c r="AB74" s="9">
        <f t="shared" si="5"/>
        <v>0.22999008163576717</v>
      </c>
      <c r="AC74" s="9">
        <f t="shared" si="5"/>
        <v>0.23984679942015719</v>
      </c>
      <c r="AD74" s="9">
        <f t="shared" si="5"/>
        <v>0.21274082551308471</v>
      </c>
      <c r="AE74" s="9"/>
      <c r="AF74" s="9">
        <f t="shared" ref="AF74:AI89" si="6">IF(ISNUMBER(AF6),(AF6-AF4)/(2),)</f>
        <v>0.36998306248569457</v>
      </c>
      <c r="AG74" s="9">
        <f t="shared" si="6"/>
        <v>0.34165102616922249</v>
      </c>
      <c r="AH74" s="9">
        <f t="shared" si="6"/>
        <v>0.26915434500648505</v>
      </c>
      <c r="AI74" s="9">
        <f t="shared" si="6"/>
        <v>0.37331624322880885</v>
      </c>
      <c r="AJ74" s="9"/>
      <c r="AK74" s="9">
        <f t="shared" ref="AK74:AN89" si="7">IF(ISNUMBER(AK6),(AK6-AK4)/(2),)</f>
        <v>2.1878999999999982E-2</v>
      </c>
      <c r="AL74" s="9">
        <f t="shared" si="7"/>
        <v>2.2689000000000181E-2</v>
      </c>
      <c r="AM74" s="9">
        <f t="shared" si="7"/>
        <v>2.6740999999999904E-2</v>
      </c>
      <c r="AN74" s="9">
        <f t="shared" si="7"/>
        <v>3.4033999999999898E-2</v>
      </c>
      <c r="AO74" s="9"/>
      <c r="AP74" s="9">
        <f t="shared" ref="AP74:AS89" si="8">IF(ISNUMBER(AP6),(AP6-AP4)/(2),)</f>
        <v>6.5319999999999823E-3</v>
      </c>
      <c r="AQ74" s="9">
        <f t="shared" si="8"/>
        <v>-4.8989999999999867E-3</v>
      </c>
      <c r="AR74" s="9">
        <f t="shared" si="8"/>
        <v>4.8989999999999867E-3</v>
      </c>
      <c r="AS74" s="9">
        <f t="shared" si="8"/>
        <v>4.0824999999999889E-3</v>
      </c>
      <c r="AT74" s="9"/>
      <c r="AU74" s="9">
        <f t="shared" ref="AU74:AX89" si="9">IF(ISNUMBER(AU6),(AU6-AU4)/(2),)</f>
        <v>0.17640450000000008</v>
      </c>
      <c r="AV74" s="9">
        <f t="shared" si="9"/>
        <v>0.20901049999999999</v>
      </c>
      <c r="AW74" s="9">
        <f t="shared" si="9"/>
        <v>0.20817450000000015</v>
      </c>
      <c r="AX74" s="9">
        <f t="shared" si="9"/>
        <v>0.15048750000000011</v>
      </c>
      <c r="AY74" s="9"/>
      <c r="AZ74" s="9">
        <f t="shared" ref="AZ74:BI89" si="10">IF(ISNUMBER(AZ6),(AZ6-AZ4)/(2),)</f>
        <v>0.3051473258564128</v>
      </c>
      <c r="BA74" s="9">
        <f t="shared" si="10"/>
        <v>0.31678782330052657</v>
      </c>
      <c r="BB74" s="9">
        <f t="shared" si="10"/>
        <v>0.3675071335927369</v>
      </c>
      <c r="BC74" s="9">
        <f t="shared" si="10"/>
        <v>0.22948409246967283</v>
      </c>
      <c r="BD74" s="9"/>
      <c r="BE74" s="9"/>
      <c r="BF74" s="9">
        <f t="shared" si="10"/>
        <v>0.18872144655527556</v>
      </c>
      <c r="BG74" s="9">
        <f t="shared" si="10"/>
        <v>0.48753040360112898</v>
      </c>
      <c r="BH74" s="9">
        <f t="shared" si="10"/>
        <v>0.25825040054932469</v>
      </c>
      <c r="BI74" s="9">
        <f t="shared" si="10"/>
        <v>0.31122484168764797</v>
      </c>
      <c r="BJ74" s="9"/>
      <c r="BK74" s="9">
        <f t="shared" ref="BK74:BN89" si="11">IF(ISNUMBER(BK6),(BK6-BK4)/(2),)</f>
        <v>8.5102999999999929E-2</v>
      </c>
      <c r="BL74" s="9">
        <f t="shared" si="11"/>
        <v>9.3528999999999973E-2</v>
      </c>
      <c r="BM74" s="9">
        <f t="shared" si="11"/>
        <v>9.3529000000000195E-2</v>
      </c>
      <c r="BN74" s="9">
        <f t="shared" si="11"/>
        <v>0.16683500000000007</v>
      </c>
      <c r="BP74" s="9">
        <f t="shared" ref="BP74:BX89" si="12">IF(ISNUMBER(BP6),(BP6-BP4)/(2),)</f>
        <v>0.17951699999999993</v>
      </c>
      <c r="BQ74" s="9">
        <f t="shared" si="12"/>
        <v>0.15966250000000004</v>
      </c>
      <c r="BR74" s="9">
        <f t="shared" si="12"/>
        <v>0.25314400000000004</v>
      </c>
      <c r="BS74" s="9">
        <f t="shared" si="12"/>
        <v>0.236599</v>
      </c>
      <c r="BT74" s="9"/>
      <c r="BU74" s="9">
        <f t="shared" si="12"/>
        <v>0.1917335</v>
      </c>
      <c r="BV74" s="9">
        <f t="shared" si="12"/>
        <v>0.16600300000000012</v>
      </c>
      <c r="BW74" s="9">
        <f t="shared" si="12"/>
        <v>0.20916399999999991</v>
      </c>
      <c r="BX74" s="9">
        <f t="shared" si="12"/>
        <v>0.19007350000000001</v>
      </c>
      <c r="BZ74" s="9">
        <f t="shared" ref="BZ74:CR89" si="13">IF(ISNUMBER(BZ6),(BZ6-BZ4)/(2),)</f>
        <v>0.39857600000000004</v>
      </c>
      <c r="CA74" s="9">
        <f t="shared" si="13"/>
        <v>0.42012099999999997</v>
      </c>
      <c r="CB74" s="9">
        <f t="shared" si="13"/>
        <v>0.41680649999999986</v>
      </c>
      <c r="CC74" s="9">
        <f t="shared" si="13"/>
        <v>0.27676600000000007</v>
      </c>
      <c r="CD74" s="9"/>
      <c r="CE74" s="9">
        <f t="shared" si="13"/>
        <v>0.24942099999999989</v>
      </c>
      <c r="CF74" s="9">
        <f t="shared" si="13"/>
        <v>0.38200350000000016</v>
      </c>
      <c r="CG74" s="9">
        <f t="shared" si="13"/>
        <v>0.16904249999999998</v>
      </c>
      <c r="CH74" s="9">
        <f t="shared" si="13"/>
        <v>0.16572849999999995</v>
      </c>
      <c r="CI74" s="9"/>
      <c r="CJ74" s="9">
        <f t="shared" si="13"/>
        <v>0.2046405</v>
      </c>
      <c r="CK74" s="9">
        <f t="shared" si="13"/>
        <v>0.28518200000000005</v>
      </c>
      <c r="CL74" s="9">
        <f t="shared" si="13"/>
        <v>0.3221655000000001</v>
      </c>
      <c r="CM74" s="9">
        <f t="shared" si="13"/>
        <v>0.28353849999999992</v>
      </c>
      <c r="CN74" s="9"/>
      <c r="CO74" s="9">
        <f t="shared" si="13"/>
        <v>0.21450300000000011</v>
      </c>
      <c r="CP74" s="9">
        <f t="shared" si="13"/>
        <v>0.16437049999999997</v>
      </c>
      <c r="CQ74" s="9">
        <f t="shared" si="13"/>
        <v>0.24244600000000016</v>
      </c>
      <c r="CR74" s="9">
        <f t="shared" si="13"/>
        <v>0.22107799999999989</v>
      </c>
      <c r="CT74" s="9">
        <f t="shared" ref="CT74:CW89" si="14">IF(ISNUMBER(CT6),(CT6-CT4)/(2),)</f>
        <v>0.19499099999999991</v>
      </c>
      <c r="CU74" s="9">
        <f t="shared" si="14"/>
        <v>0.16665900000000011</v>
      </c>
      <c r="CV74" s="9">
        <f t="shared" si="14"/>
        <v>0.17582549999999997</v>
      </c>
      <c r="CW74" s="9">
        <f t="shared" si="14"/>
        <v>8.7496000000000018E-2</v>
      </c>
      <c r="CY74" s="9">
        <f t="shared" ref="CY74:DB93" si="15">IF(ISNUMBER(CY6),(CY6-CY4)/(2),)</f>
        <v>0.45607682917524972</v>
      </c>
      <c r="CZ74" s="9">
        <f t="shared" si="15"/>
        <v>0.5057403677424277</v>
      </c>
      <c r="DA74" s="9">
        <f t="shared" si="15"/>
        <v>0.49829083695735088</v>
      </c>
      <c r="DB74" s="9">
        <f t="shared" si="15"/>
        <v>0.51981170366979446</v>
      </c>
      <c r="DE74" s="9">
        <f t="shared" ref="DE74:DH93" si="16">IF(ISNUMBER(DE6),(DE6-DE4)/(2),)</f>
        <v>0.35619800000000001</v>
      </c>
      <c r="DF74" s="9">
        <f t="shared" si="16"/>
        <v>0.33577400000000002</v>
      </c>
      <c r="DG74" s="9">
        <f t="shared" si="16"/>
        <v>0.31371550000000004</v>
      </c>
      <c r="DH74" s="9">
        <f t="shared" si="16"/>
        <v>0.33577349999999995</v>
      </c>
    </row>
    <row r="75" spans="2:112" x14ac:dyDescent="0.3">
      <c r="B75" s="9">
        <f t="shared" si="0"/>
        <v>5.6599999999999984E-3</v>
      </c>
      <c r="C75" s="9">
        <f t="shared" si="0"/>
        <v>4.8515000000000086E-3</v>
      </c>
      <c r="D75" s="9">
        <f t="shared" si="0"/>
        <v>4.8515000000000086E-3</v>
      </c>
      <c r="E75" s="9">
        <f t="shared" si="0"/>
        <v>3.2340000000000702E-3</v>
      </c>
      <c r="G75" s="9">
        <f t="shared" si="1"/>
        <v>0.73747592889295799</v>
      </c>
      <c r="H75" s="9">
        <f t="shared" si="1"/>
        <v>0.6702818341344321</v>
      </c>
      <c r="I75" s="9">
        <f t="shared" si="1"/>
        <v>0.73747592889295799</v>
      </c>
      <c r="J75" s="9">
        <f t="shared" si="1"/>
        <v>0.75987396047913336</v>
      </c>
      <c r="K75" s="9"/>
      <c r="L75" s="9">
        <f t="shared" si="2"/>
        <v>0.66122148470283082</v>
      </c>
      <c r="M75" s="9">
        <f t="shared" si="2"/>
        <v>0.68668467231250463</v>
      </c>
      <c r="N75" s="9">
        <f t="shared" si="2"/>
        <v>0.64397222858014813</v>
      </c>
      <c r="O75" s="9">
        <f t="shared" si="2"/>
        <v>0.63904386968795279</v>
      </c>
      <c r="P75" s="9"/>
      <c r="Q75" s="9">
        <f t="shared" si="3"/>
        <v>5.6604999999999572E-3</v>
      </c>
      <c r="R75" s="9">
        <f t="shared" si="3"/>
        <v>5.6604999999999572E-3</v>
      </c>
      <c r="S75" s="9">
        <f t="shared" si="3"/>
        <v>4.0430000000000188E-3</v>
      </c>
      <c r="T75" s="9">
        <f t="shared" si="3"/>
        <v>4.8515000000000086E-3</v>
      </c>
      <c r="V75" s="9">
        <f t="shared" si="4"/>
        <v>2.4254999999999693E-3</v>
      </c>
      <c r="W75" s="9">
        <f t="shared" si="4"/>
        <v>3.2340000000000702E-3</v>
      </c>
      <c r="X75" s="9">
        <f t="shared" si="4"/>
        <v>4.8514999999998976E-3</v>
      </c>
      <c r="Y75" s="9">
        <f t="shared" si="4"/>
        <v>4.8515000000000086E-3</v>
      </c>
      <c r="AA75" s="9">
        <f t="shared" si="5"/>
        <v>0.629187151903563</v>
      </c>
      <c r="AB75" s="9">
        <f t="shared" si="5"/>
        <v>0.69736278324559398</v>
      </c>
      <c r="AC75" s="9">
        <f t="shared" si="5"/>
        <v>0.70229114213778887</v>
      </c>
      <c r="AD75" s="9">
        <f t="shared" si="5"/>
        <v>0.70475532158388621</v>
      </c>
      <c r="AE75" s="9"/>
      <c r="AF75" s="9">
        <f t="shared" si="6"/>
        <v>0.86246051728084261</v>
      </c>
      <c r="AG75" s="9">
        <f t="shared" si="6"/>
        <v>0.87495994506752117</v>
      </c>
      <c r="AH75" s="9">
        <f t="shared" si="6"/>
        <v>0.72913328755626772</v>
      </c>
      <c r="AI75" s="9">
        <f t="shared" si="6"/>
        <v>0.8607939269092848</v>
      </c>
      <c r="AJ75" s="9"/>
      <c r="AK75" s="9">
        <f t="shared" si="7"/>
        <v>4.0519999999999445E-3</v>
      </c>
      <c r="AL75" s="9">
        <f t="shared" si="7"/>
        <v>4.0515000000000967E-3</v>
      </c>
      <c r="AM75" s="9">
        <f t="shared" si="7"/>
        <v>1.2155000000000138E-2</v>
      </c>
      <c r="AN75" s="9">
        <f t="shared" si="7"/>
        <v>8.9135000000000186E-3</v>
      </c>
      <c r="AO75" s="9"/>
      <c r="AP75" s="9">
        <f t="shared" si="8"/>
        <v>3.2659999999999911E-3</v>
      </c>
      <c r="AQ75" s="9">
        <f t="shared" si="8"/>
        <v>-8.1649999999999778E-4</v>
      </c>
      <c r="AR75" s="9">
        <f t="shared" si="8"/>
        <v>4.0824999999999889E-3</v>
      </c>
      <c r="AS75" s="9">
        <f t="shared" si="8"/>
        <v>8.1649999999999778E-4</v>
      </c>
      <c r="AT75" s="9"/>
      <c r="AU75" s="9">
        <f t="shared" si="9"/>
        <v>0.76497800000000016</v>
      </c>
      <c r="AV75" s="9">
        <f t="shared" si="9"/>
        <v>0.7599619999999998</v>
      </c>
      <c r="AW75" s="9">
        <f t="shared" si="9"/>
        <v>0.74073300000000009</v>
      </c>
      <c r="AX75" s="9">
        <f t="shared" si="9"/>
        <v>0.73488049999999983</v>
      </c>
      <c r="AY75" s="9"/>
      <c r="AZ75" s="9">
        <f t="shared" si="10"/>
        <v>0.71921644922560457</v>
      </c>
      <c r="BA75" s="9">
        <f t="shared" si="10"/>
        <v>0.64022735942626108</v>
      </c>
      <c r="BB75" s="9">
        <f t="shared" si="10"/>
        <v>0.58202487220569177</v>
      </c>
      <c r="BC75" s="9">
        <f t="shared" si="10"/>
        <v>0.72254230563820854</v>
      </c>
      <c r="BD75" s="9"/>
      <c r="BE75" s="9"/>
      <c r="BF75" s="9">
        <f t="shared" si="10"/>
        <v>0.7449530785076679</v>
      </c>
      <c r="BG75" s="9">
        <f t="shared" si="10"/>
        <v>0.8078602273594262</v>
      </c>
      <c r="BH75" s="9">
        <f t="shared" si="10"/>
        <v>0.89146051728084275</v>
      </c>
      <c r="BI75" s="9">
        <f t="shared" si="10"/>
        <v>0.84841878385595493</v>
      </c>
      <c r="BJ75" s="9"/>
      <c r="BK75" s="9">
        <f t="shared" si="11"/>
        <v>0.39265300000000014</v>
      </c>
      <c r="BL75" s="9">
        <f t="shared" si="11"/>
        <v>0.3842270000000001</v>
      </c>
      <c r="BM75" s="9">
        <f t="shared" si="11"/>
        <v>0.38675499999999996</v>
      </c>
      <c r="BN75" s="9">
        <f t="shared" si="11"/>
        <v>0.549377</v>
      </c>
      <c r="BP75" s="9">
        <f t="shared" si="12"/>
        <v>0.72716849999999988</v>
      </c>
      <c r="BQ75" s="9">
        <f t="shared" si="12"/>
        <v>0.75777749999999999</v>
      </c>
      <c r="BR75" s="9">
        <f t="shared" si="12"/>
        <v>0.82395899999999989</v>
      </c>
      <c r="BS75" s="9">
        <f t="shared" si="12"/>
        <v>0.83305849999999992</v>
      </c>
      <c r="BT75" s="9"/>
      <c r="BU75" s="9">
        <f t="shared" si="12"/>
        <v>0.77357349999999969</v>
      </c>
      <c r="BV75" s="9">
        <f t="shared" si="12"/>
        <v>0.77274350000000025</v>
      </c>
      <c r="BW75" s="9">
        <f t="shared" si="12"/>
        <v>0.7121519999999999</v>
      </c>
      <c r="BX75" s="9">
        <f t="shared" si="12"/>
        <v>0.75033299999999992</v>
      </c>
      <c r="BZ75" s="9">
        <f t="shared" si="13"/>
        <v>0.83692800000000012</v>
      </c>
      <c r="CA75" s="9">
        <f t="shared" si="13"/>
        <v>0.86095799999999989</v>
      </c>
      <c r="CB75" s="9">
        <f t="shared" si="13"/>
        <v>0.84438550000000023</v>
      </c>
      <c r="CC75" s="9">
        <f t="shared" si="13"/>
        <v>0.76732149999999977</v>
      </c>
      <c r="CD75" s="9"/>
      <c r="CE75" s="9">
        <f t="shared" si="13"/>
        <v>0.81538299999999997</v>
      </c>
      <c r="CF75" s="9">
        <f t="shared" si="13"/>
        <v>0.82118350000000007</v>
      </c>
      <c r="CG75" s="9">
        <f t="shared" si="13"/>
        <v>0.77395099999999983</v>
      </c>
      <c r="CH75" s="9">
        <f t="shared" si="13"/>
        <v>0.73914750000000007</v>
      </c>
      <c r="CI75" s="9"/>
      <c r="CJ75" s="9">
        <f t="shared" si="13"/>
        <v>0.89992700000000014</v>
      </c>
      <c r="CK75" s="9">
        <f t="shared" si="13"/>
        <v>1.03471</v>
      </c>
      <c r="CL75" s="9">
        <f t="shared" si="13"/>
        <v>0.87938050000000012</v>
      </c>
      <c r="CM75" s="9">
        <f t="shared" si="13"/>
        <v>0.98129</v>
      </c>
      <c r="CN75" s="9"/>
      <c r="CO75" s="9">
        <f t="shared" si="13"/>
        <v>0.85801249999999984</v>
      </c>
      <c r="CP75" s="9">
        <f t="shared" si="13"/>
        <v>0.88184600000000013</v>
      </c>
      <c r="CQ75" s="9">
        <f t="shared" si="13"/>
        <v>0.82185099999999989</v>
      </c>
      <c r="CR75" s="9">
        <f t="shared" si="13"/>
        <v>0.80459199999999997</v>
      </c>
      <c r="CT75" s="9">
        <f t="shared" si="14"/>
        <v>0.36414999999999997</v>
      </c>
      <c r="CU75" s="9">
        <f t="shared" si="14"/>
        <v>0.39498199999999994</v>
      </c>
      <c r="CV75" s="9">
        <f t="shared" si="14"/>
        <v>0.36331700000000011</v>
      </c>
      <c r="CW75" s="9">
        <f t="shared" si="14"/>
        <v>0.33665100000000003</v>
      </c>
      <c r="CY75" s="9">
        <f t="shared" si="15"/>
        <v>0.73419264515144578</v>
      </c>
      <c r="CZ75" s="9">
        <f t="shared" si="15"/>
        <v>0.77061257343404277</v>
      </c>
      <c r="DA75" s="9">
        <f t="shared" si="15"/>
        <v>0.82772564278629757</v>
      </c>
      <c r="DB75" s="9">
        <f t="shared" si="15"/>
        <v>0.7863393606469824</v>
      </c>
      <c r="DE75" s="9">
        <f t="shared" si="16"/>
        <v>0.64050300000000004</v>
      </c>
      <c r="DF75" s="9">
        <f t="shared" si="16"/>
        <v>0.63069949999999997</v>
      </c>
      <c r="DG75" s="9">
        <f t="shared" si="16"/>
        <v>0.59965449999999998</v>
      </c>
      <c r="DH75" s="9">
        <f t="shared" si="16"/>
        <v>0.61272599999999988</v>
      </c>
    </row>
    <row r="76" spans="2:112" x14ac:dyDescent="0.3">
      <c r="B76" s="9">
        <f t="shared" si="0"/>
        <v>4.0430000000000188E-3</v>
      </c>
      <c r="C76" s="9">
        <f t="shared" si="0"/>
        <v>4.0430000000000188E-3</v>
      </c>
      <c r="D76" s="9">
        <f t="shared" si="0"/>
        <v>3.2340000000000702E-3</v>
      </c>
      <c r="E76" s="9">
        <f t="shared" si="0"/>
        <v>2.4259999999999282E-3</v>
      </c>
      <c r="G76" s="9">
        <f t="shared" si="1"/>
        <v>0.5682463569085221</v>
      </c>
      <c r="H76" s="9">
        <f t="shared" si="1"/>
        <v>0.5533143358510717</v>
      </c>
      <c r="I76" s="9">
        <f t="shared" si="1"/>
        <v>0.52842763408865512</v>
      </c>
      <c r="J76" s="9">
        <f t="shared" si="1"/>
        <v>0.55082566567483027</v>
      </c>
      <c r="K76" s="9"/>
      <c r="L76" s="9">
        <f t="shared" si="2"/>
        <v>0.41480354009308029</v>
      </c>
      <c r="M76" s="9">
        <f t="shared" si="2"/>
        <v>0.41891050583657563</v>
      </c>
      <c r="N76" s="9">
        <f t="shared" si="2"/>
        <v>0.40905378805218584</v>
      </c>
      <c r="O76" s="9">
        <f t="shared" si="2"/>
        <v>0.38934035248340582</v>
      </c>
      <c r="P76" s="9"/>
      <c r="Q76" s="9">
        <f t="shared" si="3"/>
        <v>2.4259999999999282E-3</v>
      </c>
      <c r="R76" s="9">
        <f t="shared" si="3"/>
        <v>3.234499999999918E-3</v>
      </c>
      <c r="S76" s="9">
        <f t="shared" si="3"/>
        <v>1.6169999999999796E-3</v>
      </c>
      <c r="T76" s="9">
        <f t="shared" si="3"/>
        <v>2.4259999999999282E-3</v>
      </c>
      <c r="V76" s="9">
        <f t="shared" si="4"/>
        <v>8.0899999999994865E-4</v>
      </c>
      <c r="W76" s="9">
        <f t="shared" si="4"/>
        <v>3.234499999999918E-3</v>
      </c>
      <c r="X76" s="9">
        <f t="shared" si="4"/>
        <v>3.2340000000000702E-3</v>
      </c>
      <c r="Y76" s="9">
        <f t="shared" si="4"/>
        <v>2.4259999999999282E-3</v>
      </c>
      <c r="AA76" s="9">
        <f t="shared" si="5"/>
        <v>0.44108812085145344</v>
      </c>
      <c r="AB76" s="9">
        <f t="shared" si="5"/>
        <v>0.47805081254291615</v>
      </c>
      <c r="AC76" s="9">
        <f t="shared" si="5"/>
        <v>0.47394384679942037</v>
      </c>
      <c r="AD76" s="9">
        <f t="shared" si="5"/>
        <v>0.49530006866559839</v>
      </c>
      <c r="AE76" s="9"/>
      <c r="AF76" s="9">
        <f t="shared" si="6"/>
        <v>0.52997573815518439</v>
      </c>
      <c r="AG76" s="9">
        <f t="shared" si="6"/>
        <v>0.59497276264591492</v>
      </c>
      <c r="AH76" s="9">
        <f t="shared" si="6"/>
        <v>0.66496955825131621</v>
      </c>
      <c r="AI76" s="9">
        <f t="shared" si="6"/>
        <v>0.55414129854276362</v>
      </c>
      <c r="AJ76" s="9"/>
      <c r="AK76" s="9">
        <f t="shared" si="7"/>
        <v>1.6205000000000247E-3</v>
      </c>
      <c r="AL76" s="9">
        <f t="shared" si="7"/>
        <v>3.2414999999998972E-3</v>
      </c>
      <c r="AM76" s="9">
        <f t="shared" si="7"/>
        <v>8.9135000000000186E-3</v>
      </c>
      <c r="AN76" s="9">
        <f t="shared" si="7"/>
        <v>3.2410000000000494E-3</v>
      </c>
      <c r="AO76" s="9"/>
      <c r="AP76" s="9">
        <f t="shared" si="8"/>
        <v>4.8990000000000977E-3</v>
      </c>
      <c r="AQ76" s="9">
        <f t="shared" si="8"/>
        <v>0</v>
      </c>
      <c r="AR76" s="9">
        <f t="shared" si="8"/>
        <v>4.0829999999999478E-3</v>
      </c>
      <c r="AS76" s="9">
        <f t="shared" si="8"/>
        <v>0</v>
      </c>
      <c r="AT76" s="9"/>
      <c r="AU76" s="9">
        <f t="shared" si="9"/>
        <v>0.65044099999999982</v>
      </c>
      <c r="AV76" s="9">
        <f t="shared" si="9"/>
        <v>0.60696599999999989</v>
      </c>
      <c r="AW76" s="9">
        <f t="shared" si="9"/>
        <v>0.68973450000000014</v>
      </c>
      <c r="AX76" s="9">
        <f t="shared" si="9"/>
        <v>0.65712899999999985</v>
      </c>
      <c r="AY76" s="9"/>
      <c r="AZ76" s="9">
        <f t="shared" si="10"/>
        <v>0.44649622339208062</v>
      </c>
      <c r="BA76" s="9">
        <f t="shared" si="10"/>
        <v>0.36085542076752875</v>
      </c>
      <c r="BB76" s="9">
        <f t="shared" si="10"/>
        <v>0.25276508735790015</v>
      </c>
      <c r="BC76" s="9">
        <f t="shared" si="10"/>
        <v>0.55042923628595419</v>
      </c>
      <c r="BD76" s="9"/>
      <c r="BE76" s="9"/>
      <c r="BF76" s="9">
        <f t="shared" si="10"/>
        <v>0.74578080415045434</v>
      </c>
      <c r="BG76" s="9">
        <f t="shared" si="10"/>
        <v>0.34102296482795458</v>
      </c>
      <c r="BH76" s="9">
        <f t="shared" si="10"/>
        <v>0.71101632715342933</v>
      </c>
      <c r="BI76" s="9">
        <f t="shared" si="10"/>
        <v>0.55954253452353697</v>
      </c>
      <c r="BJ76" s="9"/>
      <c r="BK76" s="9">
        <f t="shared" si="11"/>
        <v>0.51904349999999999</v>
      </c>
      <c r="BL76" s="9">
        <f t="shared" si="11"/>
        <v>0.50303399999999998</v>
      </c>
      <c r="BM76" s="9">
        <f t="shared" si="11"/>
        <v>0.48196899999999987</v>
      </c>
      <c r="BN76" s="9">
        <f t="shared" si="11"/>
        <v>0.38759750000000004</v>
      </c>
      <c r="BP76" s="9">
        <f t="shared" si="12"/>
        <v>0.7743224999999998</v>
      </c>
      <c r="BQ76" s="9">
        <f t="shared" si="12"/>
        <v>0.8256135</v>
      </c>
      <c r="BR76" s="9">
        <f t="shared" si="12"/>
        <v>0.67587750000000013</v>
      </c>
      <c r="BS76" s="9">
        <f t="shared" si="12"/>
        <v>0.65023250000000021</v>
      </c>
      <c r="BT76" s="9"/>
      <c r="BU76" s="9">
        <f t="shared" si="12"/>
        <v>0.63579099999999977</v>
      </c>
      <c r="BV76" s="9">
        <f t="shared" si="12"/>
        <v>0.67314149999999984</v>
      </c>
      <c r="BW76" s="9">
        <f t="shared" si="12"/>
        <v>0.57686000000000015</v>
      </c>
      <c r="BX76" s="9">
        <f t="shared" si="12"/>
        <v>0.68808200000000008</v>
      </c>
      <c r="BZ76" s="9">
        <f t="shared" si="13"/>
        <v>0.55187500000000012</v>
      </c>
      <c r="CA76" s="9">
        <f t="shared" si="13"/>
        <v>0.52867300000000017</v>
      </c>
      <c r="CB76" s="9">
        <f t="shared" si="13"/>
        <v>0.49635600000000002</v>
      </c>
      <c r="CC76" s="9">
        <f t="shared" si="13"/>
        <v>0.50298550000000009</v>
      </c>
      <c r="CD76" s="9"/>
      <c r="CE76" s="9">
        <f t="shared" si="13"/>
        <v>0.58170600000000006</v>
      </c>
      <c r="CF76" s="9">
        <f t="shared" si="13"/>
        <v>0.5062994999999999</v>
      </c>
      <c r="CG76" s="9">
        <f t="shared" si="13"/>
        <v>0.62893850000000007</v>
      </c>
      <c r="CH76" s="9">
        <f t="shared" si="13"/>
        <v>0.59579300000000002</v>
      </c>
      <c r="CI76" s="9"/>
      <c r="CJ76" s="9">
        <f t="shared" si="13"/>
        <v>0.69857350000000018</v>
      </c>
      <c r="CK76" s="9">
        <f t="shared" si="13"/>
        <v>0.82020749999999976</v>
      </c>
      <c r="CL76" s="9">
        <f t="shared" si="13"/>
        <v>0.70350449999999976</v>
      </c>
      <c r="CM76" s="9">
        <f t="shared" si="13"/>
        <v>0.7717179999999999</v>
      </c>
      <c r="CN76" s="9"/>
      <c r="CO76" s="9">
        <f t="shared" si="13"/>
        <v>0.73884399999999983</v>
      </c>
      <c r="CP76" s="9">
        <f t="shared" si="13"/>
        <v>0.77089600000000003</v>
      </c>
      <c r="CQ76" s="9">
        <f t="shared" si="13"/>
        <v>0.71501049999999977</v>
      </c>
      <c r="CR76" s="9">
        <f t="shared" si="13"/>
        <v>0.6961075000000001</v>
      </c>
      <c r="CT76" s="9">
        <f t="shared" si="14"/>
        <v>0.21165699999999998</v>
      </c>
      <c r="CU76" s="9">
        <f t="shared" si="14"/>
        <v>0.25832149999999987</v>
      </c>
      <c r="CV76" s="9">
        <f t="shared" si="14"/>
        <v>0.2274894999999999</v>
      </c>
      <c r="CW76" s="9">
        <f t="shared" si="14"/>
        <v>0.38331550000000014</v>
      </c>
      <c r="CY76" s="9">
        <f t="shared" si="15"/>
        <v>0.29880895704585342</v>
      </c>
      <c r="CZ76" s="9">
        <f t="shared" si="15"/>
        <v>0.28887624933241796</v>
      </c>
      <c r="DA76" s="9">
        <f t="shared" si="15"/>
        <v>0.35674975204089421</v>
      </c>
      <c r="DB76" s="9">
        <f t="shared" si="15"/>
        <v>0.2946703288319219</v>
      </c>
      <c r="DE76" s="9">
        <f t="shared" si="16"/>
        <v>0.30718000000000001</v>
      </c>
      <c r="DF76" s="9">
        <f t="shared" si="16"/>
        <v>0.31616649999999979</v>
      </c>
      <c r="DG76" s="9">
        <f t="shared" si="16"/>
        <v>0.30391250000000003</v>
      </c>
      <c r="DH76" s="9">
        <f t="shared" si="16"/>
        <v>0.29737649999999993</v>
      </c>
    </row>
    <row r="77" spans="2:112" x14ac:dyDescent="0.3">
      <c r="B77" s="9">
        <f t="shared" si="0"/>
        <v>1.6170000000000906E-3</v>
      </c>
      <c r="C77" s="9">
        <f t="shared" si="0"/>
        <v>1.6174999999999384E-3</v>
      </c>
      <c r="D77" s="9">
        <f t="shared" si="0"/>
        <v>8.0849999999998978E-4</v>
      </c>
      <c r="E77" s="9">
        <f t="shared" si="0"/>
        <v>2.4259999999999282E-3</v>
      </c>
      <c r="G77" s="9">
        <f t="shared" si="1"/>
        <v>1.1613794155794555E-2</v>
      </c>
      <c r="H77" s="9">
        <f t="shared" si="1"/>
        <v>1.742069123369161E-2</v>
      </c>
      <c r="I77" s="9">
        <f t="shared" si="1"/>
        <v>9.9546807049666342E-3</v>
      </c>
      <c r="J77" s="9">
        <f t="shared" si="1"/>
        <v>1.3272907606622031E-2</v>
      </c>
      <c r="K77" s="9"/>
      <c r="L77" s="9">
        <f t="shared" si="2"/>
        <v>5.7497520408942293E-3</v>
      </c>
      <c r="M77" s="9">
        <f t="shared" si="2"/>
        <v>8.2139314869915658E-3</v>
      </c>
      <c r="N77" s="9">
        <f t="shared" si="2"/>
        <v>9.8567177843897902E-3</v>
      </c>
      <c r="O77" s="9">
        <f t="shared" si="2"/>
        <v>4.9283588921951171E-3</v>
      </c>
      <c r="P77" s="9"/>
      <c r="Q77" s="9">
        <f t="shared" si="3"/>
        <v>2.4254999999999693E-3</v>
      </c>
      <c r="R77" s="9">
        <f t="shared" si="3"/>
        <v>4.0424999999999489E-3</v>
      </c>
      <c r="S77" s="9">
        <f t="shared" si="3"/>
        <v>2.4255000000000804E-3</v>
      </c>
      <c r="T77" s="9">
        <f t="shared" si="3"/>
        <v>2.4260000000000392E-3</v>
      </c>
      <c r="V77" s="9">
        <f t="shared" si="4"/>
        <v>1.6175000000000495E-3</v>
      </c>
      <c r="W77" s="9">
        <f t="shared" si="4"/>
        <v>2.4259999999999282E-3</v>
      </c>
      <c r="X77" s="9">
        <f t="shared" si="4"/>
        <v>2.4255000000000804E-3</v>
      </c>
      <c r="Y77" s="9">
        <f t="shared" si="4"/>
        <v>2.4255000000000804E-3</v>
      </c>
      <c r="AA77" s="9">
        <f t="shared" si="5"/>
        <v>9.0353246356911221E-3</v>
      </c>
      <c r="AB77" s="9">
        <f t="shared" si="5"/>
        <v>8.2139314869915658E-3</v>
      </c>
      <c r="AC77" s="9">
        <f t="shared" si="5"/>
        <v>1.1499504081788459E-2</v>
      </c>
      <c r="AD77" s="9">
        <f t="shared" si="5"/>
        <v>9.0353246356911221E-3</v>
      </c>
      <c r="AE77" s="9"/>
      <c r="AF77" s="9">
        <f t="shared" si="6"/>
        <v>3.1665217059586137E-2</v>
      </c>
      <c r="AG77" s="9">
        <f t="shared" si="6"/>
        <v>6.2497138933394591E-2</v>
      </c>
      <c r="AH77" s="9">
        <f t="shared" si="6"/>
        <v>0.19832425421530475</v>
      </c>
      <c r="AI77" s="9">
        <f t="shared" si="6"/>
        <v>6.083054856183745E-2</v>
      </c>
      <c r="AJ77" s="9"/>
      <c r="AK77" s="9">
        <f t="shared" si="7"/>
        <v>1.6205000000000247E-3</v>
      </c>
      <c r="AL77" s="9">
        <f t="shared" si="7"/>
        <v>2.4309999999998499E-3</v>
      </c>
      <c r="AM77" s="9">
        <f t="shared" si="7"/>
        <v>4.0519999999999445E-3</v>
      </c>
      <c r="AN77" s="9">
        <f t="shared" si="7"/>
        <v>2.4309999999998499E-3</v>
      </c>
      <c r="AO77" s="9"/>
      <c r="AP77" s="9">
        <f t="shared" si="8"/>
        <v>2.4495000000001044E-3</v>
      </c>
      <c r="AQ77" s="9">
        <f t="shared" si="8"/>
        <v>0</v>
      </c>
      <c r="AR77" s="9">
        <f t="shared" si="8"/>
        <v>4.8994999999999456E-3</v>
      </c>
      <c r="AS77" s="9">
        <f t="shared" si="8"/>
        <v>2.4494999999999933E-3</v>
      </c>
      <c r="AT77" s="9"/>
      <c r="AU77" s="9">
        <f t="shared" si="9"/>
        <v>7.858799999999988E-2</v>
      </c>
      <c r="AV77" s="9">
        <f t="shared" si="9"/>
        <v>6.6047500000000259E-2</v>
      </c>
      <c r="AW77" s="9">
        <f t="shared" si="9"/>
        <v>0.15717599999999976</v>
      </c>
      <c r="AX77" s="9">
        <f t="shared" si="9"/>
        <v>8.1096000000000057E-2</v>
      </c>
      <c r="AY77" s="9"/>
      <c r="AZ77" s="9">
        <f t="shared" si="10"/>
        <v>2.7438315403982561E-2</v>
      </c>
      <c r="BA77" s="9">
        <f t="shared" si="10"/>
        <v>3.5752956435492145E-2</v>
      </c>
      <c r="BB77" s="9">
        <f t="shared" si="10"/>
        <v>3.2427100022888622E-2</v>
      </c>
      <c r="BC77" s="9">
        <f t="shared" si="10"/>
        <v>5.2382238498512645E-2</v>
      </c>
      <c r="BD77" s="9"/>
      <c r="BE77" s="9"/>
      <c r="BF77" s="9">
        <f t="shared" si="10"/>
        <v>0.18044419012741253</v>
      </c>
      <c r="BG77" s="9">
        <f t="shared" si="10"/>
        <v>6.6218051422901603E-3</v>
      </c>
      <c r="BH77" s="9">
        <f t="shared" si="10"/>
        <v>5.7940794995040346E-2</v>
      </c>
      <c r="BI77" s="9">
        <f t="shared" si="10"/>
        <v>4.1386282139312947E-3</v>
      </c>
      <c r="BJ77" s="9"/>
      <c r="BK77" s="9">
        <f t="shared" si="11"/>
        <v>0.23677149999999991</v>
      </c>
      <c r="BL77" s="9">
        <f t="shared" si="11"/>
        <v>0.30417950000000005</v>
      </c>
      <c r="BM77" s="9">
        <f t="shared" si="11"/>
        <v>0.21991950000000005</v>
      </c>
      <c r="BN77" s="9">
        <f t="shared" si="11"/>
        <v>2.5279999999998637E-3</v>
      </c>
      <c r="BP77" s="9">
        <f t="shared" si="12"/>
        <v>0.22832600000000003</v>
      </c>
      <c r="BQ77" s="9">
        <f t="shared" si="12"/>
        <v>0.22667150000000014</v>
      </c>
      <c r="BR77" s="9">
        <f t="shared" si="12"/>
        <v>0.10258100000000026</v>
      </c>
      <c r="BS77" s="9">
        <f t="shared" si="12"/>
        <v>6.7836000000000229E-2</v>
      </c>
      <c r="BT77" s="9"/>
      <c r="BU77" s="9">
        <f t="shared" si="12"/>
        <v>7.05515000000001E-2</v>
      </c>
      <c r="BV77" s="9">
        <f t="shared" si="12"/>
        <v>8.632149999999994E-2</v>
      </c>
      <c r="BW77" s="9">
        <f t="shared" si="12"/>
        <v>7.9681499999999961E-2</v>
      </c>
      <c r="BX77" s="9">
        <f t="shared" si="12"/>
        <v>0.13197250000000027</v>
      </c>
      <c r="BZ77" s="9">
        <f t="shared" si="13"/>
        <v>0.1044084999999999</v>
      </c>
      <c r="CA77" s="9">
        <f t="shared" si="13"/>
        <v>8.2864499999999897E-2</v>
      </c>
      <c r="CB77" s="9">
        <f t="shared" si="13"/>
        <v>5.4690499999999975E-2</v>
      </c>
      <c r="CC77" s="9">
        <f t="shared" si="13"/>
        <v>1.2430000000000163E-2</v>
      </c>
      <c r="CD77" s="9"/>
      <c r="CE77" s="9">
        <f t="shared" si="13"/>
        <v>9.1149999999999842E-3</v>
      </c>
      <c r="CF77" s="9">
        <f t="shared" si="13"/>
        <v>5.7176500000000186E-2</v>
      </c>
      <c r="CG77" s="9">
        <f t="shared" si="13"/>
        <v>1.4915499999999859E-2</v>
      </c>
      <c r="CH77" s="9">
        <f t="shared" si="13"/>
        <v>1.6573000000000171E-2</v>
      </c>
      <c r="CI77" s="9"/>
      <c r="CJ77" s="9">
        <f t="shared" si="13"/>
        <v>9.0399999999997149E-3</v>
      </c>
      <c r="CK77" s="9">
        <f t="shared" si="13"/>
        <v>8.0541500000000266E-2</v>
      </c>
      <c r="CL77" s="9">
        <f t="shared" si="13"/>
        <v>0.14300200000000007</v>
      </c>
      <c r="CM77" s="9">
        <f t="shared" si="13"/>
        <v>9.4513000000000069E-2</v>
      </c>
      <c r="CN77" s="9"/>
      <c r="CO77" s="9">
        <f t="shared" si="13"/>
        <v>9.0403500000000303E-2</v>
      </c>
      <c r="CP77" s="9">
        <f t="shared" si="13"/>
        <v>4.3557999999999986E-2</v>
      </c>
      <c r="CQ77" s="9">
        <f t="shared" si="13"/>
        <v>0.12820900000000002</v>
      </c>
      <c r="CR77" s="9">
        <f t="shared" si="13"/>
        <v>0.10766249999999999</v>
      </c>
      <c r="CT77" s="9">
        <f t="shared" si="14"/>
        <v>2.4998499999999924E-2</v>
      </c>
      <c r="CU77" s="9">
        <f t="shared" si="14"/>
        <v>2.3332499999999978E-2</v>
      </c>
      <c r="CV77" s="9">
        <f t="shared" si="14"/>
        <v>2.5832000000000077E-2</v>
      </c>
      <c r="CW77" s="9">
        <f t="shared" si="14"/>
        <v>0.13249399999999989</v>
      </c>
      <c r="CY77" s="9">
        <f t="shared" si="15"/>
        <v>9.10498207064947E-3</v>
      </c>
      <c r="CZ77" s="9">
        <f t="shared" si="15"/>
        <v>5.7940794995041678E-3</v>
      </c>
      <c r="DA77" s="9">
        <f t="shared" si="15"/>
        <v>6.6218051422906044E-3</v>
      </c>
      <c r="DB77" s="9">
        <f t="shared" si="15"/>
        <v>5.7940794995041678E-3</v>
      </c>
      <c r="DE77" s="9">
        <f t="shared" si="16"/>
        <v>1.6339999999996913E-3</v>
      </c>
      <c r="DF77" s="9">
        <f t="shared" si="16"/>
        <v>1.3888000000000122E-2</v>
      </c>
      <c r="DG77" s="9">
        <f t="shared" si="16"/>
        <v>8.9869999999998562E-3</v>
      </c>
      <c r="DH77" s="9">
        <f t="shared" si="16"/>
        <v>6.5360000000000973E-3</v>
      </c>
    </row>
    <row r="78" spans="2:112" x14ac:dyDescent="0.3">
      <c r="B78" s="9">
        <f t="shared" si="0"/>
        <v>1.6174999999999384E-3</v>
      </c>
      <c r="C78" s="9">
        <f t="shared" si="0"/>
        <v>1.6169999999999796E-3</v>
      </c>
      <c r="D78" s="9">
        <f t="shared" si="0"/>
        <v>1.6174999999999384E-3</v>
      </c>
      <c r="E78" s="9">
        <f t="shared" si="0"/>
        <v>2.4255000000000804E-3</v>
      </c>
      <c r="G78" s="9">
        <f t="shared" si="1"/>
        <v>2.4886701762416585E-3</v>
      </c>
      <c r="H78" s="9">
        <f t="shared" si="1"/>
        <v>8.2955672541391579E-3</v>
      </c>
      <c r="I78" s="9">
        <f t="shared" si="1"/>
        <v>3.3182269016553967E-3</v>
      </c>
      <c r="J78" s="9">
        <f t="shared" si="1"/>
        <v>2.4886701762416585E-3</v>
      </c>
      <c r="K78" s="9"/>
      <c r="L78" s="9">
        <f t="shared" si="2"/>
        <v>3.2855725947964487E-3</v>
      </c>
      <c r="M78" s="9">
        <f t="shared" si="2"/>
        <v>3.2855725947968928E-3</v>
      </c>
      <c r="N78" s="9">
        <f t="shared" si="2"/>
        <v>1.6427862973982243E-3</v>
      </c>
      <c r="O78" s="9">
        <f t="shared" si="2"/>
        <v>8.2139314869911217E-4</v>
      </c>
      <c r="P78" s="9"/>
      <c r="Q78" s="9">
        <f t="shared" si="3"/>
        <v>3.2340000000000702E-3</v>
      </c>
      <c r="R78" s="9">
        <f t="shared" si="3"/>
        <v>3.234500000000029E-3</v>
      </c>
      <c r="S78" s="9">
        <f t="shared" si="3"/>
        <v>2.4255000000000804E-3</v>
      </c>
      <c r="T78" s="9">
        <f t="shared" si="3"/>
        <v>1.6170000000000906E-3</v>
      </c>
      <c r="V78" s="9">
        <f t="shared" si="4"/>
        <v>8.085000000001008E-4</v>
      </c>
      <c r="W78" s="9">
        <f t="shared" si="4"/>
        <v>2.4255000000000804E-3</v>
      </c>
      <c r="X78" s="9">
        <f t="shared" si="4"/>
        <v>2.4259999999999282E-3</v>
      </c>
      <c r="Y78" s="9">
        <f t="shared" si="4"/>
        <v>3.2340000000000702E-3</v>
      </c>
      <c r="AA78" s="9">
        <f t="shared" si="5"/>
        <v>8.2139314869955626E-4</v>
      </c>
      <c r="AB78" s="9">
        <f t="shared" si="5"/>
        <v>5.7497520408937852E-3</v>
      </c>
      <c r="AC78" s="9">
        <f t="shared" si="5"/>
        <v>4.106965743496005E-3</v>
      </c>
      <c r="AD78" s="9">
        <f t="shared" si="5"/>
        <v>4.106965743496005E-3</v>
      </c>
      <c r="AE78" s="9"/>
      <c r="AF78" s="9">
        <f t="shared" si="6"/>
        <v>-1.6665903715571417E-3</v>
      </c>
      <c r="AG78" s="9">
        <f t="shared" si="6"/>
        <v>-1.6665903715571417E-3</v>
      </c>
      <c r="AH78" s="9">
        <f t="shared" si="6"/>
        <v>-9.1662470435642796E-3</v>
      </c>
      <c r="AI78" s="9">
        <f t="shared" si="6"/>
        <v>-5.8330663004499961E-3</v>
      </c>
      <c r="AJ78" s="9"/>
      <c r="AK78" s="9">
        <f t="shared" si="7"/>
        <v>0</v>
      </c>
      <c r="AL78" s="9">
        <f t="shared" si="7"/>
        <v>0</v>
      </c>
      <c r="AM78" s="9">
        <f t="shared" si="7"/>
        <v>-8.099999999999774E-4</v>
      </c>
      <c r="AN78" s="9">
        <f t="shared" si="7"/>
        <v>-8.099999999999774E-4</v>
      </c>
      <c r="AO78" s="9"/>
      <c r="AP78" s="9">
        <f t="shared" si="8"/>
        <v>4.0824999999999889E-3</v>
      </c>
      <c r="AQ78" s="9">
        <f t="shared" si="8"/>
        <v>1.6329999999999956E-3</v>
      </c>
      <c r="AR78" s="9">
        <f t="shared" si="8"/>
        <v>6.5320000000000933E-3</v>
      </c>
      <c r="AS78" s="9">
        <f t="shared" si="8"/>
        <v>1.6329999999999956E-3</v>
      </c>
      <c r="AT78" s="9"/>
      <c r="AU78" s="9">
        <f t="shared" si="9"/>
        <v>5.8519999999999683E-3</v>
      </c>
      <c r="AV78" s="9">
        <f t="shared" si="9"/>
        <v>6.6885000000000971E-3</v>
      </c>
      <c r="AW78" s="9">
        <f t="shared" si="9"/>
        <v>-7.5245000000001561E-3</v>
      </c>
      <c r="AX78" s="9">
        <f t="shared" si="9"/>
        <v>5.8525000000000382E-3</v>
      </c>
      <c r="AY78" s="9"/>
      <c r="AZ78" s="9">
        <f t="shared" si="10"/>
        <v>-7.4831769283592031E-3</v>
      </c>
      <c r="BA78" s="9">
        <f t="shared" si="10"/>
        <v>-2.4943923094529197E-3</v>
      </c>
      <c r="BB78" s="9">
        <f t="shared" si="10"/>
        <v>-4.9887846189058394E-3</v>
      </c>
      <c r="BC78" s="9">
        <f t="shared" si="10"/>
        <v>-3.3258564126037449E-3</v>
      </c>
      <c r="BD78" s="9"/>
      <c r="BE78" s="9"/>
      <c r="BF78" s="9">
        <f t="shared" si="10"/>
        <v>-1.572678721293963E-2</v>
      </c>
      <c r="BG78" s="9">
        <f t="shared" si="10"/>
        <v>-8.2772564278643657E-4</v>
      </c>
      <c r="BH78" s="9">
        <f t="shared" si="10"/>
        <v>-1.2415884641794328E-2</v>
      </c>
      <c r="BI78" s="9">
        <f t="shared" si="10"/>
        <v>-9.1049820706490259E-3</v>
      </c>
      <c r="BJ78" s="9"/>
      <c r="BK78" s="9">
        <f t="shared" si="11"/>
        <v>2.696350000000014E-2</v>
      </c>
      <c r="BL78" s="9">
        <f t="shared" si="11"/>
        <v>0.12976100000000002</v>
      </c>
      <c r="BM78" s="9">
        <f t="shared" si="11"/>
        <v>3.2861500000000099E-2</v>
      </c>
      <c r="BN78" s="9">
        <f t="shared" si="11"/>
        <v>0</v>
      </c>
      <c r="BP78" s="9">
        <f t="shared" si="12"/>
        <v>-2.4815000000000254E-3</v>
      </c>
      <c r="BQ78" s="9">
        <f t="shared" si="12"/>
        <v>-8.2750000000020307E-4</v>
      </c>
      <c r="BR78" s="9">
        <f t="shared" si="12"/>
        <v>0</v>
      </c>
      <c r="BS78" s="9">
        <f t="shared" si="12"/>
        <v>5.7909999999998796E-3</v>
      </c>
      <c r="BT78" s="9"/>
      <c r="BU78" s="9">
        <f t="shared" si="12"/>
        <v>6.6399999999999793E-3</v>
      </c>
      <c r="BV78" s="9">
        <f t="shared" si="12"/>
        <v>1.3280500000000028E-2</v>
      </c>
      <c r="BW78" s="9">
        <f t="shared" si="12"/>
        <v>1.6599999999997728E-3</v>
      </c>
      <c r="BX78" s="9">
        <f t="shared" si="12"/>
        <v>-2.4899999999998812E-3</v>
      </c>
      <c r="BZ78" s="9">
        <f t="shared" si="13"/>
        <v>-2.4855000000001404E-3</v>
      </c>
      <c r="CA78" s="9">
        <f t="shared" si="13"/>
        <v>-9.9435000000003271E-3</v>
      </c>
      <c r="CB78" s="9">
        <f t="shared" si="13"/>
        <v>-1.6573000000000171E-2</v>
      </c>
      <c r="CC78" s="9">
        <f t="shared" si="13"/>
        <v>8.2849999999989876E-4</v>
      </c>
      <c r="CD78" s="9"/>
      <c r="CE78" s="9">
        <f t="shared" si="13"/>
        <v>1.6574999999998674E-3</v>
      </c>
      <c r="CF78" s="9">
        <f t="shared" si="13"/>
        <v>-3.314500000000109E-3</v>
      </c>
      <c r="CG78" s="9">
        <f t="shared" si="13"/>
        <v>4.1435000000000777E-3</v>
      </c>
      <c r="CH78" s="9">
        <f t="shared" si="13"/>
        <v>5.8004999999998752E-3</v>
      </c>
      <c r="CI78" s="9"/>
      <c r="CJ78" s="9">
        <f t="shared" si="13"/>
        <v>4.9310000000000187E-3</v>
      </c>
      <c r="CK78" s="9">
        <f t="shared" si="13"/>
        <v>1.1505500000000168E-2</v>
      </c>
      <c r="CL78" s="9">
        <f t="shared" si="13"/>
        <v>-3.2874999999998877E-3</v>
      </c>
      <c r="CM78" s="9">
        <f t="shared" si="13"/>
        <v>1.3149500000000369E-2</v>
      </c>
      <c r="CN78" s="9"/>
      <c r="CO78" s="9">
        <f t="shared" si="13"/>
        <v>-4.1089999999996962E-3</v>
      </c>
      <c r="CP78" s="9">
        <f t="shared" si="13"/>
        <v>8.2199999999987838E-4</v>
      </c>
      <c r="CQ78" s="9">
        <f t="shared" si="13"/>
        <v>-6.5749999999997755E-3</v>
      </c>
      <c r="CR78" s="9">
        <f t="shared" si="13"/>
        <v>-2.4655000000000094E-3</v>
      </c>
      <c r="CT78" s="9">
        <f t="shared" si="14"/>
        <v>2.5832000000000077E-2</v>
      </c>
      <c r="CU78" s="9">
        <f t="shared" si="14"/>
        <v>2.6665500000000009E-2</v>
      </c>
      <c r="CV78" s="9">
        <f t="shared" si="14"/>
        <v>2.4998999999999993E-2</v>
      </c>
      <c r="CW78" s="9">
        <f t="shared" si="14"/>
        <v>2.1665499999999893E-2</v>
      </c>
      <c r="CY78" s="9">
        <f t="shared" si="15"/>
        <v>2.4831769283588656E-3</v>
      </c>
      <c r="CZ78" s="9">
        <f t="shared" si="15"/>
        <v>3.3109025711453022E-3</v>
      </c>
      <c r="DA78" s="9">
        <f t="shared" si="15"/>
        <v>3.3109025711453022E-3</v>
      </c>
      <c r="DB78" s="9">
        <f t="shared" si="15"/>
        <v>8.2772564278643657E-4</v>
      </c>
      <c r="DE78" s="9">
        <f t="shared" si="16"/>
        <v>8.1700000000006767E-4</v>
      </c>
      <c r="DF78" s="9">
        <f t="shared" si="16"/>
        <v>7.353000000000165E-3</v>
      </c>
      <c r="DG78" s="9">
        <f t="shared" si="16"/>
        <v>6.5355000000000274E-3</v>
      </c>
      <c r="DH78" s="9">
        <f t="shared" si="16"/>
        <v>8.1700000000006767E-4</v>
      </c>
    </row>
    <row r="79" spans="2:112" x14ac:dyDescent="0.3">
      <c r="B79" s="9">
        <f t="shared" si="0"/>
        <v>2.4259999999999282E-3</v>
      </c>
      <c r="C79" s="9">
        <f t="shared" si="0"/>
        <v>4.0425000000000599E-3</v>
      </c>
      <c r="D79" s="9">
        <f t="shared" si="0"/>
        <v>4.0430000000000188E-3</v>
      </c>
      <c r="E79" s="9">
        <f t="shared" si="0"/>
        <v>2.4255000000000804E-3</v>
      </c>
      <c r="G79" s="9">
        <f t="shared" si="1"/>
        <v>-8.2955672541418224E-4</v>
      </c>
      <c r="H79" s="9">
        <f t="shared" si="1"/>
        <v>8.2955672541373815E-4</v>
      </c>
      <c r="I79" s="9">
        <f t="shared" si="1"/>
        <v>-1.6591134508276983E-3</v>
      </c>
      <c r="J79" s="9">
        <f t="shared" si="1"/>
        <v>0</v>
      </c>
      <c r="K79" s="9"/>
      <c r="L79" s="9">
        <f t="shared" si="2"/>
        <v>0</v>
      </c>
      <c r="M79" s="9">
        <f t="shared" si="2"/>
        <v>0</v>
      </c>
      <c r="N79" s="9">
        <f t="shared" si="2"/>
        <v>-8.2139314869911217E-4</v>
      </c>
      <c r="O79" s="9">
        <f t="shared" si="2"/>
        <v>2.4641794460975586E-3</v>
      </c>
      <c r="P79" s="9"/>
      <c r="Q79" s="9">
        <f t="shared" si="3"/>
        <v>3.234500000000029E-3</v>
      </c>
      <c r="R79" s="9">
        <f t="shared" si="3"/>
        <v>4.0430000000000188E-3</v>
      </c>
      <c r="S79" s="9">
        <f t="shared" si="3"/>
        <v>2.4259999999999282E-3</v>
      </c>
      <c r="T79" s="9">
        <f t="shared" si="3"/>
        <v>2.4254999999999693E-3</v>
      </c>
      <c r="V79" s="9">
        <f t="shared" si="4"/>
        <v>1.6169999999999796E-3</v>
      </c>
      <c r="W79" s="9">
        <f t="shared" si="4"/>
        <v>2.4255000000000804E-3</v>
      </c>
      <c r="X79" s="9">
        <f t="shared" si="4"/>
        <v>3.234500000000029E-3</v>
      </c>
      <c r="Y79" s="9">
        <f t="shared" si="4"/>
        <v>2.4259999999999282E-3</v>
      </c>
      <c r="AA79" s="9">
        <f t="shared" si="5"/>
        <v>8.2139314869911217E-4</v>
      </c>
      <c r="AB79" s="9">
        <f t="shared" si="5"/>
        <v>4.106965743496005E-3</v>
      </c>
      <c r="AC79" s="9">
        <f t="shared" si="5"/>
        <v>2.4641794460977806E-3</v>
      </c>
      <c r="AD79" s="9">
        <f t="shared" si="5"/>
        <v>-8.2139314869955626E-4</v>
      </c>
      <c r="AE79" s="9"/>
      <c r="AF79" s="9">
        <f t="shared" si="6"/>
        <v>-1.4166018158236149E-2</v>
      </c>
      <c r="AG79" s="9">
        <f t="shared" si="6"/>
        <v>-1.9165789272908018E-2</v>
      </c>
      <c r="AH79" s="9">
        <f t="shared" si="6"/>
        <v>-2.6665445944914712E-2</v>
      </c>
      <c r="AI79" s="9">
        <f t="shared" si="6"/>
        <v>-1.9165789272907574E-2</v>
      </c>
      <c r="AJ79" s="9"/>
      <c r="AK79" s="9">
        <f t="shared" si="7"/>
        <v>8.1049999999982525E-4</v>
      </c>
      <c r="AL79" s="9">
        <f t="shared" si="7"/>
        <v>1.6210000000000946E-3</v>
      </c>
      <c r="AM79" s="9">
        <f t="shared" si="7"/>
        <v>8.099999999999774E-4</v>
      </c>
      <c r="AN79" s="9">
        <f t="shared" si="7"/>
        <v>8.1050000000004729E-4</v>
      </c>
      <c r="AO79" s="9"/>
      <c r="AP79" s="9">
        <f t="shared" si="8"/>
        <v>8.9814999999999756E-3</v>
      </c>
      <c r="AQ79" s="9">
        <f t="shared" si="8"/>
        <v>8.1649999999999778E-3</v>
      </c>
      <c r="AR79" s="9">
        <f t="shared" si="8"/>
        <v>1.143100000000008E-2</v>
      </c>
      <c r="AS79" s="9">
        <f t="shared" si="8"/>
        <v>4.8989999999999867E-3</v>
      </c>
      <c r="AT79" s="9"/>
      <c r="AU79" s="9">
        <f t="shared" si="9"/>
        <v>-1.4212500000000183E-2</v>
      </c>
      <c r="AV79" s="9">
        <f t="shared" si="9"/>
        <v>-1.2540500000000065E-2</v>
      </c>
      <c r="AW79" s="9">
        <f t="shared" si="9"/>
        <v>-1.839299999999966E-2</v>
      </c>
      <c r="AX79" s="9">
        <f t="shared" si="9"/>
        <v>-1.5884499999999857E-2</v>
      </c>
      <c r="AY79" s="9"/>
      <c r="AZ79" s="9">
        <f t="shared" si="10"/>
        <v>-1.5797817959868787E-2</v>
      </c>
      <c r="BA79" s="9">
        <f t="shared" si="10"/>
        <v>-1.6629282063019613E-2</v>
      </c>
      <c r="BB79" s="9">
        <f t="shared" si="10"/>
        <v>-8.3146410315100283E-3</v>
      </c>
      <c r="BC79" s="9">
        <f t="shared" si="10"/>
        <v>-1.6629282063019613E-2</v>
      </c>
      <c r="BD79" s="9"/>
      <c r="BE79" s="9"/>
      <c r="BF79" s="9">
        <f t="shared" si="10"/>
        <v>-1.8209964141298496E-2</v>
      </c>
      <c r="BG79" s="9">
        <f t="shared" si="10"/>
        <v>-3.3109025711448581E-3</v>
      </c>
      <c r="BH79" s="9">
        <f t="shared" si="10"/>
        <v>-1.572678721293963E-2</v>
      </c>
      <c r="BI79" s="9">
        <f t="shared" si="10"/>
        <v>-1.2415884641794328E-2</v>
      </c>
      <c r="BJ79" s="9"/>
      <c r="BK79" s="9">
        <f t="shared" si="11"/>
        <v>-1.600950000000001E-2</v>
      </c>
      <c r="BL79" s="9">
        <f t="shared" si="11"/>
        <v>3.7074999999999969E-2</v>
      </c>
      <c r="BM79" s="9">
        <f t="shared" si="11"/>
        <v>-1.5167000000000153E-2</v>
      </c>
      <c r="BN79" s="9">
        <f t="shared" si="11"/>
        <v>-1.6849999999999365E-3</v>
      </c>
      <c r="BP79" s="9">
        <f t="shared" si="12"/>
        <v>-2.0681999999999867E-2</v>
      </c>
      <c r="BQ79" s="9">
        <f t="shared" si="12"/>
        <v>-1.6545500000000324E-2</v>
      </c>
      <c r="BR79" s="9">
        <f t="shared" si="12"/>
        <v>-1.2408999999999892E-2</v>
      </c>
      <c r="BS79" s="9">
        <f t="shared" si="12"/>
        <v>-1.8199500000000146E-2</v>
      </c>
      <c r="BT79" s="9"/>
      <c r="BU79" s="9">
        <f t="shared" si="12"/>
        <v>-1.4110499999999693E-2</v>
      </c>
      <c r="BV79" s="9">
        <f t="shared" si="12"/>
        <v>-1.3280500000000028E-2</v>
      </c>
      <c r="BW79" s="9">
        <f t="shared" si="12"/>
        <v>-1.244999999999985E-2</v>
      </c>
      <c r="BX79" s="9">
        <f t="shared" si="12"/>
        <v>-1.8260500000000235E-2</v>
      </c>
      <c r="BZ79" s="9">
        <f t="shared" si="13"/>
        <v>-8.2865000000000855E-3</v>
      </c>
      <c r="CA79" s="9">
        <f t="shared" si="13"/>
        <v>-1.6572999999999727E-2</v>
      </c>
      <c r="CB79" s="9">
        <f t="shared" si="13"/>
        <v>-1.6573000000000171E-2</v>
      </c>
      <c r="CC79" s="9">
        <f t="shared" si="13"/>
        <v>-4.9719999999999764E-3</v>
      </c>
      <c r="CD79" s="9"/>
      <c r="CE79" s="9">
        <f t="shared" si="13"/>
        <v>-3.314500000000109E-3</v>
      </c>
      <c r="CF79" s="9">
        <f t="shared" si="13"/>
        <v>-9.1149999999999842E-3</v>
      </c>
      <c r="CG79" s="9">
        <f t="shared" si="13"/>
        <v>0</v>
      </c>
      <c r="CH79" s="9">
        <f t="shared" si="13"/>
        <v>0</v>
      </c>
      <c r="CI79" s="9"/>
      <c r="CJ79" s="9">
        <f t="shared" si="13"/>
        <v>2.4655000000000094E-3</v>
      </c>
      <c r="CK79" s="9">
        <f t="shared" si="13"/>
        <v>-1.8902500000000266E-2</v>
      </c>
      <c r="CL79" s="9">
        <f t="shared" si="13"/>
        <v>-2.3833500000000285E-2</v>
      </c>
      <c r="CM79" s="9">
        <f t="shared" si="13"/>
        <v>-2.1368499999999901E-2</v>
      </c>
      <c r="CN79" s="9"/>
      <c r="CO79" s="9">
        <f t="shared" si="13"/>
        <v>-1.068400000000036E-2</v>
      </c>
      <c r="CP79" s="9">
        <f t="shared" si="13"/>
        <v>-8.2150000000025258E-4</v>
      </c>
      <c r="CQ79" s="9">
        <f t="shared" si="13"/>
        <v>-1.0684499999999986E-2</v>
      </c>
      <c r="CR79" s="9">
        <f t="shared" si="13"/>
        <v>-8.2184999999999064E-3</v>
      </c>
      <c r="CT79" s="9">
        <f t="shared" si="14"/>
        <v>2.8332000000000024E-2</v>
      </c>
      <c r="CU79" s="9">
        <f t="shared" si="14"/>
        <v>2.7498500000000092E-2</v>
      </c>
      <c r="CV79" s="9">
        <f t="shared" si="14"/>
        <v>2.5831999999999855E-2</v>
      </c>
      <c r="CW79" s="9">
        <f t="shared" si="14"/>
        <v>1.8332500000000085E-2</v>
      </c>
      <c r="CY79" s="9">
        <f t="shared" si="15"/>
        <v>-1.6554512855728731E-3</v>
      </c>
      <c r="CZ79" s="9">
        <f t="shared" si="15"/>
        <v>0</v>
      </c>
      <c r="DA79" s="9">
        <f t="shared" si="15"/>
        <v>8.2772564278599248E-4</v>
      </c>
      <c r="DB79" s="9">
        <f t="shared" si="15"/>
        <v>-8.2772564278643657E-4</v>
      </c>
      <c r="DE79" s="9">
        <f t="shared" si="16"/>
        <v>-1.6339999999996913E-3</v>
      </c>
      <c r="DF79" s="9">
        <f t="shared" si="16"/>
        <v>-8.1649999999999778E-4</v>
      </c>
      <c r="DG79" s="9">
        <f t="shared" si="16"/>
        <v>1.6335000000000655E-3</v>
      </c>
      <c r="DH79" s="9">
        <f t="shared" si="16"/>
        <v>-1.6339999999996913E-3</v>
      </c>
    </row>
    <row r="80" spans="2:112" x14ac:dyDescent="0.3">
      <c r="B80" s="9">
        <f t="shared" si="0"/>
        <v>3.2339999999999591E-3</v>
      </c>
      <c r="C80" s="9">
        <f t="shared" si="0"/>
        <v>2.4255000000000804E-3</v>
      </c>
      <c r="D80" s="9">
        <f t="shared" si="0"/>
        <v>1.6170000000000906E-3</v>
      </c>
      <c r="E80" s="9">
        <f t="shared" si="0"/>
        <v>8.0849999999998978E-4</v>
      </c>
      <c r="G80" s="9">
        <f t="shared" si="1"/>
        <v>-2.4886701762416585E-3</v>
      </c>
      <c r="H80" s="9">
        <f t="shared" si="1"/>
        <v>-8.2955672541418224E-4</v>
      </c>
      <c r="I80" s="9">
        <f t="shared" si="1"/>
        <v>8.2955672541396019E-4</v>
      </c>
      <c r="J80" s="9">
        <f t="shared" si="1"/>
        <v>8.2955672541373815E-4</v>
      </c>
      <c r="K80" s="9"/>
      <c r="L80" s="9">
        <f t="shared" si="2"/>
        <v>-8.2139314869911217E-4</v>
      </c>
      <c r="M80" s="9">
        <f t="shared" si="2"/>
        <v>8.2139314869911217E-4</v>
      </c>
      <c r="N80" s="9">
        <f t="shared" si="2"/>
        <v>-8.2139314869911217E-4</v>
      </c>
      <c r="O80" s="9">
        <f t="shared" si="2"/>
        <v>0</v>
      </c>
      <c r="P80" s="9"/>
      <c r="Q80" s="9">
        <f t="shared" si="3"/>
        <v>1.6174999999999384E-3</v>
      </c>
      <c r="R80" s="9">
        <f t="shared" si="3"/>
        <v>3.2339999999999591E-3</v>
      </c>
      <c r="S80" s="9">
        <f t="shared" si="3"/>
        <v>2.4259999999999282E-3</v>
      </c>
      <c r="T80" s="9">
        <f t="shared" si="3"/>
        <v>2.4254999999999693E-3</v>
      </c>
      <c r="V80" s="9">
        <f t="shared" si="4"/>
        <v>2.4254999999999693E-3</v>
      </c>
      <c r="W80" s="9">
        <f t="shared" si="4"/>
        <v>2.4254999999999693E-3</v>
      </c>
      <c r="X80" s="9">
        <f t="shared" si="4"/>
        <v>2.4255000000000804E-3</v>
      </c>
      <c r="Y80" s="9">
        <f t="shared" si="4"/>
        <v>1.6174999999999384E-3</v>
      </c>
      <c r="AA80" s="9">
        <f t="shared" si="5"/>
        <v>-8.2139314869955626E-4</v>
      </c>
      <c r="AB80" s="9">
        <f t="shared" si="5"/>
        <v>8.2139314869911217E-4</v>
      </c>
      <c r="AC80" s="9">
        <f t="shared" si="5"/>
        <v>-8.2139314869955626E-4</v>
      </c>
      <c r="AD80" s="9">
        <f t="shared" si="5"/>
        <v>-1.6427862973986684E-3</v>
      </c>
      <c r="AE80" s="9"/>
      <c r="AF80" s="9">
        <f t="shared" si="6"/>
        <v>-1.9165789272907574E-2</v>
      </c>
      <c r="AG80" s="9">
        <f t="shared" si="6"/>
        <v>-2.66654459449156E-2</v>
      </c>
      <c r="AH80" s="9">
        <f t="shared" si="6"/>
        <v>-3.1665217059587025E-2</v>
      </c>
      <c r="AI80" s="9">
        <f t="shared" si="6"/>
        <v>-2.7498741130693727E-2</v>
      </c>
      <c r="AJ80" s="9"/>
      <c r="AK80" s="9">
        <f t="shared" si="7"/>
        <v>1.6209999999998725E-3</v>
      </c>
      <c r="AL80" s="9">
        <f t="shared" si="7"/>
        <v>8.099999999999774E-4</v>
      </c>
      <c r="AM80" s="9">
        <f t="shared" si="7"/>
        <v>1.6205000000000247E-3</v>
      </c>
      <c r="AN80" s="9">
        <f t="shared" si="7"/>
        <v>8.099999999999774E-4</v>
      </c>
      <c r="AO80" s="9"/>
      <c r="AP80" s="9">
        <f t="shared" si="8"/>
        <v>1.6329999999999956E-2</v>
      </c>
      <c r="AQ80" s="9">
        <f t="shared" si="8"/>
        <v>1.7146499999999953E-2</v>
      </c>
      <c r="AR80" s="9">
        <f t="shared" si="8"/>
        <v>1.7146499999999953E-2</v>
      </c>
      <c r="AS80" s="9">
        <f t="shared" si="8"/>
        <v>1.7146499999999953E-2</v>
      </c>
      <c r="AT80" s="9"/>
      <c r="AU80" s="9">
        <f t="shared" si="9"/>
        <v>-1.6720999999999986E-2</v>
      </c>
      <c r="AV80" s="9">
        <f t="shared" si="9"/>
        <v>-1.3376500000000124E-2</v>
      </c>
      <c r="AW80" s="9">
        <f t="shared" si="9"/>
        <v>-2.5081000000000131E-2</v>
      </c>
      <c r="AX80" s="9">
        <f t="shared" si="9"/>
        <v>-2.0064999999999777E-2</v>
      </c>
      <c r="AY80" s="9"/>
      <c r="AZ80" s="9">
        <f t="shared" si="10"/>
        <v>-1.7460746166170438E-2</v>
      </c>
      <c r="BA80" s="9">
        <f t="shared" si="10"/>
        <v>-1.9123674372472532E-2</v>
      </c>
      <c r="BB80" s="9">
        <f t="shared" si="10"/>
        <v>-9.9775692378119007E-3</v>
      </c>
      <c r="BC80" s="9">
        <f t="shared" si="10"/>
        <v>-1.7460746166170882E-2</v>
      </c>
      <c r="BD80" s="9"/>
      <c r="BE80" s="9"/>
      <c r="BF80" s="9">
        <f t="shared" si="10"/>
        <v>-2.2348592355230679E-2</v>
      </c>
      <c r="BG80" s="9">
        <f t="shared" si="10"/>
        <v>-4.9663538567177312E-3</v>
      </c>
      <c r="BH80" s="9">
        <f t="shared" si="10"/>
        <v>-1.9037689784084932E-2</v>
      </c>
      <c r="BI80" s="9">
        <f t="shared" si="10"/>
        <v>-1.2415884641794328E-2</v>
      </c>
      <c r="BJ80" s="9"/>
      <c r="BK80" s="9">
        <f t="shared" si="11"/>
        <v>-1.600950000000001E-2</v>
      </c>
      <c r="BL80" s="9">
        <f t="shared" si="11"/>
        <v>4.2130000000000223E-3</v>
      </c>
      <c r="BM80" s="9">
        <f t="shared" si="11"/>
        <v>-1.9380000000000175E-2</v>
      </c>
      <c r="BN80" s="9">
        <f t="shared" si="11"/>
        <v>-5.8979999999999588E-3</v>
      </c>
      <c r="BP80" s="9">
        <f t="shared" si="12"/>
        <v>-2.5645499999999988E-2</v>
      </c>
      <c r="BQ80" s="9">
        <f t="shared" si="12"/>
        <v>-2.3990500000000026E-2</v>
      </c>
      <c r="BR80" s="9">
        <f t="shared" si="12"/>
        <v>-2.5645000000000362E-2</v>
      </c>
      <c r="BS80" s="9">
        <f t="shared" si="12"/>
        <v>-1.9027499999999975E-2</v>
      </c>
      <c r="BT80" s="9"/>
      <c r="BU80" s="9">
        <f t="shared" si="12"/>
        <v>-1.6599999999999948E-2</v>
      </c>
      <c r="BV80" s="9">
        <f t="shared" si="12"/>
        <v>-1.8260499999999791E-2</v>
      </c>
      <c r="BW80" s="9">
        <f t="shared" si="12"/>
        <v>-1.4940499999999801E-2</v>
      </c>
      <c r="BX80" s="9">
        <f t="shared" si="12"/>
        <v>-2.6560499999999987E-2</v>
      </c>
      <c r="BZ80" s="9">
        <f t="shared" si="13"/>
        <v>-7.4580000000001867E-3</v>
      </c>
      <c r="CA80" s="9">
        <f t="shared" si="13"/>
        <v>-1.4915499999999859E-2</v>
      </c>
      <c r="CB80" s="9">
        <f t="shared" si="13"/>
        <v>-1.3257999999999992E-2</v>
      </c>
      <c r="CC80" s="9">
        <f t="shared" si="13"/>
        <v>-3.314500000000109E-3</v>
      </c>
      <c r="CD80" s="9"/>
      <c r="CE80" s="9">
        <f t="shared" si="13"/>
        <v>-3.314500000000109E-3</v>
      </c>
      <c r="CF80" s="9">
        <f t="shared" si="13"/>
        <v>-9.943499999999883E-3</v>
      </c>
      <c r="CG80" s="9">
        <f t="shared" si="13"/>
        <v>8.2849999999989876E-4</v>
      </c>
      <c r="CH80" s="9">
        <f t="shared" si="13"/>
        <v>8.2849999999989876E-4</v>
      </c>
      <c r="CI80" s="9"/>
      <c r="CJ80" s="9">
        <f t="shared" si="13"/>
        <v>0</v>
      </c>
      <c r="CK80" s="9">
        <f t="shared" si="13"/>
        <v>-2.3011499999999963E-2</v>
      </c>
      <c r="CL80" s="9">
        <f t="shared" si="13"/>
        <v>-2.0545999999999953E-2</v>
      </c>
      <c r="CM80" s="9">
        <f t="shared" si="13"/>
        <v>-2.2190000000000154E-2</v>
      </c>
      <c r="CN80" s="9"/>
      <c r="CO80" s="9">
        <f t="shared" si="13"/>
        <v>-5.7530000000003412E-3</v>
      </c>
      <c r="CP80" s="9">
        <f t="shared" si="13"/>
        <v>1.643500000000131E-3</v>
      </c>
      <c r="CQ80" s="9">
        <f t="shared" si="13"/>
        <v>-1.2328000000000117E-2</v>
      </c>
      <c r="CR80" s="9">
        <f t="shared" si="13"/>
        <v>-8.2184999999999064E-3</v>
      </c>
      <c r="CT80" s="9">
        <f t="shared" si="14"/>
        <v>2.5832499999999925E-2</v>
      </c>
      <c r="CU80" s="9">
        <f t="shared" si="14"/>
        <v>2.6665500000000009E-2</v>
      </c>
      <c r="CV80" s="9">
        <f t="shared" si="14"/>
        <v>2.5832000000000077E-2</v>
      </c>
      <c r="CW80" s="9">
        <f t="shared" si="14"/>
        <v>1.8332500000000085E-2</v>
      </c>
      <c r="CY80" s="9">
        <f t="shared" si="15"/>
        <v>0</v>
      </c>
      <c r="CZ80" s="9">
        <f t="shared" si="15"/>
        <v>-3.3109025711453022E-3</v>
      </c>
      <c r="DA80" s="9">
        <f t="shared" si="15"/>
        <v>-8.2772564278643657E-4</v>
      </c>
      <c r="DB80" s="9">
        <f t="shared" si="15"/>
        <v>-1.6554512855728731E-3</v>
      </c>
      <c r="DE80" s="9">
        <f t="shared" si="16"/>
        <v>-5.7190000000000296E-3</v>
      </c>
      <c r="DF80" s="9">
        <f t="shared" si="16"/>
        <v>2.4505000000001331E-3</v>
      </c>
      <c r="DG80" s="9">
        <f t="shared" si="16"/>
        <v>0</v>
      </c>
      <c r="DH80" s="9">
        <f t="shared" si="16"/>
        <v>-3.2679999999998266E-3</v>
      </c>
    </row>
    <row r="81" spans="2:112" x14ac:dyDescent="0.3">
      <c r="B81" s="9">
        <f t="shared" si="0"/>
        <v>2.4255000000000804E-3</v>
      </c>
      <c r="C81" s="9">
        <f t="shared" si="0"/>
        <v>1.6174999999999384E-3</v>
      </c>
      <c r="D81" s="9">
        <f t="shared" si="0"/>
        <v>8.0849999999998978E-4</v>
      </c>
      <c r="E81" s="9">
        <f t="shared" si="0"/>
        <v>1.6174999999999384E-3</v>
      </c>
      <c r="G81" s="9">
        <f t="shared" si="1"/>
        <v>-8.2955672541373815E-4</v>
      </c>
      <c r="H81" s="9">
        <f t="shared" si="1"/>
        <v>8.2955672541418224E-4</v>
      </c>
      <c r="I81" s="9">
        <f t="shared" si="1"/>
        <v>0</v>
      </c>
      <c r="J81" s="9">
        <f t="shared" si="1"/>
        <v>8.2955672541418224E-4</v>
      </c>
      <c r="K81" s="9"/>
      <c r="L81" s="9">
        <f t="shared" si="2"/>
        <v>8.2139314869911217E-4</v>
      </c>
      <c r="M81" s="9">
        <f t="shared" si="2"/>
        <v>0</v>
      </c>
      <c r="N81" s="9">
        <f t="shared" si="2"/>
        <v>-4.928358892194673E-3</v>
      </c>
      <c r="O81" s="9">
        <f t="shared" si="2"/>
        <v>-8.2139314869933422E-4</v>
      </c>
      <c r="P81" s="9"/>
      <c r="Q81" s="9">
        <f t="shared" si="3"/>
        <v>1.6169999999999796E-3</v>
      </c>
      <c r="R81" s="9">
        <f t="shared" si="3"/>
        <v>2.4255000000000804E-3</v>
      </c>
      <c r="S81" s="9">
        <f t="shared" si="3"/>
        <v>2.4254999999999693E-3</v>
      </c>
      <c r="T81" s="9">
        <f t="shared" si="3"/>
        <v>1.6174999999999384E-3</v>
      </c>
      <c r="V81" s="9">
        <f t="shared" si="4"/>
        <v>8.0849999999998978E-4</v>
      </c>
      <c r="W81" s="9">
        <f t="shared" si="4"/>
        <v>1.6169999999999796E-3</v>
      </c>
      <c r="X81" s="9">
        <f t="shared" si="4"/>
        <v>1.6169999999999796E-3</v>
      </c>
      <c r="Y81" s="9">
        <f t="shared" si="4"/>
        <v>2.4255000000000804E-3</v>
      </c>
      <c r="AA81" s="9">
        <f t="shared" si="5"/>
        <v>0</v>
      </c>
      <c r="AB81" s="9">
        <f t="shared" si="5"/>
        <v>-3.2855725947968928E-3</v>
      </c>
      <c r="AC81" s="9">
        <f t="shared" si="5"/>
        <v>-8.2139314869911217E-4</v>
      </c>
      <c r="AD81" s="9">
        <f t="shared" si="5"/>
        <v>-2.4641794460973365E-3</v>
      </c>
      <c r="AE81" s="9"/>
      <c r="AF81" s="9">
        <f t="shared" si="6"/>
        <v>-2.2498970016021858E-2</v>
      </c>
      <c r="AG81" s="9">
        <f t="shared" si="6"/>
        <v>-2.6665445944914712E-2</v>
      </c>
      <c r="AH81" s="9">
        <f t="shared" si="6"/>
        <v>-3.1665217059587025E-2</v>
      </c>
      <c r="AI81" s="9">
        <f t="shared" si="6"/>
        <v>-2.8332036316472298E-2</v>
      </c>
      <c r="AJ81" s="9"/>
      <c r="AK81" s="9">
        <f t="shared" si="7"/>
        <v>0</v>
      </c>
      <c r="AL81" s="9">
        <f t="shared" si="7"/>
        <v>0</v>
      </c>
      <c r="AM81" s="9">
        <f t="shared" si="7"/>
        <v>0</v>
      </c>
      <c r="AN81" s="9">
        <f t="shared" si="7"/>
        <v>0</v>
      </c>
      <c r="AO81" s="9"/>
      <c r="AP81" s="9">
        <f t="shared" si="8"/>
        <v>2.0413000000000014E-2</v>
      </c>
      <c r="AQ81" s="9">
        <f t="shared" si="8"/>
        <v>2.1229500000000012E-2</v>
      </c>
      <c r="AR81" s="9">
        <f t="shared" si="8"/>
        <v>2.1228999999999942E-2</v>
      </c>
      <c r="AS81" s="9">
        <f t="shared" si="8"/>
        <v>2.204600000000001E-2</v>
      </c>
      <c r="AT81" s="9"/>
      <c r="AU81" s="9">
        <f t="shared" si="9"/>
        <v>-1.9228999999999719E-2</v>
      </c>
      <c r="AV81" s="9">
        <f t="shared" si="9"/>
        <v>-1.6720999999999986E-2</v>
      </c>
      <c r="AW81" s="9">
        <f t="shared" si="9"/>
        <v>-2.8425499999999992E-2</v>
      </c>
      <c r="AX81" s="9">
        <f t="shared" si="9"/>
        <v>-2.0065000000000222E-2</v>
      </c>
      <c r="AY81" s="9"/>
      <c r="AZ81" s="9">
        <f t="shared" si="10"/>
        <v>-1.9955138475623357E-2</v>
      </c>
      <c r="BA81" s="9">
        <f t="shared" si="10"/>
        <v>-1.4134889753566693E-2</v>
      </c>
      <c r="BB81" s="9">
        <f t="shared" si="10"/>
        <v>-8.3146410315100283E-3</v>
      </c>
      <c r="BC81" s="9">
        <f t="shared" si="10"/>
        <v>-1.5797817959868787E-2</v>
      </c>
      <c r="BD81" s="9"/>
      <c r="BE81" s="9"/>
      <c r="BF81" s="9">
        <f t="shared" si="10"/>
        <v>-2.0693141069657806E-2</v>
      </c>
      <c r="BG81" s="9">
        <f t="shared" si="10"/>
        <v>-4.9663538567177312E-3</v>
      </c>
      <c r="BH81" s="9">
        <f t="shared" si="10"/>
        <v>-1.4899061570153194E-2</v>
      </c>
      <c r="BI81" s="9">
        <f t="shared" si="10"/>
        <v>-1.2415884641794772E-2</v>
      </c>
      <c r="BJ81" s="9"/>
      <c r="BK81" s="9">
        <f t="shared" si="11"/>
        <v>-9.2684999999999018E-3</v>
      </c>
      <c r="BL81" s="9">
        <f t="shared" si="11"/>
        <v>2.5275000000000158E-3</v>
      </c>
      <c r="BM81" s="9">
        <f t="shared" si="11"/>
        <v>-1.7694499999999946E-2</v>
      </c>
      <c r="BN81" s="9">
        <f t="shared" si="11"/>
        <v>-1.6855000000000064E-3</v>
      </c>
      <c r="BP81" s="9">
        <f t="shared" si="12"/>
        <v>-2.4818000000000229E-2</v>
      </c>
      <c r="BQ81" s="9">
        <f t="shared" si="12"/>
        <v>-2.6472499999999677E-2</v>
      </c>
      <c r="BR81" s="9">
        <f t="shared" si="12"/>
        <v>-2.9781500000000349E-2</v>
      </c>
      <c r="BS81" s="9">
        <f t="shared" si="12"/>
        <v>-1.9854500000000108E-2</v>
      </c>
      <c r="BT81" s="9"/>
      <c r="BU81" s="9">
        <f t="shared" si="12"/>
        <v>-1.6600500000000018E-2</v>
      </c>
      <c r="BV81" s="9">
        <f t="shared" si="12"/>
        <v>-1.6599999999999948E-2</v>
      </c>
      <c r="BW81" s="9">
        <f t="shared" si="12"/>
        <v>-1.4110500000000137E-2</v>
      </c>
      <c r="BX81" s="9">
        <f t="shared" si="12"/>
        <v>-2.8220500000000204E-2</v>
      </c>
      <c r="BZ81" s="9">
        <f t="shared" si="13"/>
        <v>-9.1149999999999842E-3</v>
      </c>
      <c r="CA81" s="9">
        <f t="shared" si="13"/>
        <v>-1.9058500000000311E-2</v>
      </c>
      <c r="CB81" s="9">
        <f t="shared" si="13"/>
        <v>-1.9058499999999867E-2</v>
      </c>
      <c r="CC81" s="9">
        <f t="shared" si="13"/>
        <v>-5.8004999999998752E-3</v>
      </c>
      <c r="CD81" s="9"/>
      <c r="CE81" s="9">
        <f t="shared" si="13"/>
        <v>-4.9714999999999065E-3</v>
      </c>
      <c r="CF81" s="9">
        <f t="shared" si="13"/>
        <v>-9.944000000000397E-3</v>
      </c>
      <c r="CG81" s="9">
        <f t="shared" si="13"/>
        <v>2.4855000000001404E-3</v>
      </c>
      <c r="CH81" s="9">
        <f t="shared" si="13"/>
        <v>3.3144999999996649E-3</v>
      </c>
      <c r="CI81" s="9"/>
      <c r="CJ81" s="9">
        <f t="shared" si="13"/>
        <v>-2.4655000000000094E-3</v>
      </c>
      <c r="CK81" s="9">
        <f t="shared" si="13"/>
        <v>-2.4655499999999719E-2</v>
      </c>
      <c r="CL81" s="9">
        <f t="shared" si="13"/>
        <v>-1.9724499999999701E-2</v>
      </c>
      <c r="CM81" s="9">
        <f t="shared" si="13"/>
        <v>-2.3011499999999963E-2</v>
      </c>
      <c r="CN81" s="9"/>
      <c r="CO81" s="9">
        <f t="shared" si="13"/>
        <v>-6.5749999999997755E-3</v>
      </c>
      <c r="CP81" s="9">
        <f t="shared" si="13"/>
        <v>-1.6439999999997568E-3</v>
      </c>
      <c r="CQ81" s="9">
        <f t="shared" si="13"/>
        <v>-9.0399999999997149E-3</v>
      </c>
      <c r="CR81" s="9">
        <f t="shared" si="13"/>
        <v>-7.3965000000000281E-3</v>
      </c>
      <c r="CT81" s="9">
        <f t="shared" si="14"/>
        <v>2.8332000000000024E-2</v>
      </c>
      <c r="CU81" s="9">
        <f t="shared" si="14"/>
        <v>2.749899999999994E-2</v>
      </c>
      <c r="CV81" s="9">
        <f t="shared" si="14"/>
        <v>2.7499000000000162E-2</v>
      </c>
      <c r="CW81" s="9">
        <f t="shared" si="14"/>
        <v>1.9998999999999878E-2</v>
      </c>
      <c r="CY81" s="9">
        <f t="shared" si="15"/>
        <v>8.2772564278643657E-4</v>
      </c>
      <c r="CZ81" s="9">
        <f t="shared" si="15"/>
        <v>-8.2772564278599248E-4</v>
      </c>
      <c r="DA81" s="9">
        <f t="shared" si="15"/>
        <v>-1.655451285572429E-3</v>
      </c>
      <c r="DB81" s="9">
        <f t="shared" si="15"/>
        <v>-8.2772564278643657E-4</v>
      </c>
      <c r="DE81" s="9">
        <f t="shared" si="16"/>
        <v>-2.451000000000203E-3</v>
      </c>
      <c r="DF81" s="9">
        <f t="shared" si="16"/>
        <v>1.6335000000000655E-3</v>
      </c>
      <c r="DG81" s="9">
        <f t="shared" si="16"/>
        <v>2.451000000000203E-3</v>
      </c>
      <c r="DH81" s="9">
        <f t="shared" si="16"/>
        <v>-1.6340000000001353E-3</v>
      </c>
    </row>
    <row r="82" spans="2:112" x14ac:dyDescent="0.3">
      <c r="B82" s="9">
        <f t="shared" si="0"/>
        <v>2.4260000000000392E-3</v>
      </c>
      <c r="C82" s="9">
        <f t="shared" si="0"/>
        <v>2.4259999999999282E-3</v>
      </c>
      <c r="D82" s="9">
        <f t="shared" si="0"/>
        <v>3.234499999999918E-3</v>
      </c>
      <c r="E82" s="9">
        <f t="shared" si="0"/>
        <v>4.0430000000000188E-3</v>
      </c>
      <c r="G82" s="9">
        <f t="shared" si="1"/>
        <v>0</v>
      </c>
      <c r="H82" s="9">
        <f t="shared" si="1"/>
        <v>-8.2955672541373815E-4</v>
      </c>
      <c r="I82" s="9">
        <f t="shared" si="1"/>
        <v>-4.1477836270693569E-3</v>
      </c>
      <c r="J82" s="9">
        <f t="shared" si="1"/>
        <v>-2.4886701762416585E-3</v>
      </c>
      <c r="K82" s="9"/>
      <c r="L82" s="9">
        <f t="shared" si="2"/>
        <v>-3.2855725947968928E-3</v>
      </c>
      <c r="M82" s="9">
        <f t="shared" si="2"/>
        <v>-4.9283588921951171E-3</v>
      </c>
      <c r="N82" s="9">
        <f t="shared" si="2"/>
        <v>-4.9283588921951171E-3</v>
      </c>
      <c r="O82" s="9">
        <f t="shared" si="2"/>
        <v>-8.2139314869911217E-4</v>
      </c>
      <c r="P82" s="9"/>
      <c r="Q82" s="9">
        <f t="shared" si="3"/>
        <v>3.2340000000000702E-3</v>
      </c>
      <c r="R82" s="9">
        <f t="shared" si="3"/>
        <v>4.0430000000000188E-3</v>
      </c>
      <c r="S82" s="9">
        <f t="shared" si="3"/>
        <v>3.234500000000029E-3</v>
      </c>
      <c r="T82" s="9">
        <f t="shared" si="3"/>
        <v>3.234500000000029E-3</v>
      </c>
      <c r="V82" s="9">
        <f t="shared" si="4"/>
        <v>1.6169999999999796E-3</v>
      </c>
      <c r="W82" s="9">
        <f t="shared" si="4"/>
        <v>1.6174999999999384E-3</v>
      </c>
      <c r="X82" s="9">
        <f t="shared" si="4"/>
        <v>2.4254999999999693E-3</v>
      </c>
      <c r="Y82" s="9">
        <f t="shared" si="4"/>
        <v>2.4255000000000804E-3</v>
      </c>
      <c r="AA82" s="9">
        <f t="shared" si="5"/>
        <v>-1.6427862973982243E-3</v>
      </c>
      <c r="AB82" s="9">
        <f t="shared" si="5"/>
        <v>-3.2855725947964487E-3</v>
      </c>
      <c r="AC82" s="9">
        <f t="shared" si="5"/>
        <v>1.6427862973986684E-3</v>
      </c>
      <c r="AD82" s="9">
        <f t="shared" si="5"/>
        <v>-2.4641794460973365E-3</v>
      </c>
      <c r="AE82" s="9"/>
      <c r="AF82" s="9">
        <f t="shared" si="6"/>
        <v>-2.1665674830243287E-2</v>
      </c>
      <c r="AG82" s="9">
        <f t="shared" si="6"/>
        <v>-2.1665674830243287E-2</v>
      </c>
      <c r="AH82" s="9">
        <f t="shared" si="6"/>
        <v>-3.2498512245364708E-2</v>
      </c>
      <c r="AI82" s="9">
        <f t="shared" si="6"/>
        <v>-2.4998855573358014E-2</v>
      </c>
      <c r="AJ82" s="9"/>
      <c r="AK82" s="9">
        <f t="shared" si="7"/>
        <v>0</v>
      </c>
      <c r="AL82" s="9">
        <f t="shared" si="7"/>
        <v>1.6210000000000946E-3</v>
      </c>
      <c r="AM82" s="9">
        <f t="shared" si="7"/>
        <v>1.6205000000000247E-3</v>
      </c>
      <c r="AN82" s="9">
        <f t="shared" si="7"/>
        <v>8.1050000000004729E-4</v>
      </c>
      <c r="AO82" s="9"/>
      <c r="AP82" s="9">
        <f t="shared" si="8"/>
        <v>1.3064500000000034E-2</v>
      </c>
      <c r="AQ82" s="9">
        <f t="shared" si="8"/>
        <v>1.3881000000000032E-2</v>
      </c>
      <c r="AR82" s="9">
        <f t="shared" si="8"/>
        <v>1.7147000000000023E-2</v>
      </c>
      <c r="AS82" s="9">
        <f t="shared" si="8"/>
        <v>1.5514000000000028E-2</v>
      </c>
      <c r="AT82" s="9"/>
      <c r="AU82" s="9">
        <f t="shared" si="9"/>
        <v>-1.6720499999999916E-2</v>
      </c>
      <c r="AV82" s="9">
        <f t="shared" si="9"/>
        <v>-1.5048999999999868E-2</v>
      </c>
      <c r="AW82" s="9">
        <f t="shared" si="9"/>
        <v>-2.6753499999999875E-2</v>
      </c>
      <c r="AX82" s="9">
        <f t="shared" si="9"/>
        <v>-1.4213000000000253E-2</v>
      </c>
      <c r="AY82" s="9"/>
      <c r="AZ82" s="9">
        <f t="shared" si="10"/>
        <v>-1.7460746166170882E-2</v>
      </c>
      <c r="BA82" s="9">
        <f t="shared" si="10"/>
        <v>-1.3303425650415868E-2</v>
      </c>
      <c r="BB82" s="9">
        <f t="shared" si="10"/>
        <v>-9.9775692378119007E-3</v>
      </c>
      <c r="BC82" s="9">
        <f t="shared" si="10"/>
        <v>-1.6629282063020057E-2</v>
      </c>
      <c r="BD82" s="9"/>
      <c r="BE82" s="9"/>
      <c r="BF82" s="9">
        <f t="shared" si="10"/>
        <v>-1.4899061570153194E-2</v>
      </c>
      <c r="BG82" s="9">
        <f t="shared" si="10"/>
        <v>-1.655451285572429E-3</v>
      </c>
      <c r="BH82" s="9">
        <f t="shared" si="10"/>
        <v>-1.4899061570153194E-2</v>
      </c>
      <c r="BI82" s="9">
        <f t="shared" si="10"/>
        <v>-1.158815899900878E-2</v>
      </c>
      <c r="BJ82" s="9"/>
      <c r="BK82" s="9">
        <f t="shared" si="11"/>
        <v>-1.095400000000013E-2</v>
      </c>
      <c r="BL82" s="9">
        <f t="shared" si="11"/>
        <v>-1.6849999999999365E-3</v>
      </c>
      <c r="BM82" s="9">
        <f t="shared" si="11"/>
        <v>-1.5166499999999861E-2</v>
      </c>
      <c r="BN82" s="9">
        <f t="shared" si="11"/>
        <v>-8.425000000000793E-4</v>
      </c>
      <c r="BP82" s="9">
        <f t="shared" si="12"/>
        <v>-2.6472499999999677E-2</v>
      </c>
      <c r="BQ82" s="9">
        <f t="shared" si="12"/>
        <v>-2.6472499999999677E-2</v>
      </c>
      <c r="BR82" s="9">
        <f t="shared" si="12"/>
        <v>-2.8954499999999772E-2</v>
      </c>
      <c r="BS82" s="9">
        <f t="shared" si="12"/>
        <v>-1.9854500000000108E-2</v>
      </c>
      <c r="BT82" s="9"/>
      <c r="BU82" s="9">
        <f t="shared" si="12"/>
        <v>-1.4940499999999801E-2</v>
      </c>
      <c r="BV82" s="9">
        <f t="shared" si="12"/>
        <v>-1.7430500000000126E-2</v>
      </c>
      <c r="BW82" s="9">
        <f t="shared" si="12"/>
        <v>-1.2450000000000294E-2</v>
      </c>
      <c r="BX82" s="9">
        <f t="shared" si="12"/>
        <v>-2.9880499999999977E-2</v>
      </c>
      <c r="BZ82" s="9">
        <f t="shared" si="13"/>
        <v>-8.2864999999996414E-3</v>
      </c>
      <c r="CA82" s="9">
        <f t="shared" si="13"/>
        <v>-1.9058999999999937E-2</v>
      </c>
      <c r="CB82" s="9">
        <f t="shared" si="13"/>
        <v>-1.8229999999999968E-2</v>
      </c>
      <c r="CC82" s="9">
        <f t="shared" si="13"/>
        <v>-6.628999999999774E-3</v>
      </c>
      <c r="CD82" s="9"/>
      <c r="CE82" s="9">
        <f t="shared" si="13"/>
        <v>-6.6294999999998439E-3</v>
      </c>
      <c r="CF82" s="9">
        <f t="shared" si="13"/>
        <v>-1.1601000000000194E-2</v>
      </c>
      <c r="CG82" s="9">
        <f t="shared" si="13"/>
        <v>-1.6570000000002416E-3</v>
      </c>
      <c r="CH82" s="9">
        <f t="shared" si="13"/>
        <v>-2.4859999999997662E-3</v>
      </c>
      <c r="CI82" s="9"/>
      <c r="CJ82" s="9">
        <f t="shared" si="13"/>
        <v>-1.643500000000131E-3</v>
      </c>
      <c r="CK82" s="9">
        <f t="shared" si="13"/>
        <v>-2.2190000000000154E-2</v>
      </c>
      <c r="CL82" s="9">
        <f t="shared" si="13"/>
        <v>-1.9724500000000145E-2</v>
      </c>
      <c r="CM82" s="9">
        <f t="shared" si="13"/>
        <v>-2.5477500000000042E-2</v>
      </c>
      <c r="CN82" s="9"/>
      <c r="CO82" s="9">
        <f t="shared" si="13"/>
        <v>-1.2327999999999673E-2</v>
      </c>
      <c r="CP82" s="9">
        <f t="shared" si="13"/>
        <v>-4.9310000000000187E-3</v>
      </c>
      <c r="CQ82" s="9">
        <f t="shared" si="13"/>
        <v>-1.1505499999999724E-2</v>
      </c>
      <c r="CR82" s="9">
        <f t="shared" si="13"/>
        <v>-1.2327500000000047E-2</v>
      </c>
      <c r="CT82" s="9">
        <f t="shared" si="14"/>
        <v>3.2498499999999986E-2</v>
      </c>
      <c r="CU82" s="9">
        <f t="shared" si="14"/>
        <v>3.0832000000000193E-2</v>
      </c>
      <c r="CV82" s="9">
        <f t="shared" si="14"/>
        <v>2.9998500000000039E-2</v>
      </c>
      <c r="CW82" s="9">
        <f t="shared" si="14"/>
        <v>2.2499000000000047E-2</v>
      </c>
      <c r="CY82" s="9">
        <f t="shared" si="15"/>
        <v>8.2772564278643657E-4</v>
      </c>
      <c r="CZ82" s="9">
        <f t="shared" si="15"/>
        <v>2.4831769283588656E-3</v>
      </c>
      <c r="DA82" s="9">
        <f t="shared" si="15"/>
        <v>-1.655451285572429E-3</v>
      </c>
      <c r="DB82" s="9">
        <f t="shared" si="15"/>
        <v>-1.655451285572429E-3</v>
      </c>
      <c r="DE82" s="9">
        <f t="shared" si="16"/>
        <v>0</v>
      </c>
      <c r="DF82" s="9">
        <f t="shared" si="16"/>
        <v>0</v>
      </c>
      <c r="DG82" s="9">
        <f t="shared" si="16"/>
        <v>1.6339999999996913E-3</v>
      </c>
      <c r="DH82" s="9">
        <f t="shared" si="16"/>
        <v>0</v>
      </c>
    </row>
    <row r="83" spans="2:112" x14ac:dyDescent="0.3">
      <c r="B83" s="9">
        <f t="shared" si="0"/>
        <v>2.4259999999999282E-3</v>
      </c>
      <c r="C83" s="9">
        <f t="shared" si="0"/>
        <v>1.6169999999999796E-3</v>
      </c>
      <c r="D83" s="9">
        <f t="shared" si="0"/>
        <v>1.6174999999999384E-3</v>
      </c>
      <c r="E83" s="9">
        <f t="shared" si="0"/>
        <v>2.4255000000000804E-3</v>
      </c>
      <c r="G83" s="9">
        <f t="shared" si="1"/>
        <v>-1.6591134508279204E-3</v>
      </c>
      <c r="H83" s="9">
        <f t="shared" si="1"/>
        <v>8.2955672541373815E-4</v>
      </c>
      <c r="I83" s="9">
        <f t="shared" si="1"/>
        <v>-2.4886701762416585E-3</v>
      </c>
      <c r="J83" s="9">
        <f t="shared" si="1"/>
        <v>-8.2955672541418224E-4</v>
      </c>
      <c r="K83" s="9"/>
      <c r="L83" s="9">
        <f t="shared" si="2"/>
        <v>-2.4641794460977806E-3</v>
      </c>
      <c r="M83" s="9">
        <f t="shared" si="2"/>
        <v>0</v>
      </c>
      <c r="N83" s="9">
        <f t="shared" si="2"/>
        <v>0</v>
      </c>
      <c r="O83" s="9">
        <f t="shared" si="2"/>
        <v>-4.9283588921948951E-3</v>
      </c>
      <c r="P83" s="9"/>
      <c r="Q83" s="9">
        <f t="shared" si="3"/>
        <v>2.4255000000000804E-3</v>
      </c>
      <c r="R83" s="9">
        <f t="shared" si="3"/>
        <v>4.0429999999999078E-3</v>
      </c>
      <c r="S83" s="9">
        <f t="shared" si="3"/>
        <v>3.234500000000029E-3</v>
      </c>
      <c r="T83" s="9">
        <f t="shared" si="3"/>
        <v>2.4255000000000804E-3</v>
      </c>
      <c r="V83" s="9">
        <f t="shared" si="4"/>
        <v>2.4259999999999282E-3</v>
      </c>
      <c r="W83" s="9">
        <f t="shared" si="4"/>
        <v>1.6174999999999384E-3</v>
      </c>
      <c r="X83" s="9">
        <f t="shared" si="4"/>
        <v>1.6169999999999796E-3</v>
      </c>
      <c r="Y83" s="9">
        <f t="shared" si="4"/>
        <v>8.0849999999998978E-4</v>
      </c>
      <c r="AA83" s="9">
        <f t="shared" si="5"/>
        <v>-5.7497520408942293E-3</v>
      </c>
      <c r="AB83" s="9">
        <f t="shared" si="5"/>
        <v>-8.2139314869911217E-4</v>
      </c>
      <c r="AC83" s="9">
        <f t="shared" si="5"/>
        <v>-1.6427862973986684E-3</v>
      </c>
      <c r="AD83" s="9">
        <f t="shared" si="5"/>
        <v>8.2139314869911217E-4</v>
      </c>
      <c r="AE83" s="9"/>
      <c r="AF83" s="9">
        <f t="shared" si="6"/>
        <v>-1.7499198901350432E-2</v>
      </c>
      <c r="AG83" s="9">
        <f t="shared" si="6"/>
        <v>-2.4165560387578999E-2</v>
      </c>
      <c r="AH83" s="9">
        <f t="shared" si="6"/>
        <v>-2.7498741130693283E-2</v>
      </c>
      <c r="AI83" s="9">
        <f t="shared" si="6"/>
        <v>-2.5832150759136141E-2</v>
      </c>
      <c r="AJ83" s="9"/>
      <c r="AK83" s="9">
        <f t="shared" si="7"/>
        <v>-1.6209999999998725E-3</v>
      </c>
      <c r="AL83" s="9">
        <f t="shared" si="7"/>
        <v>-1.6210000000000946E-3</v>
      </c>
      <c r="AM83" s="9">
        <f t="shared" si="7"/>
        <v>-8.099999999999774E-4</v>
      </c>
      <c r="AN83" s="9">
        <f t="shared" si="7"/>
        <v>0</v>
      </c>
      <c r="AO83" s="9"/>
      <c r="AP83" s="9">
        <f t="shared" si="8"/>
        <v>5.7154999999999845E-3</v>
      </c>
      <c r="AQ83" s="9">
        <f t="shared" si="8"/>
        <v>4.8989999999999867E-3</v>
      </c>
      <c r="AR83" s="9">
        <f t="shared" si="8"/>
        <v>6.5325000000000522E-3</v>
      </c>
      <c r="AS83" s="9">
        <f t="shared" si="8"/>
        <v>5.7154999999999845E-3</v>
      </c>
      <c r="AT83" s="9"/>
      <c r="AU83" s="9">
        <f t="shared" si="9"/>
        <v>-1.5884999999999927E-2</v>
      </c>
      <c r="AV83" s="9">
        <f t="shared" si="9"/>
        <v>-1.2540500000000065E-2</v>
      </c>
      <c r="AW83" s="9">
        <f t="shared" si="9"/>
        <v>-2.7589000000000308E-2</v>
      </c>
      <c r="AX83" s="9">
        <f t="shared" si="9"/>
        <v>-1.337699999999975E-2</v>
      </c>
      <c r="AY83" s="9"/>
      <c r="AZ83" s="9">
        <f t="shared" si="10"/>
        <v>-1.5797817959868787E-2</v>
      </c>
      <c r="BA83" s="9">
        <f t="shared" si="10"/>
        <v>-1.7460746166170882E-2</v>
      </c>
      <c r="BB83" s="9">
        <f t="shared" si="10"/>
        <v>-9.9775692378116787E-3</v>
      </c>
      <c r="BC83" s="9">
        <f t="shared" si="10"/>
        <v>-1.912367437247342E-2</v>
      </c>
      <c r="BD83" s="9"/>
      <c r="BE83" s="9"/>
      <c r="BF83" s="9">
        <f t="shared" si="10"/>
        <v>-1.7382238498512059E-2</v>
      </c>
      <c r="BG83" s="9">
        <f t="shared" si="10"/>
        <v>-2.4831769283588656E-3</v>
      </c>
      <c r="BH83" s="9">
        <f t="shared" si="10"/>
        <v>-1.572678721293963E-2</v>
      </c>
      <c r="BI83" s="9">
        <f t="shared" si="10"/>
        <v>-8.2772564278630334E-3</v>
      </c>
      <c r="BJ83" s="9"/>
      <c r="BK83" s="9">
        <f t="shared" si="11"/>
        <v>-1.2639000000000067E-2</v>
      </c>
      <c r="BL83" s="9">
        <f t="shared" si="11"/>
        <v>-1.6850000000001586E-3</v>
      </c>
      <c r="BM83" s="9">
        <f t="shared" si="11"/>
        <v>-1.600950000000001E-2</v>
      </c>
      <c r="BN83" s="9">
        <f t="shared" si="11"/>
        <v>-5.0554999999998795E-3</v>
      </c>
      <c r="BP83" s="9">
        <f t="shared" si="12"/>
        <v>-2.729999999999988E-2</v>
      </c>
      <c r="BQ83" s="9">
        <f t="shared" si="12"/>
        <v>-2.6472500000000121E-2</v>
      </c>
      <c r="BR83" s="9">
        <f t="shared" si="12"/>
        <v>-2.729999999999988E-2</v>
      </c>
      <c r="BS83" s="9">
        <f t="shared" si="12"/>
        <v>-1.9854500000000108E-2</v>
      </c>
      <c r="BT83" s="9"/>
      <c r="BU83" s="9">
        <f t="shared" si="12"/>
        <v>-1.4940000000000175E-2</v>
      </c>
      <c r="BV83" s="9">
        <f t="shared" si="12"/>
        <v>-1.6600500000000018E-2</v>
      </c>
      <c r="BW83" s="9">
        <f t="shared" si="12"/>
        <v>-1.244999999999985E-2</v>
      </c>
      <c r="BX83" s="9">
        <f t="shared" si="12"/>
        <v>-2.9050499999999868E-2</v>
      </c>
      <c r="BZ83" s="9">
        <f t="shared" si="13"/>
        <v>-7.4574999999996727E-3</v>
      </c>
      <c r="CA83" s="9">
        <f t="shared" si="13"/>
        <v>-1.4086999999999961E-2</v>
      </c>
      <c r="CB83" s="9">
        <f t="shared" si="13"/>
        <v>-1.2430000000000163E-2</v>
      </c>
      <c r="CC83" s="9">
        <f t="shared" si="13"/>
        <v>-3.314500000000109E-3</v>
      </c>
      <c r="CD83" s="9"/>
      <c r="CE83" s="9">
        <f t="shared" si="13"/>
        <v>-3.3149999999997348E-3</v>
      </c>
      <c r="CF83" s="9">
        <f t="shared" si="13"/>
        <v>-7.4574999999996727E-3</v>
      </c>
      <c r="CG83" s="9">
        <f t="shared" si="13"/>
        <v>0</v>
      </c>
      <c r="CH83" s="9">
        <f t="shared" si="13"/>
        <v>0</v>
      </c>
      <c r="CI83" s="9"/>
      <c r="CJ83" s="9">
        <f t="shared" si="13"/>
        <v>4.1095000000002102E-3</v>
      </c>
      <c r="CK83" s="9">
        <f t="shared" si="13"/>
        <v>-1.6437000000000257E-2</v>
      </c>
      <c r="CL83" s="9">
        <f t="shared" si="13"/>
        <v>-1.6437000000000257E-2</v>
      </c>
      <c r="CM83" s="9">
        <f t="shared" si="13"/>
        <v>-2.0546500000000023E-2</v>
      </c>
      <c r="CN83" s="9"/>
      <c r="CO83" s="9">
        <f t="shared" si="13"/>
        <v>-8.2184999999999064E-3</v>
      </c>
      <c r="CP83" s="9">
        <f t="shared" si="13"/>
        <v>-4.9310000000000187E-3</v>
      </c>
      <c r="CQ83" s="9">
        <f t="shared" si="13"/>
        <v>-1.2328000000000117E-2</v>
      </c>
      <c r="CR83" s="9">
        <f t="shared" si="13"/>
        <v>-9.8620000000000374E-3</v>
      </c>
      <c r="CT83" s="9">
        <f t="shared" si="14"/>
        <v>3.0831999999999971E-2</v>
      </c>
      <c r="CU83" s="9">
        <f t="shared" si="14"/>
        <v>2.9165000000000108E-2</v>
      </c>
      <c r="CV83" s="9">
        <f t="shared" si="14"/>
        <v>2.8331999999999802E-2</v>
      </c>
      <c r="CW83" s="9">
        <f t="shared" si="14"/>
        <v>2.3332499999999978E-2</v>
      </c>
      <c r="CY83" s="9">
        <f t="shared" si="15"/>
        <v>0</v>
      </c>
      <c r="CZ83" s="9">
        <f t="shared" si="15"/>
        <v>1.655451285572429E-3</v>
      </c>
      <c r="DA83" s="9">
        <f t="shared" si="15"/>
        <v>-1.655451285572429E-3</v>
      </c>
      <c r="DB83" s="9">
        <f t="shared" si="15"/>
        <v>-1.655451285572429E-3</v>
      </c>
      <c r="DE83" s="9">
        <f t="shared" si="16"/>
        <v>-8.1700000000006767E-4</v>
      </c>
      <c r="DF83" s="9">
        <f t="shared" si="16"/>
        <v>8.1700000000006767E-4</v>
      </c>
      <c r="DG83" s="9">
        <f t="shared" si="16"/>
        <v>7.3529999999997209E-3</v>
      </c>
      <c r="DH83" s="9">
        <f t="shared" si="16"/>
        <v>1.6340000000001353E-3</v>
      </c>
    </row>
    <row r="84" spans="2:112" x14ac:dyDescent="0.3">
      <c r="B84" s="9">
        <f t="shared" si="0"/>
        <v>1.6169999999999796E-3</v>
      </c>
      <c r="C84" s="9">
        <f t="shared" si="0"/>
        <v>2.4255000000000804E-3</v>
      </c>
      <c r="D84" s="9">
        <f t="shared" si="0"/>
        <v>2.4255000000000804E-3</v>
      </c>
      <c r="E84" s="9">
        <f t="shared" si="0"/>
        <v>1.6169999999999796E-3</v>
      </c>
      <c r="G84" s="9">
        <f t="shared" si="1"/>
        <v>-4.1477836270695789E-3</v>
      </c>
      <c r="H84" s="9">
        <f t="shared" si="1"/>
        <v>-8.2955672541373815E-4</v>
      </c>
      <c r="I84" s="9">
        <f t="shared" si="1"/>
        <v>-1.6591134508279204E-3</v>
      </c>
      <c r="J84" s="9">
        <f t="shared" si="1"/>
        <v>0</v>
      </c>
      <c r="K84" s="9"/>
      <c r="L84" s="9">
        <f t="shared" si="2"/>
        <v>-1.6427862973982243E-3</v>
      </c>
      <c r="M84" s="9">
        <f t="shared" si="2"/>
        <v>0</v>
      </c>
      <c r="N84" s="9">
        <f t="shared" si="2"/>
        <v>1.6427862973986684E-3</v>
      </c>
      <c r="O84" s="9">
        <f t="shared" si="2"/>
        <v>-3.2855725947966707E-3</v>
      </c>
      <c r="P84" s="9"/>
      <c r="Q84" s="9">
        <f t="shared" si="3"/>
        <v>2.4259999999999282E-3</v>
      </c>
      <c r="R84" s="9">
        <f t="shared" si="3"/>
        <v>2.4255000000000804E-3</v>
      </c>
      <c r="S84" s="9">
        <f t="shared" si="3"/>
        <v>2.4254999999999693E-3</v>
      </c>
      <c r="T84" s="9">
        <f t="shared" si="3"/>
        <v>8.0849999999998978E-4</v>
      </c>
      <c r="V84" s="9">
        <f t="shared" si="4"/>
        <v>8.0899999999994865E-4</v>
      </c>
      <c r="W84" s="9">
        <f t="shared" si="4"/>
        <v>1.6170000000000906E-3</v>
      </c>
      <c r="X84" s="9">
        <f t="shared" si="4"/>
        <v>8.0899999999994865E-4</v>
      </c>
      <c r="Y84" s="9">
        <f t="shared" si="4"/>
        <v>2.4259999999999282E-3</v>
      </c>
      <c r="AA84" s="9">
        <f t="shared" si="5"/>
        <v>-4.1069657434955609E-3</v>
      </c>
      <c r="AB84" s="9">
        <f t="shared" si="5"/>
        <v>-3.2855725947964487E-3</v>
      </c>
      <c r="AC84" s="9">
        <f t="shared" si="5"/>
        <v>-1.6427862973986684E-3</v>
      </c>
      <c r="AD84" s="9">
        <f t="shared" si="5"/>
        <v>0</v>
      </c>
      <c r="AE84" s="9"/>
      <c r="AF84" s="9">
        <f t="shared" si="6"/>
        <v>-1.7499198901350432E-2</v>
      </c>
      <c r="AG84" s="9">
        <f t="shared" si="6"/>
        <v>-2.499885557335757E-2</v>
      </c>
      <c r="AH84" s="9">
        <f t="shared" si="6"/>
        <v>-2.6665445944915156E-2</v>
      </c>
      <c r="AI84" s="9">
        <f t="shared" si="6"/>
        <v>-2.5832150759136141E-2</v>
      </c>
      <c r="AJ84" s="9"/>
      <c r="AK84" s="9">
        <f t="shared" si="7"/>
        <v>0</v>
      </c>
      <c r="AL84" s="9">
        <f t="shared" si="7"/>
        <v>1.6205000000000247E-3</v>
      </c>
      <c r="AM84" s="9">
        <f t="shared" si="7"/>
        <v>1.6210000000000946E-3</v>
      </c>
      <c r="AN84" s="9">
        <f t="shared" si="7"/>
        <v>8.1050000000004729E-4</v>
      </c>
      <c r="AO84" s="9"/>
      <c r="AP84" s="9">
        <f t="shared" si="8"/>
        <v>4.0824999999999889E-3</v>
      </c>
      <c r="AQ84" s="9">
        <f t="shared" si="8"/>
        <v>2.4494999999999933E-3</v>
      </c>
      <c r="AR84" s="9">
        <f t="shared" si="8"/>
        <v>4.0824999999999889E-3</v>
      </c>
      <c r="AS84" s="9">
        <f t="shared" si="8"/>
        <v>2.4494999999999933E-3</v>
      </c>
      <c r="AT84" s="9"/>
      <c r="AU84" s="9">
        <f t="shared" si="9"/>
        <v>-1.6720999999999986E-2</v>
      </c>
      <c r="AV84" s="9">
        <f t="shared" si="9"/>
        <v>-1.2540500000000065E-2</v>
      </c>
      <c r="AW84" s="9">
        <f t="shared" si="9"/>
        <v>-2.3409000000000013E-2</v>
      </c>
      <c r="AX84" s="9">
        <f t="shared" si="9"/>
        <v>-1.5884499999999857E-2</v>
      </c>
      <c r="AY84" s="9"/>
      <c r="AZ84" s="9">
        <f t="shared" si="10"/>
        <v>-1.9123674372472532E-2</v>
      </c>
      <c r="BA84" s="9">
        <f t="shared" si="10"/>
        <v>-1.3303425650415868E-2</v>
      </c>
      <c r="BB84" s="9">
        <f t="shared" si="10"/>
        <v>-7.483176928358759E-3</v>
      </c>
      <c r="BC84" s="9">
        <f t="shared" si="10"/>
        <v>-1.6629282063019613E-2</v>
      </c>
      <c r="BD84" s="9"/>
      <c r="BE84" s="9"/>
      <c r="BF84" s="9">
        <f t="shared" si="10"/>
        <v>-1.572678721293963E-2</v>
      </c>
      <c r="BG84" s="9">
        <f t="shared" si="10"/>
        <v>-4.9663538567177312E-3</v>
      </c>
      <c r="BH84" s="9">
        <f t="shared" si="10"/>
        <v>-1.7382238498512059E-2</v>
      </c>
      <c r="BI84" s="9">
        <f t="shared" si="10"/>
        <v>-9.9327077134354624E-3</v>
      </c>
      <c r="BJ84" s="9"/>
      <c r="BK84" s="9">
        <f t="shared" si="11"/>
        <v>-1.0953499999999838E-2</v>
      </c>
      <c r="BL84" s="9">
        <f t="shared" si="11"/>
        <v>-1.6855000000000064E-3</v>
      </c>
      <c r="BM84" s="9">
        <f t="shared" si="11"/>
        <v>-1.4324500000000073E-2</v>
      </c>
      <c r="BN84" s="9">
        <f t="shared" si="11"/>
        <v>-4.2130000000000223E-3</v>
      </c>
      <c r="BP84" s="9">
        <f t="shared" si="12"/>
        <v>-2.2336000000000134E-2</v>
      </c>
      <c r="BQ84" s="9">
        <f t="shared" si="12"/>
        <v>-2.3991000000000096E-2</v>
      </c>
      <c r="BR84" s="9">
        <f t="shared" si="12"/>
        <v>-2.3990500000000026E-2</v>
      </c>
      <c r="BS84" s="9">
        <f t="shared" si="12"/>
        <v>-1.654499999999981E-2</v>
      </c>
      <c r="BT84" s="9"/>
      <c r="BU84" s="9">
        <f t="shared" si="12"/>
        <v>-1.3279999999999959E-2</v>
      </c>
      <c r="BV84" s="9">
        <f t="shared" si="12"/>
        <v>-1.244999999999985E-2</v>
      </c>
      <c r="BW84" s="9">
        <f t="shared" si="12"/>
        <v>-9.1299999999998604E-3</v>
      </c>
      <c r="BX84" s="9">
        <f t="shared" si="12"/>
        <v>-2.2410500000000333E-2</v>
      </c>
      <c r="BZ84" s="9">
        <f t="shared" si="13"/>
        <v>-9.1149999999999842E-3</v>
      </c>
      <c r="CA84" s="9">
        <f t="shared" si="13"/>
        <v>-1.4915500000000304E-2</v>
      </c>
      <c r="CB84" s="9">
        <f t="shared" si="13"/>
        <v>-1.4915499999999859E-2</v>
      </c>
      <c r="CC84" s="9">
        <f t="shared" si="13"/>
        <v>-4.9720000000004205E-3</v>
      </c>
      <c r="CD84" s="9"/>
      <c r="CE84" s="9">
        <f t="shared" si="13"/>
        <v>-4.9714999999999065E-3</v>
      </c>
      <c r="CF84" s="9">
        <f t="shared" si="13"/>
        <v>-9.9439999999999529E-3</v>
      </c>
      <c r="CG84" s="9">
        <f t="shared" si="13"/>
        <v>0</v>
      </c>
      <c r="CH84" s="9">
        <f t="shared" si="13"/>
        <v>-8.2849999999989876E-4</v>
      </c>
      <c r="CI84" s="9"/>
      <c r="CJ84" s="9">
        <f t="shared" si="13"/>
        <v>8.2149999999980849E-4</v>
      </c>
      <c r="CK84" s="9">
        <f t="shared" si="13"/>
        <v>-1.8902499999999822E-2</v>
      </c>
      <c r="CL84" s="9">
        <f t="shared" si="13"/>
        <v>-1.7258999999999691E-2</v>
      </c>
      <c r="CM84" s="9">
        <f t="shared" si="13"/>
        <v>-1.9724500000000145E-2</v>
      </c>
      <c r="CN84" s="9"/>
      <c r="CO84" s="9">
        <f t="shared" si="13"/>
        <v>-6.5745000000001497E-3</v>
      </c>
      <c r="CP84" s="9">
        <f t="shared" si="13"/>
        <v>-3.2874999999998877E-3</v>
      </c>
      <c r="CQ84" s="9">
        <f t="shared" si="13"/>
        <v>-5.7530000000003412E-3</v>
      </c>
      <c r="CR84" s="9">
        <f t="shared" si="13"/>
        <v>-4.1095000000002102E-3</v>
      </c>
      <c r="CT84" s="9">
        <f t="shared" si="14"/>
        <v>3.1665000000000054E-2</v>
      </c>
      <c r="CU84" s="9">
        <f t="shared" si="14"/>
        <v>3.0831499999999901E-2</v>
      </c>
      <c r="CV84" s="9">
        <f t="shared" si="14"/>
        <v>3.1665499999999902E-2</v>
      </c>
      <c r="CW84" s="9">
        <f t="shared" si="14"/>
        <v>2.749899999999994E-2</v>
      </c>
      <c r="CY84" s="9">
        <f t="shared" si="15"/>
        <v>-1.6554512855728731E-3</v>
      </c>
      <c r="CZ84" s="9">
        <f t="shared" si="15"/>
        <v>-8.2772564278643657E-4</v>
      </c>
      <c r="DA84" s="9">
        <f t="shared" si="15"/>
        <v>-8.2772564278643657E-4</v>
      </c>
      <c r="DB84" s="9">
        <f t="shared" si="15"/>
        <v>2.4831769283588656E-3</v>
      </c>
      <c r="DE84" s="9">
        <f t="shared" si="16"/>
        <v>-1.6340000000001353E-3</v>
      </c>
      <c r="DF84" s="9">
        <f t="shared" si="16"/>
        <v>2.4509999999997589E-3</v>
      </c>
      <c r="DG84" s="9">
        <f t="shared" si="16"/>
        <v>4.9019999999999619E-3</v>
      </c>
      <c r="DH84" s="9">
        <f t="shared" si="16"/>
        <v>2.4509999999997589E-3</v>
      </c>
    </row>
    <row r="85" spans="2:112" x14ac:dyDescent="0.3">
      <c r="B85" s="9">
        <f t="shared" si="0"/>
        <v>3.2340000000000702E-3</v>
      </c>
      <c r="C85" s="9">
        <f t="shared" si="0"/>
        <v>4.0430000000000188E-3</v>
      </c>
      <c r="D85" s="9">
        <f t="shared" si="0"/>
        <v>4.0425000000000599E-3</v>
      </c>
      <c r="E85" s="9">
        <f t="shared" si="0"/>
        <v>3.234499999999918E-3</v>
      </c>
      <c r="G85" s="9">
        <f t="shared" si="1"/>
        <v>-3.3182269016553967E-3</v>
      </c>
      <c r="H85" s="9">
        <f t="shared" si="1"/>
        <v>-1.6591134508279204E-3</v>
      </c>
      <c r="I85" s="9">
        <f t="shared" si="1"/>
        <v>-3.3182269016556187E-3</v>
      </c>
      <c r="J85" s="9">
        <f t="shared" si="1"/>
        <v>8.2955672541418224E-4</v>
      </c>
      <c r="K85" s="9"/>
      <c r="L85" s="9">
        <f t="shared" si="2"/>
        <v>-3.2855725947964487E-3</v>
      </c>
      <c r="M85" s="9">
        <f t="shared" si="2"/>
        <v>-4.928358892194673E-3</v>
      </c>
      <c r="N85" s="9">
        <f t="shared" si="2"/>
        <v>-8.2139314869955626E-4</v>
      </c>
      <c r="O85" s="9">
        <f t="shared" si="2"/>
        <v>0</v>
      </c>
      <c r="P85" s="9"/>
      <c r="Q85" s="9">
        <f t="shared" si="3"/>
        <v>4.0430000000000188E-3</v>
      </c>
      <c r="R85" s="9">
        <f t="shared" si="3"/>
        <v>4.0430000000000188E-3</v>
      </c>
      <c r="S85" s="9">
        <f t="shared" si="3"/>
        <v>3.2340000000000702E-3</v>
      </c>
      <c r="T85" s="9">
        <f t="shared" si="3"/>
        <v>2.4254999999999693E-3</v>
      </c>
      <c r="V85" s="9">
        <f t="shared" si="4"/>
        <v>1.6170000000000906E-3</v>
      </c>
      <c r="W85" s="9">
        <f t="shared" si="4"/>
        <v>3.2340000000000702E-3</v>
      </c>
      <c r="X85" s="9">
        <f t="shared" si="4"/>
        <v>3.234500000000029E-3</v>
      </c>
      <c r="Y85" s="9">
        <f t="shared" si="4"/>
        <v>2.4259999999999282E-3</v>
      </c>
      <c r="AA85" s="9">
        <f t="shared" si="5"/>
        <v>-8.2139314869911217E-4</v>
      </c>
      <c r="AB85" s="9">
        <f t="shared" si="5"/>
        <v>-8.2139314869911217E-4</v>
      </c>
      <c r="AC85" s="9">
        <f t="shared" si="5"/>
        <v>1.6427862973986684E-3</v>
      </c>
      <c r="AD85" s="9">
        <f t="shared" si="5"/>
        <v>-8.2139314869911217E-4</v>
      </c>
      <c r="AE85" s="9"/>
      <c r="AF85" s="9">
        <f t="shared" si="6"/>
        <v>-1.916578927290713E-2</v>
      </c>
      <c r="AG85" s="9">
        <f t="shared" si="6"/>
        <v>-2.1665674830243287E-2</v>
      </c>
      <c r="AH85" s="9">
        <f t="shared" si="6"/>
        <v>-2.9165331502250424E-2</v>
      </c>
      <c r="AI85" s="9">
        <f t="shared" si="6"/>
        <v>-2.2498970016021858E-2</v>
      </c>
      <c r="AJ85" s="9"/>
      <c r="AK85" s="9">
        <f t="shared" si="7"/>
        <v>8.1050000000004729E-4</v>
      </c>
      <c r="AL85" s="9">
        <f t="shared" si="7"/>
        <v>3.2415000000001193E-3</v>
      </c>
      <c r="AM85" s="9">
        <f t="shared" si="7"/>
        <v>2.431000000000072E-3</v>
      </c>
      <c r="AN85" s="9">
        <f t="shared" si="7"/>
        <v>2.431000000000072E-3</v>
      </c>
      <c r="AO85" s="9"/>
      <c r="AP85" s="9">
        <f t="shared" si="8"/>
        <v>2.4494999999999933E-3</v>
      </c>
      <c r="AQ85" s="9">
        <f t="shared" si="8"/>
        <v>2.4494999999999933E-3</v>
      </c>
      <c r="AR85" s="9">
        <f t="shared" si="8"/>
        <v>3.2659999999999911E-3</v>
      </c>
      <c r="AS85" s="9">
        <f t="shared" si="8"/>
        <v>8.1649999999999778E-4</v>
      </c>
      <c r="AT85" s="9"/>
      <c r="AU85" s="9">
        <f t="shared" si="9"/>
        <v>-1.3376500000000124E-2</v>
      </c>
      <c r="AV85" s="9">
        <f t="shared" si="9"/>
        <v>-1.0032499999999889E-2</v>
      </c>
      <c r="AW85" s="9">
        <f t="shared" si="9"/>
        <v>-2.0901499999999906E-2</v>
      </c>
      <c r="AX85" s="9">
        <f t="shared" si="9"/>
        <v>-1.3376500000000124E-2</v>
      </c>
      <c r="AY85" s="9"/>
      <c r="AZ85" s="9">
        <f t="shared" si="10"/>
        <v>-1.8292210269321707E-2</v>
      </c>
      <c r="BA85" s="9">
        <f t="shared" si="10"/>
        <v>-9.1461051346608535E-3</v>
      </c>
      <c r="BB85" s="9">
        <f t="shared" si="10"/>
        <v>-1.247196154726482E-2</v>
      </c>
      <c r="BC85" s="9">
        <f t="shared" si="10"/>
        <v>-1.3303425650415424E-2</v>
      </c>
      <c r="BD85" s="9"/>
      <c r="BE85" s="9"/>
      <c r="BF85" s="9">
        <f t="shared" si="10"/>
        <v>-1.4899061570153194E-2</v>
      </c>
      <c r="BG85" s="9">
        <f t="shared" si="10"/>
        <v>-8.2772564278643657E-4</v>
      </c>
      <c r="BH85" s="9">
        <f t="shared" si="10"/>
        <v>-1.3243610284580765E-2</v>
      </c>
      <c r="BI85" s="9">
        <f t="shared" si="10"/>
        <v>-9.1049820706490259E-3</v>
      </c>
      <c r="BJ85" s="9"/>
      <c r="BK85" s="9">
        <f t="shared" si="11"/>
        <v>-1.0111500000000051E-2</v>
      </c>
      <c r="BL85" s="9">
        <f t="shared" si="11"/>
        <v>-2.5279999999998637E-3</v>
      </c>
      <c r="BM85" s="9">
        <f t="shared" si="11"/>
        <v>-1.0953999999999908E-2</v>
      </c>
      <c r="BN85" s="9">
        <f t="shared" si="11"/>
        <v>-3.370500000000165E-3</v>
      </c>
      <c r="BP85" s="9">
        <f t="shared" si="12"/>
        <v>-1.9854000000000038E-2</v>
      </c>
      <c r="BQ85" s="9">
        <f t="shared" si="12"/>
        <v>-2.2336000000000134E-2</v>
      </c>
      <c r="BR85" s="9">
        <f t="shared" si="12"/>
        <v>-2.0681499999999797E-2</v>
      </c>
      <c r="BS85" s="9">
        <f t="shared" si="12"/>
        <v>-9.927499999999867E-3</v>
      </c>
      <c r="BT85" s="9"/>
      <c r="BU85" s="9">
        <f t="shared" si="12"/>
        <v>-1.3280500000000028E-2</v>
      </c>
      <c r="BV85" s="9">
        <f t="shared" si="12"/>
        <v>-1.4940000000000175E-2</v>
      </c>
      <c r="BW85" s="9">
        <f t="shared" si="12"/>
        <v>-9.9605000000000388E-3</v>
      </c>
      <c r="BX85" s="9">
        <f t="shared" si="12"/>
        <v>-2.2410499999999889E-2</v>
      </c>
      <c r="BZ85" s="9">
        <f t="shared" si="13"/>
        <v>-7.4580000000001867E-3</v>
      </c>
      <c r="CA85" s="9">
        <f t="shared" si="13"/>
        <v>-1.4086999999999961E-2</v>
      </c>
      <c r="CB85" s="9">
        <f t="shared" si="13"/>
        <v>-1.2429500000000093E-2</v>
      </c>
      <c r="CC85" s="9">
        <f t="shared" si="13"/>
        <v>-3.314500000000109E-3</v>
      </c>
      <c r="CD85" s="9"/>
      <c r="CE85" s="9">
        <f t="shared" si="13"/>
        <v>-4.1430000000000078E-3</v>
      </c>
      <c r="CF85" s="9">
        <f t="shared" si="13"/>
        <v>-7.4580000000001867E-3</v>
      </c>
      <c r="CG85" s="9">
        <f t="shared" si="13"/>
        <v>8.2899999999996865E-4</v>
      </c>
      <c r="CH85" s="9">
        <f t="shared" si="13"/>
        <v>-8.2849999999989876E-4</v>
      </c>
      <c r="CI85" s="9"/>
      <c r="CJ85" s="9">
        <f t="shared" si="13"/>
        <v>-2.4655000000000094E-3</v>
      </c>
      <c r="CK85" s="9">
        <f t="shared" si="13"/>
        <v>-1.8902499999999822E-2</v>
      </c>
      <c r="CL85" s="9">
        <f t="shared" si="13"/>
        <v>-1.5615500000000004E-2</v>
      </c>
      <c r="CM85" s="9">
        <f t="shared" si="13"/>
        <v>-1.8080499999999944E-2</v>
      </c>
      <c r="CN85" s="9"/>
      <c r="CO85" s="9">
        <f t="shared" si="13"/>
        <v>-6.5745000000001497E-3</v>
      </c>
      <c r="CP85" s="9">
        <f t="shared" si="13"/>
        <v>-8.2199999999987838E-4</v>
      </c>
      <c r="CQ85" s="9">
        <f t="shared" si="13"/>
        <v>-4.9310000000000187E-3</v>
      </c>
      <c r="CR85" s="9">
        <f t="shared" si="13"/>
        <v>-5.7529999999998971E-3</v>
      </c>
      <c r="CT85" s="9">
        <f t="shared" si="14"/>
        <v>3.5832000000000086E-2</v>
      </c>
      <c r="CU85" s="9">
        <f t="shared" si="14"/>
        <v>3.4165000000000001E-2</v>
      </c>
      <c r="CV85" s="9">
        <f t="shared" si="14"/>
        <v>3.3331500000000069E-2</v>
      </c>
      <c r="CW85" s="9">
        <f t="shared" si="14"/>
        <v>2.6665500000000009E-2</v>
      </c>
      <c r="CY85" s="9">
        <f t="shared" si="15"/>
        <v>-1.655451285572429E-3</v>
      </c>
      <c r="CZ85" s="9">
        <f t="shared" si="15"/>
        <v>-2.4831769283588656E-3</v>
      </c>
      <c r="DA85" s="9">
        <f t="shared" si="15"/>
        <v>1.655451285572429E-3</v>
      </c>
      <c r="DB85" s="9">
        <f t="shared" si="15"/>
        <v>-1.655451285572429E-3</v>
      </c>
      <c r="DE85" s="9">
        <f t="shared" si="16"/>
        <v>2.451000000000203E-3</v>
      </c>
      <c r="DF85" s="9">
        <f t="shared" si="16"/>
        <v>3.2679999999998266E-3</v>
      </c>
      <c r="DG85" s="9">
        <f t="shared" si="16"/>
        <v>0</v>
      </c>
      <c r="DH85" s="9">
        <f t="shared" si="16"/>
        <v>-1.6340000000001353E-3</v>
      </c>
    </row>
    <row r="86" spans="2:112" x14ac:dyDescent="0.3">
      <c r="B86" s="9">
        <f t="shared" si="0"/>
        <v>2.4255000000000804E-3</v>
      </c>
      <c r="C86" s="9">
        <f t="shared" si="0"/>
        <v>2.4259999999999282E-3</v>
      </c>
      <c r="D86" s="9">
        <f t="shared" si="0"/>
        <v>1.6169999999999796E-3</v>
      </c>
      <c r="E86" s="9">
        <f t="shared" si="0"/>
        <v>2.4259999999999282E-3</v>
      </c>
      <c r="G86" s="9">
        <f t="shared" si="1"/>
        <v>-3.3182269016553967E-3</v>
      </c>
      <c r="H86" s="9">
        <f t="shared" si="1"/>
        <v>3.3182269016553967E-3</v>
      </c>
      <c r="I86" s="9">
        <f t="shared" si="1"/>
        <v>-4.1477836270693569E-3</v>
      </c>
      <c r="J86" s="9">
        <f t="shared" si="1"/>
        <v>0</v>
      </c>
      <c r="K86" s="9"/>
      <c r="L86" s="9">
        <f t="shared" si="2"/>
        <v>-8.2139314869911217E-4</v>
      </c>
      <c r="M86" s="9">
        <f t="shared" si="2"/>
        <v>-8.2139314869911217E-4</v>
      </c>
      <c r="N86" s="9">
        <f t="shared" si="2"/>
        <v>-8.2139314869911217E-4</v>
      </c>
      <c r="O86" s="9">
        <f t="shared" si="2"/>
        <v>0</v>
      </c>
      <c r="P86" s="9"/>
      <c r="Q86" s="9">
        <f t="shared" si="3"/>
        <v>2.4255000000000804E-3</v>
      </c>
      <c r="R86" s="9">
        <f t="shared" si="3"/>
        <v>4.0429999999999078E-3</v>
      </c>
      <c r="S86" s="9">
        <f t="shared" si="3"/>
        <v>3.234500000000029E-3</v>
      </c>
      <c r="T86" s="9">
        <f t="shared" si="3"/>
        <v>3.234499999999918E-3</v>
      </c>
      <c r="V86" s="9">
        <f t="shared" si="4"/>
        <v>2.4255000000000804E-3</v>
      </c>
      <c r="W86" s="9">
        <f t="shared" si="4"/>
        <v>2.4259999999999282E-3</v>
      </c>
      <c r="X86" s="9">
        <f t="shared" si="4"/>
        <v>4.0425000000000599E-3</v>
      </c>
      <c r="Y86" s="9">
        <f t="shared" si="4"/>
        <v>2.4255000000000804E-3</v>
      </c>
      <c r="AA86" s="9">
        <f t="shared" si="5"/>
        <v>8.2139314869911217E-4</v>
      </c>
      <c r="AB86" s="9">
        <f t="shared" si="5"/>
        <v>0</v>
      </c>
      <c r="AC86" s="9">
        <f t="shared" si="5"/>
        <v>-8.2139314869911217E-4</v>
      </c>
      <c r="AD86" s="9">
        <f t="shared" si="5"/>
        <v>0</v>
      </c>
      <c r="AE86" s="9"/>
      <c r="AF86" s="9">
        <f t="shared" si="6"/>
        <v>-1.3332722972457578E-2</v>
      </c>
      <c r="AG86" s="9">
        <f t="shared" si="6"/>
        <v>-2.0832379644464716E-2</v>
      </c>
      <c r="AH86" s="9">
        <f t="shared" si="6"/>
        <v>-2.2498970016021858E-2</v>
      </c>
      <c r="AI86" s="9">
        <f t="shared" si="6"/>
        <v>-2.1665674830243287E-2</v>
      </c>
      <c r="AJ86" s="9"/>
      <c r="AK86" s="9">
        <f t="shared" si="7"/>
        <v>8.1000000000019945E-4</v>
      </c>
      <c r="AL86" s="9">
        <f t="shared" si="7"/>
        <v>8.1049999999982525E-4</v>
      </c>
      <c r="AM86" s="9">
        <f t="shared" si="7"/>
        <v>8.099999999999774E-4</v>
      </c>
      <c r="AN86" s="9">
        <f t="shared" si="7"/>
        <v>1.6205000000000247E-3</v>
      </c>
      <c r="AO86" s="9"/>
      <c r="AP86" s="9">
        <f t="shared" si="8"/>
        <v>8.1649999999999778E-4</v>
      </c>
      <c r="AQ86" s="9">
        <f t="shared" si="8"/>
        <v>8.1649999999999778E-4</v>
      </c>
      <c r="AR86" s="9">
        <f t="shared" si="8"/>
        <v>1.6329999999999956E-3</v>
      </c>
      <c r="AS86" s="9">
        <f t="shared" si="8"/>
        <v>8.1649999999999778E-4</v>
      </c>
      <c r="AT86" s="9"/>
      <c r="AU86" s="9">
        <f t="shared" si="9"/>
        <v>-1.0032499999999889E-2</v>
      </c>
      <c r="AV86" s="9">
        <f t="shared" si="9"/>
        <v>-1.0032499999999889E-2</v>
      </c>
      <c r="AW86" s="9">
        <f t="shared" si="9"/>
        <v>-2.0901499999999906E-2</v>
      </c>
      <c r="AX86" s="9">
        <f t="shared" si="9"/>
        <v>-1.2541000000000135E-2</v>
      </c>
      <c r="AY86" s="9"/>
      <c r="AZ86" s="9">
        <f t="shared" si="10"/>
        <v>-1.1640497444114217E-2</v>
      </c>
      <c r="BA86" s="9">
        <f t="shared" si="10"/>
        <v>-1.4134889753566693E-2</v>
      </c>
      <c r="BB86" s="9">
        <f t="shared" si="10"/>
        <v>-8.3146410315098063E-3</v>
      </c>
      <c r="BC86" s="9">
        <f t="shared" si="10"/>
        <v>-1.5797817959868787E-2</v>
      </c>
      <c r="BD86" s="9"/>
      <c r="BE86" s="9"/>
      <c r="BF86" s="9">
        <f t="shared" si="10"/>
        <v>-1.572678721293963E-2</v>
      </c>
      <c r="BG86" s="9">
        <f t="shared" si="10"/>
        <v>0</v>
      </c>
      <c r="BH86" s="9">
        <f t="shared" si="10"/>
        <v>-9.9327077134354624E-3</v>
      </c>
      <c r="BI86" s="9">
        <f t="shared" si="10"/>
        <v>-5.7940794995041678E-3</v>
      </c>
      <c r="BJ86" s="9"/>
      <c r="BK86" s="9">
        <f t="shared" si="11"/>
        <v>-6.741000000000108E-3</v>
      </c>
      <c r="BL86" s="9">
        <f t="shared" si="11"/>
        <v>8.425000000000793E-4</v>
      </c>
      <c r="BM86" s="9">
        <f t="shared" si="11"/>
        <v>-9.2684999999999018E-3</v>
      </c>
      <c r="BN86" s="9">
        <f t="shared" si="11"/>
        <v>-4.2130000000000223E-3</v>
      </c>
      <c r="BP86" s="9">
        <f t="shared" si="12"/>
        <v>-2.1509E-2</v>
      </c>
      <c r="BQ86" s="9">
        <f t="shared" si="12"/>
        <v>-2.2336000000000134E-2</v>
      </c>
      <c r="BR86" s="9">
        <f t="shared" si="12"/>
        <v>-2.1509E-2</v>
      </c>
      <c r="BS86" s="9">
        <f t="shared" si="12"/>
        <v>-1.3236500000000095E-2</v>
      </c>
      <c r="BT86" s="9"/>
      <c r="BU86" s="9">
        <f t="shared" si="12"/>
        <v>-1.245049999999992E-2</v>
      </c>
      <c r="BV86" s="9">
        <f t="shared" si="12"/>
        <v>-1.3280500000000028E-2</v>
      </c>
      <c r="BW86" s="9">
        <f t="shared" si="12"/>
        <v>-9.9605000000000388E-3</v>
      </c>
      <c r="BX86" s="9">
        <f t="shared" si="12"/>
        <v>-2.158049999999978E-2</v>
      </c>
      <c r="BZ86" s="9">
        <f t="shared" si="13"/>
        <v>-4.9720000000004205E-3</v>
      </c>
      <c r="CA86" s="9">
        <f t="shared" si="13"/>
        <v>-1.0772499999999852E-2</v>
      </c>
      <c r="CB86" s="9">
        <f t="shared" si="13"/>
        <v>-9.9439999999999529E-3</v>
      </c>
      <c r="CC86" s="9">
        <f t="shared" si="13"/>
        <v>-4.1429999999995637E-3</v>
      </c>
      <c r="CD86" s="9"/>
      <c r="CE86" s="9">
        <f t="shared" si="13"/>
        <v>-2.4860000000002103E-3</v>
      </c>
      <c r="CF86" s="9">
        <f t="shared" si="13"/>
        <v>-6.628999999999774E-3</v>
      </c>
      <c r="CG86" s="9">
        <f t="shared" si="13"/>
        <v>8.2850000000034285E-4</v>
      </c>
      <c r="CH86" s="9">
        <f t="shared" si="13"/>
        <v>-1.6575000000003115E-3</v>
      </c>
      <c r="CI86" s="9"/>
      <c r="CJ86" s="9">
        <f t="shared" si="13"/>
        <v>-2.4655000000000094E-3</v>
      </c>
      <c r="CK86" s="9">
        <f t="shared" si="13"/>
        <v>-1.8081000000000014E-2</v>
      </c>
      <c r="CL86" s="9">
        <f t="shared" si="13"/>
        <v>-1.3149499999999925E-2</v>
      </c>
      <c r="CM86" s="9">
        <f t="shared" si="13"/>
        <v>-1.4793000000000056E-2</v>
      </c>
      <c r="CN86" s="9"/>
      <c r="CO86" s="9">
        <f t="shared" si="13"/>
        <v>-6.5750000000002196E-3</v>
      </c>
      <c r="CP86" s="9">
        <f t="shared" si="13"/>
        <v>-4.9310000000000187E-3</v>
      </c>
      <c r="CQ86" s="9">
        <f t="shared" si="13"/>
        <v>-9.0404999999997848E-3</v>
      </c>
      <c r="CR86" s="9">
        <f t="shared" si="13"/>
        <v>-8.2184999999999064E-3</v>
      </c>
      <c r="CT86" s="9">
        <f t="shared" si="14"/>
        <v>3.6664999999999948E-2</v>
      </c>
      <c r="CU86" s="9">
        <f t="shared" si="14"/>
        <v>3.6664999999999948E-2</v>
      </c>
      <c r="CV86" s="9">
        <f t="shared" si="14"/>
        <v>3.4165000000000001E-2</v>
      </c>
      <c r="CW86" s="9">
        <f t="shared" si="14"/>
        <v>2.9165499999999955E-2</v>
      </c>
      <c r="CY86" s="9">
        <f t="shared" si="15"/>
        <v>-8.2772564278599248E-4</v>
      </c>
      <c r="CZ86" s="9">
        <f t="shared" si="15"/>
        <v>0</v>
      </c>
      <c r="DA86" s="9">
        <f t="shared" si="15"/>
        <v>0</v>
      </c>
      <c r="DB86" s="9">
        <f t="shared" si="15"/>
        <v>-4.1386282139312947E-3</v>
      </c>
      <c r="DE86" s="9">
        <f t="shared" si="16"/>
        <v>-2.4509999999997589E-3</v>
      </c>
      <c r="DF86" s="9">
        <f t="shared" si="16"/>
        <v>-1.6339999999996913E-3</v>
      </c>
      <c r="DG86" s="9">
        <f t="shared" si="16"/>
        <v>0</v>
      </c>
      <c r="DH86" s="9">
        <f t="shared" si="16"/>
        <v>0</v>
      </c>
    </row>
    <row r="87" spans="2:112" x14ac:dyDescent="0.3">
      <c r="B87" s="9">
        <f t="shared" si="0"/>
        <v>2.4259999999999282E-3</v>
      </c>
      <c r="C87" s="9">
        <f t="shared" si="0"/>
        <v>1.6169999999999796E-3</v>
      </c>
      <c r="D87" s="9">
        <f t="shared" si="0"/>
        <v>1.6174999999999384E-3</v>
      </c>
      <c r="E87" s="9">
        <f t="shared" si="0"/>
        <v>2.4255000000000804E-3</v>
      </c>
      <c r="G87" s="9">
        <f t="shared" si="1"/>
        <v>-1.6591134508279204E-3</v>
      </c>
      <c r="H87" s="9">
        <f t="shared" si="1"/>
        <v>0</v>
      </c>
      <c r="I87" s="9">
        <f t="shared" si="1"/>
        <v>-1.6591134508276983E-3</v>
      </c>
      <c r="J87" s="9">
        <f t="shared" si="1"/>
        <v>-2.4886701762416585E-3</v>
      </c>
      <c r="K87" s="9"/>
      <c r="L87" s="9">
        <f t="shared" si="2"/>
        <v>-1.6427862973982243E-3</v>
      </c>
      <c r="M87" s="9">
        <f t="shared" si="2"/>
        <v>-8.2139314869911217E-4</v>
      </c>
      <c r="N87" s="9">
        <f t="shared" si="2"/>
        <v>-8.2139314869911217E-4</v>
      </c>
      <c r="O87" s="9">
        <f t="shared" si="2"/>
        <v>0</v>
      </c>
      <c r="P87" s="9"/>
      <c r="Q87" s="9">
        <f t="shared" si="3"/>
        <v>2.4259999999999282E-3</v>
      </c>
      <c r="R87" s="9">
        <f t="shared" si="3"/>
        <v>3.234500000000029E-3</v>
      </c>
      <c r="S87" s="9">
        <f t="shared" si="3"/>
        <v>2.4259999999999282E-3</v>
      </c>
      <c r="T87" s="9">
        <f t="shared" si="3"/>
        <v>1.6174999999999384E-3</v>
      </c>
      <c r="V87" s="9">
        <f t="shared" si="4"/>
        <v>1.6169999999999796E-3</v>
      </c>
      <c r="W87" s="9">
        <f t="shared" si="4"/>
        <v>8.0899999999994865E-4</v>
      </c>
      <c r="X87" s="9">
        <f t="shared" si="4"/>
        <v>2.4259999999999282E-3</v>
      </c>
      <c r="Y87" s="9">
        <f t="shared" si="4"/>
        <v>3.2340000000000702E-3</v>
      </c>
      <c r="AA87" s="9">
        <f t="shared" si="5"/>
        <v>-8.2139314869911217E-4</v>
      </c>
      <c r="AB87" s="9">
        <f t="shared" si="5"/>
        <v>-1.6427862973982243E-3</v>
      </c>
      <c r="AC87" s="9">
        <f t="shared" si="5"/>
        <v>-3.2855725947968928E-3</v>
      </c>
      <c r="AD87" s="9">
        <f t="shared" si="5"/>
        <v>-4.9283588921951171E-3</v>
      </c>
      <c r="AE87" s="9"/>
      <c r="AF87" s="9">
        <f t="shared" si="6"/>
        <v>-1.4999313344015164E-2</v>
      </c>
      <c r="AG87" s="9">
        <f t="shared" si="6"/>
        <v>-1.5832608529793291E-2</v>
      </c>
      <c r="AH87" s="9">
        <f t="shared" si="6"/>
        <v>-2.3332265201800872E-2</v>
      </c>
      <c r="AI87" s="9">
        <f t="shared" si="6"/>
        <v>-2.1665674830243287E-2</v>
      </c>
      <c r="AJ87" s="9"/>
      <c r="AK87" s="9">
        <f t="shared" si="7"/>
        <v>8.1049999999982525E-4</v>
      </c>
      <c r="AL87" s="9">
        <f t="shared" si="7"/>
        <v>-8.1050000000004729E-4</v>
      </c>
      <c r="AM87" s="9">
        <f t="shared" si="7"/>
        <v>8.099999999999774E-4</v>
      </c>
      <c r="AN87" s="9">
        <f t="shared" si="7"/>
        <v>8.1049999999982525E-4</v>
      </c>
      <c r="AO87" s="9"/>
      <c r="AP87" s="9">
        <f t="shared" si="8"/>
        <v>1.6329999999999956E-3</v>
      </c>
      <c r="AQ87" s="9">
        <f t="shared" si="8"/>
        <v>8.1649999999999778E-4</v>
      </c>
      <c r="AR87" s="9">
        <f t="shared" si="8"/>
        <v>2.4494999999999933E-3</v>
      </c>
      <c r="AS87" s="9">
        <f t="shared" si="8"/>
        <v>1.6329999999999956E-3</v>
      </c>
      <c r="AT87" s="9"/>
      <c r="AU87" s="9">
        <f t="shared" si="9"/>
        <v>-1.2541000000000135E-2</v>
      </c>
      <c r="AV87" s="9">
        <f t="shared" si="9"/>
        <v>-1.1704500000000007E-2</v>
      </c>
      <c r="AW87" s="9">
        <f t="shared" si="9"/>
        <v>-2.0064999999999777E-2</v>
      </c>
      <c r="AX87" s="9">
        <f t="shared" si="9"/>
        <v>-1.5048499999999798E-2</v>
      </c>
      <c r="AY87" s="9"/>
      <c r="AZ87" s="9">
        <f t="shared" si="10"/>
        <v>-1.0809033340962948E-2</v>
      </c>
      <c r="BA87" s="9">
        <f t="shared" si="10"/>
        <v>-1.3303425650415868E-2</v>
      </c>
      <c r="BB87" s="9">
        <f t="shared" si="10"/>
        <v>-6.6517128252079338E-3</v>
      </c>
      <c r="BC87" s="9">
        <f t="shared" si="10"/>
        <v>-1.4134889753566693E-2</v>
      </c>
      <c r="BD87" s="9"/>
      <c r="BE87" s="9"/>
      <c r="BF87" s="9">
        <f t="shared" si="10"/>
        <v>-1.6554512855726067E-2</v>
      </c>
      <c r="BG87" s="9">
        <f t="shared" si="10"/>
        <v>-5.7940794995041678E-3</v>
      </c>
      <c r="BH87" s="9">
        <f t="shared" si="10"/>
        <v>-1.572678721293963E-2</v>
      </c>
      <c r="BI87" s="9">
        <f t="shared" si="10"/>
        <v>-7.4495307850770409E-3</v>
      </c>
      <c r="BJ87" s="9"/>
      <c r="BK87" s="9">
        <f t="shared" si="11"/>
        <v>-8.4259999999998225E-3</v>
      </c>
      <c r="BL87" s="9">
        <f t="shared" si="11"/>
        <v>-3.370499999999943E-3</v>
      </c>
      <c r="BM87" s="9">
        <f t="shared" si="11"/>
        <v>-1.2639000000000067E-2</v>
      </c>
      <c r="BN87" s="9">
        <f t="shared" si="11"/>
        <v>-4.2129999999998002E-3</v>
      </c>
      <c r="BP87" s="9">
        <f t="shared" si="12"/>
        <v>-1.8200000000000216E-2</v>
      </c>
      <c r="BQ87" s="9">
        <f t="shared" si="12"/>
        <v>-2.0681999999999867E-2</v>
      </c>
      <c r="BR87" s="9">
        <f t="shared" si="12"/>
        <v>-2.0681500000000241E-2</v>
      </c>
      <c r="BS87" s="9">
        <f t="shared" si="12"/>
        <v>-1.3236000000000026E-2</v>
      </c>
      <c r="BT87" s="9"/>
      <c r="BU87" s="9">
        <f t="shared" si="12"/>
        <v>-1.0790000000000077E-2</v>
      </c>
      <c r="BV87" s="9">
        <f t="shared" si="12"/>
        <v>-1.1620499999999812E-2</v>
      </c>
      <c r="BW87" s="9">
        <f t="shared" si="12"/>
        <v>-9.9599999999999689E-3</v>
      </c>
      <c r="BX87" s="9">
        <f t="shared" si="12"/>
        <v>-2.0750000000000046E-2</v>
      </c>
      <c r="BZ87" s="9">
        <f t="shared" si="13"/>
        <v>-7.4575000000001168E-3</v>
      </c>
      <c r="CA87" s="9">
        <f t="shared" si="13"/>
        <v>-1.4086999999999961E-2</v>
      </c>
      <c r="CB87" s="9">
        <f t="shared" si="13"/>
        <v>-1.160099999999975E-2</v>
      </c>
      <c r="CC87" s="9">
        <f t="shared" si="13"/>
        <v>-4.9719999999999764E-3</v>
      </c>
      <c r="CD87" s="9"/>
      <c r="CE87" s="9">
        <f t="shared" si="13"/>
        <v>-2.4860000000002103E-3</v>
      </c>
      <c r="CF87" s="9">
        <f t="shared" si="13"/>
        <v>-9.1149999999999842E-3</v>
      </c>
      <c r="CG87" s="9">
        <f t="shared" si="13"/>
        <v>-1.6574999999998674E-3</v>
      </c>
      <c r="CH87" s="9">
        <f t="shared" si="13"/>
        <v>-3.314500000000109E-3</v>
      </c>
      <c r="CI87" s="9"/>
      <c r="CJ87" s="9">
        <f t="shared" si="13"/>
        <v>-8.2199999999987838E-4</v>
      </c>
      <c r="CK87" s="9">
        <f t="shared" si="13"/>
        <v>-1.4793500000000126E-2</v>
      </c>
      <c r="CL87" s="9">
        <f t="shared" si="13"/>
        <v>-1.0683999999999916E-2</v>
      </c>
      <c r="CM87" s="9">
        <f t="shared" si="13"/>
        <v>-1.5615500000000004E-2</v>
      </c>
      <c r="CN87" s="9"/>
      <c r="CO87" s="9">
        <f t="shared" si="13"/>
        <v>-7.3970000000000979E-3</v>
      </c>
      <c r="CP87" s="9">
        <f t="shared" si="13"/>
        <v>-7.3965000000000281E-3</v>
      </c>
      <c r="CQ87" s="9">
        <f t="shared" si="13"/>
        <v>-9.8625000000001073E-3</v>
      </c>
      <c r="CR87" s="9">
        <f t="shared" si="13"/>
        <v>-7.3970000000000979E-3</v>
      </c>
      <c r="CT87" s="9">
        <f t="shared" si="14"/>
        <v>3.6664999999999948E-2</v>
      </c>
      <c r="CU87" s="9">
        <f t="shared" si="14"/>
        <v>3.5831999999999864E-2</v>
      </c>
      <c r="CV87" s="9">
        <f t="shared" si="14"/>
        <v>3.4998499999999932E-2</v>
      </c>
      <c r="CW87" s="9">
        <f t="shared" si="14"/>
        <v>3.0831999999999971E-2</v>
      </c>
      <c r="CY87" s="9">
        <f t="shared" si="15"/>
        <v>1.655451285572429E-3</v>
      </c>
      <c r="CZ87" s="9">
        <f t="shared" si="15"/>
        <v>8.2772564278643657E-4</v>
      </c>
      <c r="DA87" s="9">
        <f t="shared" si="15"/>
        <v>-8.2772564278643657E-4</v>
      </c>
      <c r="DB87" s="9">
        <f t="shared" si="15"/>
        <v>-8.2772564278643657E-4</v>
      </c>
      <c r="DE87" s="9">
        <f t="shared" si="16"/>
        <v>-4.9019999999999619E-3</v>
      </c>
      <c r="DF87" s="9">
        <f t="shared" si="16"/>
        <v>-3.2679999999998266E-3</v>
      </c>
      <c r="DG87" s="9">
        <f t="shared" si="16"/>
        <v>2.4505000000001331E-3</v>
      </c>
      <c r="DH87" s="9">
        <f t="shared" si="16"/>
        <v>3.2679999999998266E-3</v>
      </c>
    </row>
    <row r="88" spans="2:112" x14ac:dyDescent="0.3">
      <c r="B88" s="9">
        <f t="shared" si="0"/>
        <v>3.234499999999918E-3</v>
      </c>
      <c r="C88" s="9">
        <f t="shared" si="0"/>
        <v>4.0425000000000599E-3</v>
      </c>
      <c r="D88" s="9">
        <f t="shared" si="0"/>
        <v>3.234500000000029E-3</v>
      </c>
      <c r="E88" s="9">
        <f t="shared" si="0"/>
        <v>3.2340000000000702E-3</v>
      </c>
      <c r="G88" s="9">
        <f t="shared" si="1"/>
        <v>0</v>
      </c>
      <c r="H88" s="9">
        <f t="shared" si="1"/>
        <v>-1.6591134508279204E-3</v>
      </c>
      <c r="I88" s="9">
        <f t="shared" si="1"/>
        <v>-2.4886701762418806E-3</v>
      </c>
      <c r="J88" s="9">
        <f t="shared" si="1"/>
        <v>-8.2955672541373815E-4</v>
      </c>
      <c r="K88" s="9"/>
      <c r="L88" s="9">
        <f t="shared" si="2"/>
        <v>-4.106965743496005E-3</v>
      </c>
      <c r="M88" s="9">
        <f t="shared" si="2"/>
        <v>-3.2855725947964487E-3</v>
      </c>
      <c r="N88" s="9">
        <f t="shared" si="2"/>
        <v>-4.106965743496005E-3</v>
      </c>
      <c r="O88" s="9">
        <f t="shared" si="2"/>
        <v>-1.6427862973984464E-3</v>
      </c>
      <c r="P88" s="9"/>
      <c r="Q88" s="9">
        <f t="shared" si="3"/>
        <v>3.234499999999918E-3</v>
      </c>
      <c r="R88" s="9">
        <f t="shared" si="3"/>
        <v>3.234500000000029E-3</v>
      </c>
      <c r="S88" s="9">
        <f t="shared" si="3"/>
        <v>3.2339999999999591E-3</v>
      </c>
      <c r="T88" s="9">
        <f t="shared" si="3"/>
        <v>2.4255000000000804E-3</v>
      </c>
      <c r="V88" s="9">
        <f t="shared" si="4"/>
        <v>2.4259999999999282E-3</v>
      </c>
      <c r="W88" s="9">
        <f t="shared" si="4"/>
        <v>3.2340000000000702E-3</v>
      </c>
      <c r="X88" s="9">
        <f t="shared" si="4"/>
        <v>3.234500000000029E-3</v>
      </c>
      <c r="Y88" s="9">
        <f t="shared" si="4"/>
        <v>2.4259999999999282E-3</v>
      </c>
      <c r="AA88" s="9">
        <f t="shared" si="5"/>
        <v>-1.6427862973986684E-3</v>
      </c>
      <c r="AB88" s="9">
        <f t="shared" si="5"/>
        <v>-8.2139314869955626E-4</v>
      </c>
      <c r="AC88" s="9">
        <f t="shared" si="5"/>
        <v>8.2139314869911217E-4</v>
      </c>
      <c r="AD88" s="9">
        <f t="shared" si="5"/>
        <v>0</v>
      </c>
      <c r="AE88" s="9"/>
      <c r="AF88" s="9">
        <f t="shared" si="6"/>
        <v>-1.5832608529793735E-2</v>
      </c>
      <c r="AG88" s="9">
        <f t="shared" si="6"/>
        <v>-1.4166018158236149E-2</v>
      </c>
      <c r="AH88" s="9">
        <f t="shared" si="6"/>
        <v>-2.4165560387578999E-2</v>
      </c>
      <c r="AI88" s="9">
        <f t="shared" si="6"/>
        <v>-1.7499198901350432E-2</v>
      </c>
      <c r="AJ88" s="9"/>
      <c r="AK88" s="9">
        <f t="shared" si="7"/>
        <v>0</v>
      </c>
      <c r="AL88" s="9">
        <f t="shared" si="7"/>
        <v>8.1000000000019945E-4</v>
      </c>
      <c r="AM88" s="9">
        <f t="shared" si="7"/>
        <v>8.1049999999982525E-4</v>
      </c>
      <c r="AN88" s="9">
        <f t="shared" si="7"/>
        <v>8.1049999999982525E-4</v>
      </c>
      <c r="AO88" s="9"/>
      <c r="AP88" s="9">
        <f t="shared" si="8"/>
        <v>1.6329999999999956E-3</v>
      </c>
      <c r="AQ88" s="9">
        <f t="shared" si="8"/>
        <v>1.6329999999999956E-3</v>
      </c>
      <c r="AR88" s="9">
        <f t="shared" si="8"/>
        <v>2.4494999999999933E-3</v>
      </c>
      <c r="AS88" s="9">
        <f t="shared" si="8"/>
        <v>1.6329999999999956E-3</v>
      </c>
      <c r="AT88" s="9"/>
      <c r="AU88" s="9">
        <f t="shared" si="9"/>
        <v>-1.1704500000000007E-2</v>
      </c>
      <c r="AV88" s="9">
        <f t="shared" si="9"/>
        <v>-1.0032499999999889E-2</v>
      </c>
      <c r="AW88" s="9">
        <f t="shared" si="9"/>
        <v>-2.090100000000028E-2</v>
      </c>
      <c r="AX88" s="9">
        <f t="shared" si="9"/>
        <v>-1.4212499999999739E-2</v>
      </c>
      <c r="AY88" s="9"/>
      <c r="AZ88" s="9">
        <f t="shared" si="10"/>
        <v>-1.2471961547264598E-2</v>
      </c>
      <c r="BA88" s="9">
        <f t="shared" si="10"/>
        <v>-8.3146410315100283E-3</v>
      </c>
      <c r="BB88" s="9">
        <f t="shared" si="10"/>
        <v>-7.4831769283589811E-3</v>
      </c>
      <c r="BC88" s="9">
        <f t="shared" si="10"/>
        <v>-1.5797817959868787E-2</v>
      </c>
      <c r="BD88" s="9"/>
      <c r="BE88" s="9"/>
      <c r="BF88" s="9">
        <f t="shared" si="10"/>
        <v>-1.3243610284580765E-2</v>
      </c>
      <c r="BG88" s="9">
        <f t="shared" si="10"/>
        <v>-3.3109025711453022E-3</v>
      </c>
      <c r="BH88" s="9">
        <f t="shared" si="10"/>
        <v>-1.2415884641794328E-2</v>
      </c>
      <c r="BI88" s="9">
        <f t="shared" si="10"/>
        <v>-6.6218051422901603E-3</v>
      </c>
      <c r="BJ88" s="9"/>
      <c r="BK88" s="9">
        <f t="shared" si="11"/>
        <v>-1.2639000000000067E-2</v>
      </c>
      <c r="BL88" s="9">
        <f t="shared" si="11"/>
        <v>-7.5830000000001174E-3</v>
      </c>
      <c r="BM88" s="9">
        <f t="shared" si="11"/>
        <v>-1.5167000000000153E-2</v>
      </c>
      <c r="BN88" s="9">
        <f t="shared" si="11"/>
        <v>-4.2130000000000223E-3</v>
      </c>
      <c r="BP88" s="9">
        <f t="shared" si="12"/>
        <v>-1.1582000000000203E-2</v>
      </c>
      <c r="BQ88" s="9">
        <f t="shared" si="12"/>
        <v>-1.654549999999988E-2</v>
      </c>
      <c r="BR88" s="9">
        <f t="shared" si="12"/>
        <v>-1.4063999999999854E-2</v>
      </c>
      <c r="BS88" s="9">
        <f t="shared" si="12"/>
        <v>-8.2724999999999049E-3</v>
      </c>
      <c r="BT88" s="9"/>
      <c r="BU88" s="9">
        <f t="shared" si="12"/>
        <v>-9.960000000000413E-3</v>
      </c>
      <c r="BV88" s="9">
        <f t="shared" si="12"/>
        <v>-9.9599999999999689E-3</v>
      </c>
      <c r="BW88" s="9">
        <f t="shared" si="12"/>
        <v>-9.1299999999998604E-3</v>
      </c>
      <c r="BX88" s="9">
        <f t="shared" si="12"/>
        <v>-1.8260500000000235E-2</v>
      </c>
      <c r="BZ88" s="9">
        <f t="shared" si="13"/>
        <v>-6.628999999999774E-3</v>
      </c>
      <c r="CA88" s="9">
        <f t="shared" si="13"/>
        <v>-1.2429500000000093E-2</v>
      </c>
      <c r="CB88" s="9">
        <f t="shared" si="13"/>
        <v>-1.0772000000000226E-2</v>
      </c>
      <c r="CC88" s="9">
        <f t="shared" si="13"/>
        <v>-3.3150000000001789E-3</v>
      </c>
      <c r="CD88" s="9"/>
      <c r="CE88" s="9">
        <f t="shared" si="13"/>
        <v>-1.6574999999998674E-3</v>
      </c>
      <c r="CF88" s="9">
        <f t="shared" si="13"/>
        <v>-5.8004999999998752E-3</v>
      </c>
      <c r="CG88" s="9">
        <f t="shared" si="13"/>
        <v>8.2849999999989876E-4</v>
      </c>
      <c r="CH88" s="9">
        <f t="shared" si="13"/>
        <v>1.6575000000003115E-3</v>
      </c>
      <c r="CI88" s="9"/>
      <c r="CJ88" s="9">
        <f t="shared" si="13"/>
        <v>8.2200000000032247E-4</v>
      </c>
      <c r="CK88" s="9">
        <f t="shared" si="13"/>
        <v>-1.2327500000000047E-2</v>
      </c>
      <c r="CL88" s="9">
        <f t="shared" si="13"/>
        <v>-9.8625000000001073E-3</v>
      </c>
      <c r="CM88" s="9">
        <f t="shared" si="13"/>
        <v>-1.3149499999999925E-2</v>
      </c>
      <c r="CN88" s="9"/>
      <c r="CO88" s="9">
        <f t="shared" si="13"/>
        <v>-2.4655000000000094E-3</v>
      </c>
      <c r="CP88" s="9">
        <f t="shared" si="13"/>
        <v>-2.4655000000000094E-3</v>
      </c>
      <c r="CQ88" s="9">
        <f t="shared" si="13"/>
        <v>-6.5750000000002196E-3</v>
      </c>
      <c r="CR88" s="9">
        <f t="shared" si="13"/>
        <v>-5.7529999999998971E-3</v>
      </c>
      <c r="CT88" s="9">
        <f t="shared" si="14"/>
        <v>3.8331499999999963E-2</v>
      </c>
      <c r="CU88" s="9">
        <f t="shared" si="14"/>
        <v>3.5832000000000086E-2</v>
      </c>
      <c r="CV88" s="9">
        <f t="shared" si="14"/>
        <v>3.4998499999999932E-2</v>
      </c>
      <c r="CW88" s="9">
        <f t="shared" si="14"/>
        <v>2.9165000000000108E-2</v>
      </c>
      <c r="CY88" s="9">
        <f t="shared" si="15"/>
        <v>0</v>
      </c>
      <c r="CZ88" s="9">
        <f t="shared" si="15"/>
        <v>-2.4831769283588656E-3</v>
      </c>
      <c r="DA88" s="9">
        <f t="shared" si="15"/>
        <v>-1.655451285572429E-3</v>
      </c>
      <c r="DB88" s="9">
        <f t="shared" si="15"/>
        <v>-8.2772564278643657E-4</v>
      </c>
      <c r="DE88" s="9">
        <f t="shared" si="16"/>
        <v>2.4509999999997589E-3</v>
      </c>
      <c r="DF88" s="9">
        <f t="shared" si="16"/>
        <v>2.4509999999997589E-3</v>
      </c>
      <c r="DG88" s="9">
        <f t="shared" si="16"/>
        <v>4.9015000000003361E-3</v>
      </c>
      <c r="DH88" s="9">
        <f t="shared" si="16"/>
        <v>0</v>
      </c>
    </row>
    <row r="89" spans="2:112" x14ac:dyDescent="0.3">
      <c r="B89" s="9">
        <f t="shared" si="0"/>
        <v>3.2340000000000702E-3</v>
      </c>
      <c r="C89" s="9">
        <f t="shared" si="0"/>
        <v>3.234500000000029E-3</v>
      </c>
      <c r="D89" s="9">
        <f t="shared" si="0"/>
        <v>3.2340000000000702E-3</v>
      </c>
      <c r="E89" s="9">
        <f t="shared" si="0"/>
        <v>3.234499999999918E-3</v>
      </c>
      <c r="G89" s="9">
        <f t="shared" si="1"/>
        <v>-1.6591134508279204E-3</v>
      </c>
      <c r="H89" s="9">
        <f t="shared" si="1"/>
        <v>-8.2955672541373815E-4</v>
      </c>
      <c r="I89" s="9">
        <f t="shared" si="1"/>
        <v>-3.3182269016556187E-3</v>
      </c>
      <c r="J89" s="9">
        <f t="shared" si="1"/>
        <v>1.6591134508274763E-3</v>
      </c>
      <c r="K89" s="9"/>
      <c r="L89" s="9">
        <f t="shared" si="2"/>
        <v>-8.2139314869955626E-4</v>
      </c>
      <c r="M89" s="9">
        <f t="shared" si="2"/>
        <v>0</v>
      </c>
      <c r="N89" s="9">
        <f t="shared" si="2"/>
        <v>0</v>
      </c>
      <c r="O89" s="9">
        <f t="shared" si="2"/>
        <v>-4.1069657434957829E-3</v>
      </c>
      <c r="P89" s="9"/>
      <c r="Q89" s="9">
        <f t="shared" si="3"/>
        <v>3.2340000000000702E-3</v>
      </c>
      <c r="R89" s="9">
        <f t="shared" si="3"/>
        <v>4.0424999999999489E-3</v>
      </c>
      <c r="S89" s="9">
        <f t="shared" si="3"/>
        <v>4.0425000000000599E-3</v>
      </c>
      <c r="T89" s="9">
        <f t="shared" si="3"/>
        <v>4.0430000000000188E-3</v>
      </c>
      <c r="V89" s="9">
        <f t="shared" si="4"/>
        <v>3.234500000000029E-3</v>
      </c>
      <c r="W89" s="9">
        <f t="shared" si="4"/>
        <v>4.8510000000000497E-3</v>
      </c>
      <c r="X89" s="9">
        <f t="shared" si="4"/>
        <v>4.0425000000000599E-3</v>
      </c>
      <c r="Y89" s="9">
        <f t="shared" si="4"/>
        <v>3.234499999999918E-3</v>
      </c>
      <c r="AA89" s="9">
        <f t="shared" si="5"/>
        <v>-4.9283588921955612E-3</v>
      </c>
      <c r="AB89" s="9">
        <f t="shared" si="5"/>
        <v>-5.7497520408942293E-3</v>
      </c>
      <c r="AC89" s="9">
        <f t="shared" si="5"/>
        <v>0</v>
      </c>
      <c r="AD89" s="9">
        <f t="shared" si="5"/>
        <v>4.9283588921951171E-3</v>
      </c>
      <c r="AE89" s="9"/>
      <c r="AF89" s="9">
        <f t="shared" si="6"/>
        <v>-9.9995422293432945E-3</v>
      </c>
      <c r="AG89" s="9">
        <f t="shared" si="6"/>
        <v>-1.499931334401472E-2</v>
      </c>
      <c r="AH89" s="9">
        <f t="shared" si="6"/>
        <v>-1.8332494087129003E-2</v>
      </c>
      <c r="AI89" s="9">
        <f t="shared" si="6"/>
        <v>-1.4999313344015164E-2</v>
      </c>
      <c r="AJ89" s="9"/>
      <c r="AK89" s="9">
        <f t="shared" si="7"/>
        <v>0</v>
      </c>
      <c r="AL89" s="9">
        <f t="shared" si="7"/>
        <v>8.1050000000004729E-4</v>
      </c>
      <c r="AM89" s="9">
        <f t="shared" si="7"/>
        <v>-8.099999999999774E-4</v>
      </c>
      <c r="AN89" s="9">
        <f t="shared" si="7"/>
        <v>-1.6209999999998725E-3</v>
      </c>
      <c r="AO89" s="9"/>
      <c r="AP89" s="9">
        <f t="shared" si="8"/>
        <v>1.6329999999999956E-3</v>
      </c>
      <c r="AQ89" s="9">
        <f t="shared" si="8"/>
        <v>1.6329999999999956E-3</v>
      </c>
      <c r="AR89" s="9">
        <f t="shared" si="8"/>
        <v>3.2659999999999911E-3</v>
      </c>
      <c r="AS89" s="9">
        <f t="shared" si="8"/>
        <v>2.4494999999999933E-3</v>
      </c>
      <c r="AT89" s="9"/>
      <c r="AU89" s="9">
        <f t="shared" si="9"/>
        <v>-1.0032499999999889E-2</v>
      </c>
      <c r="AV89" s="9">
        <f t="shared" si="9"/>
        <v>-8.360500000000215E-3</v>
      </c>
      <c r="AW89" s="9">
        <f t="shared" si="9"/>
        <v>-1.672050000000036E-2</v>
      </c>
      <c r="AX89" s="9">
        <f t="shared" si="9"/>
        <v>-1.0032500000000333E-2</v>
      </c>
      <c r="AY89" s="9"/>
      <c r="AZ89" s="9">
        <f t="shared" si="10"/>
        <v>-1.3303425650415868E-2</v>
      </c>
      <c r="BA89" s="9">
        <f t="shared" si="10"/>
        <v>-8.3146410315100283E-3</v>
      </c>
      <c r="BB89" s="9">
        <f t="shared" si="10"/>
        <v>-6.6517128252079338E-3</v>
      </c>
      <c r="BC89" s="9">
        <f t="shared" si="10"/>
        <v>-1.0809033340962948E-2</v>
      </c>
      <c r="BD89" s="9"/>
      <c r="BE89" s="9"/>
      <c r="BF89" s="9">
        <f t="shared" ref="AZ89:BI105" si="17">IF(ISNUMBER(BF21),(BF21-BF19)/(2),)</f>
        <v>-9.1049820706490259E-3</v>
      </c>
      <c r="BG89" s="9">
        <f t="shared" si="17"/>
        <v>0</v>
      </c>
      <c r="BH89" s="9">
        <f t="shared" si="17"/>
        <v>-8.2772564278630334E-3</v>
      </c>
      <c r="BI89" s="9">
        <f t="shared" si="17"/>
        <v>-6.6218051422901603E-3</v>
      </c>
      <c r="BJ89" s="9"/>
      <c r="BK89" s="9">
        <f t="shared" si="11"/>
        <v>-1.1796499999999988E-2</v>
      </c>
      <c r="BL89" s="9">
        <f t="shared" si="11"/>
        <v>-7.5835000000001873E-3</v>
      </c>
      <c r="BM89" s="9">
        <f t="shared" si="11"/>
        <v>-1.1796499999999988E-2</v>
      </c>
      <c r="BN89" s="9">
        <f t="shared" si="11"/>
        <v>-1.6850000000001586E-3</v>
      </c>
      <c r="BP89" s="9">
        <f t="shared" si="12"/>
        <v>-9.927499999999867E-3</v>
      </c>
      <c r="BQ89" s="9">
        <f t="shared" si="12"/>
        <v>-1.5718000000000121E-2</v>
      </c>
      <c r="BR89" s="9">
        <f t="shared" si="12"/>
        <v>-1.2408999999999892E-2</v>
      </c>
      <c r="BS89" s="9">
        <f t="shared" si="12"/>
        <v>-8.2724999999999049E-3</v>
      </c>
      <c r="BT89" s="9"/>
      <c r="BU89" s="9">
        <f t="shared" si="12"/>
        <v>-8.299999999999752E-3</v>
      </c>
      <c r="BV89" s="9">
        <f t="shared" si="12"/>
        <v>-9.1300000000003045E-3</v>
      </c>
      <c r="BW89" s="9">
        <f t="shared" si="12"/>
        <v>-7.4700000000000877E-3</v>
      </c>
      <c r="BX89" s="9">
        <f t="shared" si="12"/>
        <v>-1.4940499999999801E-2</v>
      </c>
      <c r="BZ89" s="9">
        <f t="shared" si="13"/>
        <v>-4.9719999999999764E-3</v>
      </c>
      <c r="CA89" s="9">
        <f t="shared" si="13"/>
        <v>-9.943499999999883E-3</v>
      </c>
      <c r="CB89" s="9">
        <f t="shared" si="13"/>
        <v>-9.9435000000003271E-3</v>
      </c>
      <c r="CC89" s="9">
        <f t="shared" si="13"/>
        <v>-4.9719999999999764E-3</v>
      </c>
      <c r="CD89" s="9"/>
      <c r="CE89" s="9">
        <f t="shared" si="13"/>
        <v>-1.6569999999997975E-3</v>
      </c>
      <c r="CF89" s="9">
        <f t="shared" si="13"/>
        <v>-5.8004999999998752E-3</v>
      </c>
      <c r="CG89" s="9">
        <f t="shared" si="13"/>
        <v>-1.6570000000002416E-3</v>
      </c>
      <c r="CH89" s="9">
        <f t="shared" si="13"/>
        <v>-1.6574999999998674E-3</v>
      </c>
      <c r="CI89" s="9"/>
      <c r="CJ89" s="9">
        <f t="shared" si="13"/>
        <v>-8.2200000000032247E-4</v>
      </c>
      <c r="CK89" s="9">
        <f t="shared" si="13"/>
        <v>-1.3971499999999804E-2</v>
      </c>
      <c r="CL89" s="9">
        <f t="shared" si="13"/>
        <v>-7.3965000000000281E-3</v>
      </c>
      <c r="CM89" s="9">
        <f t="shared" si="13"/>
        <v>-9.8620000000000374E-3</v>
      </c>
      <c r="CN89" s="9"/>
      <c r="CO89" s="9">
        <f t="shared" si="13"/>
        <v>0</v>
      </c>
      <c r="CP89" s="9">
        <f t="shared" si="13"/>
        <v>2.4655000000000094E-3</v>
      </c>
      <c r="CQ89" s="9">
        <f t="shared" si="13"/>
        <v>-3.2869999999998178E-3</v>
      </c>
      <c r="CR89" s="9">
        <f t="shared" ref="CR89" si="18">IF(ISNUMBER(CR21),(CR21-CR19)/(2),)</f>
        <v>-4.1090000000001403E-3</v>
      </c>
      <c r="CT89" s="9">
        <f t="shared" si="14"/>
        <v>4.0831500000000132E-2</v>
      </c>
      <c r="CU89" s="9">
        <f t="shared" si="14"/>
        <v>4.0831500000000132E-2</v>
      </c>
      <c r="CV89" s="9">
        <f t="shared" si="14"/>
        <v>3.9165000000000116E-2</v>
      </c>
      <c r="CW89" s="9">
        <f t="shared" si="14"/>
        <v>3.5831500000000016E-2</v>
      </c>
      <c r="CY89" s="9">
        <f t="shared" si="15"/>
        <v>-1.655451285572429E-3</v>
      </c>
      <c r="CZ89" s="9">
        <f t="shared" si="15"/>
        <v>8.2772564278599248E-4</v>
      </c>
      <c r="DA89" s="9">
        <f t="shared" si="15"/>
        <v>-8.2772564278599248E-4</v>
      </c>
      <c r="DB89" s="9">
        <f t="shared" si="15"/>
        <v>-8.2772564278643657E-4</v>
      </c>
      <c r="DE89" s="9">
        <f t="shared" si="16"/>
        <v>8.1700000000006767E-4</v>
      </c>
      <c r="DF89" s="9">
        <f t="shared" si="16"/>
        <v>5.7190000000000296E-3</v>
      </c>
      <c r="DG89" s="9">
        <f t="shared" si="16"/>
        <v>3.2680000000002707E-3</v>
      </c>
      <c r="DH89" s="9">
        <f t="shared" si="16"/>
        <v>-8.1700000000006767E-4</v>
      </c>
    </row>
    <row r="90" spans="2:112" x14ac:dyDescent="0.3">
      <c r="B90" s="9">
        <f t="shared" ref="B90:E105" si="19">IF(ISNUMBER(B22),(B22-B20)/(2),)</f>
        <v>2.4255000000000804E-3</v>
      </c>
      <c r="C90" s="9">
        <f t="shared" si="19"/>
        <v>8.0899999999994865E-4</v>
      </c>
      <c r="D90" s="9">
        <f t="shared" si="19"/>
        <v>1.6169999999999796E-3</v>
      </c>
      <c r="E90" s="9">
        <f t="shared" si="19"/>
        <v>2.4259999999999282E-3</v>
      </c>
      <c r="G90" s="9">
        <f t="shared" ref="G90:J105" si="20">IF(ISNUMBER(G22),(G22-G20)/(2),)</f>
        <v>-2.4886701762416585E-3</v>
      </c>
      <c r="H90" s="9">
        <f t="shared" si="20"/>
        <v>-8.2955672541373815E-4</v>
      </c>
      <c r="I90" s="9">
        <f t="shared" si="20"/>
        <v>-8.2955672541373815E-4</v>
      </c>
      <c r="J90" s="9">
        <f t="shared" si="20"/>
        <v>-8.2955672541373815E-4</v>
      </c>
      <c r="K90" s="9"/>
      <c r="L90" s="9">
        <f t="shared" ref="L90:O105" si="21">IF(ISNUMBER(L22),(L22-L20)/(2),)</f>
        <v>0</v>
      </c>
      <c r="M90" s="9">
        <f t="shared" si="21"/>
        <v>8.2139314869911217E-4</v>
      </c>
      <c r="N90" s="9">
        <f t="shared" si="21"/>
        <v>8.2139314869911217E-4</v>
      </c>
      <c r="O90" s="9">
        <f t="shared" si="21"/>
        <v>-8.2139314869911217E-4</v>
      </c>
      <c r="P90" s="9"/>
      <c r="Q90" s="9">
        <f t="shared" ref="Q90:T105" si="22">IF(ISNUMBER(Q22),(Q22-Q20)/(2),)</f>
        <v>3.2340000000000702E-3</v>
      </c>
      <c r="R90" s="9">
        <f t="shared" si="22"/>
        <v>4.0430000000000188E-3</v>
      </c>
      <c r="S90" s="9">
        <f t="shared" si="22"/>
        <v>3.234500000000029E-3</v>
      </c>
      <c r="T90" s="9">
        <f t="shared" si="22"/>
        <v>2.4259999999999282E-3</v>
      </c>
      <c r="V90" s="9">
        <f t="shared" ref="V90:Y105" si="23">IF(ISNUMBER(V22),(V22-V20)/(2),)</f>
        <v>2.4255000000000804E-3</v>
      </c>
      <c r="W90" s="9">
        <f t="shared" si="23"/>
        <v>2.4259999999999282E-3</v>
      </c>
      <c r="X90" s="9">
        <f t="shared" si="23"/>
        <v>3.234499999999918E-3</v>
      </c>
      <c r="Y90" s="9">
        <f t="shared" si="23"/>
        <v>3.2340000000000702E-3</v>
      </c>
      <c r="AA90" s="9">
        <f t="shared" ref="AA90:AD105" si="24">IF(ISNUMBER(AA22),(AA22-AA20)/(2),)</f>
        <v>-2.4641794460973365E-3</v>
      </c>
      <c r="AB90" s="9">
        <f t="shared" si="24"/>
        <v>-1.6427862973982243E-3</v>
      </c>
      <c r="AC90" s="9">
        <f t="shared" si="24"/>
        <v>-4.106965743496005E-3</v>
      </c>
      <c r="AD90" s="9">
        <f t="shared" si="24"/>
        <v>-3.2855725947964487E-3</v>
      </c>
      <c r="AE90" s="9"/>
      <c r="AF90" s="9">
        <f t="shared" ref="AF90:AI105" si="25">IF(ISNUMBER(AF22),(AF22-AF20)/(2),)</f>
        <v>-9.1662470435642796E-3</v>
      </c>
      <c r="AG90" s="9">
        <f t="shared" si="25"/>
        <v>-1.1666132600899992E-2</v>
      </c>
      <c r="AH90" s="9">
        <f t="shared" si="25"/>
        <v>-1.499931334401472E-2</v>
      </c>
      <c r="AI90" s="9">
        <f t="shared" si="25"/>
        <v>-1.499931334401472E-2</v>
      </c>
      <c r="AJ90" s="9"/>
      <c r="AK90" s="9">
        <f t="shared" ref="AK90:AN105" si="26">IF(ISNUMBER(AK22),(AK22-AK20)/(2),)</f>
        <v>-8.1000000000019945E-4</v>
      </c>
      <c r="AL90" s="9">
        <f t="shared" si="26"/>
        <v>0</v>
      </c>
      <c r="AM90" s="9">
        <f t="shared" si="26"/>
        <v>0</v>
      </c>
      <c r="AN90" s="9">
        <f t="shared" si="26"/>
        <v>0</v>
      </c>
      <c r="AO90" s="9"/>
      <c r="AP90" s="9">
        <f t="shared" ref="AP90:AS105" si="27">IF(ISNUMBER(AP22),(AP22-AP20)/(2),)</f>
        <v>1.6329999999999956E-3</v>
      </c>
      <c r="AQ90" s="9">
        <f t="shared" si="27"/>
        <v>1.6329999999999956E-3</v>
      </c>
      <c r="AR90" s="9">
        <f t="shared" si="27"/>
        <v>3.2659999999999911E-3</v>
      </c>
      <c r="AS90" s="9">
        <f t="shared" si="27"/>
        <v>1.6329999999999956E-3</v>
      </c>
      <c r="AT90" s="9"/>
      <c r="AU90" s="9">
        <f t="shared" ref="AU90:AX105" si="28">IF(ISNUMBER(AU22),(AU22-AU20)/(2),)</f>
        <v>-8.360500000000215E-3</v>
      </c>
      <c r="AV90" s="9">
        <f t="shared" si="28"/>
        <v>-5.8525000000000382E-3</v>
      </c>
      <c r="AW90" s="9">
        <f t="shared" si="28"/>
        <v>-1.337649999999968E-2</v>
      </c>
      <c r="AX90" s="9">
        <f t="shared" si="28"/>
        <v>-7.5245000000001561E-3</v>
      </c>
      <c r="AY90" s="9"/>
      <c r="AZ90" s="9">
        <f t="shared" si="17"/>
        <v>-1.3303425650415868E-2</v>
      </c>
      <c r="BA90" s="9">
        <f t="shared" si="17"/>
        <v>-1.0809033340962948E-2</v>
      </c>
      <c r="BB90" s="9">
        <f t="shared" si="17"/>
        <v>-9.1461051346608535E-3</v>
      </c>
      <c r="BC90" s="9">
        <f t="shared" si="17"/>
        <v>-5.8202487220571086E-3</v>
      </c>
      <c r="BD90" s="9"/>
      <c r="BE90" s="9"/>
      <c r="BF90" s="9">
        <f t="shared" si="17"/>
        <v>-1.4899061570153194E-2</v>
      </c>
      <c r="BG90" s="9">
        <f t="shared" si="17"/>
        <v>-2.4831769283588656E-3</v>
      </c>
      <c r="BH90" s="9">
        <f t="shared" si="17"/>
        <v>-8.2772564278630334E-3</v>
      </c>
      <c r="BI90" s="9">
        <f t="shared" si="17"/>
        <v>-3.3109025711453022E-3</v>
      </c>
      <c r="BJ90" s="9"/>
      <c r="BK90" s="9">
        <f t="shared" ref="BK90:BN105" si="29">IF(ISNUMBER(BK22),(BK22-BK20)/(2),)</f>
        <v>-6.740999999999886E-3</v>
      </c>
      <c r="BL90" s="9">
        <f t="shared" si="29"/>
        <v>-1.6855000000000064E-3</v>
      </c>
      <c r="BM90" s="9">
        <f t="shared" si="29"/>
        <v>-5.0554999999998795E-3</v>
      </c>
      <c r="BN90" s="9">
        <f t="shared" si="29"/>
        <v>8.425000000000793E-4</v>
      </c>
      <c r="BP90" s="9">
        <f t="shared" ref="BP90:BX105" si="30">IF(ISNUMBER(BP22),(BP22-BP20)/(2),)</f>
        <v>-1.3235999999999581E-2</v>
      </c>
      <c r="BQ90" s="9">
        <f t="shared" si="30"/>
        <v>-1.654549999999988E-2</v>
      </c>
      <c r="BR90" s="9">
        <f t="shared" si="30"/>
        <v>-1.6545000000000254E-2</v>
      </c>
      <c r="BS90" s="9">
        <f t="shared" si="30"/>
        <v>-1.07545E-2</v>
      </c>
      <c r="BT90" s="9"/>
      <c r="BU90" s="9">
        <f t="shared" si="30"/>
        <v>-8.299999999999752E-3</v>
      </c>
      <c r="BV90" s="9">
        <f t="shared" si="30"/>
        <v>-7.4700000000000877E-3</v>
      </c>
      <c r="BW90" s="9">
        <f t="shared" si="30"/>
        <v>-4.9800000000002065E-3</v>
      </c>
      <c r="BX90" s="9">
        <f t="shared" si="30"/>
        <v>-1.244999999999985E-2</v>
      </c>
      <c r="BZ90" s="9">
        <f t="shared" ref="BZ90:CR105" si="31">IF(ISNUMBER(BZ22),(BZ22-BZ20)/(2),)</f>
        <v>-4.9719999999999764E-3</v>
      </c>
      <c r="CA90" s="9">
        <f t="shared" si="31"/>
        <v>-1.0772499999999852E-2</v>
      </c>
      <c r="CB90" s="9">
        <f t="shared" si="31"/>
        <v>-9.11549999999961E-3</v>
      </c>
      <c r="CC90" s="9">
        <f t="shared" si="31"/>
        <v>-4.9714999999999065E-3</v>
      </c>
      <c r="CD90" s="9"/>
      <c r="CE90" s="9">
        <f t="shared" si="31"/>
        <v>-4.1430000000000078E-3</v>
      </c>
      <c r="CF90" s="9">
        <f t="shared" si="31"/>
        <v>-5.8005000000003193E-3</v>
      </c>
      <c r="CG90" s="9">
        <f t="shared" si="31"/>
        <v>-8.2849999999989876E-4</v>
      </c>
      <c r="CH90" s="9">
        <f t="shared" si="31"/>
        <v>-4.1430000000000078E-3</v>
      </c>
      <c r="CI90" s="9"/>
      <c r="CJ90" s="9">
        <f t="shared" si="31"/>
        <v>-8.2200000000032247E-4</v>
      </c>
      <c r="CK90" s="9">
        <f t="shared" si="31"/>
        <v>-1.0683999999999916E-2</v>
      </c>
      <c r="CL90" s="9">
        <f t="shared" si="31"/>
        <v>-8.2184999999999064E-3</v>
      </c>
      <c r="CM90" s="9">
        <f t="shared" si="31"/>
        <v>-1.1505999999999794E-2</v>
      </c>
      <c r="CN90" s="9"/>
      <c r="CO90" s="9">
        <f t="shared" si="31"/>
        <v>-4.9310000000000187E-3</v>
      </c>
      <c r="CP90" s="9">
        <f t="shared" si="31"/>
        <v>-1.6440000000002009E-3</v>
      </c>
      <c r="CQ90" s="9">
        <f t="shared" si="31"/>
        <v>-4.9310000000000187E-3</v>
      </c>
      <c r="CR90" s="9">
        <f t="shared" si="31"/>
        <v>-4.1090000000001403E-3</v>
      </c>
      <c r="CT90" s="9">
        <f t="shared" ref="CT90:CW105" si="32">IF(ISNUMBER(CT22),(CT22-CT20)/(2),)</f>
        <v>4.2498000000000147E-2</v>
      </c>
      <c r="CU90" s="9">
        <f t="shared" si="32"/>
        <v>4.2497999999999925E-2</v>
      </c>
      <c r="CV90" s="9">
        <f t="shared" si="32"/>
        <v>4.0831000000000062E-2</v>
      </c>
      <c r="CW90" s="9">
        <f t="shared" si="32"/>
        <v>3.5831999999999864E-2</v>
      </c>
      <c r="CY90" s="9">
        <f t="shared" si="15"/>
        <v>4.9663538567177312E-3</v>
      </c>
      <c r="CZ90" s="9">
        <f t="shared" si="15"/>
        <v>5.7940794995041678E-3</v>
      </c>
      <c r="DA90" s="9">
        <f t="shared" si="15"/>
        <v>1.655451285572429E-3</v>
      </c>
      <c r="DB90" s="9">
        <f t="shared" si="15"/>
        <v>8.2772564278643657E-4</v>
      </c>
      <c r="DE90" s="9">
        <f t="shared" si="16"/>
        <v>1.6340000000001353E-3</v>
      </c>
      <c r="DF90" s="9">
        <f t="shared" si="16"/>
        <v>3.2680000000002707E-3</v>
      </c>
      <c r="DG90" s="9">
        <f t="shared" si="16"/>
        <v>1.6339999999996913E-3</v>
      </c>
      <c r="DH90" s="9">
        <f t="shared" si="16"/>
        <v>1.6340000000001353E-3</v>
      </c>
    </row>
    <row r="91" spans="2:112" x14ac:dyDescent="0.3">
      <c r="B91" s="9">
        <f t="shared" si="19"/>
        <v>2.4259999999999282E-3</v>
      </c>
      <c r="C91" s="9">
        <f t="shared" si="19"/>
        <v>2.4254999999999693E-3</v>
      </c>
      <c r="D91" s="9">
        <f t="shared" si="19"/>
        <v>2.4259999999999282E-3</v>
      </c>
      <c r="E91" s="9">
        <f t="shared" si="19"/>
        <v>3.2340000000000702E-3</v>
      </c>
      <c r="G91" s="9">
        <f t="shared" si="20"/>
        <v>-1.6591134508274763E-3</v>
      </c>
      <c r="H91" s="9">
        <f t="shared" si="20"/>
        <v>1.6591134508279204E-3</v>
      </c>
      <c r="I91" s="9">
        <f t="shared" si="20"/>
        <v>-3.3182269016556187E-3</v>
      </c>
      <c r="J91" s="9">
        <f t="shared" si="20"/>
        <v>1.6591134508279204E-3</v>
      </c>
      <c r="K91" s="9"/>
      <c r="L91" s="9">
        <f t="shared" si="21"/>
        <v>0</v>
      </c>
      <c r="M91" s="9">
        <f t="shared" si="21"/>
        <v>-2.4641794460977806E-3</v>
      </c>
      <c r="N91" s="9">
        <f t="shared" si="21"/>
        <v>-4.1069657434955609E-3</v>
      </c>
      <c r="O91" s="9">
        <f t="shared" si="21"/>
        <v>2.4641794460973365E-3</v>
      </c>
      <c r="P91" s="9"/>
      <c r="Q91" s="9">
        <f t="shared" si="22"/>
        <v>3.234499999999918E-3</v>
      </c>
      <c r="R91" s="9">
        <f t="shared" si="22"/>
        <v>4.0430000000000188E-3</v>
      </c>
      <c r="S91" s="9">
        <f t="shared" si="22"/>
        <v>4.0429999999999078E-3</v>
      </c>
      <c r="T91" s="9">
        <f t="shared" si="22"/>
        <v>2.4255000000000804E-3</v>
      </c>
      <c r="V91" s="9">
        <f t="shared" si="23"/>
        <v>2.4254999999999693E-3</v>
      </c>
      <c r="W91" s="9">
        <f t="shared" si="23"/>
        <v>2.4259999999999282E-3</v>
      </c>
      <c r="X91" s="9">
        <f t="shared" si="23"/>
        <v>3.234499999999918E-3</v>
      </c>
      <c r="Y91" s="9">
        <f t="shared" si="23"/>
        <v>4.0430000000000188E-3</v>
      </c>
      <c r="AA91" s="9">
        <f t="shared" si="24"/>
        <v>1.6427862973986684E-3</v>
      </c>
      <c r="AB91" s="9">
        <f t="shared" si="24"/>
        <v>4.9283588921951171E-3</v>
      </c>
      <c r="AC91" s="9">
        <f t="shared" si="24"/>
        <v>0</v>
      </c>
      <c r="AD91" s="9">
        <f t="shared" si="24"/>
        <v>-2.4641794460973365E-3</v>
      </c>
      <c r="AE91" s="9"/>
      <c r="AF91" s="9">
        <f t="shared" si="25"/>
        <v>-9.1662470435642796E-3</v>
      </c>
      <c r="AG91" s="9">
        <f t="shared" si="25"/>
        <v>-9.9995422293428504E-3</v>
      </c>
      <c r="AH91" s="9">
        <f t="shared" si="25"/>
        <v>-1.6665903715571861E-2</v>
      </c>
      <c r="AI91" s="9">
        <f t="shared" si="25"/>
        <v>-1.0832837415121421E-2</v>
      </c>
      <c r="AJ91" s="9"/>
      <c r="AK91" s="9">
        <f t="shared" si="26"/>
        <v>0</v>
      </c>
      <c r="AL91" s="9">
        <f t="shared" si="26"/>
        <v>8.1049999999982525E-4</v>
      </c>
      <c r="AM91" s="9">
        <f t="shared" si="26"/>
        <v>2.4309999999998499E-3</v>
      </c>
      <c r="AN91" s="9">
        <f t="shared" si="26"/>
        <v>8.1050000000004729E-4</v>
      </c>
      <c r="AO91" s="9"/>
      <c r="AP91" s="9">
        <f t="shared" si="27"/>
        <v>2.4494999999999933E-3</v>
      </c>
      <c r="AQ91" s="9">
        <f t="shared" si="27"/>
        <v>1.6329999999999956E-3</v>
      </c>
      <c r="AR91" s="9">
        <f t="shared" si="27"/>
        <v>2.4494999999999933E-3</v>
      </c>
      <c r="AS91" s="9">
        <f t="shared" si="27"/>
        <v>8.1649999999999778E-4</v>
      </c>
      <c r="AT91" s="9"/>
      <c r="AU91" s="9">
        <f t="shared" si="28"/>
        <v>-6.6880000000000273E-3</v>
      </c>
      <c r="AV91" s="9">
        <f t="shared" si="28"/>
        <v>-5.8525000000000382E-3</v>
      </c>
      <c r="AW91" s="9">
        <f t="shared" si="28"/>
        <v>-1.2540500000000065E-2</v>
      </c>
      <c r="AX91" s="9">
        <f t="shared" si="28"/>
        <v>-6.6884999999996531E-3</v>
      </c>
      <c r="AY91" s="9"/>
      <c r="AZ91" s="9">
        <f t="shared" si="17"/>
        <v>-8.3146410315100283E-3</v>
      </c>
      <c r="BA91" s="9">
        <f t="shared" si="17"/>
        <v>-8.3146410315095842E-3</v>
      </c>
      <c r="BB91" s="9">
        <f t="shared" si="17"/>
        <v>-5.8202487220568866E-3</v>
      </c>
      <c r="BC91" s="9">
        <f t="shared" si="17"/>
        <v>-9.9775692378116787E-3</v>
      </c>
      <c r="BD91" s="9"/>
      <c r="BE91" s="9"/>
      <c r="BF91" s="9">
        <f t="shared" si="17"/>
        <v>-1.1588158999008336E-2</v>
      </c>
      <c r="BG91" s="9">
        <f t="shared" si="17"/>
        <v>0</v>
      </c>
      <c r="BH91" s="9">
        <f t="shared" si="17"/>
        <v>-4.9663538567177312E-3</v>
      </c>
      <c r="BI91" s="9">
        <f t="shared" si="17"/>
        <v>-4.1386282139312947E-3</v>
      </c>
      <c r="BJ91" s="9"/>
      <c r="BK91" s="9">
        <f t="shared" si="29"/>
        <v>-2.5275000000000158E-3</v>
      </c>
      <c r="BL91" s="9">
        <f t="shared" si="29"/>
        <v>1.6855000000000064E-3</v>
      </c>
      <c r="BM91" s="9">
        <f t="shared" si="29"/>
        <v>-4.2130000000000223E-3</v>
      </c>
      <c r="BN91" s="9">
        <f t="shared" si="29"/>
        <v>-1.6855000000000064E-3</v>
      </c>
      <c r="BP91" s="9">
        <f t="shared" si="30"/>
        <v>-1.1581500000000133E-2</v>
      </c>
      <c r="BQ91" s="9">
        <f t="shared" si="30"/>
        <v>-1.3236500000000095E-2</v>
      </c>
      <c r="BR91" s="9">
        <f t="shared" si="30"/>
        <v>-1.4063499999999785E-2</v>
      </c>
      <c r="BS91" s="9">
        <f t="shared" si="30"/>
        <v>-9.100000000000108E-3</v>
      </c>
      <c r="BT91" s="9"/>
      <c r="BU91" s="9">
        <f t="shared" si="30"/>
        <v>-5.8100000000003149E-3</v>
      </c>
      <c r="BV91" s="9">
        <f t="shared" si="30"/>
        <v>-4.9799999999997624E-3</v>
      </c>
      <c r="BW91" s="9">
        <f t="shared" si="30"/>
        <v>-2.4899999999998812E-3</v>
      </c>
      <c r="BX91" s="9">
        <f t="shared" si="30"/>
        <v>-1.0790000000000077E-2</v>
      </c>
      <c r="BZ91" s="9">
        <f t="shared" si="31"/>
        <v>-3.314500000000109E-3</v>
      </c>
      <c r="CA91" s="9">
        <f t="shared" si="31"/>
        <v>-7.4580000000001867E-3</v>
      </c>
      <c r="CB91" s="9">
        <f t="shared" si="31"/>
        <v>-6.628999999999774E-3</v>
      </c>
      <c r="CC91" s="9">
        <f t="shared" si="31"/>
        <v>-8.2849999999989876E-4</v>
      </c>
      <c r="CD91" s="9"/>
      <c r="CE91" s="9">
        <f t="shared" si="31"/>
        <v>-1.6575000000003115E-3</v>
      </c>
      <c r="CF91" s="9">
        <f t="shared" si="31"/>
        <v>-4.9719999999999764E-3</v>
      </c>
      <c r="CG91" s="9">
        <f t="shared" si="31"/>
        <v>2.4855000000001404E-3</v>
      </c>
      <c r="CH91" s="9">
        <f t="shared" si="31"/>
        <v>1.6574999999998674E-3</v>
      </c>
      <c r="CI91" s="9"/>
      <c r="CJ91" s="9">
        <f t="shared" si="31"/>
        <v>-1.6434999999996869E-3</v>
      </c>
      <c r="CK91" s="9">
        <f t="shared" si="31"/>
        <v>-9.8620000000000374E-3</v>
      </c>
      <c r="CL91" s="9">
        <f t="shared" si="31"/>
        <v>-1.1505999999999794E-2</v>
      </c>
      <c r="CM91" s="9">
        <f t="shared" si="31"/>
        <v>-1.2327500000000047E-2</v>
      </c>
      <c r="CN91" s="9"/>
      <c r="CO91" s="9">
        <f t="shared" si="31"/>
        <v>-5.7529999999998971E-3</v>
      </c>
      <c r="CP91" s="9">
        <f t="shared" si="31"/>
        <v>-4.1090000000001403E-3</v>
      </c>
      <c r="CQ91" s="9">
        <f t="shared" si="31"/>
        <v>-6.5750000000002196E-3</v>
      </c>
      <c r="CR91" s="9">
        <f t="shared" si="31"/>
        <v>-7.3965000000000281E-3</v>
      </c>
      <c r="CT91" s="9">
        <f t="shared" si="32"/>
        <v>4.4997500000000024E-2</v>
      </c>
      <c r="CU91" s="9">
        <f t="shared" si="32"/>
        <v>4.3331000000000008E-2</v>
      </c>
      <c r="CV91" s="9">
        <f t="shared" si="32"/>
        <v>4.2497999999999925E-2</v>
      </c>
      <c r="CW91" s="9">
        <f t="shared" si="32"/>
        <v>3.5831500000000016E-2</v>
      </c>
      <c r="CY91" s="9">
        <f t="shared" si="15"/>
        <v>1.655451285572429E-3</v>
      </c>
      <c r="CZ91" s="9">
        <f t="shared" si="15"/>
        <v>0</v>
      </c>
      <c r="DA91" s="9">
        <f t="shared" si="15"/>
        <v>-8.2772564278643657E-4</v>
      </c>
      <c r="DB91" s="9">
        <f t="shared" si="15"/>
        <v>0</v>
      </c>
      <c r="DE91" s="9">
        <f t="shared" si="16"/>
        <v>3.2679999999998266E-3</v>
      </c>
      <c r="DF91" s="9">
        <f t="shared" si="16"/>
        <v>1.6339999999996913E-3</v>
      </c>
      <c r="DG91" s="9">
        <f t="shared" si="16"/>
        <v>2.4509999999997589E-3</v>
      </c>
      <c r="DH91" s="9">
        <f t="shared" si="16"/>
        <v>8.1700000000006767E-4</v>
      </c>
    </row>
    <row r="92" spans="2:112" x14ac:dyDescent="0.3">
      <c r="B92" s="9">
        <f t="shared" si="19"/>
        <v>4.0429999999999078E-3</v>
      </c>
      <c r="C92" s="9">
        <f t="shared" si="19"/>
        <v>5.6599999999999984E-3</v>
      </c>
      <c r="D92" s="9">
        <f t="shared" si="19"/>
        <v>5.6599999999999984E-3</v>
      </c>
      <c r="E92" s="9">
        <f t="shared" si="19"/>
        <v>5.6599999999999984E-3</v>
      </c>
      <c r="G92" s="9">
        <f t="shared" si="20"/>
        <v>8.2955672541373815E-4</v>
      </c>
      <c r="H92" s="9">
        <f t="shared" si="20"/>
        <v>-1.6591134508279204E-3</v>
      </c>
      <c r="I92" s="9">
        <f t="shared" si="20"/>
        <v>-8.2955672541396019E-4</v>
      </c>
      <c r="J92" s="9">
        <f t="shared" si="20"/>
        <v>-8.2955672541418224E-4</v>
      </c>
      <c r="K92" s="9"/>
      <c r="L92" s="9">
        <f t="shared" si="21"/>
        <v>8.2139314869955626E-4</v>
      </c>
      <c r="M92" s="9">
        <f t="shared" si="21"/>
        <v>-8.2139314869911217E-4</v>
      </c>
      <c r="N92" s="9">
        <f t="shared" si="21"/>
        <v>0</v>
      </c>
      <c r="O92" s="9">
        <f t="shared" si="21"/>
        <v>8.2139314869911217E-4</v>
      </c>
      <c r="P92" s="9"/>
      <c r="Q92" s="9">
        <f t="shared" si="22"/>
        <v>4.8515000000000086E-3</v>
      </c>
      <c r="R92" s="9">
        <f t="shared" si="22"/>
        <v>6.4684999999999881E-3</v>
      </c>
      <c r="S92" s="9">
        <f t="shared" si="22"/>
        <v>4.8515000000000086E-3</v>
      </c>
      <c r="T92" s="9">
        <f t="shared" si="22"/>
        <v>3.2340000000000702E-3</v>
      </c>
      <c r="V92" s="9">
        <f t="shared" si="23"/>
        <v>2.4254999999999693E-3</v>
      </c>
      <c r="W92" s="9">
        <f t="shared" si="23"/>
        <v>3.2340000000000702E-3</v>
      </c>
      <c r="X92" s="9">
        <f t="shared" si="23"/>
        <v>4.8515000000000086E-3</v>
      </c>
      <c r="Y92" s="9">
        <f t="shared" si="23"/>
        <v>4.0429999999999078E-3</v>
      </c>
      <c r="AA92" s="9">
        <f t="shared" si="24"/>
        <v>0</v>
      </c>
      <c r="AB92" s="9">
        <f t="shared" si="24"/>
        <v>-8.2139314869911217E-4</v>
      </c>
      <c r="AC92" s="9">
        <f t="shared" si="24"/>
        <v>2.4641794460977806E-3</v>
      </c>
      <c r="AD92" s="9">
        <f t="shared" si="24"/>
        <v>1.6427862973982243E-3</v>
      </c>
      <c r="AE92" s="9"/>
      <c r="AF92" s="9">
        <f t="shared" si="25"/>
        <v>-9.1662470435642796E-3</v>
      </c>
      <c r="AG92" s="9">
        <f t="shared" si="25"/>
        <v>-1.0832837415121865E-2</v>
      </c>
      <c r="AH92" s="9">
        <f t="shared" si="25"/>
        <v>-1.499931334401472E-2</v>
      </c>
      <c r="AI92" s="9">
        <f t="shared" si="25"/>
        <v>-1.0832837415121421E-2</v>
      </c>
      <c r="AJ92" s="9"/>
      <c r="AK92" s="9">
        <f t="shared" si="26"/>
        <v>8.1000000000019945E-4</v>
      </c>
      <c r="AL92" s="9">
        <f t="shared" si="26"/>
        <v>1.6209999999998725E-3</v>
      </c>
      <c r="AM92" s="9">
        <f t="shared" si="26"/>
        <v>8.1050000000004729E-4</v>
      </c>
      <c r="AN92" s="9">
        <f t="shared" si="26"/>
        <v>0</v>
      </c>
      <c r="AO92" s="9"/>
      <c r="AP92" s="9">
        <f t="shared" si="27"/>
        <v>3.2659999999999911E-3</v>
      </c>
      <c r="AQ92" s="9">
        <f t="shared" si="27"/>
        <v>0</v>
      </c>
      <c r="AR92" s="9">
        <f t="shared" si="27"/>
        <v>8.1649999999999778E-4</v>
      </c>
      <c r="AS92" s="9">
        <f t="shared" si="27"/>
        <v>0</v>
      </c>
      <c r="AT92" s="9"/>
      <c r="AU92" s="9">
        <f t="shared" si="28"/>
        <v>-9.1964999999998298E-3</v>
      </c>
      <c r="AV92" s="9">
        <f t="shared" si="28"/>
        <v>-7.5240000000000862E-3</v>
      </c>
      <c r="AW92" s="9">
        <f t="shared" si="28"/>
        <v>-1.3376500000000124E-2</v>
      </c>
      <c r="AX92" s="9">
        <f t="shared" si="28"/>
        <v>-8.3604999999997709E-3</v>
      </c>
      <c r="AY92" s="9"/>
      <c r="AZ92" s="9">
        <f t="shared" si="17"/>
        <v>-5.8202487220566645E-3</v>
      </c>
      <c r="BA92" s="9">
        <f t="shared" si="17"/>
        <v>-4.1573205157550142E-3</v>
      </c>
      <c r="BB92" s="9">
        <f t="shared" si="17"/>
        <v>-2.4943923094529197E-3</v>
      </c>
      <c r="BC92" s="9">
        <f t="shared" si="17"/>
        <v>-1.0809033340962504E-2</v>
      </c>
      <c r="BD92" s="9"/>
      <c r="BE92" s="9"/>
      <c r="BF92" s="9">
        <f t="shared" si="17"/>
        <v>-2.4831769283588656E-3</v>
      </c>
      <c r="BG92" s="9">
        <f t="shared" si="17"/>
        <v>4.1386282139312947E-3</v>
      </c>
      <c r="BH92" s="9">
        <f t="shared" si="17"/>
        <v>-4.1386282139317387E-3</v>
      </c>
      <c r="BI92" s="9">
        <f t="shared" si="17"/>
        <v>-6.6218051422901603E-3</v>
      </c>
      <c r="BJ92" s="9"/>
      <c r="BK92" s="9">
        <f t="shared" si="29"/>
        <v>8.425000000000793E-4</v>
      </c>
      <c r="BL92" s="9">
        <f t="shared" si="29"/>
        <v>1.6855000000000064E-3</v>
      </c>
      <c r="BM92" s="9">
        <f t="shared" si="29"/>
        <v>-5.0555000000001016E-3</v>
      </c>
      <c r="BN92" s="9">
        <f t="shared" si="29"/>
        <v>-8.425000000000793E-4</v>
      </c>
      <c r="BP92" s="9">
        <f t="shared" si="30"/>
        <v>-9.9275000000003111E-3</v>
      </c>
      <c r="BQ92" s="9">
        <f t="shared" si="30"/>
        <v>-1.3236000000000026E-2</v>
      </c>
      <c r="BR92" s="9">
        <f t="shared" si="30"/>
        <v>-9.0999999999996639E-3</v>
      </c>
      <c r="BS92" s="9">
        <f t="shared" si="30"/>
        <v>-4.9635000000001206E-3</v>
      </c>
      <c r="BT92" s="9"/>
      <c r="BU92" s="9">
        <f t="shared" si="30"/>
        <v>-3.3199999999999896E-3</v>
      </c>
      <c r="BV92" s="9">
        <f t="shared" si="30"/>
        <v>-4.9800000000002065E-3</v>
      </c>
      <c r="BW92" s="9">
        <f t="shared" si="30"/>
        <v>-3.3199999999999896E-3</v>
      </c>
      <c r="BX92" s="9">
        <f t="shared" si="30"/>
        <v>-1.1620000000000186E-2</v>
      </c>
      <c r="BZ92" s="9">
        <f t="shared" si="31"/>
        <v>-3.314500000000109E-3</v>
      </c>
      <c r="CA92" s="9">
        <f t="shared" si="31"/>
        <v>-6.628999999999774E-3</v>
      </c>
      <c r="CB92" s="9">
        <f t="shared" si="31"/>
        <v>-5.8005000000003193E-3</v>
      </c>
      <c r="CC92" s="9">
        <f t="shared" si="31"/>
        <v>-1.6575000000003115E-3</v>
      </c>
      <c r="CD92" s="9"/>
      <c r="CE92" s="9">
        <f t="shared" si="31"/>
        <v>1.6570000000002416E-3</v>
      </c>
      <c r="CF92" s="9">
        <f t="shared" si="31"/>
        <v>-8.2849999999989876E-4</v>
      </c>
      <c r="CG92" s="9">
        <f t="shared" si="31"/>
        <v>8.2849999999989876E-4</v>
      </c>
      <c r="CH92" s="9">
        <f t="shared" si="31"/>
        <v>8.2849999999989876E-4</v>
      </c>
      <c r="CI92" s="9"/>
      <c r="CJ92" s="9">
        <f t="shared" si="31"/>
        <v>-2.4655000000000094E-3</v>
      </c>
      <c r="CK92" s="9">
        <f t="shared" si="31"/>
        <v>-1.0684499999999986E-2</v>
      </c>
      <c r="CL92" s="9">
        <f t="shared" si="31"/>
        <v>-7.3965000000000281E-3</v>
      </c>
      <c r="CM92" s="9">
        <f t="shared" si="31"/>
        <v>-9.0405000000002289E-3</v>
      </c>
      <c r="CN92" s="9"/>
      <c r="CO92" s="9">
        <f t="shared" si="31"/>
        <v>-3.2874999999998877E-3</v>
      </c>
      <c r="CP92" s="9">
        <f t="shared" si="31"/>
        <v>0</v>
      </c>
      <c r="CQ92" s="9">
        <f t="shared" si="31"/>
        <v>-3.2874999999998877E-3</v>
      </c>
      <c r="CR92" s="9">
        <f t="shared" si="31"/>
        <v>-4.1094999999997661E-3</v>
      </c>
      <c r="CT92" s="9">
        <f t="shared" si="32"/>
        <v>4.5831500000000025E-2</v>
      </c>
      <c r="CU92" s="9">
        <f t="shared" si="32"/>
        <v>4.5830999999999955E-2</v>
      </c>
      <c r="CV92" s="9">
        <f t="shared" si="32"/>
        <v>4.6664999999999957E-2</v>
      </c>
      <c r="CW92" s="9">
        <f t="shared" si="32"/>
        <v>4.0831500000000132E-2</v>
      </c>
      <c r="CY92" s="9">
        <f t="shared" si="15"/>
        <v>-1.6554512855728731E-3</v>
      </c>
      <c r="CZ92" s="9">
        <f t="shared" si="15"/>
        <v>0</v>
      </c>
      <c r="DA92" s="9">
        <f t="shared" si="15"/>
        <v>8.2772564278643657E-4</v>
      </c>
      <c r="DB92" s="9">
        <f t="shared" si="15"/>
        <v>0</v>
      </c>
      <c r="DE92" s="9">
        <f t="shared" si="16"/>
        <v>1.6340000000001353E-3</v>
      </c>
      <c r="DF92" s="9">
        <f t="shared" si="16"/>
        <v>4.0849999999998943E-3</v>
      </c>
      <c r="DG92" s="9">
        <f t="shared" si="16"/>
        <v>4.9019999999999619E-3</v>
      </c>
      <c r="DH92" s="9">
        <f t="shared" si="16"/>
        <v>3.2679999999998266E-3</v>
      </c>
    </row>
    <row r="93" spans="2:112" x14ac:dyDescent="0.3">
      <c r="B93" s="9">
        <f t="shared" si="19"/>
        <v>4.0430000000000188E-3</v>
      </c>
      <c r="C93" s="9">
        <f t="shared" si="19"/>
        <v>4.8515000000000086E-3</v>
      </c>
      <c r="D93" s="9">
        <f t="shared" si="19"/>
        <v>5.6599999999999984E-3</v>
      </c>
      <c r="E93" s="9">
        <f t="shared" si="19"/>
        <v>6.4684999999999881E-3</v>
      </c>
      <c r="G93" s="9">
        <f t="shared" si="20"/>
        <v>8.2955672541373815E-4</v>
      </c>
      <c r="H93" s="9">
        <f t="shared" si="20"/>
        <v>-3.3182269016558408E-3</v>
      </c>
      <c r="I93" s="9">
        <f t="shared" si="20"/>
        <v>8.2955672541396019E-4</v>
      </c>
      <c r="J93" s="9">
        <f t="shared" si="20"/>
        <v>-4.1477836270695789E-3</v>
      </c>
      <c r="K93" s="9"/>
      <c r="L93" s="9">
        <f t="shared" si="21"/>
        <v>-8.2139314869911217E-4</v>
      </c>
      <c r="M93" s="9">
        <f t="shared" si="21"/>
        <v>8.2139314869911217E-4</v>
      </c>
      <c r="N93" s="9">
        <f t="shared" si="21"/>
        <v>2.4641794460973365E-3</v>
      </c>
      <c r="O93" s="9">
        <f t="shared" si="21"/>
        <v>-8.2139314869911217E-4</v>
      </c>
      <c r="P93" s="9"/>
      <c r="Q93" s="9">
        <f t="shared" si="22"/>
        <v>4.8515000000000086E-3</v>
      </c>
      <c r="R93" s="9">
        <f t="shared" si="22"/>
        <v>6.4684999999999881E-3</v>
      </c>
      <c r="S93" s="9">
        <f t="shared" si="22"/>
        <v>6.4685000000000992E-3</v>
      </c>
      <c r="T93" s="9">
        <f t="shared" si="22"/>
        <v>4.0429999999999078E-3</v>
      </c>
      <c r="V93" s="9">
        <f t="shared" si="23"/>
        <v>4.0430000000000188E-3</v>
      </c>
      <c r="W93" s="9">
        <f t="shared" si="23"/>
        <v>4.0430000000000188E-3</v>
      </c>
      <c r="X93" s="9">
        <f t="shared" si="23"/>
        <v>6.4685000000000992E-3</v>
      </c>
      <c r="Y93" s="9">
        <f t="shared" si="23"/>
        <v>3.2340000000000702E-3</v>
      </c>
      <c r="AA93" s="9">
        <f t="shared" si="24"/>
        <v>-3.2855725947968928E-3</v>
      </c>
      <c r="AB93" s="9">
        <f t="shared" si="24"/>
        <v>-3.2855725947968928E-3</v>
      </c>
      <c r="AC93" s="9">
        <f t="shared" si="24"/>
        <v>0</v>
      </c>
      <c r="AD93" s="9">
        <f t="shared" si="24"/>
        <v>0</v>
      </c>
      <c r="AE93" s="9"/>
      <c r="AF93" s="9">
        <f t="shared" si="25"/>
        <v>-9.1662470435647236E-3</v>
      </c>
      <c r="AG93" s="9">
        <f t="shared" si="25"/>
        <v>-7.4996566720075819E-3</v>
      </c>
      <c r="AH93" s="9">
        <f t="shared" si="25"/>
        <v>-9.9995422293428504E-3</v>
      </c>
      <c r="AI93" s="9">
        <f t="shared" si="25"/>
        <v>-1.499931334401472E-2</v>
      </c>
      <c r="AJ93" s="9"/>
      <c r="AK93" s="9">
        <f t="shared" si="26"/>
        <v>0</v>
      </c>
      <c r="AL93" s="9">
        <f t="shared" si="26"/>
        <v>2.431000000000072E-3</v>
      </c>
      <c r="AM93" s="9">
        <f t="shared" si="26"/>
        <v>2.4305000000000021E-3</v>
      </c>
      <c r="AN93" s="9">
        <f t="shared" si="26"/>
        <v>1.6205000000000247E-3</v>
      </c>
      <c r="AO93" s="9"/>
      <c r="AP93" s="9">
        <f t="shared" si="27"/>
        <v>4.0824999999999889E-3</v>
      </c>
      <c r="AQ93" s="9">
        <f t="shared" si="27"/>
        <v>8.1649999999999778E-4</v>
      </c>
      <c r="AR93" s="9">
        <f t="shared" si="27"/>
        <v>2.4494999999999933E-3</v>
      </c>
      <c r="AS93" s="9">
        <f t="shared" si="27"/>
        <v>8.1649999999999778E-4</v>
      </c>
      <c r="AT93" s="9"/>
      <c r="AU93" s="9">
        <f t="shared" si="28"/>
        <v>-6.6885000000000971E-3</v>
      </c>
      <c r="AV93" s="9">
        <f t="shared" si="28"/>
        <v>-5.8519999999999683E-3</v>
      </c>
      <c r="AW93" s="9">
        <f t="shared" si="28"/>
        <v>-1.1704999999999632E-2</v>
      </c>
      <c r="AX93" s="9">
        <f t="shared" si="28"/>
        <v>-6.6885000000000971E-3</v>
      </c>
      <c r="AY93" s="9"/>
      <c r="AZ93" s="9">
        <f t="shared" si="17"/>
        <v>-9.9775692378116787E-3</v>
      </c>
      <c r="BA93" s="9">
        <f t="shared" si="17"/>
        <v>-4.1573205157550142E-3</v>
      </c>
      <c r="BB93" s="9">
        <f t="shared" si="17"/>
        <v>-4.9887846189058394E-3</v>
      </c>
      <c r="BC93" s="9">
        <f t="shared" si="17"/>
        <v>-7.4831769283592031E-3</v>
      </c>
      <c r="BD93" s="9"/>
      <c r="BE93" s="9"/>
      <c r="BF93" s="9">
        <f t="shared" si="17"/>
        <v>-8.2772564278630334E-3</v>
      </c>
      <c r="BG93" s="9">
        <f t="shared" si="17"/>
        <v>0</v>
      </c>
      <c r="BH93" s="9">
        <f t="shared" si="17"/>
        <v>-4.9663538567181753E-3</v>
      </c>
      <c r="BI93" s="9">
        <f t="shared" si="17"/>
        <v>-1.6554512855728731E-3</v>
      </c>
      <c r="BJ93" s="9"/>
      <c r="BK93" s="9">
        <f t="shared" si="29"/>
        <v>6.7404999999998161E-3</v>
      </c>
      <c r="BL93" s="9">
        <f t="shared" si="29"/>
        <v>1.6850000000001586E-3</v>
      </c>
      <c r="BM93" s="9">
        <f t="shared" si="29"/>
        <v>-2.5280000000000857E-3</v>
      </c>
      <c r="BN93" s="9">
        <f t="shared" si="29"/>
        <v>3.370500000000165E-3</v>
      </c>
      <c r="BP93" s="9">
        <f t="shared" si="30"/>
        <v>-8.2729999999999748E-3</v>
      </c>
      <c r="BQ93" s="9">
        <f t="shared" si="30"/>
        <v>-1.07545E-2</v>
      </c>
      <c r="BR93" s="9">
        <f t="shared" si="30"/>
        <v>-6.6185000000000827E-3</v>
      </c>
      <c r="BS93" s="9">
        <f t="shared" si="30"/>
        <v>-4.1364999999999874E-3</v>
      </c>
      <c r="BT93" s="9"/>
      <c r="BU93" s="9">
        <f t="shared" si="30"/>
        <v>-6.6404999999996051E-3</v>
      </c>
      <c r="BV93" s="9">
        <f t="shared" si="30"/>
        <v>-5.8104999999999407E-3</v>
      </c>
      <c r="BW93" s="9">
        <f t="shared" si="30"/>
        <v>-4.9800000000002065E-3</v>
      </c>
      <c r="BX93" s="9">
        <f t="shared" si="30"/>
        <v>-9.1300000000003045E-3</v>
      </c>
      <c r="BZ93" s="9">
        <f t="shared" si="31"/>
        <v>-3.3144999999996649E-3</v>
      </c>
      <c r="CA93" s="9">
        <f t="shared" si="31"/>
        <v>-5.8004999999998752E-3</v>
      </c>
      <c r="CB93" s="9">
        <f t="shared" si="31"/>
        <v>-5.8004999999998752E-3</v>
      </c>
      <c r="CC93" s="9">
        <f t="shared" si="31"/>
        <v>-3.314500000000109E-3</v>
      </c>
      <c r="CD93" s="9"/>
      <c r="CE93" s="9">
        <f t="shared" si="31"/>
        <v>8.2850000000034285E-4</v>
      </c>
      <c r="CF93" s="9">
        <f t="shared" si="31"/>
        <v>-8.2850000000034285E-4</v>
      </c>
      <c r="CG93" s="9">
        <f t="shared" si="31"/>
        <v>-8.2849999999989876E-4</v>
      </c>
      <c r="CH93" s="9">
        <f t="shared" si="31"/>
        <v>-2.4859999999997662E-3</v>
      </c>
      <c r="CI93" s="9"/>
      <c r="CJ93" s="9">
        <f t="shared" si="31"/>
        <v>0</v>
      </c>
      <c r="CK93" s="9">
        <f t="shared" si="31"/>
        <v>-6.5750000000002196E-3</v>
      </c>
      <c r="CL93" s="9">
        <f t="shared" si="31"/>
        <v>-4.9310000000000187E-3</v>
      </c>
      <c r="CM93" s="9">
        <f t="shared" si="31"/>
        <v>-7.3970000000000979E-3</v>
      </c>
      <c r="CN93" s="9"/>
      <c r="CO93" s="9">
        <f t="shared" si="31"/>
        <v>-1.643500000000131E-3</v>
      </c>
      <c r="CP93" s="9">
        <f t="shared" si="31"/>
        <v>8.2149999999980849E-4</v>
      </c>
      <c r="CQ93" s="9">
        <f t="shared" si="31"/>
        <v>-3.2874999999998877E-3</v>
      </c>
      <c r="CR93" s="9">
        <f t="shared" si="31"/>
        <v>-8.2199999999987838E-4</v>
      </c>
      <c r="CT93" s="9">
        <f t="shared" si="32"/>
        <v>4.7497999999999818E-2</v>
      </c>
      <c r="CU93" s="9">
        <f t="shared" si="32"/>
        <v>4.9164499999999833E-2</v>
      </c>
      <c r="CV93" s="9">
        <f t="shared" si="32"/>
        <v>5.3331000000000017E-2</v>
      </c>
      <c r="CW93" s="9">
        <f t="shared" si="32"/>
        <v>4.1665000000000063E-2</v>
      </c>
      <c r="CY93" s="9">
        <f t="shared" si="15"/>
        <v>8.2772564278630334E-3</v>
      </c>
      <c r="CZ93" s="9">
        <f t="shared" si="15"/>
        <v>6.6218051422906044E-3</v>
      </c>
      <c r="DA93" s="9">
        <f t="shared" si="15"/>
        <v>1.655451285572429E-3</v>
      </c>
      <c r="DB93" s="9">
        <f t="shared" si="15"/>
        <v>2.4831769283588656E-3</v>
      </c>
      <c r="DE93" s="9">
        <f t="shared" si="16"/>
        <v>8.1700000000006767E-4</v>
      </c>
      <c r="DF93" s="9">
        <f t="shared" si="16"/>
        <v>3.2680000000002707E-3</v>
      </c>
      <c r="DG93" s="9">
        <f t="shared" si="16"/>
        <v>5.7190000000000296E-3</v>
      </c>
      <c r="DH93" s="9">
        <f t="shared" si="16"/>
        <v>4.9019999999999619E-3</v>
      </c>
    </row>
    <row r="94" spans="2:112" x14ac:dyDescent="0.3">
      <c r="B94" s="9">
        <f t="shared" si="19"/>
        <v>5.6599999999999984E-3</v>
      </c>
      <c r="C94" s="9">
        <f t="shared" si="19"/>
        <v>5.6599999999999984E-3</v>
      </c>
      <c r="D94" s="9">
        <f t="shared" si="19"/>
        <v>5.6599999999999984E-3</v>
      </c>
      <c r="E94" s="9">
        <f t="shared" si="19"/>
        <v>8.0855000000000787E-3</v>
      </c>
      <c r="G94" s="9">
        <f t="shared" si="20"/>
        <v>8.2955672541373815E-4</v>
      </c>
      <c r="H94" s="9">
        <f t="shared" si="20"/>
        <v>-8.2955672541373815E-4</v>
      </c>
      <c r="I94" s="9">
        <f t="shared" si="20"/>
        <v>-2.4886701762416585E-3</v>
      </c>
      <c r="J94" s="9">
        <f t="shared" si="20"/>
        <v>0</v>
      </c>
      <c r="K94" s="9"/>
      <c r="L94" s="9">
        <f t="shared" si="21"/>
        <v>-8.2139314869955626E-4</v>
      </c>
      <c r="M94" s="9">
        <f t="shared" si="21"/>
        <v>0</v>
      </c>
      <c r="N94" s="9">
        <f t="shared" si="21"/>
        <v>-8.2139314869911217E-4</v>
      </c>
      <c r="O94" s="9">
        <f t="shared" si="21"/>
        <v>-8.2139314869911217E-4</v>
      </c>
      <c r="P94" s="9"/>
      <c r="Q94" s="9">
        <f t="shared" si="22"/>
        <v>6.4684999999999881E-3</v>
      </c>
      <c r="R94" s="9">
        <f t="shared" si="22"/>
        <v>8.8939999999999575E-3</v>
      </c>
      <c r="S94" s="9">
        <f t="shared" si="22"/>
        <v>8.8940000000000685E-3</v>
      </c>
      <c r="T94" s="9">
        <f t="shared" si="22"/>
        <v>4.8515000000000086E-3</v>
      </c>
      <c r="V94" s="9">
        <f t="shared" si="23"/>
        <v>5.6599999999999984E-3</v>
      </c>
      <c r="W94" s="9">
        <f t="shared" si="23"/>
        <v>4.8515000000000086E-3</v>
      </c>
      <c r="X94" s="9">
        <f t="shared" si="23"/>
        <v>8.0854999999999677E-3</v>
      </c>
      <c r="Y94" s="9">
        <f t="shared" si="23"/>
        <v>4.0430000000000188E-3</v>
      </c>
      <c r="AA94" s="9">
        <f t="shared" si="24"/>
        <v>-2.4641794460977806E-3</v>
      </c>
      <c r="AB94" s="9">
        <f t="shared" si="24"/>
        <v>-8.2139314869911217E-4</v>
      </c>
      <c r="AC94" s="9">
        <f t="shared" si="24"/>
        <v>0</v>
      </c>
      <c r="AD94" s="9">
        <f t="shared" si="24"/>
        <v>0</v>
      </c>
      <c r="AE94" s="9"/>
      <c r="AF94" s="9">
        <f t="shared" si="25"/>
        <v>-5.8330663004504402E-3</v>
      </c>
      <c r="AG94" s="9">
        <f t="shared" si="25"/>
        <v>-4.9997711146714252E-3</v>
      </c>
      <c r="AH94" s="9">
        <f t="shared" si="25"/>
        <v>-6.6663614862285669E-3</v>
      </c>
      <c r="AI94" s="9">
        <f t="shared" si="25"/>
        <v>-1.0832837415121865E-2</v>
      </c>
      <c r="AJ94" s="9"/>
      <c r="AK94" s="9">
        <f t="shared" si="26"/>
        <v>0</v>
      </c>
      <c r="AL94" s="9">
        <f t="shared" si="26"/>
        <v>2.431000000000072E-3</v>
      </c>
      <c r="AM94" s="9">
        <f t="shared" si="26"/>
        <v>4.8615000000000741E-3</v>
      </c>
      <c r="AN94" s="9">
        <f t="shared" si="26"/>
        <v>8.1000000000019945E-4</v>
      </c>
      <c r="AO94" s="9"/>
      <c r="AP94" s="9">
        <f t="shared" si="27"/>
        <v>9.7979999999999734E-3</v>
      </c>
      <c r="AQ94" s="9">
        <f t="shared" si="27"/>
        <v>2.4494999999999933E-3</v>
      </c>
      <c r="AR94" s="9">
        <f t="shared" si="27"/>
        <v>4.8989999999999867E-3</v>
      </c>
      <c r="AS94" s="9">
        <f t="shared" si="27"/>
        <v>2.4494999999999933E-3</v>
      </c>
      <c r="AT94" s="9"/>
      <c r="AU94" s="9">
        <f t="shared" si="28"/>
        <v>-1.6720000000001178E-3</v>
      </c>
      <c r="AV94" s="9">
        <f t="shared" si="28"/>
        <v>-1.6720000000001178E-3</v>
      </c>
      <c r="AW94" s="9">
        <f t="shared" si="28"/>
        <v>-5.8525000000000382E-3</v>
      </c>
      <c r="AX94" s="9">
        <f t="shared" si="28"/>
        <v>-4.1800000000002946E-3</v>
      </c>
      <c r="AY94" s="9"/>
      <c r="AZ94" s="9">
        <f t="shared" si="17"/>
        <v>-6.6517128252079338E-3</v>
      </c>
      <c r="BA94" s="9">
        <f t="shared" si="17"/>
        <v>-6.6517128252074897E-3</v>
      </c>
      <c r="BB94" s="9">
        <f t="shared" si="17"/>
        <v>-6.6517128252079338E-3</v>
      </c>
      <c r="BC94" s="9">
        <f t="shared" si="17"/>
        <v>-8.3146410315100283E-3</v>
      </c>
      <c r="BD94" s="9"/>
      <c r="BE94" s="9"/>
      <c r="BF94" s="9">
        <f t="shared" si="17"/>
        <v>-4.9663538567177312E-3</v>
      </c>
      <c r="BG94" s="9">
        <f t="shared" si="17"/>
        <v>2.4831769283588656E-3</v>
      </c>
      <c r="BH94" s="9">
        <f t="shared" si="17"/>
        <v>-8.2772564278599248E-4</v>
      </c>
      <c r="BI94" s="9">
        <f t="shared" si="17"/>
        <v>-1.6554512855728731E-3</v>
      </c>
      <c r="BJ94" s="9"/>
      <c r="BK94" s="9">
        <f t="shared" si="29"/>
        <v>1.2638999999999845E-2</v>
      </c>
      <c r="BL94" s="9">
        <f t="shared" si="29"/>
        <v>0</v>
      </c>
      <c r="BM94" s="9">
        <f t="shared" si="29"/>
        <v>-6.740999999999886E-3</v>
      </c>
      <c r="BN94" s="9">
        <f t="shared" si="29"/>
        <v>6.7405000000000381E-3</v>
      </c>
      <c r="BP94" s="9">
        <f t="shared" si="30"/>
        <v>-8.2724999999999049E-3</v>
      </c>
      <c r="BQ94" s="9">
        <f t="shared" si="30"/>
        <v>-1.07545E-2</v>
      </c>
      <c r="BR94" s="9">
        <f t="shared" si="30"/>
        <v>-6.6180000000000128E-3</v>
      </c>
      <c r="BS94" s="9">
        <f t="shared" si="30"/>
        <v>-4.1364999999999874E-3</v>
      </c>
      <c r="BT94" s="9"/>
      <c r="BU94" s="9">
        <f t="shared" si="30"/>
        <v>-6.6405000000000491E-3</v>
      </c>
      <c r="BV94" s="9">
        <f t="shared" si="30"/>
        <v>-6.6405000000000491E-3</v>
      </c>
      <c r="BW94" s="9">
        <f t="shared" si="30"/>
        <v>-4.149999999999654E-3</v>
      </c>
      <c r="BX94" s="9">
        <f t="shared" si="30"/>
        <v>-6.6404999999996051E-3</v>
      </c>
      <c r="BZ94" s="9">
        <f t="shared" si="31"/>
        <v>-1.6569999999997975E-3</v>
      </c>
      <c r="CA94" s="9">
        <f t="shared" si="31"/>
        <v>-5.8005000000003193E-3</v>
      </c>
      <c r="CB94" s="9">
        <f t="shared" si="31"/>
        <v>-3.3144999999996649E-3</v>
      </c>
      <c r="CC94" s="9">
        <f t="shared" si="31"/>
        <v>-2.4859999999997662E-3</v>
      </c>
      <c r="CD94" s="9"/>
      <c r="CE94" s="9">
        <f t="shared" si="31"/>
        <v>0</v>
      </c>
      <c r="CF94" s="9">
        <f t="shared" si="31"/>
        <v>-2.4860000000002103E-3</v>
      </c>
      <c r="CG94" s="9">
        <f t="shared" si="31"/>
        <v>0</v>
      </c>
      <c r="CH94" s="9">
        <f t="shared" si="31"/>
        <v>0</v>
      </c>
      <c r="CI94" s="9"/>
      <c r="CJ94" s="9">
        <f t="shared" si="31"/>
        <v>-1.6434999999996869E-3</v>
      </c>
      <c r="CK94" s="9">
        <f t="shared" si="31"/>
        <v>-9.040000000000159E-3</v>
      </c>
      <c r="CL94" s="9">
        <f t="shared" si="31"/>
        <v>-6.5750000000002196E-3</v>
      </c>
      <c r="CM94" s="9">
        <f t="shared" si="31"/>
        <v>-5.7529999999998971E-3</v>
      </c>
      <c r="CN94" s="9"/>
      <c r="CO94" s="9">
        <f t="shared" si="31"/>
        <v>-8.2199999999987838E-4</v>
      </c>
      <c r="CP94" s="9">
        <f t="shared" si="31"/>
        <v>-2.4655000000000094E-3</v>
      </c>
      <c r="CQ94" s="9">
        <f t="shared" si="31"/>
        <v>-1.643500000000131E-3</v>
      </c>
      <c r="CR94" s="9">
        <f t="shared" si="31"/>
        <v>-1.643500000000131E-3</v>
      </c>
      <c r="CT94" s="9">
        <f t="shared" si="32"/>
        <v>5.3331000000000017E-2</v>
      </c>
      <c r="CU94" s="9">
        <f t="shared" si="32"/>
        <v>5.7497499999999979E-2</v>
      </c>
      <c r="CV94" s="9">
        <f t="shared" si="32"/>
        <v>6.8330000000000002E-2</v>
      </c>
      <c r="CW94" s="9">
        <f t="shared" si="32"/>
        <v>4.416449999999994E-2</v>
      </c>
      <c r="CY94" s="9">
        <f t="shared" ref="CY94:DB113" si="33">IF(ISNUMBER(CY26),(CY26-CY24)/(2),)</f>
        <v>1.0760433356221899E-2</v>
      </c>
      <c r="CZ94" s="9">
        <f t="shared" si="33"/>
        <v>7.4495307850765968E-3</v>
      </c>
      <c r="DA94" s="9">
        <f t="shared" si="33"/>
        <v>4.1386282139312947E-3</v>
      </c>
      <c r="DB94" s="9">
        <f t="shared" si="33"/>
        <v>6.6218051422901603E-3</v>
      </c>
      <c r="DE94" s="9">
        <f t="shared" ref="DE94:DH113" si="34">IF(ISNUMBER(DE26),(DE26-DE24)/(2),)</f>
        <v>1.6339999999996913E-3</v>
      </c>
      <c r="DF94" s="9">
        <f t="shared" si="34"/>
        <v>2.450499999999689E-3</v>
      </c>
      <c r="DG94" s="9">
        <f t="shared" si="34"/>
        <v>6.5355000000000274E-3</v>
      </c>
      <c r="DH94" s="9">
        <f t="shared" si="34"/>
        <v>4.9015000000003361E-3</v>
      </c>
    </row>
    <row r="95" spans="2:112" x14ac:dyDescent="0.3">
      <c r="B95" s="9">
        <f t="shared" si="19"/>
        <v>6.4684999999999881E-3</v>
      </c>
      <c r="C95" s="9">
        <f t="shared" si="19"/>
        <v>8.0855000000000787E-3</v>
      </c>
      <c r="D95" s="9">
        <f t="shared" si="19"/>
        <v>6.4684999999999881E-3</v>
      </c>
      <c r="E95" s="9">
        <f t="shared" si="19"/>
        <v>1.2937499999999935E-2</v>
      </c>
      <c r="G95" s="9">
        <f t="shared" si="20"/>
        <v>-8.2955672541373815E-4</v>
      </c>
      <c r="H95" s="9">
        <f t="shared" si="20"/>
        <v>1.6591134508279204E-3</v>
      </c>
      <c r="I95" s="9">
        <f t="shared" si="20"/>
        <v>-2.4886701762418806E-3</v>
      </c>
      <c r="J95" s="9">
        <f t="shared" si="20"/>
        <v>8.2955672541418224E-4</v>
      </c>
      <c r="K95" s="9"/>
      <c r="L95" s="9">
        <f t="shared" si="21"/>
        <v>1.6427862973986684E-3</v>
      </c>
      <c r="M95" s="9">
        <f t="shared" si="21"/>
        <v>0</v>
      </c>
      <c r="N95" s="9">
        <f t="shared" si="21"/>
        <v>-8.2139314869911217E-4</v>
      </c>
      <c r="O95" s="9">
        <f t="shared" si="21"/>
        <v>0</v>
      </c>
      <c r="P95" s="9"/>
      <c r="Q95" s="9">
        <f t="shared" si="22"/>
        <v>9.7025000000000583E-3</v>
      </c>
      <c r="R95" s="9">
        <f t="shared" si="22"/>
        <v>1.3746000000000036E-2</v>
      </c>
      <c r="S95" s="9">
        <f t="shared" si="22"/>
        <v>1.2937499999999935E-2</v>
      </c>
      <c r="T95" s="9">
        <f t="shared" si="22"/>
        <v>6.4685000000000992E-3</v>
      </c>
      <c r="V95" s="9">
        <f t="shared" si="23"/>
        <v>8.0859999999999266E-3</v>
      </c>
      <c r="W95" s="9">
        <f t="shared" si="23"/>
        <v>6.4684999999999881E-3</v>
      </c>
      <c r="X95" s="9">
        <f t="shared" si="23"/>
        <v>1.2128499999999987E-2</v>
      </c>
      <c r="Y95" s="9">
        <f t="shared" si="23"/>
        <v>7.2774999999999368E-3</v>
      </c>
      <c r="AA95" s="9">
        <f t="shared" si="24"/>
        <v>1.6427862973982243E-3</v>
      </c>
      <c r="AB95" s="9">
        <f t="shared" si="24"/>
        <v>2.4641794460973365E-3</v>
      </c>
      <c r="AC95" s="9">
        <f t="shared" si="24"/>
        <v>1.6427862973982243E-3</v>
      </c>
      <c r="AD95" s="9">
        <f t="shared" si="24"/>
        <v>-8.2139314869911217E-4</v>
      </c>
      <c r="AE95" s="9"/>
      <c r="AF95" s="9">
        <f t="shared" si="25"/>
        <v>-4.1664759288928543E-3</v>
      </c>
      <c r="AG95" s="9">
        <f t="shared" si="25"/>
        <v>-5.8330663004499961E-3</v>
      </c>
      <c r="AH95" s="9">
        <f t="shared" si="25"/>
        <v>-9.1662470435647236E-3</v>
      </c>
      <c r="AI95" s="9">
        <f t="shared" si="25"/>
        <v>-3.3331807431142835E-3</v>
      </c>
      <c r="AJ95" s="9"/>
      <c r="AK95" s="9">
        <f t="shared" si="26"/>
        <v>0</v>
      </c>
      <c r="AL95" s="9">
        <f t="shared" si="26"/>
        <v>3.2410000000000494E-3</v>
      </c>
      <c r="AM95" s="9">
        <f t="shared" si="26"/>
        <v>5.6724999999999692E-3</v>
      </c>
      <c r="AN95" s="9">
        <f t="shared" si="26"/>
        <v>-8.1000000000019945E-4</v>
      </c>
      <c r="AO95" s="9"/>
      <c r="AP95" s="9">
        <f t="shared" si="27"/>
        <v>1.6330500000000026E-2</v>
      </c>
      <c r="AQ95" s="9">
        <f t="shared" si="27"/>
        <v>3.2659999999999911E-3</v>
      </c>
      <c r="AR95" s="9">
        <f t="shared" si="27"/>
        <v>5.7154999999999845E-3</v>
      </c>
      <c r="AS95" s="9">
        <f t="shared" si="27"/>
        <v>1.6329999999999956E-3</v>
      </c>
      <c r="AT95" s="9"/>
      <c r="AU95" s="9">
        <f t="shared" si="28"/>
        <v>-2.5079999999997327E-3</v>
      </c>
      <c r="AV95" s="9">
        <f t="shared" si="28"/>
        <v>-4.1804999999999204E-3</v>
      </c>
      <c r="AW95" s="9">
        <f t="shared" si="28"/>
        <v>-4.1800000000002946E-3</v>
      </c>
      <c r="AX95" s="9">
        <f t="shared" si="28"/>
        <v>-5.0159999999999094E-3</v>
      </c>
      <c r="AY95" s="9"/>
      <c r="AZ95" s="9">
        <f t="shared" si="17"/>
        <v>-5.8202487220566645E-3</v>
      </c>
      <c r="BA95" s="9">
        <f t="shared" si="17"/>
        <v>-3.3258564126037449E-3</v>
      </c>
      <c r="BB95" s="9">
        <f t="shared" si="17"/>
        <v>-4.9887846189058394E-3</v>
      </c>
      <c r="BC95" s="9">
        <f t="shared" si="17"/>
        <v>-8.3146410315095842E-3</v>
      </c>
      <c r="BD95" s="9"/>
      <c r="BE95" s="9"/>
      <c r="BF95" s="9">
        <f t="shared" si="17"/>
        <v>8.2772564278630334E-3</v>
      </c>
      <c r="BG95" s="9">
        <f t="shared" si="17"/>
        <v>9.10498207064947E-3</v>
      </c>
      <c r="BH95" s="9">
        <f t="shared" si="17"/>
        <v>5.7940794995046119E-3</v>
      </c>
      <c r="BI95" s="9">
        <f t="shared" si="17"/>
        <v>0</v>
      </c>
      <c r="BJ95" s="9"/>
      <c r="BK95" s="9">
        <f t="shared" si="29"/>
        <v>3.201900000000002E-2</v>
      </c>
      <c r="BL95" s="9">
        <f t="shared" si="29"/>
        <v>1.0111499999999829E-2</v>
      </c>
      <c r="BM95" s="9">
        <f t="shared" si="29"/>
        <v>-2.5275000000000158E-3</v>
      </c>
      <c r="BN95" s="9">
        <f t="shared" si="29"/>
        <v>2.1064999999999889E-2</v>
      </c>
      <c r="BP95" s="9">
        <f t="shared" si="30"/>
        <v>-9.099499999999594E-3</v>
      </c>
      <c r="BQ95" s="9">
        <f t="shared" si="30"/>
        <v>-1.1581499999999689E-2</v>
      </c>
      <c r="BR95" s="9">
        <f t="shared" si="30"/>
        <v>-6.6180000000000128E-3</v>
      </c>
      <c r="BS95" s="9">
        <f t="shared" si="30"/>
        <v>-2.4820000000000952E-3</v>
      </c>
      <c r="BT95" s="9"/>
      <c r="BU95" s="9">
        <f t="shared" si="30"/>
        <v>-2.4900000000003253E-3</v>
      </c>
      <c r="BV95" s="9">
        <f t="shared" si="30"/>
        <v>-2.4900000000003253E-3</v>
      </c>
      <c r="BW95" s="9">
        <f t="shared" si="30"/>
        <v>-3.3205000000000595E-3</v>
      </c>
      <c r="BX95" s="9">
        <f t="shared" si="30"/>
        <v>-8.3004999999998219E-3</v>
      </c>
      <c r="BZ95" s="9">
        <f t="shared" si="31"/>
        <v>-2.4860000000002103E-3</v>
      </c>
      <c r="CA95" s="9">
        <f t="shared" si="31"/>
        <v>-5.8004999999998752E-3</v>
      </c>
      <c r="CB95" s="9">
        <f t="shared" si="31"/>
        <v>-4.9719999999999764E-3</v>
      </c>
      <c r="CC95" s="9">
        <f t="shared" si="31"/>
        <v>-3.314500000000109E-3</v>
      </c>
      <c r="CD95" s="9"/>
      <c r="CE95" s="9">
        <f t="shared" si="31"/>
        <v>-8.2850000000034285E-4</v>
      </c>
      <c r="CF95" s="9">
        <f t="shared" si="31"/>
        <v>-2.4859999999997662E-3</v>
      </c>
      <c r="CG95" s="9">
        <f t="shared" si="31"/>
        <v>0</v>
      </c>
      <c r="CH95" s="9">
        <f t="shared" si="31"/>
        <v>-1.6574999999998674E-3</v>
      </c>
      <c r="CI95" s="9"/>
      <c r="CJ95" s="9">
        <f t="shared" si="31"/>
        <v>-8.2200000000032247E-4</v>
      </c>
      <c r="CK95" s="9">
        <f t="shared" si="31"/>
        <v>-9.0404999999997848E-3</v>
      </c>
      <c r="CL95" s="9">
        <f t="shared" si="31"/>
        <v>-5.7530000000003412E-3</v>
      </c>
      <c r="CM95" s="9">
        <f t="shared" si="31"/>
        <v>-7.3965000000000281E-3</v>
      </c>
      <c r="CN95" s="9"/>
      <c r="CO95" s="9">
        <f t="shared" si="31"/>
        <v>-3.2874999999998877E-3</v>
      </c>
      <c r="CP95" s="9">
        <f t="shared" si="31"/>
        <v>-8.2149999999980849E-4</v>
      </c>
      <c r="CQ95" s="9">
        <f t="shared" si="31"/>
        <v>-1.643500000000131E-3</v>
      </c>
      <c r="CR95" s="9">
        <f t="shared" si="31"/>
        <v>-2.4655000000000094E-3</v>
      </c>
      <c r="CT95" s="9">
        <f t="shared" si="32"/>
        <v>5.4997500000000032E-2</v>
      </c>
      <c r="CU95" s="9">
        <f t="shared" si="32"/>
        <v>6.8330500000000072E-2</v>
      </c>
      <c r="CV95" s="9">
        <f t="shared" si="32"/>
        <v>9.6662000000000026E-2</v>
      </c>
      <c r="CW95" s="9">
        <f t="shared" si="32"/>
        <v>4.9164500000000055E-2</v>
      </c>
      <c r="CY95" s="9">
        <f t="shared" si="33"/>
        <v>1.572678721293963E-2</v>
      </c>
      <c r="CZ95" s="9">
        <f t="shared" si="33"/>
        <v>1.3243610284580765E-2</v>
      </c>
      <c r="DA95" s="9">
        <f t="shared" si="33"/>
        <v>9.10498207064947E-3</v>
      </c>
      <c r="DB95" s="9">
        <f t="shared" si="33"/>
        <v>1.2415884641794328E-2</v>
      </c>
      <c r="DE95" s="9">
        <f t="shared" si="34"/>
        <v>8.1694999999997187E-3</v>
      </c>
      <c r="DF95" s="9">
        <f t="shared" si="34"/>
        <v>5.7184999999999597E-3</v>
      </c>
      <c r="DG95" s="9">
        <f t="shared" si="34"/>
        <v>8.1695000000001627E-3</v>
      </c>
      <c r="DH95" s="9">
        <f t="shared" si="34"/>
        <v>1.3071500000000125E-2</v>
      </c>
    </row>
    <row r="96" spans="2:112" x14ac:dyDescent="0.3">
      <c r="B96" s="9">
        <f t="shared" si="19"/>
        <v>8.0860000000000376E-3</v>
      </c>
      <c r="C96" s="9">
        <f t="shared" si="19"/>
        <v>1.0511500000000007E-2</v>
      </c>
      <c r="D96" s="9">
        <f t="shared" si="19"/>
        <v>8.0859999999999266E-3</v>
      </c>
      <c r="E96" s="9">
        <f t="shared" si="19"/>
        <v>1.8597499999999934E-2</v>
      </c>
      <c r="G96" s="9">
        <f t="shared" si="20"/>
        <v>-3.3182269016553967E-3</v>
      </c>
      <c r="H96" s="9">
        <f t="shared" si="20"/>
        <v>4.1477836270695789E-3</v>
      </c>
      <c r="I96" s="9">
        <f t="shared" si="20"/>
        <v>-4.1477836270695789E-3</v>
      </c>
      <c r="J96" s="9">
        <f t="shared" si="20"/>
        <v>2.4886701762416585E-3</v>
      </c>
      <c r="K96" s="9"/>
      <c r="L96" s="9">
        <f t="shared" si="21"/>
        <v>3.2855725947968928E-3</v>
      </c>
      <c r="M96" s="9">
        <f t="shared" si="21"/>
        <v>2.4641794460973365E-3</v>
      </c>
      <c r="N96" s="9">
        <f t="shared" si="21"/>
        <v>1.6427862973982243E-3</v>
      </c>
      <c r="O96" s="9">
        <f t="shared" si="21"/>
        <v>8.2139314869911217E-4</v>
      </c>
      <c r="P96" s="9"/>
      <c r="Q96" s="9">
        <f t="shared" si="22"/>
        <v>1.2128999999999945E-2</v>
      </c>
      <c r="R96" s="9">
        <f t="shared" si="22"/>
        <v>2.0214500000000024E-2</v>
      </c>
      <c r="S96" s="9">
        <f t="shared" si="22"/>
        <v>1.9405999999999923E-2</v>
      </c>
      <c r="T96" s="9">
        <f t="shared" si="22"/>
        <v>8.8944999999999164E-3</v>
      </c>
      <c r="V96" s="9">
        <f t="shared" si="23"/>
        <v>1.2128999999999945E-2</v>
      </c>
      <c r="W96" s="9">
        <f t="shared" si="23"/>
        <v>7.2769999999999779E-3</v>
      </c>
      <c r="X96" s="9">
        <f t="shared" si="23"/>
        <v>1.8597500000000045E-2</v>
      </c>
      <c r="Y96" s="9">
        <f t="shared" si="23"/>
        <v>8.8940000000000685E-3</v>
      </c>
      <c r="AA96" s="9">
        <f t="shared" si="24"/>
        <v>1.6427862973982243E-3</v>
      </c>
      <c r="AB96" s="9">
        <f t="shared" si="24"/>
        <v>3.2855725947964487E-3</v>
      </c>
      <c r="AC96" s="9">
        <f t="shared" si="24"/>
        <v>0</v>
      </c>
      <c r="AD96" s="9">
        <f t="shared" si="24"/>
        <v>-1.6427862973982243E-3</v>
      </c>
      <c r="AE96" s="9"/>
      <c r="AF96" s="9">
        <f t="shared" si="25"/>
        <v>-6.6663614862285669E-3</v>
      </c>
      <c r="AG96" s="9">
        <f t="shared" si="25"/>
        <v>-2.4998855573357126E-3</v>
      </c>
      <c r="AH96" s="9">
        <f t="shared" si="25"/>
        <v>-6.666361486229011E-3</v>
      </c>
      <c r="AI96" s="9">
        <f t="shared" si="25"/>
        <v>-4.1664759288928543E-3</v>
      </c>
      <c r="AJ96" s="9"/>
      <c r="AK96" s="9">
        <f t="shared" si="26"/>
        <v>-8.1000000000019945E-4</v>
      </c>
      <c r="AL96" s="9">
        <f t="shared" si="26"/>
        <v>4.8619999999999219E-3</v>
      </c>
      <c r="AM96" s="9">
        <f t="shared" si="26"/>
        <v>1.1344999999999938E-2</v>
      </c>
      <c r="AN96" s="9">
        <f t="shared" si="26"/>
        <v>8.1049999999982525E-4</v>
      </c>
      <c r="AO96" s="9"/>
      <c r="AP96" s="9">
        <f t="shared" si="27"/>
        <v>3.0210999999999988E-2</v>
      </c>
      <c r="AQ96" s="9">
        <f t="shared" si="27"/>
        <v>6.5319999999999823E-3</v>
      </c>
      <c r="AR96" s="9">
        <f t="shared" si="27"/>
        <v>1.0614499999999971E-2</v>
      </c>
      <c r="AS96" s="9">
        <f t="shared" si="27"/>
        <v>2.4494999999999933E-3</v>
      </c>
      <c r="AT96" s="9"/>
      <c r="AU96" s="9">
        <f t="shared" si="28"/>
        <v>-5.0159999999999094E-3</v>
      </c>
      <c r="AV96" s="9">
        <f t="shared" si="28"/>
        <v>-6.6884999999996531E-3</v>
      </c>
      <c r="AW96" s="9">
        <f t="shared" si="28"/>
        <v>-5.8519999999999683E-3</v>
      </c>
      <c r="AX96" s="9">
        <f t="shared" si="28"/>
        <v>-5.0159999999999094E-3</v>
      </c>
      <c r="AY96" s="9"/>
      <c r="AZ96" s="9">
        <f t="shared" si="17"/>
        <v>-7.483176928358759E-3</v>
      </c>
      <c r="BA96" s="9">
        <f t="shared" si="17"/>
        <v>-4.1573205157550142E-3</v>
      </c>
      <c r="BB96" s="9">
        <f t="shared" si="17"/>
        <v>-3.325856412604189E-3</v>
      </c>
      <c r="BC96" s="9">
        <f t="shared" si="17"/>
        <v>-4.9887846189058394E-3</v>
      </c>
      <c r="BD96" s="9"/>
      <c r="BE96" s="9"/>
      <c r="BF96" s="9">
        <f t="shared" si="17"/>
        <v>2.0693141069657361E-2</v>
      </c>
      <c r="BG96" s="9">
        <f t="shared" si="17"/>
        <v>1.9037689784084932E-2</v>
      </c>
      <c r="BH96" s="9">
        <f t="shared" si="17"/>
        <v>2.0693141069657361E-2</v>
      </c>
      <c r="BI96" s="9">
        <f t="shared" si="17"/>
        <v>5.7940794995041678E-3</v>
      </c>
      <c r="BJ96" s="9"/>
      <c r="BK96" s="9">
        <f t="shared" si="29"/>
        <v>8.4260500000000071E-2</v>
      </c>
      <c r="BL96" s="9">
        <f t="shared" si="29"/>
        <v>2.3592499999999905E-2</v>
      </c>
      <c r="BM96" s="9">
        <f t="shared" si="29"/>
        <v>0</v>
      </c>
      <c r="BN96" s="9">
        <f t="shared" si="29"/>
        <v>5.0556500000000115E-2</v>
      </c>
      <c r="BP96" s="9">
        <f t="shared" si="30"/>
        <v>-4.1364999999999874E-3</v>
      </c>
      <c r="BQ96" s="9">
        <f t="shared" si="30"/>
        <v>-6.6185000000000827E-3</v>
      </c>
      <c r="BR96" s="9">
        <f t="shared" si="30"/>
        <v>-4.9640000000001905E-3</v>
      </c>
      <c r="BS96" s="9">
        <f t="shared" si="30"/>
        <v>-4.9635000000001206E-3</v>
      </c>
      <c r="BT96" s="9"/>
      <c r="BU96" s="9">
        <f t="shared" si="30"/>
        <v>-8.3000000000010843E-4</v>
      </c>
      <c r="BV96" s="9">
        <f t="shared" si="30"/>
        <v>-2.4899999999998812E-3</v>
      </c>
      <c r="BW96" s="9">
        <f t="shared" si="30"/>
        <v>-1.6600000000002169E-3</v>
      </c>
      <c r="BX96" s="9">
        <f t="shared" si="30"/>
        <v>-6.6399999999999793E-3</v>
      </c>
      <c r="BZ96" s="9">
        <f t="shared" si="31"/>
        <v>-3.314500000000109E-3</v>
      </c>
      <c r="CA96" s="9">
        <f t="shared" si="31"/>
        <v>-4.1430000000000078E-3</v>
      </c>
      <c r="CB96" s="9">
        <f t="shared" si="31"/>
        <v>-4.9715000000003506E-3</v>
      </c>
      <c r="CC96" s="9">
        <f t="shared" si="31"/>
        <v>-2.4855000000001404E-3</v>
      </c>
      <c r="CD96" s="9"/>
      <c r="CE96" s="9">
        <f t="shared" si="31"/>
        <v>0</v>
      </c>
      <c r="CF96" s="9">
        <f t="shared" si="31"/>
        <v>-8.2849999999989876E-4</v>
      </c>
      <c r="CG96" s="9">
        <f t="shared" si="31"/>
        <v>0</v>
      </c>
      <c r="CH96" s="9">
        <f t="shared" si="31"/>
        <v>8.2849999999989876E-4</v>
      </c>
      <c r="CI96" s="9"/>
      <c r="CJ96" s="9">
        <f t="shared" si="31"/>
        <v>3.2874999999998877E-3</v>
      </c>
      <c r="CK96" s="9">
        <f t="shared" si="31"/>
        <v>-2.4655000000000094E-3</v>
      </c>
      <c r="CL96" s="9">
        <f t="shared" si="31"/>
        <v>-8.2149999999980849E-4</v>
      </c>
      <c r="CM96" s="9">
        <f t="shared" si="31"/>
        <v>-4.1090000000001403E-3</v>
      </c>
      <c r="CN96" s="9"/>
      <c r="CO96" s="9">
        <f t="shared" si="31"/>
        <v>-1.643500000000131E-3</v>
      </c>
      <c r="CP96" s="9">
        <f t="shared" si="31"/>
        <v>2.4655000000000094E-3</v>
      </c>
      <c r="CQ96" s="9">
        <f t="shared" si="31"/>
        <v>-4.9310000000000187E-3</v>
      </c>
      <c r="CR96" s="9">
        <f t="shared" si="31"/>
        <v>-3.2874999999998877E-3</v>
      </c>
      <c r="CT96" s="9">
        <f t="shared" si="32"/>
        <v>5.9996999999999856E-2</v>
      </c>
      <c r="CU96" s="9">
        <f t="shared" si="32"/>
        <v>9.1662500000000202E-2</v>
      </c>
      <c r="CV96" s="9">
        <f t="shared" si="32"/>
        <v>0.14666000000000001</v>
      </c>
      <c r="CW96" s="9">
        <f t="shared" si="32"/>
        <v>5.8330500000000063E-2</v>
      </c>
      <c r="CY96" s="9">
        <f t="shared" si="33"/>
        <v>4.055855649652873E-2</v>
      </c>
      <c r="CZ96" s="9">
        <f t="shared" si="33"/>
        <v>2.8970397497520395E-2</v>
      </c>
      <c r="DA96" s="9">
        <f t="shared" si="33"/>
        <v>9.9327077134359065E-3</v>
      </c>
      <c r="DB96" s="9">
        <f t="shared" si="33"/>
        <v>1.7382238498512059E-2</v>
      </c>
      <c r="DE96" s="9">
        <f t="shared" si="34"/>
        <v>1.3888500000000192E-2</v>
      </c>
      <c r="DF96" s="9">
        <f t="shared" si="34"/>
        <v>6.5360000000000973E-3</v>
      </c>
      <c r="DG96" s="9">
        <f t="shared" si="34"/>
        <v>8.9870000000003003E-3</v>
      </c>
      <c r="DH96" s="9">
        <f t="shared" si="34"/>
        <v>2.2057999999999911E-2</v>
      </c>
    </row>
    <row r="97" spans="2:112" x14ac:dyDescent="0.3">
      <c r="B97" s="9">
        <f t="shared" si="19"/>
        <v>1.2936999999999976E-2</v>
      </c>
      <c r="C97" s="9">
        <f t="shared" si="19"/>
        <v>1.6980499999999954E-2</v>
      </c>
      <c r="D97" s="9">
        <f t="shared" si="19"/>
        <v>1.2937000000000087E-2</v>
      </c>
      <c r="E97" s="9">
        <f t="shared" si="19"/>
        <v>2.9108500000000093E-2</v>
      </c>
      <c r="G97" s="9">
        <f t="shared" si="20"/>
        <v>2.4886701762416585E-3</v>
      </c>
      <c r="H97" s="9">
        <f t="shared" si="20"/>
        <v>-8.2955672541373815E-4</v>
      </c>
      <c r="I97" s="9">
        <f t="shared" si="20"/>
        <v>-1.6591134508276983E-3</v>
      </c>
      <c r="J97" s="9">
        <f t="shared" si="20"/>
        <v>8.2955672541373815E-4</v>
      </c>
      <c r="K97" s="9"/>
      <c r="L97" s="9">
        <f t="shared" si="21"/>
        <v>-8.2139314869955626E-4</v>
      </c>
      <c r="M97" s="9">
        <f t="shared" si="21"/>
        <v>8.2139314869955626E-4</v>
      </c>
      <c r="N97" s="9">
        <f t="shared" si="21"/>
        <v>0</v>
      </c>
      <c r="O97" s="9">
        <f t="shared" si="21"/>
        <v>1.6427862973984464E-3</v>
      </c>
      <c r="P97" s="9"/>
      <c r="Q97" s="9">
        <f t="shared" si="22"/>
        <v>1.9405999999999923E-2</v>
      </c>
      <c r="R97" s="9">
        <f t="shared" si="22"/>
        <v>3.1534500000000021E-2</v>
      </c>
      <c r="S97" s="9">
        <f t="shared" si="22"/>
        <v>2.9916999999999971E-2</v>
      </c>
      <c r="T97" s="9">
        <f t="shared" si="22"/>
        <v>1.1319999999999997E-2</v>
      </c>
      <c r="V97" s="9">
        <f t="shared" si="23"/>
        <v>1.8597000000000086E-2</v>
      </c>
      <c r="W97" s="9">
        <f t="shared" si="23"/>
        <v>9.7030000000000172E-3</v>
      </c>
      <c r="X97" s="9">
        <f t="shared" si="23"/>
        <v>2.8300499999999951E-2</v>
      </c>
      <c r="Y97" s="9">
        <f t="shared" si="23"/>
        <v>1.2128499999999987E-2</v>
      </c>
      <c r="AA97" s="9">
        <f t="shared" si="24"/>
        <v>0</v>
      </c>
      <c r="AB97" s="9">
        <f t="shared" si="24"/>
        <v>0</v>
      </c>
      <c r="AC97" s="9">
        <f t="shared" si="24"/>
        <v>0</v>
      </c>
      <c r="AD97" s="9">
        <f t="shared" si="24"/>
        <v>3.2855725947964487E-3</v>
      </c>
      <c r="AE97" s="9"/>
      <c r="AF97" s="9">
        <f t="shared" si="25"/>
        <v>-4.1664759288928543E-3</v>
      </c>
      <c r="AG97" s="9">
        <f t="shared" si="25"/>
        <v>-2.4998855573361567E-3</v>
      </c>
      <c r="AH97" s="9">
        <f t="shared" si="25"/>
        <v>-8.3329518577857087E-4</v>
      </c>
      <c r="AI97" s="9">
        <f t="shared" si="25"/>
        <v>-1.6665903715571417E-3</v>
      </c>
      <c r="AJ97" s="9"/>
      <c r="AK97" s="9">
        <f t="shared" si="26"/>
        <v>0</v>
      </c>
      <c r="AL97" s="9">
        <f t="shared" si="26"/>
        <v>8.9140000000000885E-3</v>
      </c>
      <c r="AM97" s="9">
        <f t="shared" si="26"/>
        <v>2.1068500000000157E-2</v>
      </c>
      <c r="AN97" s="9">
        <f t="shared" si="26"/>
        <v>2.431000000000072E-3</v>
      </c>
      <c r="AO97" s="9"/>
      <c r="AP97" s="9">
        <f t="shared" si="27"/>
        <v>5.3889500000000035E-2</v>
      </c>
      <c r="AQ97" s="9">
        <f t="shared" si="27"/>
        <v>1.3880499999999962E-2</v>
      </c>
      <c r="AR97" s="9">
        <f t="shared" si="27"/>
        <v>1.7963500000000021E-2</v>
      </c>
      <c r="AS97" s="9">
        <f t="shared" si="27"/>
        <v>3.2659999999999911E-3</v>
      </c>
      <c r="AT97" s="9"/>
      <c r="AU97" s="9">
        <f t="shared" si="28"/>
        <v>-1.6720000000001178E-3</v>
      </c>
      <c r="AV97" s="9">
        <f t="shared" si="28"/>
        <v>-8.3600000000005892E-4</v>
      </c>
      <c r="AW97" s="9">
        <f t="shared" si="28"/>
        <v>-1.6719999999996737E-3</v>
      </c>
      <c r="AX97" s="9">
        <f t="shared" si="28"/>
        <v>-3.3445000000003056E-3</v>
      </c>
      <c r="AY97" s="9"/>
      <c r="AZ97" s="9">
        <f t="shared" si="17"/>
        <v>-4.1573205157550142E-3</v>
      </c>
      <c r="BA97" s="9">
        <f t="shared" si="17"/>
        <v>-4.9887846189062834E-3</v>
      </c>
      <c r="BB97" s="9">
        <f t="shared" si="17"/>
        <v>-4.1573205157552362E-3</v>
      </c>
      <c r="BC97" s="9">
        <f t="shared" si="17"/>
        <v>-2.4943923094529197E-3</v>
      </c>
      <c r="BD97" s="9"/>
      <c r="BE97" s="9"/>
      <c r="BF97" s="9">
        <f t="shared" si="17"/>
        <v>4.883581292439132E-2</v>
      </c>
      <c r="BG97" s="9">
        <f t="shared" si="17"/>
        <v>3.7247653925382984E-2</v>
      </c>
      <c r="BH97" s="9">
        <f t="shared" si="17"/>
        <v>5.3802166781109051E-2</v>
      </c>
      <c r="BI97" s="9">
        <f t="shared" si="17"/>
        <v>1.6554512855726067E-2</v>
      </c>
      <c r="BJ97" s="9"/>
      <c r="BK97" s="9">
        <f t="shared" si="29"/>
        <v>0.18452999999999986</v>
      </c>
      <c r="BL97" s="9">
        <f t="shared" si="29"/>
        <v>4.9713500000000188E-2</v>
      </c>
      <c r="BM97" s="9">
        <f t="shared" si="29"/>
        <v>1.6850000000001586E-3</v>
      </c>
      <c r="BN97" s="9">
        <f t="shared" si="29"/>
        <v>0.10953849999999998</v>
      </c>
      <c r="BP97" s="9">
        <f t="shared" si="30"/>
        <v>-8.2750000000020307E-4</v>
      </c>
      <c r="BQ97" s="9">
        <f t="shared" si="30"/>
        <v>-6.6180000000000128E-3</v>
      </c>
      <c r="BR97" s="9">
        <f t="shared" si="30"/>
        <v>-4.1364999999999874E-3</v>
      </c>
      <c r="BS97" s="9">
        <f t="shared" si="30"/>
        <v>-4.9634999999996765E-3</v>
      </c>
      <c r="BT97" s="9"/>
      <c r="BU97" s="9">
        <f t="shared" si="30"/>
        <v>1.6600000000002169E-3</v>
      </c>
      <c r="BV97" s="9">
        <f t="shared" si="30"/>
        <v>-2.4899999999998812E-3</v>
      </c>
      <c r="BW97" s="9">
        <f t="shared" si="30"/>
        <v>8.3050000000017832E-4</v>
      </c>
      <c r="BX97" s="9">
        <f t="shared" si="30"/>
        <v>-1.6599999999997728E-3</v>
      </c>
      <c r="BZ97" s="9">
        <f t="shared" si="31"/>
        <v>0</v>
      </c>
      <c r="CA97" s="9">
        <f t="shared" si="31"/>
        <v>-4.1430000000000078E-3</v>
      </c>
      <c r="CB97" s="9">
        <f t="shared" si="31"/>
        <v>0</v>
      </c>
      <c r="CC97" s="9">
        <f t="shared" si="31"/>
        <v>0</v>
      </c>
      <c r="CD97" s="9"/>
      <c r="CE97" s="9">
        <f t="shared" si="31"/>
        <v>8.2850000000034285E-4</v>
      </c>
      <c r="CF97" s="9">
        <f t="shared" si="31"/>
        <v>8.2899999999996865E-4</v>
      </c>
      <c r="CG97" s="9">
        <f t="shared" si="31"/>
        <v>0</v>
      </c>
      <c r="CH97" s="9">
        <f t="shared" si="31"/>
        <v>8.2899999999996865E-4</v>
      </c>
      <c r="CI97" s="9"/>
      <c r="CJ97" s="9">
        <f t="shared" si="31"/>
        <v>1.6440000000002009E-3</v>
      </c>
      <c r="CK97" s="9">
        <f t="shared" si="31"/>
        <v>-4.1090000000001403E-3</v>
      </c>
      <c r="CL97" s="9">
        <f t="shared" si="31"/>
        <v>-2.4655000000000094E-3</v>
      </c>
      <c r="CM97" s="9">
        <f t="shared" si="31"/>
        <v>-2.4655000000000094E-3</v>
      </c>
      <c r="CN97" s="9"/>
      <c r="CO97" s="9">
        <f t="shared" si="31"/>
        <v>8.2199999999987838E-4</v>
      </c>
      <c r="CP97" s="9">
        <f t="shared" si="31"/>
        <v>8.2149999999980849E-4</v>
      </c>
      <c r="CQ97" s="9">
        <f t="shared" si="31"/>
        <v>-2.4655000000000094E-3</v>
      </c>
      <c r="CR97" s="9">
        <f t="shared" si="31"/>
        <v>-1.6440000000002009E-3</v>
      </c>
      <c r="CT97" s="9">
        <f t="shared" si="32"/>
        <v>6.9997000000000087E-2</v>
      </c>
      <c r="CU97" s="9">
        <f t="shared" si="32"/>
        <v>0.14416000000000007</v>
      </c>
      <c r="CV97" s="9">
        <f t="shared" si="32"/>
        <v>0.21499049999999986</v>
      </c>
      <c r="CW97" s="9">
        <f t="shared" si="32"/>
        <v>7.2496499999999964E-2</v>
      </c>
      <c r="CY97" s="9">
        <f t="shared" si="33"/>
        <v>8.6911192492561185E-2</v>
      </c>
      <c r="CZ97" s="9">
        <f t="shared" si="33"/>
        <v>6.1251697566185648E-2</v>
      </c>
      <c r="DA97" s="9">
        <f t="shared" si="33"/>
        <v>2.0693141069657361E-2</v>
      </c>
      <c r="DB97" s="9">
        <f t="shared" si="33"/>
        <v>3.4764476997025007E-2</v>
      </c>
      <c r="DE97" s="9">
        <f t="shared" si="34"/>
        <v>2.4509000000000114E-2</v>
      </c>
      <c r="DF97" s="9">
        <f t="shared" si="34"/>
        <v>8.1694999999997187E-3</v>
      </c>
      <c r="DG97" s="9">
        <f t="shared" si="34"/>
        <v>1.5522499999999884E-2</v>
      </c>
      <c r="DH97" s="9">
        <f t="shared" si="34"/>
        <v>3.7580499999999795E-2</v>
      </c>
    </row>
    <row r="98" spans="2:112" x14ac:dyDescent="0.3">
      <c r="B98" s="9">
        <f t="shared" si="19"/>
        <v>1.9405499999999964E-2</v>
      </c>
      <c r="C98" s="9">
        <f t="shared" si="19"/>
        <v>2.5873999999999953E-2</v>
      </c>
      <c r="D98" s="9">
        <f t="shared" si="19"/>
        <v>2.0214500000000024E-2</v>
      </c>
      <c r="E98" s="9">
        <f t="shared" si="19"/>
        <v>4.7706000000000026E-2</v>
      </c>
      <c r="G98" s="9">
        <f t="shared" si="20"/>
        <v>0</v>
      </c>
      <c r="H98" s="9">
        <f t="shared" si="20"/>
        <v>1.6591134508279204E-3</v>
      </c>
      <c r="I98" s="9">
        <f t="shared" si="20"/>
        <v>0</v>
      </c>
      <c r="J98" s="9">
        <f t="shared" si="20"/>
        <v>1.6591134508279204E-3</v>
      </c>
      <c r="K98" s="9"/>
      <c r="L98" s="9">
        <f t="shared" si="21"/>
        <v>-8.2139314869911217E-4</v>
      </c>
      <c r="M98" s="9">
        <f t="shared" si="21"/>
        <v>-1.6427862973982243E-3</v>
      </c>
      <c r="N98" s="9">
        <f t="shared" si="21"/>
        <v>-8.2139314869911217E-4</v>
      </c>
      <c r="O98" s="9">
        <f t="shared" si="21"/>
        <v>8.2139314869911217E-4</v>
      </c>
      <c r="P98" s="9"/>
      <c r="Q98" s="9">
        <f t="shared" si="22"/>
        <v>3.1534500000000021E-2</v>
      </c>
      <c r="R98" s="9">
        <f t="shared" si="22"/>
        <v>4.9323000000000006E-2</v>
      </c>
      <c r="S98" s="9">
        <f t="shared" si="22"/>
        <v>4.7706000000000026E-2</v>
      </c>
      <c r="T98" s="9">
        <f t="shared" si="22"/>
        <v>1.6171500000000005E-2</v>
      </c>
      <c r="V98" s="9">
        <f t="shared" si="23"/>
        <v>2.9917000000000082E-2</v>
      </c>
      <c r="W98" s="9">
        <f t="shared" si="23"/>
        <v>1.6171999999999964E-2</v>
      </c>
      <c r="X98" s="9">
        <f t="shared" si="23"/>
        <v>4.5279999999999987E-2</v>
      </c>
      <c r="Y98" s="9">
        <f t="shared" si="23"/>
        <v>1.9405999999999923E-2</v>
      </c>
      <c r="AA98" s="9">
        <f t="shared" si="24"/>
        <v>-8.2139314869911217E-4</v>
      </c>
      <c r="AB98" s="9">
        <f t="shared" si="24"/>
        <v>1.6427862973986684E-3</v>
      </c>
      <c r="AC98" s="9">
        <f t="shared" si="24"/>
        <v>1.6427862973982243E-3</v>
      </c>
      <c r="AD98" s="9">
        <f t="shared" si="24"/>
        <v>1.6427862973982243E-3</v>
      </c>
      <c r="AE98" s="9"/>
      <c r="AF98" s="9">
        <f t="shared" si="25"/>
        <v>-1.6665903715571417E-3</v>
      </c>
      <c r="AG98" s="9">
        <f t="shared" si="25"/>
        <v>-2.4998855573361567E-3</v>
      </c>
      <c r="AH98" s="9">
        <f t="shared" si="25"/>
        <v>-2.4998855573357126E-3</v>
      </c>
      <c r="AI98" s="9">
        <f t="shared" si="25"/>
        <v>2.4998855573357126E-3</v>
      </c>
      <c r="AJ98" s="9"/>
      <c r="AK98" s="9">
        <f t="shared" si="26"/>
        <v>8.1000000000019945E-4</v>
      </c>
      <c r="AL98" s="9">
        <f t="shared" si="26"/>
        <v>1.5395999999999965E-2</v>
      </c>
      <c r="AM98" s="9">
        <f t="shared" si="26"/>
        <v>3.6464500000000122E-2</v>
      </c>
      <c r="AN98" s="9">
        <f t="shared" si="26"/>
        <v>2.431000000000072E-3</v>
      </c>
      <c r="AO98" s="9"/>
      <c r="AP98" s="9">
        <f t="shared" si="27"/>
        <v>8.165100000000014E-2</v>
      </c>
      <c r="AQ98" s="9">
        <f t="shared" si="27"/>
        <v>2.6944999999999997E-2</v>
      </c>
      <c r="AR98" s="9">
        <f t="shared" si="27"/>
        <v>3.1027500000000097E-2</v>
      </c>
      <c r="AS98" s="9">
        <f t="shared" si="27"/>
        <v>4.8989999999999867E-3</v>
      </c>
      <c r="AT98" s="9"/>
      <c r="AU98" s="9">
        <f t="shared" si="28"/>
        <v>-3.3444999999998615E-3</v>
      </c>
      <c r="AV98" s="9">
        <f t="shared" si="28"/>
        <v>-8.3600000000005892E-4</v>
      </c>
      <c r="AW98" s="9">
        <f t="shared" si="28"/>
        <v>4.1799999999998505E-3</v>
      </c>
      <c r="AX98" s="9">
        <f t="shared" si="28"/>
        <v>-5.0164999999999793E-3</v>
      </c>
      <c r="AY98" s="9"/>
      <c r="AZ98" s="9">
        <f t="shared" si="17"/>
        <v>-2.4943923094533638E-3</v>
      </c>
      <c r="BA98" s="9">
        <f t="shared" si="17"/>
        <v>-8.3146410315126928E-4</v>
      </c>
      <c r="BB98" s="9">
        <f t="shared" si="17"/>
        <v>-2.4943923094529197E-3</v>
      </c>
      <c r="BC98" s="9">
        <f t="shared" si="17"/>
        <v>-4.1573205157550142E-3</v>
      </c>
      <c r="BD98" s="9"/>
      <c r="BE98" s="9"/>
      <c r="BF98" s="9">
        <f t="shared" si="17"/>
        <v>0.11670931563286802</v>
      </c>
      <c r="BG98" s="9">
        <f t="shared" si="17"/>
        <v>7.6150759136339286E-2</v>
      </c>
      <c r="BH98" s="9">
        <f t="shared" si="17"/>
        <v>0.12084794384679931</v>
      </c>
      <c r="BI98" s="9">
        <f t="shared" si="17"/>
        <v>3.9730830853742738E-2</v>
      </c>
      <c r="BJ98" s="9"/>
      <c r="BK98" s="9">
        <f t="shared" si="29"/>
        <v>0.36400449999999984</v>
      </c>
      <c r="BL98" s="9">
        <f t="shared" si="29"/>
        <v>0.11459400000000008</v>
      </c>
      <c r="BM98" s="9">
        <f t="shared" si="29"/>
        <v>1.0111500000000051E-2</v>
      </c>
      <c r="BN98" s="9">
        <f t="shared" si="29"/>
        <v>0.23929899999999993</v>
      </c>
      <c r="BP98" s="9">
        <f t="shared" si="30"/>
        <v>-8.2700000000013318E-4</v>
      </c>
      <c r="BQ98" s="9">
        <f t="shared" si="30"/>
        <v>-4.9635000000001206E-3</v>
      </c>
      <c r="BR98" s="9">
        <f t="shared" si="30"/>
        <v>-8.2700000000013318E-4</v>
      </c>
      <c r="BS98" s="9">
        <f t="shared" si="30"/>
        <v>-1.6544999999998922E-3</v>
      </c>
      <c r="BT98" s="9"/>
      <c r="BU98" s="9">
        <f t="shared" si="30"/>
        <v>4.1500000000000981E-3</v>
      </c>
      <c r="BV98" s="9">
        <f t="shared" si="30"/>
        <v>-8.3000000000010843E-4</v>
      </c>
      <c r="BW98" s="9">
        <f t="shared" si="30"/>
        <v>-1.6604999999998427E-3</v>
      </c>
      <c r="BX98" s="9">
        <f t="shared" si="30"/>
        <v>-2.4900000000003253E-3</v>
      </c>
      <c r="BZ98" s="9">
        <f t="shared" si="31"/>
        <v>-1.6574999999998674E-3</v>
      </c>
      <c r="CA98" s="9">
        <f t="shared" si="31"/>
        <v>-4.9719999999999764E-3</v>
      </c>
      <c r="CB98" s="9">
        <f t="shared" si="31"/>
        <v>-2.4859999999997662E-3</v>
      </c>
      <c r="CC98" s="9">
        <f t="shared" si="31"/>
        <v>-1.6574999999998674E-3</v>
      </c>
      <c r="CD98" s="9"/>
      <c r="CE98" s="9">
        <f t="shared" si="31"/>
        <v>-8.2850000000034285E-4</v>
      </c>
      <c r="CF98" s="9">
        <f t="shared" si="31"/>
        <v>-8.2849999999989876E-4</v>
      </c>
      <c r="CG98" s="9">
        <f t="shared" si="31"/>
        <v>8.2849999999989876E-4</v>
      </c>
      <c r="CH98" s="9">
        <f t="shared" si="31"/>
        <v>-8.2849999999989876E-4</v>
      </c>
      <c r="CI98" s="9"/>
      <c r="CJ98" s="9">
        <f t="shared" si="31"/>
        <v>-2.4660000000000792E-3</v>
      </c>
      <c r="CK98" s="9">
        <f t="shared" si="31"/>
        <v>-8.2184999999999064E-3</v>
      </c>
      <c r="CL98" s="9">
        <f t="shared" si="31"/>
        <v>-6.5750000000002196E-3</v>
      </c>
      <c r="CM98" s="9">
        <f t="shared" si="31"/>
        <v>-4.9314999999996445E-3</v>
      </c>
      <c r="CN98" s="9"/>
      <c r="CO98" s="9">
        <f t="shared" si="31"/>
        <v>-2.4655000000000094E-3</v>
      </c>
      <c r="CP98" s="9">
        <f t="shared" si="31"/>
        <v>0</v>
      </c>
      <c r="CQ98" s="9">
        <f t="shared" si="31"/>
        <v>-3.2874999999998877E-3</v>
      </c>
      <c r="CR98" s="9">
        <f t="shared" si="31"/>
        <v>-2.4655000000000094E-3</v>
      </c>
      <c r="CT98" s="9">
        <f t="shared" si="32"/>
        <v>8.6662500000000087E-2</v>
      </c>
      <c r="CU98" s="9">
        <f t="shared" si="32"/>
        <v>0.24415549999999975</v>
      </c>
      <c r="CV98" s="9">
        <f t="shared" si="32"/>
        <v>0.29415300000000011</v>
      </c>
      <c r="CW98" s="9">
        <f t="shared" si="32"/>
        <v>0.10582849999999988</v>
      </c>
      <c r="CY98" s="9">
        <f t="shared" si="33"/>
        <v>0.17796101319905411</v>
      </c>
      <c r="CZ98" s="9">
        <f t="shared" si="33"/>
        <v>0.12498657206073105</v>
      </c>
      <c r="DA98" s="9">
        <f t="shared" si="33"/>
        <v>4.7180361638818447E-2</v>
      </c>
      <c r="DB98" s="9">
        <f t="shared" si="33"/>
        <v>7.2839856565194427E-2</v>
      </c>
      <c r="DE98" s="9">
        <f t="shared" si="34"/>
        <v>4.6567000000000025E-2</v>
      </c>
      <c r="DF98" s="9">
        <f t="shared" si="34"/>
        <v>1.1437499999999989E-2</v>
      </c>
      <c r="DG98" s="9">
        <f t="shared" si="34"/>
        <v>2.6142499999999735E-2</v>
      </c>
      <c r="DH98" s="9">
        <f t="shared" si="34"/>
        <v>7.1893499999999833E-2</v>
      </c>
    </row>
    <row r="99" spans="2:112" x14ac:dyDescent="0.3">
      <c r="B99" s="9">
        <f t="shared" si="19"/>
        <v>2.9917500000000041E-2</v>
      </c>
      <c r="C99" s="9">
        <f t="shared" si="19"/>
        <v>4.1236999999999968E-2</v>
      </c>
      <c r="D99" s="9">
        <f t="shared" si="19"/>
        <v>2.991749999999993E-2</v>
      </c>
      <c r="E99" s="9">
        <f t="shared" si="19"/>
        <v>7.6006499999999977E-2</v>
      </c>
      <c r="G99" s="9">
        <f t="shared" si="20"/>
        <v>0</v>
      </c>
      <c r="H99" s="9">
        <f t="shared" si="20"/>
        <v>0</v>
      </c>
      <c r="I99" s="9">
        <f t="shared" si="20"/>
        <v>1.6591134508276983E-3</v>
      </c>
      <c r="J99" s="9">
        <f t="shared" si="20"/>
        <v>8.2955672541373815E-4</v>
      </c>
      <c r="K99" s="9"/>
      <c r="L99" s="9">
        <f t="shared" si="21"/>
        <v>8.2139314869920099E-3</v>
      </c>
      <c r="M99" s="9">
        <f t="shared" si="21"/>
        <v>3.2855725947964487E-3</v>
      </c>
      <c r="N99" s="9">
        <f t="shared" si="21"/>
        <v>8.2139314869911217E-4</v>
      </c>
      <c r="O99" s="9">
        <f t="shared" si="21"/>
        <v>-8.2139314869933422E-4</v>
      </c>
      <c r="P99" s="9"/>
      <c r="Q99" s="9">
        <f t="shared" si="22"/>
        <v>4.8514500000000016E-2</v>
      </c>
      <c r="R99" s="9">
        <f t="shared" si="22"/>
        <v>7.6814500000000008E-2</v>
      </c>
      <c r="S99" s="9">
        <f t="shared" si="22"/>
        <v>7.6006500000000088E-2</v>
      </c>
      <c r="T99" s="9">
        <f t="shared" si="22"/>
        <v>2.5065999999999922E-2</v>
      </c>
      <c r="V99" s="9">
        <f t="shared" si="23"/>
        <v>4.6897499999999925E-2</v>
      </c>
      <c r="W99" s="9">
        <f t="shared" si="23"/>
        <v>2.3448499999999983E-2</v>
      </c>
      <c r="X99" s="9">
        <f t="shared" si="23"/>
        <v>7.1962999999999999E-2</v>
      </c>
      <c r="Y99" s="9">
        <f t="shared" si="23"/>
        <v>2.9917000000000082E-2</v>
      </c>
      <c r="AA99" s="9">
        <f t="shared" si="24"/>
        <v>-8.2139314869911217E-4</v>
      </c>
      <c r="AB99" s="9">
        <f t="shared" si="24"/>
        <v>8.2139314869955626E-4</v>
      </c>
      <c r="AC99" s="9">
        <f t="shared" si="24"/>
        <v>0</v>
      </c>
      <c r="AD99" s="9">
        <f t="shared" si="24"/>
        <v>-1.6427862973982243E-3</v>
      </c>
      <c r="AE99" s="9"/>
      <c r="AF99" s="9">
        <f t="shared" si="25"/>
        <v>-2.4998855573357126E-3</v>
      </c>
      <c r="AG99" s="9">
        <f t="shared" si="25"/>
        <v>1.6665903715571417E-3</v>
      </c>
      <c r="AH99" s="9">
        <f t="shared" si="25"/>
        <v>4.1664759288932984E-3</v>
      </c>
      <c r="AI99" s="9">
        <f t="shared" si="25"/>
        <v>1.0832837415121421E-2</v>
      </c>
      <c r="AJ99" s="9"/>
      <c r="AK99" s="9">
        <f t="shared" si="26"/>
        <v>0</v>
      </c>
      <c r="AL99" s="9">
        <f t="shared" si="26"/>
        <v>2.2688999999999959E-2</v>
      </c>
      <c r="AM99" s="9">
        <f t="shared" si="26"/>
        <v>5.6723499999999927E-2</v>
      </c>
      <c r="AN99" s="9">
        <f t="shared" si="26"/>
        <v>8.099999999999774E-4</v>
      </c>
      <c r="AO99" s="9"/>
      <c r="AP99" s="9">
        <f t="shared" si="27"/>
        <v>0.1192105</v>
      </c>
      <c r="AQ99" s="9">
        <f t="shared" si="27"/>
        <v>4.8991000000000007E-2</v>
      </c>
      <c r="AR99" s="9">
        <f t="shared" si="27"/>
        <v>5.5522499999999919E-2</v>
      </c>
      <c r="AS99" s="9">
        <f t="shared" si="27"/>
        <v>8.9815000000000866E-3</v>
      </c>
      <c r="AT99" s="9"/>
      <c r="AU99" s="9">
        <f t="shared" si="28"/>
        <v>-2.5085000000002466E-3</v>
      </c>
      <c r="AV99" s="9">
        <f t="shared" si="28"/>
        <v>-8.3600000000005892E-4</v>
      </c>
      <c r="AW99" s="9">
        <f t="shared" si="28"/>
        <v>1.4212499999999739E-2</v>
      </c>
      <c r="AX99" s="9">
        <f t="shared" si="28"/>
        <v>-4.1799999999998505E-3</v>
      </c>
      <c r="AY99" s="9"/>
      <c r="AZ99" s="9">
        <f t="shared" si="17"/>
        <v>-1.6629282063020945E-3</v>
      </c>
      <c r="BA99" s="9">
        <f t="shared" si="17"/>
        <v>4.1573205157550142E-3</v>
      </c>
      <c r="BB99" s="9">
        <f t="shared" si="17"/>
        <v>1.6629282063018724E-3</v>
      </c>
      <c r="BC99" s="9">
        <f t="shared" si="17"/>
        <v>-3.325856412604189E-3</v>
      </c>
      <c r="BD99" s="9"/>
      <c r="BE99" s="9"/>
      <c r="BF99" s="9">
        <f t="shared" si="17"/>
        <v>0.25576722362096627</v>
      </c>
      <c r="BG99" s="9">
        <f t="shared" si="17"/>
        <v>0.15644014648661031</v>
      </c>
      <c r="BH99" s="9">
        <f t="shared" si="17"/>
        <v>0.26156130312046999</v>
      </c>
      <c r="BI99" s="9">
        <f t="shared" si="17"/>
        <v>8.4428015564202319E-2</v>
      </c>
      <c r="BJ99" s="9"/>
      <c r="BK99" s="9">
        <f t="shared" si="29"/>
        <v>0.6395360000000001</v>
      </c>
      <c r="BL99" s="9">
        <f t="shared" si="29"/>
        <v>0.2527809999999997</v>
      </c>
      <c r="BM99" s="9">
        <f t="shared" si="29"/>
        <v>2.4435499999999832E-2</v>
      </c>
      <c r="BN99" s="9">
        <f t="shared" si="29"/>
        <v>0.50134899999999982</v>
      </c>
      <c r="BP99" s="9">
        <f t="shared" si="30"/>
        <v>0</v>
      </c>
      <c r="BQ99" s="9">
        <f t="shared" si="30"/>
        <v>-3.3090000000002284E-3</v>
      </c>
      <c r="BR99" s="9">
        <f t="shared" si="30"/>
        <v>2.4820000000000952E-3</v>
      </c>
      <c r="BS99" s="9">
        <f t="shared" si="30"/>
        <v>-1.6545000000003363E-3</v>
      </c>
      <c r="BT99" s="9"/>
      <c r="BU99" s="9">
        <f t="shared" si="30"/>
        <v>8.3004999999998219E-3</v>
      </c>
      <c r="BV99" s="9">
        <f t="shared" si="30"/>
        <v>0</v>
      </c>
      <c r="BW99" s="9">
        <f t="shared" si="30"/>
        <v>-1.6604999999998427E-3</v>
      </c>
      <c r="BX99" s="9">
        <f t="shared" si="30"/>
        <v>-3.3199999999999896E-3</v>
      </c>
      <c r="BZ99" s="9">
        <f t="shared" si="31"/>
        <v>-2.4859999999997662E-3</v>
      </c>
      <c r="CA99" s="9">
        <f t="shared" si="31"/>
        <v>-2.4860000000002103E-3</v>
      </c>
      <c r="CB99" s="9">
        <f t="shared" si="31"/>
        <v>-3.314500000000109E-3</v>
      </c>
      <c r="CC99" s="9">
        <f t="shared" si="31"/>
        <v>-1.6574999999998674E-3</v>
      </c>
      <c r="CD99" s="9"/>
      <c r="CE99" s="9">
        <f t="shared" si="31"/>
        <v>8.2899999999996865E-4</v>
      </c>
      <c r="CF99" s="9">
        <f t="shared" si="31"/>
        <v>2.4855000000001404E-3</v>
      </c>
      <c r="CG99" s="9">
        <f t="shared" si="31"/>
        <v>8.2849999999989876E-4</v>
      </c>
      <c r="CH99" s="9">
        <f t="shared" si="31"/>
        <v>1.6569999999997975E-3</v>
      </c>
      <c r="CI99" s="9"/>
      <c r="CJ99" s="9">
        <f t="shared" si="31"/>
        <v>8.2149999999980849E-4</v>
      </c>
      <c r="CK99" s="9">
        <f t="shared" si="31"/>
        <v>-3.2874999999998877E-3</v>
      </c>
      <c r="CL99" s="9">
        <f t="shared" si="31"/>
        <v>-1.6439999999997568E-3</v>
      </c>
      <c r="CM99" s="9">
        <f t="shared" si="31"/>
        <v>-8.2199999999987838E-4</v>
      </c>
      <c r="CN99" s="9"/>
      <c r="CO99" s="9">
        <f t="shared" si="31"/>
        <v>-2.4655000000000094E-3</v>
      </c>
      <c r="CP99" s="9">
        <f t="shared" si="31"/>
        <v>1.6440000000002009E-3</v>
      </c>
      <c r="CQ99" s="9">
        <f t="shared" si="31"/>
        <v>-3.2874999999998877E-3</v>
      </c>
      <c r="CR99" s="9">
        <f t="shared" si="31"/>
        <v>-2.4655000000000094E-3</v>
      </c>
      <c r="CT99" s="9">
        <f t="shared" si="32"/>
        <v>0.11749450000000006</v>
      </c>
      <c r="CU99" s="9">
        <f t="shared" si="32"/>
        <v>0.41498099999999982</v>
      </c>
      <c r="CV99" s="9">
        <f t="shared" si="32"/>
        <v>0.36831650000000016</v>
      </c>
      <c r="CW99" s="9">
        <f t="shared" si="32"/>
        <v>0.17832500000000007</v>
      </c>
      <c r="CY99" s="9">
        <f t="shared" si="33"/>
        <v>0.37495971618219315</v>
      </c>
      <c r="CZ99" s="9">
        <f t="shared" si="33"/>
        <v>0.26487220569161529</v>
      </c>
      <c r="DA99" s="9">
        <f t="shared" si="33"/>
        <v>9.849935149156952E-2</v>
      </c>
      <c r="DB99" s="9">
        <f t="shared" si="33"/>
        <v>0.14899061570153371</v>
      </c>
      <c r="DE99" s="9">
        <f t="shared" si="34"/>
        <v>8.8233000000000228E-2</v>
      </c>
      <c r="DF99" s="9">
        <f t="shared" si="34"/>
        <v>1.3071500000000125E-2</v>
      </c>
      <c r="DG99" s="9">
        <f t="shared" si="34"/>
        <v>5.1468999999999987E-2</v>
      </c>
      <c r="DH99" s="9">
        <f t="shared" si="34"/>
        <v>0.13561650000000025</v>
      </c>
    </row>
    <row r="100" spans="2:112" x14ac:dyDescent="0.3">
      <c r="B100" s="9">
        <f t="shared" si="19"/>
        <v>4.6089000000000047E-2</v>
      </c>
      <c r="C100" s="9">
        <f t="shared" si="19"/>
        <v>6.3069000000000042E-2</v>
      </c>
      <c r="D100" s="9">
        <f t="shared" si="19"/>
        <v>4.5279999999999987E-2</v>
      </c>
      <c r="E100" s="9">
        <f t="shared" si="19"/>
        <v>0.11886050000000004</v>
      </c>
      <c r="G100" s="9">
        <f t="shared" si="20"/>
        <v>3.3182269016553967E-3</v>
      </c>
      <c r="H100" s="9">
        <f t="shared" si="20"/>
        <v>0</v>
      </c>
      <c r="I100" s="9">
        <f t="shared" si="20"/>
        <v>1.6591134508279204E-3</v>
      </c>
      <c r="J100" s="9">
        <f t="shared" si="20"/>
        <v>-8.2955672541373815E-4</v>
      </c>
      <c r="K100" s="9"/>
      <c r="L100" s="9">
        <f t="shared" si="21"/>
        <v>1.6427862973983132E-2</v>
      </c>
      <c r="M100" s="9">
        <f t="shared" si="21"/>
        <v>8.2139314869915658E-3</v>
      </c>
      <c r="N100" s="9">
        <f t="shared" si="21"/>
        <v>0</v>
      </c>
      <c r="O100" s="9">
        <f t="shared" si="21"/>
        <v>8.2139314869933422E-4</v>
      </c>
      <c r="P100" s="9"/>
      <c r="Q100" s="9">
        <f t="shared" si="22"/>
        <v>7.5197500000000028E-2</v>
      </c>
      <c r="R100" s="9">
        <f t="shared" si="22"/>
        <v>0.11966949999999998</v>
      </c>
      <c r="S100" s="9">
        <f t="shared" si="22"/>
        <v>0.11886050000000004</v>
      </c>
      <c r="T100" s="9">
        <f t="shared" si="22"/>
        <v>3.7194500000000019E-2</v>
      </c>
      <c r="V100" s="9">
        <f t="shared" si="23"/>
        <v>7.4388999999999927E-2</v>
      </c>
      <c r="W100" s="9">
        <f t="shared" si="23"/>
        <v>3.476849999999998E-2</v>
      </c>
      <c r="X100" s="9">
        <f t="shared" si="23"/>
        <v>0.10754050000000004</v>
      </c>
      <c r="Y100" s="9">
        <f t="shared" si="23"/>
        <v>4.7706000000000026E-2</v>
      </c>
      <c r="AA100" s="9">
        <f t="shared" si="24"/>
        <v>8.2139314869911217E-4</v>
      </c>
      <c r="AB100" s="9">
        <f t="shared" si="24"/>
        <v>4.1069657434955609E-3</v>
      </c>
      <c r="AC100" s="9">
        <f t="shared" si="24"/>
        <v>1.6427862973986684E-3</v>
      </c>
      <c r="AD100" s="9">
        <f t="shared" si="24"/>
        <v>2.4641794460973365E-3</v>
      </c>
      <c r="AE100" s="9"/>
      <c r="AF100" s="9">
        <f t="shared" si="25"/>
        <v>8.3329518577857087E-4</v>
      </c>
      <c r="AG100" s="9">
        <f t="shared" si="25"/>
        <v>1.1666132600900436E-2</v>
      </c>
      <c r="AH100" s="9">
        <f t="shared" si="25"/>
        <v>1.2499427786679007E-2</v>
      </c>
      <c r="AI100" s="9">
        <f t="shared" si="25"/>
        <v>2.7498741130693283E-2</v>
      </c>
      <c r="AJ100" s="9"/>
      <c r="AK100" s="9">
        <f t="shared" si="26"/>
        <v>8.1049999999982525E-4</v>
      </c>
      <c r="AL100" s="9">
        <f t="shared" si="26"/>
        <v>3.8085499999999994E-2</v>
      </c>
      <c r="AM100" s="9">
        <f t="shared" si="26"/>
        <v>9.1567499999999802E-2</v>
      </c>
      <c r="AN100" s="9">
        <f t="shared" si="26"/>
        <v>4.0515000000000967E-3</v>
      </c>
      <c r="AO100" s="9"/>
      <c r="AP100" s="9">
        <f t="shared" si="27"/>
        <v>0.16901749999999982</v>
      </c>
      <c r="AQ100" s="9">
        <f t="shared" si="27"/>
        <v>8.6550000000000016E-2</v>
      </c>
      <c r="AR100" s="9">
        <f t="shared" si="27"/>
        <v>9.0632500000000005E-2</v>
      </c>
      <c r="AS100" s="9">
        <f t="shared" si="27"/>
        <v>1.469750000000003E-2</v>
      </c>
      <c r="AT100" s="9"/>
      <c r="AU100" s="9">
        <f t="shared" si="28"/>
        <v>0</v>
      </c>
      <c r="AV100" s="9">
        <f t="shared" si="28"/>
        <v>-8.3600000000005892E-4</v>
      </c>
      <c r="AW100" s="9">
        <f t="shared" si="28"/>
        <v>3.6786000000000207E-2</v>
      </c>
      <c r="AX100" s="9">
        <f t="shared" si="28"/>
        <v>-1.6720000000001178E-3</v>
      </c>
      <c r="AY100" s="9"/>
      <c r="AZ100" s="9">
        <f t="shared" si="17"/>
        <v>-1.6629282063016504E-3</v>
      </c>
      <c r="BA100" s="9">
        <f t="shared" si="17"/>
        <v>9.1461051346608535E-3</v>
      </c>
      <c r="BB100" s="9">
        <f t="shared" si="17"/>
        <v>1.6629282063020945E-3</v>
      </c>
      <c r="BC100" s="9">
        <f t="shared" si="17"/>
        <v>-2.4943923094529197E-3</v>
      </c>
      <c r="BD100" s="9"/>
      <c r="BE100" s="9"/>
      <c r="BF100" s="9">
        <f t="shared" si="17"/>
        <v>0.52312260624093998</v>
      </c>
      <c r="BG100" s="9">
        <f t="shared" si="17"/>
        <v>0.30956939040207532</v>
      </c>
      <c r="BH100" s="9">
        <f t="shared" si="17"/>
        <v>0.54050484473945204</v>
      </c>
      <c r="BI100" s="9">
        <f t="shared" si="17"/>
        <v>0.19203234912642086</v>
      </c>
      <c r="BJ100" s="9"/>
      <c r="BK100" s="9">
        <f t="shared" si="29"/>
        <v>0.98416050000000022</v>
      </c>
      <c r="BL100" s="9">
        <f t="shared" si="29"/>
        <v>0.53252550000000021</v>
      </c>
      <c r="BM100" s="9">
        <f t="shared" si="29"/>
        <v>6.7407999999999912E-2</v>
      </c>
      <c r="BN100" s="9">
        <f t="shared" si="29"/>
        <v>0.94961399999999996</v>
      </c>
      <c r="BP100" s="9">
        <f t="shared" si="30"/>
        <v>0</v>
      </c>
      <c r="BQ100" s="9">
        <f t="shared" si="30"/>
        <v>-3.3089999999997843E-3</v>
      </c>
      <c r="BR100" s="9">
        <f t="shared" si="30"/>
        <v>7.4455000000002158E-3</v>
      </c>
      <c r="BS100" s="9">
        <f t="shared" si="30"/>
        <v>1.6544999999998922E-3</v>
      </c>
      <c r="BT100" s="9"/>
      <c r="BU100" s="9">
        <f t="shared" si="30"/>
        <v>1.6600500000000018E-2</v>
      </c>
      <c r="BV100" s="9">
        <f t="shared" si="30"/>
        <v>1.6600000000002169E-3</v>
      </c>
      <c r="BW100" s="9">
        <f t="shared" si="30"/>
        <v>1.6604999999998427E-3</v>
      </c>
      <c r="BX100" s="9">
        <f t="shared" si="30"/>
        <v>0</v>
      </c>
      <c r="BZ100" s="9">
        <f t="shared" si="31"/>
        <v>-8.2850000000034285E-4</v>
      </c>
      <c r="CA100" s="9">
        <f t="shared" si="31"/>
        <v>-8.2849999999989876E-4</v>
      </c>
      <c r="CB100" s="9">
        <f t="shared" si="31"/>
        <v>-1.6574999999998674E-3</v>
      </c>
      <c r="CC100" s="9">
        <f t="shared" si="31"/>
        <v>1.6574999999998674E-3</v>
      </c>
      <c r="CD100" s="9"/>
      <c r="CE100" s="9">
        <f t="shared" si="31"/>
        <v>4.9719999999999764E-3</v>
      </c>
      <c r="CF100" s="9">
        <f t="shared" si="31"/>
        <v>8.2860000000000156E-3</v>
      </c>
      <c r="CG100" s="9">
        <f t="shared" si="31"/>
        <v>1.6574999999998674E-3</v>
      </c>
      <c r="CH100" s="9">
        <f t="shared" si="31"/>
        <v>2.4859999999997662E-3</v>
      </c>
      <c r="CI100" s="9"/>
      <c r="CJ100" s="9">
        <f t="shared" si="31"/>
        <v>7.3970000000000979E-3</v>
      </c>
      <c r="CK100" s="9">
        <f t="shared" si="31"/>
        <v>8.2149999999980849E-4</v>
      </c>
      <c r="CL100" s="9">
        <f t="shared" si="31"/>
        <v>0</v>
      </c>
      <c r="CM100" s="9">
        <f t="shared" si="31"/>
        <v>1.6439999999997568E-3</v>
      </c>
      <c r="CN100" s="9"/>
      <c r="CO100" s="9">
        <f t="shared" si="31"/>
        <v>8.2150000000025258E-4</v>
      </c>
      <c r="CP100" s="9">
        <f t="shared" si="31"/>
        <v>4.9315000000000886E-3</v>
      </c>
      <c r="CQ100" s="9">
        <f t="shared" si="31"/>
        <v>0</v>
      </c>
      <c r="CR100" s="9">
        <f t="shared" si="31"/>
        <v>0</v>
      </c>
      <c r="CT100" s="9">
        <f t="shared" si="32"/>
        <v>0.16749249999999982</v>
      </c>
      <c r="CU100" s="9">
        <f t="shared" si="32"/>
        <v>0.64663700000000013</v>
      </c>
      <c r="CV100" s="9">
        <f t="shared" si="32"/>
        <v>0.43414699999999984</v>
      </c>
      <c r="CW100" s="9">
        <f t="shared" si="32"/>
        <v>0.3133189999999999</v>
      </c>
      <c r="CY100" s="9">
        <f t="shared" si="33"/>
        <v>0.76812939650568346</v>
      </c>
      <c r="CZ100" s="9">
        <f t="shared" si="33"/>
        <v>0.55540390630960568</v>
      </c>
      <c r="DA100" s="9">
        <f t="shared" si="33"/>
        <v>0.20527595941100207</v>
      </c>
      <c r="DB100" s="9">
        <f t="shared" si="33"/>
        <v>0.30625848783093002</v>
      </c>
      <c r="DE100" s="9">
        <f t="shared" si="34"/>
        <v>0.17973300000000014</v>
      </c>
      <c r="DF100" s="9">
        <f t="shared" si="34"/>
        <v>2.1241000000000287E-2</v>
      </c>
      <c r="DG100" s="9">
        <f t="shared" si="34"/>
        <v>0.10375500000000004</v>
      </c>
      <c r="DH100" s="9">
        <f t="shared" si="34"/>
        <v>0.2279340000000003</v>
      </c>
    </row>
    <row r="101" spans="2:112" x14ac:dyDescent="0.3">
      <c r="B101" s="9">
        <f t="shared" si="19"/>
        <v>7.3580500000000049E-2</v>
      </c>
      <c r="C101" s="9">
        <f t="shared" si="19"/>
        <v>9.6220500000000042E-2</v>
      </c>
      <c r="D101" s="9">
        <f t="shared" si="19"/>
        <v>7.034600000000002E-2</v>
      </c>
      <c r="E101" s="9">
        <f t="shared" si="19"/>
        <v>0.18273799999999996</v>
      </c>
      <c r="G101" s="9">
        <f t="shared" si="20"/>
        <v>0</v>
      </c>
      <c r="H101" s="9">
        <f t="shared" si="20"/>
        <v>4.9773403524833171E-3</v>
      </c>
      <c r="I101" s="9">
        <f t="shared" si="20"/>
        <v>-2.4886701762416585E-3</v>
      </c>
      <c r="J101" s="9">
        <f t="shared" si="20"/>
        <v>4.1477836270695789E-3</v>
      </c>
      <c r="K101" s="9"/>
      <c r="L101" s="9">
        <f t="shared" si="21"/>
        <v>3.0391546501868927E-2</v>
      </c>
      <c r="M101" s="9">
        <f t="shared" si="21"/>
        <v>1.4785076676584907E-2</v>
      </c>
      <c r="N101" s="9">
        <f t="shared" si="21"/>
        <v>2.4641794460973365E-3</v>
      </c>
      <c r="O101" s="9">
        <f t="shared" si="21"/>
        <v>2.4641794460975586E-3</v>
      </c>
      <c r="P101" s="9"/>
      <c r="Q101" s="9">
        <f t="shared" si="22"/>
        <v>0.11158350000000006</v>
      </c>
      <c r="R101" s="9">
        <f t="shared" si="22"/>
        <v>0.18031249999999999</v>
      </c>
      <c r="S101" s="9">
        <f t="shared" si="22"/>
        <v>0.18435499999999994</v>
      </c>
      <c r="T101" s="9">
        <f t="shared" si="22"/>
        <v>5.8217500000000033E-2</v>
      </c>
      <c r="V101" s="9">
        <f t="shared" si="23"/>
        <v>0.11481750000000002</v>
      </c>
      <c r="W101" s="9">
        <f t="shared" si="23"/>
        <v>5.6600500000000054E-2</v>
      </c>
      <c r="X101" s="9">
        <f t="shared" si="23"/>
        <v>0.15201249999999999</v>
      </c>
      <c r="Y101" s="9">
        <f t="shared" si="23"/>
        <v>7.3580499999999938E-2</v>
      </c>
      <c r="AA101" s="9">
        <f t="shared" si="24"/>
        <v>1.6427862973986684E-3</v>
      </c>
      <c r="AB101" s="9">
        <f t="shared" si="24"/>
        <v>1.2320897230487127E-2</v>
      </c>
      <c r="AC101" s="9">
        <f t="shared" si="24"/>
        <v>2.4641794460977806E-3</v>
      </c>
      <c r="AD101" s="9">
        <f t="shared" si="24"/>
        <v>8.2139314869911217E-4</v>
      </c>
      <c r="AE101" s="9"/>
      <c r="AF101" s="9">
        <f t="shared" si="25"/>
        <v>8.3329518577857087E-4</v>
      </c>
      <c r="AG101" s="9">
        <f t="shared" si="25"/>
        <v>2.2498970016022302E-2</v>
      </c>
      <c r="AH101" s="9">
        <f t="shared" si="25"/>
        <v>3.2498512245364708E-2</v>
      </c>
      <c r="AI101" s="9">
        <f t="shared" si="25"/>
        <v>6.6663614862287446E-2</v>
      </c>
      <c r="AJ101" s="9"/>
      <c r="AK101" s="9">
        <f t="shared" si="26"/>
        <v>1.6205000000000247E-3</v>
      </c>
      <c r="AL101" s="9">
        <f t="shared" si="26"/>
        <v>6.2395499999999826E-2</v>
      </c>
      <c r="AM101" s="9">
        <f t="shared" si="26"/>
        <v>0.14180750000000009</v>
      </c>
      <c r="AN101" s="9">
        <f t="shared" si="26"/>
        <v>7.2929999999999939E-3</v>
      </c>
      <c r="AO101" s="9"/>
      <c r="AP101" s="9">
        <f t="shared" si="27"/>
        <v>0.23270550000000001</v>
      </c>
      <c r="AQ101" s="9">
        <f t="shared" si="27"/>
        <v>0.14043949999999994</v>
      </c>
      <c r="AR101" s="9">
        <f t="shared" si="27"/>
        <v>0.13717350000000006</v>
      </c>
      <c r="AS101" s="9">
        <f t="shared" si="27"/>
        <v>2.7761499999999995E-2</v>
      </c>
      <c r="AT101" s="9"/>
      <c r="AU101" s="9">
        <f t="shared" si="28"/>
        <v>-1.6719999999996737E-3</v>
      </c>
      <c r="AV101" s="9">
        <f t="shared" si="28"/>
        <v>-2.5079999999997327E-3</v>
      </c>
      <c r="AW101" s="9">
        <f t="shared" si="28"/>
        <v>7.440800000000003E-2</v>
      </c>
      <c r="AX101" s="9">
        <f t="shared" si="28"/>
        <v>2.5080000000001768E-3</v>
      </c>
      <c r="AY101" s="9"/>
      <c r="AZ101" s="9">
        <f t="shared" si="17"/>
        <v>-2.4943923094529197E-3</v>
      </c>
      <c r="BA101" s="9">
        <f t="shared" si="17"/>
        <v>1.6629282063019613E-2</v>
      </c>
      <c r="BB101" s="9">
        <f t="shared" si="17"/>
        <v>1.6629282063020945E-3</v>
      </c>
      <c r="BC101" s="9">
        <f t="shared" si="17"/>
        <v>-4.1573205157550142E-3</v>
      </c>
      <c r="BD101" s="9"/>
      <c r="BE101" s="9"/>
      <c r="BF101" s="9">
        <f t="shared" si="17"/>
        <v>0.97009445334554023</v>
      </c>
      <c r="BG101" s="9">
        <f t="shared" si="17"/>
        <v>0.58354657816433964</v>
      </c>
      <c r="BH101" s="9">
        <f t="shared" si="17"/>
        <v>1.0247243457694362</v>
      </c>
      <c r="BI101" s="9">
        <f t="shared" si="17"/>
        <v>0.41137964446479014</v>
      </c>
      <c r="BJ101" s="9"/>
      <c r="BK101" s="9">
        <f t="shared" si="29"/>
        <v>1.3237295000000002</v>
      </c>
      <c r="BL101" s="9">
        <f t="shared" si="29"/>
        <v>0.99511450000000012</v>
      </c>
      <c r="BM101" s="9">
        <f t="shared" si="29"/>
        <v>0.15840950000000031</v>
      </c>
      <c r="BN101" s="9">
        <f t="shared" si="29"/>
        <v>1.5579730000000005</v>
      </c>
      <c r="BP101" s="9">
        <f t="shared" si="30"/>
        <v>-1.6544999999998922E-3</v>
      </c>
      <c r="BQ101" s="9">
        <f t="shared" si="30"/>
        <v>-3.3094999999998542E-3</v>
      </c>
      <c r="BR101" s="9">
        <f t="shared" si="30"/>
        <v>1.4063499999999785E-2</v>
      </c>
      <c r="BS101" s="9">
        <f t="shared" si="30"/>
        <v>3.3090000000002284E-3</v>
      </c>
      <c r="BT101" s="9"/>
      <c r="BU101" s="9">
        <f t="shared" si="30"/>
        <v>3.2370499999999858E-2</v>
      </c>
      <c r="BV101" s="9">
        <f t="shared" si="30"/>
        <v>1.6600000000002169E-3</v>
      </c>
      <c r="BW101" s="9">
        <f t="shared" si="30"/>
        <v>-8.3000000000010843E-4</v>
      </c>
      <c r="BX101" s="9">
        <f t="shared" si="30"/>
        <v>8.2999999999966434E-4</v>
      </c>
      <c r="BZ101" s="9">
        <f t="shared" si="31"/>
        <v>-8.2850000000034285E-4</v>
      </c>
      <c r="CA101" s="9">
        <f t="shared" si="31"/>
        <v>-1.6574999999998674E-3</v>
      </c>
      <c r="CB101" s="9">
        <f t="shared" si="31"/>
        <v>0</v>
      </c>
      <c r="CC101" s="9">
        <f t="shared" si="31"/>
        <v>0</v>
      </c>
      <c r="CD101" s="9"/>
      <c r="CE101" s="9">
        <f t="shared" si="31"/>
        <v>4.9714999999999065E-3</v>
      </c>
      <c r="CF101" s="9">
        <f t="shared" si="31"/>
        <v>1.4915499999999859E-2</v>
      </c>
      <c r="CG101" s="9">
        <f t="shared" si="31"/>
        <v>2.4860000000002103E-3</v>
      </c>
      <c r="CH101" s="9">
        <f t="shared" si="31"/>
        <v>2.4860000000002103E-3</v>
      </c>
      <c r="CI101" s="9"/>
      <c r="CJ101" s="9">
        <f t="shared" si="31"/>
        <v>8.2185000000003505E-3</v>
      </c>
      <c r="CK101" s="9">
        <f t="shared" si="31"/>
        <v>2.4655000000000094E-3</v>
      </c>
      <c r="CL101" s="9">
        <f t="shared" si="31"/>
        <v>2.4660000000000792E-3</v>
      </c>
      <c r="CM101" s="9">
        <f t="shared" si="31"/>
        <v>7.3965000000000281E-3</v>
      </c>
      <c r="CN101" s="9"/>
      <c r="CO101" s="9">
        <f t="shared" si="31"/>
        <v>1.643500000000131E-3</v>
      </c>
      <c r="CP101" s="9">
        <f t="shared" si="31"/>
        <v>1.1505999999999794E-2</v>
      </c>
      <c r="CQ101" s="9">
        <f t="shared" si="31"/>
        <v>-8.2199999999987838E-4</v>
      </c>
      <c r="CR101" s="9">
        <f t="shared" si="31"/>
        <v>2.4655000000000094E-3</v>
      </c>
      <c r="CT101" s="9">
        <f t="shared" si="32"/>
        <v>0.23998900000000001</v>
      </c>
      <c r="CU101" s="9">
        <f t="shared" si="32"/>
        <v>0.86996000000000029</v>
      </c>
      <c r="CV101" s="9">
        <f t="shared" si="32"/>
        <v>0.4983105000000001</v>
      </c>
      <c r="CW101" s="9">
        <f t="shared" si="32"/>
        <v>0.52580949999999982</v>
      </c>
      <c r="CY101" s="9">
        <f t="shared" si="33"/>
        <v>1.479145723659113</v>
      </c>
      <c r="CZ101" s="9">
        <f t="shared" si="33"/>
        <v>1.1149464408331426</v>
      </c>
      <c r="DA101" s="9">
        <f t="shared" si="33"/>
        <v>0.4254509803921569</v>
      </c>
      <c r="DB101" s="9">
        <f t="shared" si="33"/>
        <v>0.61913878080414975</v>
      </c>
      <c r="DE101" s="9">
        <f t="shared" si="34"/>
        <v>0.3676355</v>
      </c>
      <c r="DF101" s="9">
        <f t="shared" si="34"/>
        <v>3.921449999999993E-2</v>
      </c>
      <c r="DG101" s="9">
        <f t="shared" si="34"/>
        <v>0.20669249999999995</v>
      </c>
      <c r="DH101" s="9">
        <f t="shared" si="34"/>
        <v>0.35538099999999995</v>
      </c>
    </row>
    <row r="102" spans="2:112" x14ac:dyDescent="0.3">
      <c r="B102" s="9">
        <f t="shared" si="19"/>
        <v>0.11562649999999997</v>
      </c>
      <c r="C102" s="9">
        <f t="shared" si="19"/>
        <v>0.14230949999999998</v>
      </c>
      <c r="D102" s="9">
        <f t="shared" si="19"/>
        <v>0.10834900000000003</v>
      </c>
      <c r="E102" s="9">
        <f t="shared" si="19"/>
        <v>0.26683000000000001</v>
      </c>
      <c r="G102" s="9">
        <f t="shared" si="20"/>
        <v>1.6591134508279204E-3</v>
      </c>
      <c r="H102" s="9">
        <f t="shared" si="20"/>
        <v>-8.2955672541418224E-4</v>
      </c>
      <c r="I102" s="9">
        <f t="shared" si="20"/>
        <v>-8.2955672541396019E-4</v>
      </c>
      <c r="J102" s="9">
        <f t="shared" si="20"/>
        <v>3.3182269016553967E-3</v>
      </c>
      <c r="K102" s="9"/>
      <c r="L102" s="9">
        <f t="shared" si="21"/>
        <v>5.5033340962844068E-2</v>
      </c>
      <c r="M102" s="9">
        <f t="shared" si="21"/>
        <v>2.5463187609674254E-2</v>
      </c>
      <c r="N102" s="9">
        <f t="shared" si="21"/>
        <v>6.5711451895933415E-3</v>
      </c>
      <c r="O102" s="9">
        <f t="shared" si="21"/>
        <v>5.7497520408940073E-3</v>
      </c>
      <c r="P102" s="9"/>
      <c r="Q102" s="9">
        <f t="shared" si="22"/>
        <v>0.15848049999999991</v>
      </c>
      <c r="R102" s="9">
        <f t="shared" si="22"/>
        <v>0.25874400000000009</v>
      </c>
      <c r="S102" s="9">
        <f t="shared" si="22"/>
        <v>0.26925549999999998</v>
      </c>
      <c r="T102" s="9">
        <f t="shared" si="22"/>
        <v>9.0560500000000044E-2</v>
      </c>
      <c r="V102" s="9">
        <f t="shared" si="23"/>
        <v>0.16980100000000009</v>
      </c>
      <c r="W102" s="9">
        <f t="shared" si="23"/>
        <v>8.9752000000000054E-2</v>
      </c>
      <c r="X102" s="9">
        <f t="shared" si="23"/>
        <v>0.20214399999999999</v>
      </c>
      <c r="Y102" s="9">
        <f t="shared" si="23"/>
        <v>0.11158350000000006</v>
      </c>
      <c r="AA102" s="9">
        <f t="shared" si="24"/>
        <v>4.1069657434964491E-3</v>
      </c>
      <c r="AB102" s="9">
        <f t="shared" si="24"/>
        <v>1.80706492713818E-2</v>
      </c>
      <c r="AC102" s="9">
        <f t="shared" si="24"/>
        <v>0</v>
      </c>
      <c r="AD102" s="9">
        <f t="shared" si="24"/>
        <v>0</v>
      </c>
      <c r="AE102" s="9"/>
      <c r="AF102" s="9">
        <f t="shared" si="25"/>
        <v>6.6663614862285669E-3</v>
      </c>
      <c r="AG102" s="9">
        <f t="shared" si="25"/>
        <v>3.9164873731593719E-2</v>
      </c>
      <c r="AH102" s="9">
        <f t="shared" si="25"/>
        <v>6.8330205233844588E-2</v>
      </c>
      <c r="AI102" s="9">
        <f t="shared" si="25"/>
        <v>0.14665995269703247</v>
      </c>
      <c r="AJ102" s="9"/>
      <c r="AK102" s="9">
        <f t="shared" si="26"/>
        <v>3.2415000000001193E-3</v>
      </c>
      <c r="AL102" s="9">
        <f t="shared" si="26"/>
        <v>0.10291200000000011</v>
      </c>
      <c r="AM102" s="9">
        <f t="shared" si="26"/>
        <v>0.20339300000000016</v>
      </c>
      <c r="AN102" s="9">
        <f t="shared" si="26"/>
        <v>1.0534499999999891E-2</v>
      </c>
      <c r="AO102" s="9"/>
      <c r="AP102" s="9">
        <f t="shared" si="27"/>
        <v>0.30210900000000018</v>
      </c>
      <c r="AQ102" s="9">
        <f t="shared" si="27"/>
        <v>0.2090265</v>
      </c>
      <c r="AR102" s="9">
        <f t="shared" si="27"/>
        <v>0.20004500000000003</v>
      </c>
      <c r="AS102" s="9">
        <f t="shared" si="27"/>
        <v>4.8990500000000048E-2</v>
      </c>
      <c r="AT102" s="9"/>
      <c r="AU102" s="9">
        <f t="shared" si="28"/>
        <v>1.6720000000001178E-3</v>
      </c>
      <c r="AV102" s="9">
        <f t="shared" si="28"/>
        <v>4.1799999999998505E-3</v>
      </c>
      <c r="AW102" s="9">
        <f t="shared" si="28"/>
        <v>0.15132349999999972</v>
      </c>
      <c r="AX102" s="9">
        <f t="shared" si="28"/>
        <v>8.3600000000005892E-4</v>
      </c>
      <c r="AY102" s="9"/>
      <c r="AZ102" s="9">
        <f t="shared" si="17"/>
        <v>-3.325856412604189E-3</v>
      </c>
      <c r="BA102" s="9">
        <f t="shared" si="17"/>
        <v>3.6584420538643414E-2</v>
      </c>
      <c r="BB102" s="9">
        <f t="shared" si="17"/>
        <v>5.8202487220571086E-3</v>
      </c>
      <c r="BC102" s="9">
        <f t="shared" si="17"/>
        <v>8.314641031508252E-4</v>
      </c>
      <c r="BD102" s="9"/>
      <c r="BE102" s="9"/>
      <c r="BF102" s="9">
        <f t="shared" si="17"/>
        <v>1.5950273136491946</v>
      </c>
      <c r="BG102" s="9">
        <f t="shared" si="17"/>
        <v>1.0313461509117268</v>
      </c>
      <c r="BH102" s="9">
        <f t="shared" si="17"/>
        <v>1.7075980010681318</v>
      </c>
      <c r="BI102" s="9">
        <f t="shared" si="17"/>
        <v>0.81613748378728923</v>
      </c>
      <c r="BJ102" s="9"/>
      <c r="BK102" s="9">
        <f t="shared" si="29"/>
        <v>1.5672420000000002</v>
      </c>
      <c r="BL102" s="9">
        <f t="shared" si="29"/>
        <v>1.5950474999999997</v>
      </c>
      <c r="BM102" s="9">
        <f t="shared" si="29"/>
        <v>0.35220800000000008</v>
      </c>
      <c r="BN102" s="9">
        <f t="shared" si="29"/>
        <v>2.1208319999999996</v>
      </c>
      <c r="BP102" s="9">
        <f t="shared" si="30"/>
        <v>-8.2749999999975898E-4</v>
      </c>
      <c r="BQ102" s="9">
        <f t="shared" si="30"/>
        <v>-3.3090000000002284E-3</v>
      </c>
      <c r="BR102" s="9">
        <f t="shared" si="30"/>
        <v>2.9781499999999905E-2</v>
      </c>
      <c r="BS102" s="9">
        <f t="shared" si="30"/>
        <v>8.2700000000013318E-4</v>
      </c>
      <c r="BT102" s="9"/>
      <c r="BU102" s="9">
        <f t="shared" si="30"/>
        <v>6.142100000000017E-2</v>
      </c>
      <c r="BV102" s="9">
        <f t="shared" si="30"/>
        <v>4.1500000000000981E-3</v>
      </c>
      <c r="BW102" s="9">
        <f t="shared" si="30"/>
        <v>0</v>
      </c>
      <c r="BX102" s="9">
        <f t="shared" si="30"/>
        <v>3.3199999999999896E-3</v>
      </c>
      <c r="BZ102" s="9">
        <f t="shared" si="31"/>
        <v>8.2850000000034285E-4</v>
      </c>
      <c r="CA102" s="9">
        <f t="shared" si="31"/>
        <v>-8.2899999999996865E-4</v>
      </c>
      <c r="CB102" s="9">
        <f t="shared" si="31"/>
        <v>3.3144999999996649E-3</v>
      </c>
      <c r="CC102" s="9">
        <f t="shared" si="31"/>
        <v>0</v>
      </c>
      <c r="CD102" s="9"/>
      <c r="CE102" s="9">
        <f t="shared" si="31"/>
        <v>5.8005000000003193E-3</v>
      </c>
      <c r="CF102" s="9">
        <f t="shared" si="31"/>
        <v>2.9831499999999789E-2</v>
      </c>
      <c r="CG102" s="9">
        <f t="shared" si="31"/>
        <v>0</v>
      </c>
      <c r="CH102" s="9">
        <f t="shared" si="31"/>
        <v>3.314500000000109E-3</v>
      </c>
      <c r="CI102" s="9"/>
      <c r="CJ102" s="9">
        <f t="shared" si="31"/>
        <v>1.2327500000000047E-2</v>
      </c>
      <c r="CK102" s="9">
        <f t="shared" si="31"/>
        <v>7.3970000000000979E-3</v>
      </c>
      <c r="CL102" s="9">
        <f t="shared" si="31"/>
        <v>5.7529999999998971E-3</v>
      </c>
      <c r="CM102" s="9">
        <f t="shared" si="31"/>
        <v>1.3971500000000248E-2</v>
      </c>
      <c r="CN102" s="9"/>
      <c r="CO102" s="9">
        <f t="shared" si="31"/>
        <v>1.6439999999997568E-3</v>
      </c>
      <c r="CP102" s="9">
        <f t="shared" si="31"/>
        <v>1.7258500000000065E-2</v>
      </c>
      <c r="CQ102" s="9">
        <f t="shared" si="31"/>
        <v>-8.2199999999987838E-4</v>
      </c>
      <c r="CR102" s="9">
        <f t="shared" si="31"/>
        <v>8.2199999999987838E-4</v>
      </c>
      <c r="CT102" s="9">
        <f t="shared" si="32"/>
        <v>0.32748500000000025</v>
      </c>
      <c r="CU102" s="9">
        <f t="shared" si="32"/>
        <v>1.0074540000000001</v>
      </c>
      <c r="CV102" s="9">
        <f t="shared" si="32"/>
        <v>0.56330750000000007</v>
      </c>
      <c r="CW102" s="9">
        <f t="shared" si="32"/>
        <v>0.76579850000000027</v>
      </c>
      <c r="CY102" s="9">
        <f t="shared" si="33"/>
        <v>2.5063532463569089</v>
      </c>
      <c r="CZ102" s="9">
        <f t="shared" si="33"/>
        <v>2.0453100633249406</v>
      </c>
      <c r="DA102" s="9">
        <f t="shared" si="33"/>
        <v>0.86497329671168055</v>
      </c>
      <c r="DB102" s="9">
        <f t="shared" si="33"/>
        <v>1.1952358281834137</v>
      </c>
      <c r="DE102" s="9">
        <f t="shared" si="34"/>
        <v>0.6960569999999997</v>
      </c>
      <c r="DF102" s="9">
        <f t="shared" si="34"/>
        <v>7.5977999999999657E-2</v>
      </c>
      <c r="DG102" s="9">
        <f t="shared" si="34"/>
        <v>0.4142030000000001</v>
      </c>
      <c r="DH102" s="9">
        <f t="shared" si="34"/>
        <v>0.52285950000000003</v>
      </c>
    </row>
    <row r="103" spans="2:112" x14ac:dyDescent="0.3">
      <c r="B103" s="9">
        <f t="shared" si="19"/>
        <v>0.16899199999999992</v>
      </c>
      <c r="C103" s="9">
        <f t="shared" si="19"/>
        <v>0.19648399999999999</v>
      </c>
      <c r="D103" s="9">
        <f t="shared" si="19"/>
        <v>0.16009799999999996</v>
      </c>
      <c r="E103" s="9">
        <f t="shared" si="19"/>
        <v>0.35577300000000012</v>
      </c>
      <c r="G103" s="9">
        <f t="shared" si="20"/>
        <v>3.3182269016553967E-3</v>
      </c>
      <c r="H103" s="9">
        <f t="shared" si="20"/>
        <v>0</v>
      </c>
      <c r="I103" s="9">
        <f t="shared" si="20"/>
        <v>3.3182269016556187E-3</v>
      </c>
      <c r="J103" s="9">
        <f t="shared" si="20"/>
        <v>1.6591134508279204E-3</v>
      </c>
      <c r="K103" s="9"/>
      <c r="L103" s="9">
        <f t="shared" si="21"/>
        <v>0.10924528877698947</v>
      </c>
      <c r="M103" s="9">
        <f t="shared" si="21"/>
        <v>4.9283588921949839E-2</v>
      </c>
      <c r="N103" s="9">
        <f t="shared" si="21"/>
        <v>5.7497520408942293E-3</v>
      </c>
      <c r="O103" s="9">
        <f t="shared" si="21"/>
        <v>5.7497520408942293E-3</v>
      </c>
      <c r="P103" s="9"/>
      <c r="Q103" s="9">
        <f t="shared" si="22"/>
        <v>0.21346399999999999</v>
      </c>
      <c r="R103" s="9">
        <f t="shared" si="22"/>
        <v>0.35092149999999989</v>
      </c>
      <c r="S103" s="9">
        <f t="shared" si="22"/>
        <v>0.36305049999999994</v>
      </c>
      <c r="T103" s="9">
        <f t="shared" si="22"/>
        <v>0.13503200000000004</v>
      </c>
      <c r="V103" s="9">
        <f t="shared" si="23"/>
        <v>0.23772150000000003</v>
      </c>
      <c r="W103" s="9">
        <f t="shared" si="23"/>
        <v>0.13664900000000002</v>
      </c>
      <c r="X103" s="9">
        <f t="shared" si="23"/>
        <v>0.25470100000000007</v>
      </c>
      <c r="Y103" s="9">
        <f t="shared" si="23"/>
        <v>0.16090650000000006</v>
      </c>
      <c r="AA103" s="9">
        <f t="shared" si="24"/>
        <v>4.106965743496005E-3</v>
      </c>
      <c r="AB103" s="9">
        <f t="shared" si="24"/>
        <v>3.0391546501869371E-2</v>
      </c>
      <c r="AC103" s="9">
        <f t="shared" si="24"/>
        <v>8.2139314869911217E-4</v>
      </c>
      <c r="AD103" s="9">
        <f t="shared" si="24"/>
        <v>1.6427862973982243E-3</v>
      </c>
      <c r="AE103" s="9"/>
      <c r="AF103" s="9">
        <f t="shared" si="25"/>
        <v>1.499931334401472E-2</v>
      </c>
      <c r="AG103" s="9">
        <f t="shared" si="25"/>
        <v>7.6663157091630296E-2</v>
      </c>
      <c r="AH103" s="9">
        <f t="shared" si="25"/>
        <v>0.13249393453879632</v>
      </c>
      <c r="AI103" s="9">
        <f t="shared" si="25"/>
        <v>0.2891534294651712</v>
      </c>
      <c r="AJ103" s="9"/>
      <c r="AK103" s="9">
        <f t="shared" si="26"/>
        <v>7.2929999999999939E-3</v>
      </c>
      <c r="AL103" s="9">
        <f t="shared" si="26"/>
        <v>0.16773850000000001</v>
      </c>
      <c r="AM103" s="9">
        <f t="shared" si="26"/>
        <v>0.27875349999999988</v>
      </c>
      <c r="AN103" s="9">
        <f t="shared" si="26"/>
        <v>1.9448000000000132E-2</v>
      </c>
      <c r="AO103" s="9"/>
      <c r="AP103" s="9">
        <f t="shared" si="27"/>
        <v>0.36497999999999986</v>
      </c>
      <c r="AQ103" s="9">
        <f t="shared" si="27"/>
        <v>0.28822800000000015</v>
      </c>
      <c r="AR103" s="9">
        <f t="shared" si="27"/>
        <v>0.27924649999999995</v>
      </c>
      <c r="AS103" s="9">
        <f t="shared" si="27"/>
        <v>8.0017999999999923E-2</v>
      </c>
      <c r="AT103" s="9"/>
      <c r="AU103" s="9">
        <f t="shared" si="28"/>
        <v>0</v>
      </c>
      <c r="AV103" s="9">
        <f t="shared" si="28"/>
        <v>5.0159999999999094E-3</v>
      </c>
      <c r="AW103" s="9">
        <f t="shared" si="28"/>
        <v>0.28927050000000021</v>
      </c>
      <c r="AX103" s="9">
        <f t="shared" si="28"/>
        <v>-2.5080000000001768E-3</v>
      </c>
      <c r="AY103" s="9"/>
      <c r="AZ103" s="9">
        <f t="shared" si="17"/>
        <v>-1.6629282063020945E-3</v>
      </c>
      <c r="BA103" s="9">
        <f t="shared" si="17"/>
        <v>8.0652018005646031E-2</v>
      </c>
      <c r="BB103" s="9">
        <f t="shared" si="17"/>
        <v>1.4134889753566915E-2</v>
      </c>
      <c r="BC103" s="9">
        <f t="shared" si="17"/>
        <v>1.6629282063020945E-3</v>
      </c>
      <c r="BD103" s="9"/>
      <c r="BE103" s="9"/>
      <c r="BF103" s="9">
        <f t="shared" si="17"/>
        <v>2.2638296330205234</v>
      </c>
      <c r="BG103" s="9">
        <f t="shared" si="17"/>
        <v>1.6852494087129015</v>
      </c>
      <c r="BH103" s="9">
        <f t="shared" si="17"/>
        <v>2.4467570000762953</v>
      </c>
      <c r="BI103" s="9">
        <f t="shared" si="17"/>
        <v>1.4501753261615931</v>
      </c>
      <c r="BJ103" s="9"/>
      <c r="BK103" s="9">
        <f t="shared" si="29"/>
        <v>1.6397059999999994</v>
      </c>
      <c r="BL103" s="9">
        <f t="shared" si="29"/>
        <v>2.1368415000000001</v>
      </c>
      <c r="BM103" s="9">
        <f t="shared" si="29"/>
        <v>0.68924949999999985</v>
      </c>
      <c r="BN103" s="9">
        <f t="shared" si="29"/>
        <v>2.2885105000000001</v>
      </c>
      <c r="BP103" s="9">
        <f t="shared" si="30"/>
        <v>4.9634999999996765E-3</v>
      </c>
      <c r="BQ103" s="9">
        <f t="shared" si="30"/>
        <v>4.1364999999999874E-3</v>
      </c>
      <c r="BR103" s="9">
        <f t="shared" si="30"/>
        <v>6.6181499999999893E-2</v>
      </c>
      <c r="BS103" s="9">
        <f t="shared" si="30"/>
        <v>2.4820000000000952E-3</v>
      </c>
      <c r="BT103" s="9"/>
      <c r="BU103" s="9">
        <f t="shared" si="30"/>
        <v>0.11620200000000036</v>
      </c>
      <c r="BV103" s="9">
        <f t="shared" si="30"/>
        <v>7.4704999999997135E-3</v>
      </c>
      <c r="BW103" s="9">
        <f t="shared" si="30"/>
        <v>3.3205000000000595E-3</v>
      </c>
      <c r="BX103" s="9">
        <f t="shared" si="30"/>
        <v>9.1300000000003045E-3</v>
      </c>
      <c r="BZ103" s="9">
        <f t="shared" si="31"/>
        <v>1.6570000000002416E-3</v>
      </c>
      <c r="CA103" s="9">
        <f t="shared" si="31"/>
        <v>8.2899999999996865E-4</v>
      </c>
      <c r="CB103" s="9">
        <f t="shared" si="31"/>
        <v>5.8004999999998752E-3</v>
      </c>
      <c r="CC103" s="9">
        <f t="shared" si="31"/>
        <v>3.314500000000109E-3</v>
      </c>
      <c r="CD103" s="9"/>
      <c r="CE103" s="9">
        <f t="shared" si="31"/>
        <v>1.2429999999999719E-2</v>
      </c>
      <c r="CF103" s="9">
        <f t="shared" si="31"/>
        <v>5.8833499999999983E-2</v>
      </c>
      <c r="CG103" s="9">
        <f t="shared" si="31"/>
        <v>0</v>
      </c>
      <c r="CH103" s="9">
        <f t="shared" si="31"/>
        <v>9.1149999999999842E-3</v>
      </c>
      <c r="CI103" s="9"/>
      <c r="CJ103" s="9">
        <f t="shared" si="31"/>
        <v>2.5477499999999598E-2</v>
      </c>
      <c r="CK103" s="9">
        <f t="shared" si="31"/>
        <v>1.4793499999999682E-2</v>
      </c>
      <c r="CL103" s="9">
        <f t="shared" si="31"/>
        <v>7.3965000000000281E-3</v>
      </c>
      <c r="CM103" s="9">
        <f t="shared" si="31"/>
        <v>2.5477500000000042E-2</v>
      </c>
      <c r="CN103" s="9"/>
      <c r="CO103" s="9">
        <f t="shared" si="31"/>
        <v>4.1095000000002102E-3</v>
      </c>
      <c r="CP103" s="9">
        <f t="shared" si="31"/>
        <v>2.7121000000000173E-2</v>
      </c>
      <c r="CQ103" s="9">
        <f t="shared" si="31"/>
        <v>0</v>
      </c>
      <c r="CR103" s="9">
        <f t="shared" si="31"/>
        <v>-8.2149999999980849E-4</v>
      </c>
      <c r="CT103" s="9">
        <f t="shared" si="32"/>
        <v>0.42248049999999981</v>
      </c>
      <c r="CU103" s="9">
        <f t="shared" si="32"/>
        <v>1.013287</v>
      </c>
      <c r="CV103" s="9">
        <f t="shared" si="32"/>
        <v>0.62330449999999971</v>
      </c>
      <c r="CW103" s="9">
        <f t="shared" si="32"/>
        <v>0.93079050000000008</v>
      </c>
      <c r="CY103" s="9">
        <f t="shared" si="33"/>
        <v>3.4077464713511869</v>
      </c>
      <c r="CZ103" s="9">
        <f t="shared" si="33"/>
        <v>3.1420465400167847</v>
      </c>
      <c r="DA103" s="9">
        <f t="shared" si="33"/>
        <v>1.6629008163576704</v>
      </c>
      <c r="DB103" s="9">
        <f t="shared" si="33"/>
        <v>2.0900072480354011</v>
      </c>
      <c r="DE103" s="9">
        <f t="shared" si="34"/>
        <v>1.1739829999999998</v>
      </c>
      <c r="DF103" s="9">
        <f t="shared" si="34"/>
        <v>0.14705450000000031</v>
      </c>
      <c r="DG103" s="9">
        <f t="shared" si="34"/>
        <v>0.80389700000000008</v>
      </c>
      <c r="DH103" s="9">
        <f t="shared" si="34"/>
        <v>0.74017299999999997</v>
      </c>
    </row>
    <row r="104" spans="2:112" x14ac:dyDescent="0.3">
      <c r="B104" s="9">
        <f t="shared" si="19"/>
        <v>0.23367800000000005</v>
      </c>
      <c r="C104" s="9">
        <f t="shared" si="19"/>
        <v>0.25874400000000009</v>
      </c>
      <c r="D104" s="9">
        <f t="shared" si="19"/>
        <v>0.22478399999999998</v>
      </c>
      <c r="E104" s="9">
        <f t="shared" si="19"/>
        <v>0.42288499999999996</v>
      </c>
      <c r="G104" s="9">
        <f t="shared" si="20"/>
        <v>4.9773403524833171E-3</v>
      </c>
      <c r="H104" s="9">
        <f t="shared" si="20"/>
        <v>1.6591134508279204E-3</v>
      </c>
      <c r="I104" s="9">
        <f t="shared" si="20"/>
        <v>2.4886701762416585E-3</v>
      </c>
      <c r="J104" s="9">
        <f t="shared" si="20"/>
        <v>2.4886701762416585E-3</v>
      </c>
      <c r="K104" s="9"/>
      <c r="L104" s="9">
        <f t="shared" si="21"/>
        <v>0.20945525291828826</v>
      </c>
      <c r="M104" s="9">
        <f t="shared" si="21"/>
        <v>9.3638818951705005E-2</v>
      </c>
      <c r="N104" s="9">
        <f t="shared" si="21"/>
        <v>7.3925383382924537E-3</v>
      </c>
      <c r="O104" s="9">
        <f t="shared" si="21"/>
        <v>9.8567177843902343E-3</v>
      </c>
      <c r="P104" s="9"/>
      <c r="Q104" s="9">
        <f t="shared" si="22"/>
        <v>0.27168150000000013</v>
      </c>
      <c r="R104" s="9">
        <f t="shared" si="22"/>
        <v>0.43663099999999999</v>
      </c>
      <c r="S104" s="9">
        <f t="shared" si="22"/>
        <v>0.44795099999999999</v>
      </c>
      <c r="T104" s="9">
        <f t="shared" si="22"/>
        <v>0.19486649999999994</v>
      </c>
      <c r="V104" s="9">
        <f t="shared" si="23"/>
        <v>0.31372750000000005</v>
      </c>
      <c r="W104" s="9">
        <f t="shared" si="23"/>
        <v>0.20214399999999999</v>
      </c>
      <c r="X104" s="9">
        <f t="shared" si="23"/>
        <v>0.31049299999999991</v>
      </c>
      <c r="Y104" s="9">
        <f t="shared" si="23"/>
        <v>0.21912399999999999</v>
      </c>
      <c r="AA104" s="9">
        <f t="shared" si="24"/>
        <v>1.0678110933088902E-2</v>
      </c>
      <c r="AB104" s="9">
        <f t="shared" si="24"/>
        <v>6.2425879301136966E-2</v>
      </c>
      <c r="AC104" s="9">
        <f t="shared" si="24"/>
        <v>4.1069657434955609E-3</v>
      </c>
      <c r="AD104" s="9">
        <f t="shared" si="24"/>
        <v>4.106965743496005E-3</v>
      </c>
      <c r="AE104" s="9"/>
      <c r="AF104" s="9">
        <f t="shared" si="25"/>
        <v>2.1665674830243287E-2</v>
      </c>
      <c r="AG104" s="9">
        <f t="shared" si="25"/>
        <v>0.14665995269703203</v>
      </c>
      <c r="AH104" s="9">
        <f t="shared" si="25"/>
        <v>0.26998764019226362</v>
      </c>
      <c r="AI104" s="9">
        <f t="shared" si="25"/>
        <v>0.52580926222629154</v>
      </c>
      <c r="AJ104" s="9"/>
      <c r="AK104" s="9">
        <f t="shared" si="26"/>
        <v>8.1029999999999713E-3</v>
      </c>
      <c r="AL104" s="9">
        <f t="shared" si="26"/>
        <v>0.2512025</v>
      </c>
      <c r="AM104" s="9">
        <f t="shared" si="26"/>
        <v>0.36626950000000003</v>
      </c>
      <c r="AN104" s="9">
        <f t="shared" si="26"/>
        <v>3.07925E-2</v>
      </c>
      <c r="AO104" s="9"/>
      <c r="AP104" s="9">
        <f t="shared" si="27"/>
        <v>0.4115209999999998</v>
      </c>
      <c r="AQ104" s="9">
        <f t="shared" si="27"/>
        <v>0.37886099999999989</v>
      </c>
      <c r="AR104" s="9">
        <f t="shared" si="27"/>
        <v>0.37967749999999989</v>
      </c>
      <c r="AS104" s="9">
        <f t="shared" si="27"/>
        <v>0.12410949999999987</v>
      </c>
      <c r="AT104" s="9"/>
      <c r="AU104" s="9">
        <f t="shared" si="28"/>
        <v>1.6724999999997436E-3</v>
      </c>
      <c r="AV104" s="9">
        <f t="shared" si="28"/>
        <v>5.0164999999999793E-3</v>
      </c>
      <c r="AW104" s="9">
        <f t="shared" si="28"/>
        <v>0.49660850000000023</v>
      </c>
      <c r="AX104" s="9">
        <f t="shared" si="28"/>
        <v>-8.3600000000005892E-4</v>
      </c>
      <c r="AY104" s="9"/>
      <c r="AZ104" s="9">
        <f t="shared" si="17"/>
        <v>6.6517128252079338E-3</v>
      </c>
      <c r="BA104" s="9">
        <f t="shared" si="17"/>
        <v>0.17045014114595247</v>
      </c>
      <c r="BB104" s="9">
        <f t="shared" si="17"/>
        <v>3.5752956435492367E-2</v>
      </c>
      <c r="BC104" s="9">
        <f t="shared" si="17"/>
        <v>0</v>
      </c>
      <c r="BD104" s="9"/>
      <c r="BE104" s="9"/>
      <c r="BF104" s="9">
        <f t="shared" si="17"/>
        <v>2.6810033569848173</v>
      </c>
      <c r="BG104" s="9">
        <f t="shared" si="17"/>
        <v>2.460828336003662</v>
      </c>
      <c r="BH104" s="9">
        <f t="shared" si="17"/>
        <v>2.9632578011749438</v>
      </c>
      <c r="BI104" s="9">
        <f t="shared" si="17"/>
        <v>2.1744352635996034</v>
      </c>
      <c r="BJ104" s="9"/>
      <c r="BK104" s="9">
        <f t="shared" si="29"/>
        <v>1.5116299999999994</v>
      </c>
      <c r="BL104" s="9">
        <f t="shared" si="29"/>
        <v>2.3938360000000003</v>
      </c>
      <c r="BM104" s="9">
        <f t="shared" si="29"/>
        <v>1.1434124999999997</v>
      </c>
      <c r="BN104" s="9">
        <f t="shared" si="29"/>
        <v>1.9194500000000003</v>
      </c>
      <c r="BP104" s="9">
        <f t="shared" si="30"/>
        <v>4.9634999999996765E-3</v>
      </c>
      <c r="BQ104" s="9">
        <f t="shared" si="30"/>
        <v>7.4455000000002158E-3</v>
      </c>
      <c r="BR104" s="9">
        <f t="shared" si="30"/>
        <v>0.12574450000000015</v>
      </c>
      <c r="BS104" s="9">
        <f t="shared" si="30"/>
        <v>2.4820000000000952E-3</v>
      </c>
      <c r="BT104" s="9"/>
      <c r="BU104" s="9">
        <f t="shared" si="30"/>
        <v>0.22410399999999964</v>
      </c>
      <c r="BV104" s="9">
        <f t="shared" si="30"/>
        <v>1.577049999999991E-2</v>
      </c>
      <c r="BW104" s="9">
        <f t="shared" si="30"/>
        <v>5.8099999999998708E-3</v>
      </c>
      <c r="BX104" s="9">
        <f t="shared" si="30"/>
        <v>2.2410500000000333E-2</v>
      </c>
      <c r="BZ104" s="9">
        <f t="shared" si="31"/>
        <v>4.1430000000000078E-3</v>
      </c>
      <c r="CA104" s="9">
        <f t="shared" si="31"/>
        <v>8.2899999999996865E-4</v>
      </c>
      <c r="CB104" s="9">
        <f t="shared" si="31"/>
        <v>1.3258500000000062E-2</v>
      </c>
      <c r="CC104" s="9">
        <f t="shared" si="31"/>
        <v>3.314500000000109E-3</v>
      </c>
      <c r="CD104" s="9"/>
      <c r="CE104" s="9">
        <f t="shared" si="31"/>
        <v>2.2372999999999976E-2</v>
      </c>
      <c r="CF104" s="9">
        <f t="shared" si="31"/>
        <v>0.10855150000000036</v>
      </c>
      <c r="CG104" s="9">
        <f t="shared" si="31"/>
        <v>3.314500000000109E-3</v>
      </c>
      <c r="CH104" s="9">
        <f t="shared" si="31"/>
        <v>1.9058499999999867E-2</v>
      </c>
      <c r="CI104" s="9"/>
      <c r="CJ104" s="9">
        <f t="shared" si="31"/>
        <v>4.5201999999999742E-2</v>
      </c>
      <c r="CK104" s="9">
        <f t="shared" si="31"/>
        <v>2.7942499999999981E-2</v>
      </c>
      <c r="CL104" s="9">
        <f t="shared" si="31"/>
        <v>1.1506000000000238E-2</v>
      </c>
      <c r="CM104" s="9">
        <f t="shared" si="31"/>
        <v>5.259849999999977E-2</v>
      </c>
      <c r="CN104" s="9"/>
      <c r="CO104" s="9">
        <f t="shared" si="31"/>
        <v>4.9310000000000187E-3</v>
      </c>
      <c r="CP104" s="9">
        <f t="shared" si="31"/>
        <v>4.9310999999999883E-2</v>
      </c>
      <c r="CQ104" s="9">
        <f t="shared" si="31"/>
        <v>-1.643500000000131E-3</v>
      </c>
      <c r="CR104" s="9">
        <f t="shared" si="31"/>
        <v>0</v>
      </c>
      <c r="CT104" s="9">
        <f t="shared" si="32"/>
        <v>0.52330949999999987</v>
      </c>
      <c r="CU104" s="9">
        <f t="shared" si="32"/>
        <v>0.90162549999999975</v>
      </c>
      <c r="CV104" s="9">
        <f t="shared" si="32"/>
        <v>0.65497000000000005</v>
      </c>
      <c r="CW104" s="9">
        <f t="shared" si="32"/>
        <v>0.97578849999999973</v>
      </c>
      <c r="CY104" s="9">
        <f t="shared" si="33"/>
        <v>3.459893186846724</v>
      </c>
      <c r="CZ104" s="9">
        <f t="shared" si="33"/>
        <v>3.6883454642557405</v>
      </c>
      <c r="DA104" s="9">
        <f t="shared" si="33"/>
        <v>2.8150949111161978</v>
      </c>
      <c r="DB104" s="9">
        <f t="shared" si="33"/>
        <v>3.0733453116655216</v>
      </c>
      <c r="DE104" s="9">
        <f t="shared" si="34"/>
        <v>1.7238024999999997</v>
      </c>
      <c r="DF104" s="9">
        <f t="shared" si="34"/>
        <v>0.28920700000000021</v>
      </c>
      <c r="DG104" s="9">
        <f t="shared" si="34"/>
        <v>1.435413</v>
      </c>
      <c r="DH104" s="9">
        <f t="shared" si="34"/>
        <v>1.0073214999999998</v>
      </c>
    </row>
    <row r="105" spans="2:112" x14ac:dyDescent="0.3">
      <c r="B105" s="9">
        <f t="shared" si="19"/>
        <v>0.30725899999999995</v>
      </c>
      <c r="C105" s="9">
        <f t="shared" si="19"/>
        <v>0.32828149999999989</v>
      </c>
      <c r="D105" s="9">
        <f t="shared" si="19"/>
        <v>0.29513000000000011</v>
      </c>
      <c r="E105" s="9">
        <f t="shared" si="19"/>
        <v>0.43905649999999996</v>
      </c>
      <c r="G105" s="9">
        <f t="shared" si="20"/>
        <v>1.2443350881208737E-2</v>
      </c>
      <c r="H105" s="9">
        <f t="shared" si="20"/>
        <v>8.2955672541373815E-4</v>
      </c>
      <c r="I105" s="9">
        <f t="shared" si="20"/>
        <v>1.6591134508279204E-3</v>
      </c>
      <c r="J105" s="9">
        <f t="shared" si="20"/>
        <v>1.6591134508279204E-3</v>
      </c>
      <c r="K105" s="9"/>
      <c r="L105" s="9">
        <f t="shared" si="21"/>
        <v>0.37537666895552002</v>
      </c>
      <c r="M105" s="9">
        <f t="shared" si="21"/>
        <v>0.17167116807812688</v>
      </c>
      <c r="N105" s="9">
        <f t="shared" si="21"/>
        <v>1.4785076676584907E-2</v>
      </c>
      <c r="O105" s="9">
        <f t="shared" si="21"/>
        <v>1.9713435568780246E-2</v>
      </c>
      <c r="P105" s="9"/>
      <c r="Q105" s="9">
        <f t="shared" si="22"/>
        <v>0.33151599999999992</v>
      </c>
      <c r="R105" s="9">
        <f t="shared" si="22"/>
        <v>0.48757150000000005</v>
      </c>
      <c r="S105" s="9">
        <f t="shared" si="22"/>
        <v>0.49323099999999998</v>
      </c>
      <c r="T105" s="9">
        <f t="shared" si="22"/>
        <v>0.26683000000000001</v>
      </c>
      <c r="V105" s="9">
        <f t="shared" si="23"/>
        <v>0.38569049999999994</v>
      </c>
      <c r="W105" s="9">
        <f t="shared" si="23"/>
        <v>0.28542750000000006</v>
      </c>
      <c r="X105" s="9">
        <f t="shared" si="23"/>
        <v>0.37194499999999997</v>
      </c>
      <c r="Y105" s="9">
        <f t="shared" si="23"/>
        <v>0.28381000000000001</v>
      </c>
      <c r="AA105" s="9">
        <f t="shared" si="24"/>
        <v>2.1356221866178249E-2</v>
      </c>
      <c r="AB105" s="9">
        <f t="shared" si="24"/>
        <v>0.11581643396658281</v>
      </c>
      <c r="AC105" s="9">
        <f t="shared" si="24"/>
        <v>2.4641794460973365E-3</v>
      </c>
      <c r="AD105" s="9">
        <f t="shared" si="24"/>
        <v>1.6427862973982243E-3</v>
      </c>
      <c r="AE105" s="9"/>
      <c r="AF105" s="9">
        <f t="shared" si="25"/>
        <v>3.9998168917372734E-2</v>
      </c>
      <c r="AG105" s="9">
        <f t="shared" si="25"/>
        <v>0.27582070649271362</v>
      </c>
      <c r="AH105" s="9">
        <f t="shared" si="25"/>
        <v>0.49664393072404023</v>
      </c>
      <c r="AI105" s="9">
        <f t="shared" si="25"/>
        <v>0.83079530022125603</v>
      </c>
      <c r="AJ105" s="9"/>
      <c r="AK105" s="9">
        <f t="shared" si="26"/>
        <v>1.2965500000000185E-2</v>
      </c>
      <c r="AL105" s="9">
        <f t="shared" si="26"/>
        <v>0.36383800000000011</v>
      </c>
      <c r="AM105" s="9">
        <f t="shared" si="26"/>
        <v>0.46675049999999985</v>
      </c>
      <c r="AN105" s="9">
        <f t="shared" si="26"/>
        <v>5.1050999999999958E-2</v>
      </c>
      <c r="AO105" s="9"/>
      <c r="AP105" s="9">
        <f t="shared" si="27"/>
        <v>0.43683300000000025</v>
      </c>
      <c r="AQ105" s="9">
        <f t="shared" si="27"/>
        <v>0.48337450000000004</v>
      </c>
      <c r="AR105" s="9">
        <f t="shared" si="27"/>
        <v>0.50460349999999998</v>
      </c>
      <c r="AS105" s="9">
        <f t="shared" si="27"/>
        <v>0.18289850000000007</v>
      </c>
      <c r="AT105" s="9"/>
      <c r="AU105" s="9">
        <f t="shared" si="28"/>
        <v>4.1804999999999204E-3</v>
      </c>
      <c r="AV105" s="9">
        <f t="shared" si="28"/>
        <v>1.2540500000000065E-2</v>
      </c>
      <c r="AW105" s="9">
        <f t="shared" si="28"/>
        <v>0.73153649999999981</v>
      </c>
      <c r="AX105" s="9">
        <f t="shared" si="28"/>
        <v>8.3600000000005892E-4</v>
      </c>
      <c r="AY105" s="9"/>
      <c r="AZ105" s="9">
        <f t="shared" si="17"/>
        <v>1.4966353856717962E-2</v>
      </c>
      <c r="BA105" s="9">
        <f t="shared" si="17"/>
        <v>0.31512489509422448</v>
      </c>
      <c r="BB105" s="9">
        <f t="shared" si="17"/>
        <v>6.7348592355229941E-2</v>
      </c>
      <c r="BC105" s="9">
        <f t="shared" si="17"/>
        <v>7.483176928358759E-3</v>
      </c>
      <c r="BD105" s="9"/>
      <c r="BE105" s="9"/>
      <c r="BF105" s="9">
        <f t="shared" ref="AZ105:BI121" si="35">IF(ISNUMBER(BF37),(BF37-BF35)/(2),)</f>
        <v>2.649549782558938</v>
      </c>
      <c r="BG105" s="9">
        <f t="shared" si="35"/>
        <v>3.0625848783093002</v>
      </c>
      <c r="BH105" s="9">
        <f t="shared" si="35"/>
        <v>3.0303035782406349</v>
      </c>
      <c r="BI105" s="9">
        <f t="shared" si="35"/>
        <v>2.6810033569848164</v>
      </c>
      <c r="BJ105" s="9"/>
      <c r="BK105" s="9">
        <f t="shared" si="29"/>
        <v>1.2200895000000003</v>
      </c>
      <c r="BL105" s="9">
        <f t="shared" si="29"/>
        <v>2.3171590000000002</v>
      </c>
      <c r="BM105" s="9">
        <f t="shared" si="29"/>
        <v>1.5790384999999998</v>
      </c>
      <c r="BN105" s="9">
        <f t="shared" si="29"/>
        <v>1.3018219999999996</v>
      </c>
      <c r="BP105" s="9">
        <f t="shared" si="30"/>
        <v>5.7910000000003237E-3</v>
      </c>
      <c r="BQ105" s="9">
        <f t="shared" si="30"/>
        <v>1.4063499999999785E-2</v>
      </c>
      <c r="BR105" s="9">
        <f t="shared" si="30"/>
        <v>0.23825300000000027</v>
      </c>
      <c r="BS105" s="9">
        <f t="shared" si="30"/>
        <v>2.4815000000000254E-3</v>
      </c>
      <c r="BT105" s="9"/>
      <c r="BU105" s="9">
        <f t="shared" si="30"/>
        <v>0.41168699999999969</v>
      </c>
      <c r="BV105" s="9">
        <f t="shared" si="30"/>
        <v>2.4900000000000144E-2</v>
      </c>
      <c r="BW105" s="9">
        <f t="shared" si="30"/>
        <v>6.6399999999999793E-3</v>
      </c>
      <c r="BX105" s="9">
        <f t="shared" si="30"/>
        <v>4.3990999999999669E-2</v>
      </c>
      <c r="BZ105" s="9">
        <f t="shared" si="31"/>
        <v>6.6294999999998439E-3</v>
      </c>
      <c r="CA105" s="9">
        <f t="shared" si="31"/>
        <v>1.6569999999997975E-3</v>
      </c>
      <c r="CB105" s="9">
        <f t="shared" si="31"/>
        <v>2.9002500000000264E-2</v>
      </c>
      <c r="CC105" s="9">
        <f t="shared" si="31"/>
        <v>7.4579999999997426E-3</v>
      </c>
      <c r="CD105" s="9"/>
      <c r="CE105" s="9">
        <f t="shared" si="31"/>
        <v>3.9774500000000046E-2</v>
      </c>
      <c r="CF105" s="9">
        <f t="shared" si="31"/>
        <v>0.19638800000000023</v>
      </c>
      <c r="CG105" s="9">
        <f t="shared" si="31"/>
        <v>4.9719999999999764E-3</v>
      </c>
      <c r="CH105" s="9">
        <f t="shared" si="31"/>
        <v>3.3145499999999828E-2</v>
      </c>
      <c r="CI105" s="9"/>
      <c r="CJ105" s="9">
        <f t="shared" si="31"/>
        <v>7.8897500000000065E-2</v>
      </c>
      <c r="CK105" s="9">
        <f t="shared" si="31"/>
        <v>5.0133000000000205E-2</v>
      </c>
      <c r="CL105" s="9">
        <f t="shared" si="31"/>
        <v>1.6436999999999813E-2</v>
      </c>
      <c r="CM105" s="9">
        <f t="shared" si="31"/>
        <v>9.5334999999999948E-2</v>
      </c>
      <c r="CN105" s="9"/>
      <c r="CO105" s="9">
        <f t="shared" si="31"/>
        <v>8.2184999999999064E-3</v>
      </c>
      <c r="CP105" s="9">
        <f t="shared" si="31"/>
        <v>8.7115999999999971E-2</v>
      </c>
      <c r="CQ105" s="9">
        <f t="shared" si="31"/>
        <v>2.4655000000000094E-3</v>
      </c>
      <c r="CR105" s="9">
        <f t="shared" ref="CR105" si="36">IF(ISNUMBER(CR37),(CR37-CR35)/(2),)</f>
        <v>3.2869999999998178E-3</v>
      </c>
      <c r="CT105" s="9">
        <f t="shared" si="32"/>
        <v>0.61247199999999991</v>
      </c>
      <c r="CU105" s="9">
        <f t="shared" si="32"/>
        <v>0.71080100000000002</v>
      </c>
      <c r="CV105" s="9">
        <f t="shared" si="32"/>
        <v>0.63580450000000033</v>
      </c>
      <c r="CW105" s="9">
        <f t="shared" si="32"/>
        <v>0.92162449999999962</v>
      </c>
      <c r="CY105" s="9">
        <f t="shared" si="33"/>
        <v>2.6089912260624102</v>
      </c>
      <c r="CZ105" s="9">
        <f t="shared" si="33"/>
        <v>3.1685337605859454</v>
      </c>
      <c r="DA105" s="9">
        <f t="shared" si="33"/>
        <v>3.7893279926756689</v>
      </c>
      <c r="DB105" s="9">
        <f t="shared" si="33"/>
        <v>3.5252835126268405</v>
      </c>
      <c r="DE105" s="9">
        <f t="shared" si="34"/>
        <v>2.1469920000000005</v>
      </c>
      <c r="DF105" s="9">
        <f t="shared" si="34"/>
        <v>0.54573449999999957</v>
      </c>
      <c r="DG105" s="9">
        <f t="shared" si="34"/>
        <v>2.1943759999999997</v>
      </c>
      <c r="DH105" s="9">
        <f t="shared" si="34"/>
        <v>1.3063320000000003</v>
      </c>
    </row>
    <row r="106" spans="2:112" x14ac:dyDescent="0.3">
      <c r="B106" s="9">
        <f t="shared" ref="B106:E121" si="37">IF(ISNUMBER(B38),(B38-B36)/(2),)</f>
        <v>0.37679649999999998</v>
      </c>
      <c r="C106" s="9">
        <f t="shared" si="37"/>
        <v>0.40105349999999995</v>
      </c>
      <c r="D106" s="9">
        <f t="shared" si="37"/>
        <v>0.36143349999999996</v>
      </c>
      <c r="E106" s="9">
        <f t="shared" si="37"/>
        <v>0.39620199999999994</v>
      </c>
      <c r="G106" s="9">
        <f t="shared" ref="G106:J121" si="38">IF(ISNUMBER(G38),(G38-G36)/(2),)</f>
        <v>2.1568474860761633E-2</v>
      </c>
      <c r="H106" s="9">
        <f t="shared" si="38"/>
        <v>2.4886701762416585E-3</v>
      </c>
      <c r="I106" s="9">
        <f t="shared" si="38"/>
        <v>4.1477836270695789E-3</v>
      </c>
      <c r="J106" s="9">
        <f t="shared" si="38"/>
        <v>0</v>
      </c>
      <c r="K106" s="9"/>
      <c r="L106" s="9">
        <f t="shared" ref="L106:O121" si="39">IF(ISNUMBER(L38),(L38-L36)/(2),)</f>
        <v>0.62590157930876655</v>
      </c>
      <c r="M106" s="9">
        <f t="shared" si="39"/>
        <v>0.31130800335698483</v>
      </c>
      <c r="N106" s="9">
        <f t="shared" si="39"/>
        <v>2.9570153353169815E-2</v>
      </c>
      <c r="O106" s="9">
        <f t="shared" si="39"/>
        <v>3.5319905394064044E-2</v>
      </c>
      <c r="P106" s="9"/>
      <c r="Q106" s="9">
        <f t="shared" ref="Q106:T121" si="40">IF(ISNUMBER(Q38),(Q38-Q36)/(2),)</f>
        <v>0.38569049999999994</v>
      </c>
      <c r="R106" s="9">
        <f t="shared" si="40"/>
        <v>0.48029399999999978</v>
      </c>
      <c r="S106" s="9">
        <f t="shared" si="40"/>
        <v>0.47948549999999979</v>
      </c>
      <c r="T106" s="9">
        <f t="shared" si="40"/>
        <v>0.33798450000000013</v>
      </c>
      <c r="V106" s="9">
        <f t="shared" ref="V106:Y121" si="41">IF(ISNUMBER(V38),(V38-V36)/(2),)</f>
        <v>0.43420499999999995</v>
      </c>
      <c r="W106" s="9">
        <f t="shared" si="41"/>
        <v>0.37437049999999994</v>
      </c>
      <c r="X106" s="9">
        <f t="shared" si="41"/>
        <v>0.43501350000000016</v>
      </c>
      <c r="Y106" s="9">
        <f t="shared" si="41"/>
        <v>0.35253899999999994</v>
      </c>
      <c r="AA106" s="9">
        <f t="shared" ref="AA106:AD121" si="42">IF(ISNUMBER(AA38),(AA38-AA36)/(2),)</f>
        <v>3.8605477988860937E-2</v>
      </c>
      <c r="AB106" s="9">
        <f t="shared" si="42"/>
        <v>0.21766918440527983</v>
      </c>
      <c r="AC106" s="9">
        <f t="shared" si="42"/>
        <v>1.6427862973986684E-3</v>
      </c>
      <c r="AD106" s="9">
        <f t="shared" si="42"/>
        <v>8.2139314869911217E-4</v>
      </c>
      <c r="AE106" s="9"/>
      <c r="AF106" s="9">
        <f t="shared" ref="AF106:AI121" si="43">IF(ISNUMBER(AF38),(AF38-AF36)/(2),)</f>
        <v>7.4163271534295028E-2</v>
      </c>
      <c r="AG106" s="9">
        <f t="shared" si="43"/>
        <v>0.51247653925383441</v>
      </c>
      <c r="AH106" s="9">
        <f t="shared" si="43"/>
        <v>0.78913054093232615</v>
      </c>
      <c r="AI106" s="9">
        <f t="shared" si="43"/>
        <v>1.1399478141451129</v>
      </c>
      <c r="AJ106" s="9"/>
      <c r="AK106" s="9">
        <f t="shared" ref="AK106:AN121" si="44">IF(ISNUMBER(AK38),(AK38-AK36)/(2),)</f>
        <v>2.4310000000000054E-2</v>
      </c>
      <c r="AL106" s="9">
        <f t="shared" si="44"/>
        <v>0.49997399999999992</v>
      </c>
      <c r="AM106" s="9">
        <f t="shared" si="44"/>
        <v>0.56804149999999987</v>
      </c>
      <c r="AN106" s="9">
        <f t="shared" si="44"/>
        <v>8.5084500000000007E-2</v>
      </c>
      <c r="AO106" s="9"/>
      <c r="AP106" s="9">
        <f t="shared" ref="AP106:AS121" si="45">IF(ISNUMBER(AP38),(AP38-AP36)/(2),)</f>
        <v>0.44826450000000007</v>
      </c>
      <c r="AQ106" s="9">
        <f t="shared" si="45"/>
        <v>0.60013500000000031</v>
      </c>
      <c r="AR106" s="9">
        <f t="shared" si="45"/>
        <v>0.61891450000000003</v>
      </c>
      <c r="AS106" s="9">
        <f t="shared" si="45"/>
        <v>0.25556750000000017</v>
      </c>
      <c r="AT106" s="9"/>
      <c r="AU106" s="9">
        <f t="shared" ref="AU106:AX121" si="46">IF(ISNUMBER(AU38),(AU38-AU36)/(2),)</f>
        <v>4.1799999999998505E-3</v>
      </c>
      <c r="AV106" s="9">
        <f t="shared" si="46"/>
        <v>2.090100000000028E-2</v>
      </c>
      <c r="AW106" s="9">
        <f t="shared" si="46"/>
        <v>0.91295800000000016</v>
      </c>
      <c r="AX106" s="9">
        <f t="shared" si="46"/>
        <v>3.3440000000002357E-3</v>
      </c>
      <c r="AY106" s="9"/>
      <c r="AZ106" s="9">
        <f t="shared" si="35"/>
        <v>2.6606851300831735E-2</v>
      </c>
      <c r="BA106" s="9">
        <f t="shared" si="35"/>
        <v>0.5038672465094991</v>
      </c>
      <c r="BB106" s="9">
        <f t="shared" si="35"/>
        <v>0.12804547188525217</v>
      </c>
      <c r="BC106" s="9">
        <f t="shared" si="35"/>
        <v>1.7460746166170882E-2</v>
      </c>
      <c r="BD106" s="9"/>
      <c r="BE106" s="9"/>
      <c r="BF106" s="9">
        <f t="shared" si="35"/>
        <v>2.290316853589685</v>
      </c>
      <c r="BG106" s="9">
        <f t="shared" si="35"/>
        <v>3.0981770809491112</v>
      </c>
      <c r="BH106" s="9">
        <f t="shared" si="35"/>
        <v>2.6429279774166474</v>
      </c>
      <c r="BI106" s="9">
        <f t="shared" si="35"/>
        <v>2.7604650186923019</v>
      </c>
      <c r="BJ106" s="9"/>
      <c r="BK106" s="9">
        <f t="shared" ref="BK106:BN121" si="47">IF(ISNUMBER(BK38),(BK38-BK36)/(2),)</f>
        <v>0.84428850000000022</v>
      </c>
      <c r="BL106" s="9">
        <f t="shared" si="47"/>
        <v>2.0180345000000006</v>
      </c>
      <c r="BM106" s="9">
        <f t="shared" si="47"/>
        <v>1.8292920000000006</v>
      </c>
      <c r="BN106" s="9">
        <f t="shared" si="47"/>
        <v>0.77098200000000006</v>
      </c>
      <c r="BP106" s="9">
        <f t="shared" ref="BP106:BX121" si="48">IF(ISNUMBER(BP38),(BP38-BP36)/(2),)</f>
        <v>1.4890999999999988E-2</v>
      </c>
      <c r="BQ106" s="9">
        <f t="shared" si="48"/>
        <v>3.0608500000000038E-2</v>
      </c>
      <c r="BR106" s="9">
        <f t="shared" si="48"/>
        <v>0.40536149999999971</v>
      </c>
      <c r="BS106" s="9">
        <f t="shared" si="48"/>
        <v>3.3089999999997843E-3</v>
      </c>
      <c r="BT106" s="9"/>
      <c r="BU106" s="9">
        <f t="shared" si="48"/>
        <v>0.70966250000000031</v>
      </c>
      <c r="BV106" s="9">
        <f t="shared" si="48"/>
        <v>4.7311000000000103E-2</v>
      </c>
      <c r="BW106" s="9">
        <f t="shared" si="48"/>
        <v>1.2450000000000294E-2</v>
      </c>
      <c r="BX106" s="9">
        <f t="shared" si="48"/>
        <v>8.964149999999993E-2</v>
      </c>
      <c r="BZ106" s="9">
        <f t="shared" ref="BZ106:CR121" si="49">IF(ISNUMBER(BZ38),(BZ38-BZ36)/(2),)</f>
        <v>5.8004999999998752E-3</v>
      </c>
      <c r="CA106" s="9">
        <f t="shared" si="49"/>
        <v>4.9714999999999065E-3</v>
      </c>
      <c r="CB106" s="9">
        <f t="shared" si="49"/>
        <v>5.6347500000000217E-2</v>
      </c>
      <c r="CC106" s="9">
        <f t="shared" si="49"/>
        <v>1.4915499999999859E-2</v>
      </c>
      <c r="CD106" s="9"/>
      <c r="CE106" s="9">
        <f t="shared" si="49"/>
        <v>6.9605999999999835E-2</v>
      </c>
      <c r="CF106" s="9">
        <f t="shared" si="49"/>
        <v>0.32979950000000002</v>
      </c>
      <c r="CG106" s="9">
        <f t="shared" si="49"/>
        <v>2.4860000000002103E-3</v>
      </c>
      <c r="CH106" s="9">
        <f t="shared" si="49"/>
        <v>5.6348000000000287E-2</v>
      </c>
      <c r="CI106" s="9"/>
      <c r="CJ106" s="9">
        <f t="shared" si="49"/>
        <v>0.14711100000000021</v>
      </c>
      <c r="CK106" s="9">
        <f t="shared" si="49"/>
        <v>9.8622500000000279E-2</v>
      </c>
      <c r="CL106" s="9">
        <f t="shared" si="49"/>
        <v>3.2051999999999747E-2</v>
      </c>
      <c r="CM106" s="9">
        <f t="shared" si="49"/>
        <v>0.17505400000000026</v>
      </c>
      <c r="CN106" s="9"/>
      <c r="CO106" s="9">
        <f t="shared" si="49"/>
        <v>1.6437000000000257E-2</v>
      </c>
      <c r="CP106" s="9">
        <f t="shared" si="49"/>
        <v>0.14875550000000004</v>
      </c>
      <c r="CQ106" s="9">
        <f t="shared" si="49"/>
        <v>3.2874999999998877E-3</v>
      </c>
      <c r="CR106" s="9">
        <f t="shared" si="49"/>
        <v>5.7529999999998971E-3</v>
      </c>
      <c r="CT106" s="9">
        <f t="shared" ref="CT106:CW121" si="50">IF(ISNUMBER(CT38),(CT38-CT36)/(2),)</f>
        <v>0.67413599999999985</v>
      </c>
      <c r="CU106" s="9">
        <f t="shared" si="50"/>
        <v>0.48914400000000047</v>
      </c>
      <c r="CV106" s="9">
        <f t="shared" si="50"/>
        <v>0.55497450000000015</v>
      </c>
      <c r="CW106" s="9">
        <f t="shared" si="50"/>
        <v>0.78746400000000039</v>
      </c>
      <c r="CY106" s="9">
        <f t="shared" si="33"/>
        <v>1.5817837033646143</v>
      </c>
      <c r="CZ106" s="9">
        <f t="shared" si="33"/>
        <v>2.0775913633936085</v>
      </c>
      <c r="DA106" s="9">
        <f t="shared" si="33"/>
        <v>3.7669794003204391</v>
      </c>
      <c r="DB106" s="9">
        <f t="shared" si="33"/>
        <v>3.046030365453575</v>
      </c>
      <c r="DE106" s="9">
        <f t="shared" si="34"/>
        <v>2.2311395000000003</v>
      </c>
      <c r="DF106" s="9">
        <f t="shared" si="34"/>
        <v>0.96728999999999976</v>
      </c>
      <c r="DG106" s="9">
        <f t="shared" si="34"/>
        <v>2.6624984999999999</v>
      </c>
      <c r="DH106" s="9">
        <f t="shared" si="34"/>
        <v>1.5841010000000004</v>
      </c>
    </row>
    <row r="107" spans="2:112" x14ac:dyDescent="0.3">
      <c r="B107" s="9">
        <f t="shared" si="37"/>
        <v>0.42692750000000013</v>
      </c>
      <c r="C107" s="9">
        <f t="shared" si="37"/>
        <v>0.4657395000000002</v>
      </c>
      <c r="D107" s="9">
        <f t="shared" si="37"/>
        <v>0.41884250000000001</v>
      </c>
      <c r="E107" s="9">
        <f t="shared" si="37"/>
        <v>0.31372749999999994</v>
      </c>
      <c r="G107" s="9">
        <f t="shared" si="38"/>
        <v>3.4841382467383664E-2</v>
      </c>
      <c r="H107" s="9">
        <f t="shared" si="38"/>
        <v>7.4660105287249756E-3</v>
      </c>
      <c r="I107" s="9">
        <f t="shared" si="38"/>
        <v>4.1477836270693569E-3</v>
      </c>
      <c r="J107" s="9">
        <f t="shared" si="38"/>
        <v>1.6591134508274763E-3</v>
      </c>
      <c r="K107" s="9"/>
      <c r="L107" s="9">
        <f t="shared" si="39"/>
        <v>0.92735286488136115</v>
      </c>
      <c r="M107" s="9">
        <f t="shared" si="39"/>
        <v>0.52322743572136998</v>
      </c>
      <c r="N107" s="9">
        <f t="shared" si="39"/>
        <v>5.996169985503963E-2</v>
      </c>
      <c r="O107" s="9">
        <f t="shared" si="39"/>
        <v>7.1461203936827644E-2</v>
      </c>
      <c r="P107" s="9"/>
      <c r="Q107" s="9">
        <f t="shared" si="40"/>
        <v>0.41803349999999995</v>
      </c>
      <c r="R107" s="9">
        <f t="shared" si="40"/>
        <v>0.41560749999999991</v>
      </c>
      <c r="S107" s="9">
        <f t="shared" si="40"/>
        <v>0.41156500000000018</v>
      </c>
      <c r="T107" s="9">
        <f t="shared" si="40"/>
        <v>0.3832644999999999</v>
      </c>
      <c r="V107" s="9">
        <f t="shared" si="41"/>
        <v>0.43743949999999998</v>
      </c>
      <c r="W107" s="9">
        <f t="shared" si="41"/>
        <v>0.44309899999999991</v>
      </c>
      <c r="X107" s="9">
        <f t="shared" si="41"/>
        <v>0.48110249999999977</v>
      </c>
      <c r="Y107" s="9">
        <f t="shared" si="41"/>
        <v>0.41884250000000001</v>
      </c>
      <c r="AA107" s="9">
        <f t="shared" si="42"/>
        <v>7.4746776531624093E-2</v>
      </c>
      <c r="AB107" s="9">
        <f t="shared" si="42"/>
        <v>0.39591149767299916</v>
      </c>
      <c r="AC107" s="9">
        <f t="shared" si="42"/>
        <v>4.9283588921951171E-3</v>
      </c>
      <c r="AD107" s="9">
        <f t="shared" si="42"/>
        <v>4.9283588921951171E-3</v>
      </c>
      <c r="AE107" s="9"/>
      <c r="AF107" s="9">
        <f t="shared" si="43"/>
        <v>0.14249347676813917</v>
      </c>
      <c r="AG107" s="9">
        <f t="shared" si="43"/>
        <v>0.88829266803997919</v>
      </c>
      <c r="AH107" s="9">
        <f t="shared" si="43"/>
        <v>1.0457854581521326</v>
      </c>
      <c r="AI107" s="9">
        <f t="shared" si="43"/>
        <v>1.3882697795071333</v>
      </c>
      <c r="AJ107" s="9"/>
      <c r="AK107" s="9">
        <f t="shared" si="44"/>
        <v>4.3757499999999894E-2</v>
      </c>
      <c r="AL107" s="9">
        <f t="shared" si="44"/>
        <v>0.64178200000000007</v>
      </c>
      <c r="AM107" s="9">
        <f t="shared" si="44"/>
        <v>0.65717800000000004</v>
      </c>
      <c r="AN107" s="9">
        <f t="shared" si="44"/>
        <v>0.13856650000000004</v>
      </c>
      <c r="AO107" s="9"/>
      <c r="AP107" s="9">
        <f t="shared" si="45"/>
        <v>0.45397949999999998</v>
      </c>
      <c r="AQ107" s="9">
        <f t="shared" si="45"/>
        <v>0.69811599999999974</v>
      </c>
      <c r="AR107" s="9">
        <f t="shared" si="45"/>
        <v>0.66953850000000026</v>
      </c>
      <c r="AS107" s="9">
        <f t="shared" si="45"/>
        <v>0.33885149999999986</v>
      </c>
      <c r="AT107" s="9"/>
      <c r="AU107" s="9">
        <f t="shared" si="46"/>
        <v>8.3604999999997709E-3</v>
      </c>
      <c r="AV107" s="9">
        <f t="shared" si="46"/>
        <v>3.4278000000000031E-2</v>
      </c>
      <c r="AW107" s="9">
        <f t="shared" si="46"/>
        <v>1.0065940000000002</v>
      </c>
      <c r="AX107" s="9">
        <f t="shared" si="46"/>
        <v>3.3439999999997916E-3</v>
      </c>
      <c r="AY107" s="9"/>
      <c r="AZ107" s="9">
        <f t="shared" si="35"/>
        <v>5.3213702601663027E-2</v>
      </c>
      <c r="BA107" s="9">
        <f t="shared" si="35"/>
        <v>0.67099153124284738</v>
      </c>
      <c r="BB107" s="9">
        <f t="shared" si="35"/>
        <v>0.23447287708857889</v>
      </c>
      <c r="BC107" s="9">
        <f t="shared" si="35"/>
        <v>3.6584420538643414E-2</v>
      </c>
      <c r="BD107" s="9"/>
      <c r="BE107" s="9"/>
      <c r="BF107" s="9">
        <f t="shared" si="35"/>
        <v>1.8276182192721446</v>
      </c>
      <c r="BG107" s="9">
        <f t="shared" si="35"/>
        <v>2.5146305027847724</v>
      </c>
      <c r="BH107" s="9">
        <f t="shared" si="35"/>
        <v>1.9881969939726876</v>
      </c>
      <c r="BI107" s="9">
        <f t="shared" si="35"/>
        <v>2.4906264591439697</v>
      </c>
      <c r="BJ107" s="9"/>
      <c r="BK107" s="9">
        <f t="shared" si="47"/>
        <v>0.51314499999999974</v>
      </c>
      <c r="BL107" s="9">
        <f t="shared" si="47"/>
        <v>1.6194830000000007</v>
      </c>
      <c r="BM107" s="9">
        <f t="shared" si="47"/>
        <v>1.8394025000000003</v>
      </c>
      <c r="BN107" s="9">
        <f t="shared" si="47"/>
        <v>0.43899600000000039</v>
      </c>
      <c r="BP107" s="9">
        <f t="shared" si="48"/>
        <v>2.3990500000000026E-2</v>
      </c>
      <c r="BQ107" s="9">
        <f t="shared" si="48"/>
        <v>5.8736000000000121E-2</v>
      </c>
      <c r="BR107" s="9">
        <f t="shared" si="48"/>
        <v>0.58570549999999999</v>
      </c>
      <c r="BS107" s="9">
        <f t="shared" si="48"/>
        <v>2.4819999999996512E-3</v>
      </c>
      <c r="BT107" s="9"/>
      <c r="BU107" s="9">
        <f t="shared" si="48"/>
        <v>1.1080695</v>
      </c>
      <c r="BV107" s="9">
        <f t="shared" si="48"/>
        <v>9.7112000000000087E-2</v>
      </c>
      <c r="BW107" s="9">
        <f t="shared" si="48"/>
        <v>2.490049999999977E-2</v>
      </c>
      <c r="BX107" s="9">
        <f t="shared" si="48"/>
        <v>0.18094300000000008</v>
      </c>
      <c r="BZ107" s="9">
        <f t="shared" si="49"/>
        <v>9.1149999999999842E-3</v>
      </c>
      <c r="CA107" s="9">
        <f t="shared" si="49"/>
        <v>6.6295000000002879E-3</v>
      </c>
      <c r="CB107" s="9">
        <f t="shared" si="49"/>
        <v>0.1044084999999999</v>
      </c>
      <c r="CC107" s="9">
        <f t="shared" si="49"/>
        <v>2.1544500000000077E-2</v>
      </c>
      <c r="CD107" s="9"/>
      <c r="CE107" s="9">
        <f t="shared" si="49"/>
        <v>0.11766699999999997</v>
      </c>
      <c r="CF107" s="9">
        <f t="shared" si="49"/>
        <v>0.501328</v>
      </c>
      <c r="CG107" s="9">
        <f t="shared" si="49"/>
        <v>3.3144999999996649E-3</v>
      </c>
      <c r="CH107" s="9">
        <f t="shared" si="49"/>
        <v>0.10109449999999987</v>
      </c>
      <c r="CI107" s="9"/>
      <c r="CJ107" s="9">
        <f t="shared" si="49"/>
        <v>0.26134900000000005</v>
      </c>
      <c r="CK107" s="9">
        <f t="shared" si="49"/>
        <v>0.18491599999999986</v>
      </c>
      <c r="CL107" s="9">
        <f t="shared" si="49"/>
        <v>5.4241999999999901E-2</v>
      </c>
      <c r="CM107" s="9">
        <f t="shared" si="49"/>
        <v>0.31887799999999977</v>
      </c>
      <c r="CN107" s="9"/>
      <c r="CO107" s="9">
        <f t="shared" si="49"/>
        <v>2.9586499999999738E-2</v>
      </c>
      <c r="CP107" s="9">
        <f t="shared" si="49"/>
        <v>0.24491150000000017</v>
      </c>
      <c r="CQ107" s="9">
        <f t="shared" si="49"/>
        <v>2.4655000000000094E-3</v>
      </c>
      <c r="CR107" s="9">
        <f t="shared" si="49"/>
        <v>8.2185000000003505E-3</v>
      </c>
      <c r="CT107" s="9">
        <f t="shared" si="50"/>
        <v>0.70413450000000033</v>
      </c>
      <c r="CU107" s="9">
        <f t="shared" si="50"/>
        <v>0.29748600000000014</v>
      </c>
      <c r="CV107" s="9">
        <f t="shared" si="50"/>
        <v>0.42581350000000029</v>
      </c>
      <c r="CW107" s="9">
        <f t="shared" si="50"/>
        <v>0.60497250000000058</v>
      </c>
      <c r="CY107" s="9">
        <f t="shared" si="33"/>
        <v>0.86993965056839606</v>
      </c>
      <c r="CZ107" s="9">
        <f t="shared" si="33"/>
        <v>1.1670931563286793</v>
      </c>
      <c r="DA107" s="9">
        <f t="shared" si="33"/>
        <v>2.775364080262456</v>
      </c>
      <c r="DB107" s="9">
        <f t="shared" si="33"/>
        <v>2.0419991607537966</v>
      </c>
      <c r="DE107" s="9">
        <f t="shared" si="34"/>
        <v>1.9411160000000001</v>
      </c>
      <c r="DF107" s="9">
        <f t="shared" si="34"/>
        <v>1.5514225000000006</v>
      </c>
      <c r="DG107" s="9">
        <f t="shared" si="34"/>
        <v>2.4615245000000003</v>
      </c>
      <c r="DH107" s="9">
        <f t="shared" si="34"/>
        <v>1.7425929999999994</v>
      </c>
    </row>
    <row r="108" spans="2:112" x14ac:dyDescent="0.3">
      <c r="B108" s="9">
        <f t="shared" si="37"/>
        <v>0.44309899999999991</v>
      </c>
      <c r="C108" s="9">
        <f t="shared" si="37"/>
        <v>0.50131699999999979</v>
      </c>
      <c r="D108" s="9">
        <f t="shared" si="37"/>
        <v>0.45441949999999998</v>
      </c>
      <c r="E108" s="9">
        <f t="shared" si="37"/>
        <v>0.2280184999999999</v>
      </c>
      <c r="G108" s="9">
        <f t="shared" si="38"/>
        <v>5.8898527504386955E-2</v>
      </c>
      <c r="H108" s="9">
        <f t="shared" si="38"/>
        <v>1.6591134508279204E-3</v>
      </c>
      <c r="I108" s="9">
        <f t="shared" si="38"/>
        <v>4.1477836270693569E-3</v>
      </c>
      <c r="J108" s="9">
        <f t="shared" si="38"/>
        <v>3.3182269016558408E-3</v>
      </c>
      <c r="K108" s="9"/>
      <c r="L108" s="9">
        <f t="shared" si="39"/>
        <v>1.2016981765468833</v>
      </c>
      <c r="M108" s="9">
        <f t="shared" si="39"/>
        <v>0.78935881589990098</v>
      </c>
      <c r="N108" s="9">
        <f t="shared" si="39"/>
        <v>0.10595971618219302</v>
      </c>
      <c r="O108" s="9">
        <f t="shared" si="39"/>
        <v>0.12649454489967216</v>
      </c>
      <c r="P108" s="9"/>
      <c r="Q108" s="9">
        <f t="shared" si="40"/>
        <v>0.41479949999999999</v>
      </c>
      <c r="R108" s="9">
        <f t="shared" si="40"/>
        <v>0.32181300000000013</v>
      </c>
      <c r="S108" s="9">
        <f t="shared" si="40"/>
        <v>0.32019600000000015</v>
      </c>
      <c r="T108" s="9">
        <f t="shared" si="40"/>
        <v>0.38407349999999996</v>
      </c>
      <c r="V108" s="9">
        <f t="shared" si="41"/>
        <v>0.39215899999999992</v>
      </c>
      <c r="W108" s="9">
        <f t="shared" si="41"/>
        <v>0.46816499999999994</v>
      </c>
      <c r="X108" s="9">
        <f t="shared" si="41"/>
        <v>0.4891884999999998</v>
      </c>
      <c r="Y108" s="9">
        <f t="shared" si="41"/>
        <v>0.46735649999999995</v>
      </c>
      <c r="AA108" s="9">
        <f t="shared" si="42"/>
        <v>0.13635126268406195</v>
      </c>
      <c r="AB108" s="9">
        <f t="shared" si="42"/>
        <v>0.66697123674372438</v>
      </c>
      <c r="AC108" s="9">
        <f t="shared" si="42"/>
        <v>5.7497520408937852E-3</v>
      </c>
      <c r="AD108" s="9">
        <f t="shared" si="42"/>
        <v>5.7497520408942293E-3</v>
      </c>
      <c r="AE108" s="9"/>
      <c r="AF108" s="9">
        <f t="shared" si="43"/>
        <v>0.2591548027771422</v>
      </c>
      <c r="AG108" s="9">
        <f t="shared" si="43"/>
        <v>1.3466050202182043</v>
      </c>
      <c r="AH108" s="9">
        <f t="shared" si="43"/>
        <v>1.1657799649042495</v>
      </c>
      <c r="AI108" s="9">
        <f t="shared" si="43"/>
        <v>1.5582619974059662</v>
      </c>
      <c r="AJ108" s="9"/>
      <c r="AK108" s="9">
        <f t="shared" si="44"/>
        <v>7.4550499999999964E-2</v>
      </c>
      <c r="AL108" s="9">
        <f t="shared" si="44"/>
        <v>0.7754859999999999</v>
      </c>
      <c r="AM108" s="9">
        <f t="shared" si="44"/>
        <v>0.73496950000000005</v>
      </c>
      <c r="AN108" s="9">
        <f t="shared" si="44"/>
        <v>0.21554800000000007</v>
      </c>
      <c r="AO108" s="9"/>
      <c r="AP108" s="9">
        <f t="shared" si="45"/>
        <v>0.45887849999999997</v>
      </c>
      <c r="AQ108" s="9">
        <f t="shared" si="45"/>
        <v>0.72261149999999974</v>
      </c>
      <c r="AR108" s="9">
        <f t="shared" si="45"/>
        <v>0.63034599999999985</v>
      </c>
      <c r="AS108" s="9">
        <f t="shared" si="45"/>
        <v>0.42376899999999984</v>
      </c>
      <c r="AT108" s="9"/>
      <c r="AU108" s="9">
        <f t="shared" si="46"/>
        <v>1.4212500000000183E-2</v>
      </c>
      <c r="AV108" s="9">
        <f t="shared" si="46"/>
        <v>5.9358999999999718E-2</v>
      </c>
      <c r="AW108" s="9">
        <f t="shared" si="46"/>
        <v>1.0400360000000002</v>
      </c>
      <c r="AX108" s="9">
        <f t="shared" si="46"/>
        <v>7.524499999999712E-3</v>
      </c>
      <c r="AY108" s="9"/>
      <c r="AZ108" s="9">
        <f t="shared" si="35"/>
        <v>0.11224765392538316</v>
      </c>
      <c r="BA108" s="9">
        <f t="shared" si="35"/>
        <v>0.7674413672083622</v>
      </c>
      <c r="BB108" s="9">
        <f t="shared" si="35"/>
        <v>0.39411398489356797</v>
      </c>
      <c r="BC108" s="9">
        <f t="shared" si="35"/>
        <v>8.1483482108796856E-2</v>
      </c>
      <c r="BD108" s="9"/>
      <c r="BE108" s="9"/>
      <c r="BF108" s="9">
        <f t="shared" si="35"/>
        <v>1.369058213168536</v>
      </c>
      <c r="BG108" s="9">
        <f t="shared" si="35"/>
        <v>1.6827662317845427</v>
      </c>
      <c r="BH108" s="9">
        <f t="shared" si="35"/>
        <v>1.311945143816283</v>
      </c>
      <c r="BI108" s="9">
        <f t="shared" si="35"/>
        <v>2.0502764171816583</v>
      </c>
      <c r="BJ108" s="9"/>
      <c r="BK108" s="9">
        <f t="shared" si="47"/>
        <v>0.30080949999999973</v>
      </c>
      <c r="BL108" s="9">
        <f t="shared" si="47"/>
        <v>1.1914409999999993</v>
      </c>
      <c r="BM108" s="9">
        <f t="shared" si="47"/>
        <v>1.6169554999999995</v>
      </c>
      <c r="BN108" s="9">
        <f t="shared" si="47"/>
        <v>0.25867949999999951</v>
      </c>
      <c r="BP108" s="9">
        <f t="shared" si="48"/>
        <v>4.7981500000000121E-2</v>
      </c>
      <c r="BQ108" s="9">
        <f t="shared" si="48"/>
        <v>0.12988149999999976</v>
      </c>
      <c r="BR108" s="9">
        <f t="shared" si="48"/>
        <v>0.74702299999999999</v>
      </c>
      <c r="BS108" s="9">
        <f t="shared" si="48"/>
        <v>4.1364999999999874E-3</v>
      </c>
      <c r="BT108" s="9"/>
      <c r="BU108" s="9">
        <f t="shared" si="48"/>
        <v>1.4915359999999995</v>
      </c>
      <c r="BV108" s="9">
        <f t="shared" si="48"/>
        <v>0.17762300000000009</v>
      </c>
      <c r="BW108" s="9">
        <f t="shared" si="48"/>
        <v>3.8180499999999729E-2</v>
      </c>
      <c r="BX108" s="9">
        <f t="shared" si="48"/>
        <v>0.32453550000000009</v>
      </c>
      <c r="BZ108" s="9">
        <f t="shared" si="49"/>
        <v>1.9887499999999836E-2</v>
      </c>
      <c r="CA108" s="9">
        <f t="shared" si="49"/>
        <v>1.4915999999999929E-2</v>
      </c>
      <c r="CB108" s="9">
        <f t="shared" si="49"/>
        <v>0.19058749999999991</v>
      </c>
      <c r="CC108" s="9">
        <f t="shared" si="49"/>
        <v>3.8117500000000248E-2</v>
      </c>
      <c r="CD108" s="9"/>
      <c r="CE108" s="9">
        <f t="shared" si="49"/>
        <v>0.18395850000000014</v>
      </c>
      <c r="CF108" s="9">
        <f t="shared" si="49"/>
        <v>0.66042699999999988</v>
      </c>
      <c r="CG108" s="9">
        <f t="shared" si="49"/>
        <v>4.9719999999999764E-3</v>
      </c>
      <c r="CH108" s="9">
        <f t="shared" si="49"/>
        <v>0.16324199999999989</v>
      </c>
      <c r="CI108" s="9"/>
      <c r="CJ108" s="9">
        <f t="shared" si="49"/>
        <v>0.43969049999999976</v>
      </c>
      <c r="CK108" s="9">
        <f t="shared" si="49"/>
        <v>0.34024600000000005</v>
      </c>
      <c r="CL108" s="9">
        <f t="shared" si="49"/>
        <v>9.204750000000006E-2</v>
      </c>
      <c r="CM108" s="9">
        <f t="shared" si="49"/>
        <v>0.55310550000000003</v>
      </c>
      <c r="CN108" s="9"/>
      <c r="CO108" s="9">
        <f t="shared" si="49"/>
        <v>5.4241999999999901E-2</v>
      </c>
      <c r="CP108" s="9">
        <f t="shared" si="49"/>
        <v>0.37969499999999989</v>
      </c>
      <c r="CQ108" s="9">
        <f t="shared" si="49"/>
        <v>5.7530000000003412E-3</v>
      </c>
      <c r="CR108" s="9">
        <f t="shared" si="49"/>
        <v>1.0683999999999916E-2</v>
      </c>
      <c r="CT108" s="9">
        <f t="shared" si="50"/>
        <v>0.68246850000000059</v>
      </c>
      <c r="CU108" s="9">
        <f t="shared" si="50"/>
        <v>0.16749249999999982</v>
      </c>
      <c r="CV108" s="9">
        <f t="shared" si="50"/>
        <v>0.29331999999999958</v>
      </c>
      <c r="CW108" s="9">
        <f t="shared" si="50"/>
        <v>0.42081400000000002</v>
      </c>
      <c r="CY108" s="9">
        <f t="shared" si="33"/>
        <v>0.47263134203097579</v>
      </c>
      <c r="CZ108" s="9">
        <f t="shared" si="33"/>
        <v>0.62658831158922546</v>
      </c>
      <c r="DA108" s="9">
        <f t="shared" si="33"/>
        <v>1.6554512855725942</v>
      </c>
      <c r="DB108" s="9">
        <f t="shared" si="33"/>
        <v>1.1604713511863878</v>
      </c>
      <c r="DE108" s="9">
        <f t="shared" si="34"/>
        <v>1.4599219999999997</v>
      </c>
      <c r="DF108" s="9">
        <f t="shared" si="34"/>
        <v>2.141273</v>
      </c>
      <c r="DG108" s="9">
        <f t="shared" si="34"/>
        <v>1.7703700000000007</v>
      </c>
      <c r="DH108" s="9">
        <f t="shared" si="34"/>
        <v>1.7066464999999997</v>
      </c>
    </row>
    <row r="109" spans="2:112" x14ac:dyDescent="0.3">
      <c r="B109" s="9">
        <f t="shared" si="37"/>
        <v>0.41722499999999973</v>
      </c>
      <c r="C109" s="9">
        <f t="shared" si="37"/>
        <v>0.48514549999999979</v>
      </c>
      <c r="D109" s="9">
        <f t="shared" si="37"/>
        <v>0.45361049999999992</v>
      </c>
      <c r="E109" s="9">
        <f t="shared" si="37"/>
        <v>0.16009800000000007</v>
      </c>
      <c r="G109" s="9">
        <f t="shared" si="38"/>
        <v>0.10867193102922101</v>
      </c>
      <c r="H109" s="9">
        <f t="shared" si="38"/>
        <v>0</v>
      </c>
      <c r="I109" s="9">
        <f t="shared" si="38"/>
        <v>4.9773403524833171E-3</v>
      </c>
      <c r="J109" s="9">
        <f t="shared" si="38"/>
        <v>4.9773403524837612E-3</v>
      </c>
      <c r="K109" s="9"/>
      <c r="L109" s="9">
        <f t="shared" si="39"/>
        <v>1.3635126268406195</v>
      </c>
      <c r="M109" s="9">
        <f t="shared" si="39"/>
        <v>1.0842389562829022</v>
      </c>
      <c r="N109" s="9">
        <f t="shared" si="39"/>
        <v>0.18727763790341045</v>
      </c>
      <c r="O109" s="9">
        <f t="shared" si="39"/>
        <v>0.23081147478446606</v>
      </c>
      <c r="P109" s="9"/>
      <c r="Q109" s="9">
        <f t="shared" si="40"/>
        <v>0.37194499999999997</v>
      </c>
      <c r="R109" s="9">
        <f t="shared" si="40"/>
        <v>0.23287000000000013</v>
      </c>
      <c r="S109" s="9">
        <f t="shared" si="40"/>
        <v>0.23852999999999991</v>
      </c>
      <c r="T109" s="9">
        <f t="shared" si="40"/>
        <v>0.33960199999999996</v>
      </c>
      <c r="V109" s="9">
        <f t="shared" si="41"/>
        <v>0.31696150000000012</v>
      </c>
      <c r="W109" s="9">
        <f t="shared" si="41"/>
        <v>0.44067399999999979</v>
      </c>
      <c r="X109" s="9">
        <f t="shared" si="41"/>
        <v>0.44956800000000019</v>
      </c>
      <c r="Y109" s="9">
        <f t="shared" si="41"/>
        <v>0.47544199999999992</v>
      </c>
      <c r="AA109" s="9">
        <f t="shared" si="42"/>
        <v>0.25545326924544165</v>
      </c>
      <c r="AB109" s="9">
        <f t="shared" si="42"/>
        <v>1.0177061112382697</v>
      </c>
      <c r="AC109" s="9">
        <f t="shared" si="42"/>
        <v>7.3925383382924537E-3</v>
      </c>
      <c r="AD109" s="9">
        <f t="shared" si="42"/>
        <v>6.5711451895933415E-3</v>
      </c>
      <c r="AE109" s="9"/>
      <c r="AF109" s="9">
        <f t="shared" si="43"/>
        <v>0.44747951476310321</v>
      </c>
      <c r="AG109" s="9">
        <f t="shared" si="43"/>
        <v>1.7124216067750058</v>
      </c>
      <c r="AH109" s="9">
        <f t="shared" si="43"/>
        <v>1.1674465552758071</v>
      </c>
      <c r="AI109" s="9">
        <f t="shared" si="43"/>
        <v>1.6399249256122683</v>
      </c>
      <c r="AJ109" s="9"/>
      <c r="AK109" s="9">
        <f t="shared" si="44"/>
        <v>0.1207395</v>
      </c>
      <c r="AL109" s="9">
        <f t="shared" si="44"/>
        <v>0.87758749999999974</v>
      </c>
      <c r="AM109" s="9">
        <f t="shared" si="44"/>
        <v>0.8014165000000002</v>
      </c>
      <c r="AN109" s="9">
        <f t="shared" si="44"/>
        <v>0.32008049999999999</v>
      </c>
      <c r="AO109" s="9"/>
      <c r="AP109" s="9">
        <f t="shared" si="45"/>
        <v>0.45479650000000005</v>
      </c>
      <c r="AQ109" s="9">
        <f t="shared" si="45"/>
        <v>0.63606150000000028</v>
      </c>
      <c r="AR109" s="9">
        <f t="shared" si="45"/>
        <v>0.53726349999999989</v>
      </c>
      <c r="AS109" s="9">
        <f t="shared" si="45"/>
        <v>0.50297050000000021</v>
      </c>
      <c r="AT109" s="9"/>
      <c r="AU109" s="9">
        <f t="shared" si="46"/>
        <v>2.4245000000000072E-2</v>
      </c>
      <c r="AV109" s="9">
        <f t="shared" si="46"/>
        <v>0.10366900000000001</v>
      </c>
      <c r="AW109" s="9">
        <f t="shared" si="46"/>
        <v>1.0392000000000001</v>
      </c>
      <c r="AX109" s="9">
        <f t="shared" si="46"/>
        <v>9.1965000000002739E-3</v>
      </c>
      <c r="AY109" s="9"/>
      <c r="AZ109" s="9">
        <f t="shared" si="35"/>
        <v>0.22283237964446512</v>
      </c>
      <c r="BA109" s="9">
        <f t="shared" si="35"/>
        <v>0.78656504158083518</v>
      </c>
      <c r="BB109" s="9">
        <f t="shared" si="35"/>
        <v>0.58867658503089926</v>
      </c>
      <c r="BC109" s="9">
        <f t="shared" si="35"/>
        <v>0.17211306935225457</v>
      </c>
      <c r="BD109" s="9"/>
      <c r="BE109" s="9"/>
      <c r="BF109" s="9">
        <f t="shared" si="35"/>
        <v>0.95022903791867108</v>
      </c>
      <c r="BG109" s="9">
        <f t="shared" si="35"/>
        <v>0.97919943541618792</v>
      </c>
      <c r="BH109" s="9">
        <f t="shared" si="35"/>
        <v>0.77475120164797318</v>
      </c>
      <c r="BI109" s="9">
        <f t="shared" si="35"/>
        <v>1.5395696955825127</v>
      </c>
      <c r="BJ109" s="9"/>
      <c r="BK109" s="9">
        <f t="shared" si="47"/>
        <v>0.16852100000000014</v>
      </c>
      <c r="BL109" s="9">
        <f t="shared" si="47"/>
        <v>0.77603749999999927</v>
      </c>
      <c r="BM109" s="9">
        <f t="shared" si="47"/>
        <v>1.2352565000000002</v>
      </c>
      <c r="BN109" s="9">
        <f t="shared" si="47"/>
        <v>0.14577049999999936</v>
      </c>
      <c r="BP109" s="9">
        <f t="shared" si="48"/>
        <v>9.5963499999999868E-2</v>
      </c>
      <c r="BQ109" s="9">
        <f t="shared" si="48"/>
        <v>0.26141650000000016</v>
      </c>
      <c r="BR109" s="9">
        <f t="shared" si="48"/>
        <v>0.85870449999999998</v>
      </c>
      <c r="BS109" s="9">
        <f t="shared" si="48"/>
        <v>4.1365000000004315E-3</v>
      </c>
      <c r="BT109" s="9"/>
      <c r="BU109" s="9">
        <f t="shared" si="48"/>
        <v>1.7065100000000002</v>
      </c>
      <c r="BV109" s="9">
        <f t="shared" si="48"/>
        <v>0.33117550000000007</v>
      </c>
      <c r="BW109" s="9">
        <f t="shared" si="48"/>
        <v>7.4701000000000128E-2</v>
      </c>
      <c r="BX109" s="9">
        <f t="shared" si="48"/>
        <v>0.52622949999999991</v>
      </c>
      <c r="BZ109" s="9">
        <f t="shared" si="49"/>
        <v>3.0659500000000062E-2</v>
      </c>
      <c r="CA109" s="9">
        <f t="shared" si="49"/>
        <v>2.6516500000000054E-2</v>
      </c>
      <c r="CB109" s="9">
        <f t="shared" si="49"/>
        <v>0.31074050000000009</v>
      </c>
      <c r="CC109" s="9">
        <f t="shared" si="49"/>
        <v>6.5463000000000271E-2</v>
      </c>
      <c r="CD109" s="9"/>
      <c r="CE109" s="9">
        <f t="shared" si="49"/>
        <v>0.26765100000000031</v>
      </c>
      <c r="CF109" s="9">
        <f t="shared" si="49"/>
        <v>0.76400749999999995</v>
      </c>
      <c r="CG109" s="9">
        <f t="shared" si="49"/>
        <v>4.1435000000000777E-3</v>
      </c>
      <c r="CH109" s="9">
        <f t="shared" si="49"/>
        <v>0.24444900000000036</v>
      </c>
      <c r="CI109" s="9"/>
      <c r="CJ109" s="9">
        <f t="shared" si="49"/>
        <v>0.70021699999999987</v>
      </c>
      <c r="CK109" s="9">
        <f t="shared" si="49"/>
        <v>0.59419850000000007</v>
      </c>
      <c r="CL109" s="9">
        <f t="shared" si="49"/>
        <v>0.15697350000000032</v>
      </c>
      <c r="CM109" s="9">
        <f t="shared" si="49"/>
        <v>0.89663950000000003</v>
      </c>
      <c r="CN109" s="9"/>
      <c r="CO109" s="9">
        <f t="shared" si="49"/>
        <v>9.3691000000000191E-2</v>
      </c>
      <c r="CP109" s="9">
        <f t="shared" si="49"/>
        <v>0.54159999999999986</v>
      </c>
      <c r="CQ109" s="9">
        <f t="shared" si="49"/>
        <v>5.7529999999998971E-3</v>
      </c>
      <c r="CR109" s="9">
        <f t="shared" si="49"/>
        <v>1.8081000000000014E-2</v>
      </c>
      <c r="CT109" s="9">
        <f t="shared" si="50"/>
        <v>0.60330550000000027</v>
      </c>
      <c r="CU109" s="9">
        <f t="shared" si="50"/>
        <v>9.166249999999998E-2</v>
      </c>
      <c r="CV109" s="9">
        <f t="shared" si="50"/>
        <v>0.18999149999999965</v>
      </c>
      <c r="CW109" s="9">
        <f t="shared" si="50"/>
        <v>0.27248749999999955</v>
      </c>
      <c r="CY109" s="9">
        <f t="shared" si="33"/>
        <v>0.26321675440604331</v>
      </c>
      <c r="CZ109" s="9">
        <f t="shared" si="33"/>
        <v>0.34019523918516903</v>
      </c>
      <c r="DA109" s="9">
        <f t="shared" si="33"/>
        <v>0.899737773708706</v>
      </c>
      <c r="DB109" s="9">
        <f t="shared" si="33"/>
        <v>0.61913878080414975</v>
      </c>
      <c r="DE109" s="9">
        <f t="shared" si="34"/>
        <v>1.0154915000000004</v>
      </c>
      <c r="DF109" s="9">
        <f t="shared" si="34"/>
        <v>2.4411004999999992</v>
      </c>
      <c r="DG109" s="9">
        <f t="shared" si="34"/>
        <v>1.0710449999999998</v>
      </c>
      <c r="DH109" s="9">
        <f t="shared" si="34"/>
        <v>1.4615555000000002</v>
      </c>
    </row>
    <row r="110" spans="2:112" x14ac:dyDescent="0.3">
      <c r="B110" s="9">
        <f t="shared" si="37"/>
        <v>0.35658200000000018</v>
      </c>
      <c r="C110" s="9">
        <f t="shared" si="37"/>
        <v>0.41884200000000016</v>
      </c>
      <c r="D110" s="9">
        <f t="shared" si="37"/>
        <v>0.4156080000000002</v>
      </c>
      <c r="E110" s="9">
        <f t="shared" si="37"/>
        <v>0.11239200000000027</v>
      </c>
      <c r="G110" s="9">
        <f t="shared" si="38"/>
        <v>0.19826405737392205</v>
      </c>
      <c r="H110" s="9">
        <f t="shared" si="38"/>
        <v>5.8068970778970552E-3</v>
      </c>
      <c r="I110" s="9">
        <f t="shared" si="38"/>
        <v>7.4660105287251977E-3</v>
      </c>
      <c r="J110" s="9">
        <f t="shared" si="38"/>
        <v>8.2955672541387138E-3</v>
      </c>
      <c r="K110" s="9"/>
      <c r="L110" s="9">
        <f t="shared" si="39"/>
        <v>1.3577628747997252</v>
      </c>
      <c r="M110" s="9">
        <f t="shared" si="39"/>
        <v>1.3487275501640346</v>
      </c>
      <c r="N110" s="9">
        <f t="shared" si="39"/>
        <v>0.34252094300755331</v>
      </c>
      <c r="O110" s="9">
        <f t="shared" si="39"/>
        <v>0.40083985656519427</v>
      </c>
      <c r="P110" s="9"/>
      <c r="Q110" s="9">
        <f t="shared" si="40"/>
        <v>0.3072585000000001</v>
      </c>
      <c r="R110" s="9">
        <f t="shared" si="40"/>
        <v>0.16818350000000004</v>
      </c>
      <c r="S110" s="9">
        <f t="shared" si="40"/>
        <v>0.17950350000000004</v>
      </c>
      <c r="T110" s="9">
        <f t="shared" si="40"/>
        <v>0.27168149999999991</v>
      </c>
      <c r="V110" s="9">
        <f t="shared" si="41"/>
        <v>0.23691249999999986</v>
      </c>
      <c r="W110" s="9">
        <f t="shared" si="41"/>
        <v>0.37113600000000013</v>
      </c>
      <c r="X110" s="9">
        <f t="shared" si="41"/>
        <v>0.37194450000000012</v>
      </c>
      <c r="Y110" s="9">
        <f t="shared" si="41"/>
        <v>0.4317795000000002</v>
      </c>
      <c r="AA110" s="9">
        <f t="shared" si="42"/>
        <v>0.45669459067673746</v>
      </c>
      <c r="AB110" s="9">
        <f t="shared" si="42"/>
        <v>1.3142290379186696</v>
      </c>
      <c r="AC110" s="9">
        <f t="shared" si="42"/>
        <v>8.2139314869920099E-3</v>
      </c>
      <c r="AD110" s="9">
        <f t="shared" si="42"/>
        <v>7.3925383382924537E-3</v>
      </c>
      <c r="AE110" s="9"/>
      <c r="AF110" s="9">
        <f t="shared" si="43"/>
        <v>0.69830136568245971</v>
      </c>
      <c r="AG110" s="9">
        <f t="shared" si="43"/>
        <v>1.817416800183107</v>
      </c>
      <c r="AH110" s="9">
        <f t="shared" si="43"/>
        <v>1.1166155489433125</v>
      </c>
      <c r="AI110" s="9">
        <f t="shared" si="43"/>
        <v>1.5849274433508818</v>
      </c>
      <c r="AJ110" s="9"/>
      <c r="AK110" s="9">
        <f t="shared" si="44"/>
        <v>0.18475550000000007</v>
      </c>
      <c r="AL110" s="9">
        <f t="shared" si="44"/>
        <v>0.93350050000000007</v>
      </c>
      <c r="AM110" s="9">
        <f t="shared" si="44"/>
        <v>0.85246749999999993</v>
      </c>
      <c r="AN110" s="9">
        <f t="shared" si="44"/>
        <v>0.44973350000000001</v>
      </c>
      <c r="AO110" s="9"/>
      <c r="AP110" s="9">
        <f t="shared" si="45"/>
        <v>0.43601650000000003</v>
      </c>
      <c r="AQ110" s="9">
        <f t="shared" si="45"/>
        <v>0.47684199999999999</v>
      </c>
      <c r="AR110" s="9">
        <f t="shared" si="45"/>
        <v>0.43846600000000002</v>
      </c>
      <c r="AS110" s="9">
        <f t="shared" si="45"/>
        <v>0.57319000000000009</v>
      </c>
      <c r="AT110" s="9"/>
      <c r="AU110" s="9">
        <f t="shared" si="46"/>
        <v>4.4310499999999919E-2</v>
      </c>
      <c r="AV110" s="9">
        <f t="shared" si="46"/>
        <v>0.18643700000000019</v>
      </c>
      <c r="AW110" s="9">
        <f t="shared" si="46"/>
        <v>1.0283314999999993</v>
      </c>
      <c r="AX110" s="9">
        <f t="shared" si="46"/>
        <v>1.2540500000000065E-2</v>
      </c>
      <c r="AY110" s="9"/>
      <c r="AZ110" s="9">
        <f t="shared" si="35"/>
        <v>0.41074326695658847</v>
      </c>
      <c r="BA110" s="9">
        <f t="shared" si="35"/>
        <v>0.7508120851453417</v>
      </c>
      <c r="BB110" s="9">
        <f t="shared" si="35"/>
        <v>0.7674413672083622</v>
      </c>
      <c r="BC110" s="9">
        <f t="shared" si="35"/>
        <v>0.32759685664148908</v>
      </c>
      <c r="BD110" s="9"/>
      <c r="BE110" s="9"/>
      <c r="BF110" s="9">
        <f t="shared" si="35"/>
        <v>0.60341199359121056</v>
      </c>
      <c r="BG110" s="9">
        <f t="shared" si="35"/>
        <v>0.53388303959716232</v>
      </c>
      <c r="BH110" s="9">
        <f t="shared" si="35"/>
        <v>0.42214007782101071</v>
      </c>
      <c r="BI110" s="9">
        <f t="shared" si="35"/>
        <v>1.043762035553522</v>
      </c>
      <c r="BJ110" s="9"/>
      <c r="BK110" s="9">
        <f t="shared" si="47"/>
        <v>8.7630500000000389E-2</v>
      </c>
      <c r="BL110" s="9">
        <f t="shared" si="47"/>
        <v>0.44994999999999941</v>
      </c>
      <c r="BM110" s="9">
        <f t="shared" si="47"/>
        <v>0.83249149999999972</v>
      </c>
      <c r="BN110" s="9">
        <f t="shared" si="47"/>
        <v>8.1732500000001096E-2</v>
      </c>
      <c r="BP110" s="9">
        <f t="shared" si="48"/>
        <v>0.18530800000000003</v>
      </c>
      <c r="BQ110" s="9">
        <f t="shared" si="48"/>
        <v>0.47567899999999996</v>
      </c>
      <c r="BR110" s="9">
        <f t="shared" si="48"/>
        <v>0.91826699999999972</v>
      </c>
      <c r="BS110" s="9">
        <f t="shared" si="48"/>
        <v>4.1359999999999175E-3</v>
      </c>
      <c r="BT110" s="9"/>
      <c r="BU110" s="9">
        <f t="shared" si="48"/>
        <v>1.6658390000000001</v>
      </c>
      <c r="BV110" s="9">
        <f t="shared" si="48"/>
        <v>0.57187999999999972</v>
      </c>
      <c r="BW110" s="9">
        <f t="shared" si="48"/>
        <v>0.13861250000000025</v>
      </c>
      <c r="BX110" s="9">
        <f t="shared" si="48"/>
        <v>0.74369299999999994</v>
      </c>
      <c r="BZ110" s="9">
        <f t="shared" si="49"/>
        <v>4.5575499999999991E-2</v>
      </c>
      <c r="CA110" s="9">
        <f t="shared" si="49"/>
        <v>4.1432000000000357E-2</v>
      </c>
      <c r="CB110" s="9">
        <f t="shared" si="49"/>
        <v>0.44083700000000015</v>
      </c>
      <c r="CC110" s="9">
        <f t="shared" si="49"/>
        <v>0.10772300000000001</v>
      </c>
      <c r="CD110" s="9"/>
      <c r="CE110" s="9">
        <f t="shared" si="49"/>
        <v>0.34968649999999979</v>
      </c>
      <c r="CF110" s="9">
        <f t="shared" si="49"/>
        <v>0.79715300000000022</v>
      </c>
      <c r="CG110" s="9">
        <f t="shared" si="49"/>
        <v>6.628999999999774E-3</v>
      </c>
      <c r="CH110" s="9">
        <f t="shared" si="49"/>
        <v>0.34802949999999999</v>
      </c>
      <c r="CI110" s="9"/>
      <c r="CJ110" s="9">
        <f t="shared" si="49"/>
        <v>1.0462159999999998</v>
      </c>
      <c r="CK110" s="9">
        <f t="shared" si="49"/>
        <v>0.9393754999999997</v>
      </c>
      <c r="CL110" s="9">
        <f t="shared" si="49"/>
        <v>0.2580610000000001</v>
      </c>
      <c r="CM110" s="9">
        <f t="shared" si="49"/>
        <v>1.3166055000000001</v>
      </c>
      <c r="CN110" s="9"/>
      <c r="CO110" s="9">
        <f t="shared" si="49"/>
        <v>0.16683599999999998</v>
      </c>
      <c r="CP110" s="9">
        <f t="shared" si="49"/>
        <v>0.71583200000000025</v>
      </c>
      <c r="CQ110" s="9">
        <f t="shared" si="49"/>
        <v>8.2184999999999064E-3</v>
      </c>
      <c r="CR110" s="9">
        <f t="shared" si="49"/>
        <v>3.4517500000000201E-2</v>
      </c>
      <c r="CT110" s="9">
        <f t="shared" si="50"/>
        <v>0.48581099999999999</v>
      </c>
      <c r="CU110" s="9">
        <f t="shared" si="50"/>
        <v>4.9997499999999917E-2</v>
      </c>
      <c r="CV110" s="9">
        <f t="shared" si="50"/>
        <v>0.12499450000000056</v>
      </c>
      <c r="CW110" s="9">
        <f t="shared" si="50"/>
        <v>0.17665849999999939</v>
      </c>
      <c r="CY110" s="9">
        <f t="shared" si="33"/>
        <v>0.15395696955824967</v>
      </c>
      <c r="CZ110" s="9">
        <f t="shared" si="33"/>
        <v>0.19699870298313904</v>
      </c>
      <c r="DA110" s="9">
        <f t="shared" si="33"/>
        <v>0.48421950102998323</v>
      </c>
      <c r="DB110" s="9">
        <f t="shared" si="33"/>
        <v>0.33026253147173357</v>
      </c>
      <c r="DE110" s="9">
        <f t="shared" si="34"/>
        <v>0.68707000000000029</v>
      </c>
      <c r="DF110" s="9">
        <f t="shared" si="34"/>
        <v>2.2262380000000004</v>
      </c>
      <c r="DG110" s="9">
        <f t="shared" si="34"/>
        <v>0.59720349999999911</v>
      </c>
      <c r="DH110" s="9">
        <f t="shared" si="34"/>
        <v>1.0890184999999999</v>
      </c>
    </row>
    <row r="111" spans="2:112" x14ac:dyDescent="0.3">
      <c r="B111" s="9">
        <f t="shared" si="37"/>
        <v>0.28219300000000036</v>
      </c>
      <c r="C111" s="9">
        <f t="shared" si="37"/>
        <v>0.32747300000000035</v>
      </c>
      <c r="D111" s="9">
        <f t="shared" si="37"/>
        <v>0.34768750000000015</v>
      </c>
      <c r="E111" s="9">
        <f t="shared" si="37"/>
        <v>8.2474500000000006E-2</v>
      </c>
      <c r="G111" s="9">
        <f t="shared" si="38"/>
        <v>0.35422072175173591</v>
      </c>
      <c r="H111" s="9">
        <f t="shared" si="38"/>
        <v>5.8068970778974993E-3</v>
      </c>
      <c r="I111" s="9">
        <f t="shared" si="38"/>
        <v>1.5761577782864133E-2</v>
      </c>
      <c r="J111" s="9">
        <f t="shared" si="38"/>
        <v>4.9773403524833171E-3</v>
      </c>
      <c r="K111" s="9"/>
      <c r="L111" s="9">
        <f t="shared" si="39"/>
        <v>1.1844489204242006</v>
      </c>
      <c r="M111" s="9">
        <f t="shared" si="39"/>
        <v>1.46125841153582</v>
      </c>
      <c r="N111" s="9">
        <f t="shared" si="39"/>
        <v>0.57004684519722248</v>
      </c>
      <c r="O111" s="9">
        <f t="shared" si="39"/>
        <v>0.61029510948348253</v>
      </c>
      <c r="P111" s="9"/>
      <c r="Q111" s="9">
        <f t="shared" si="40"/>
        <v>0.23933800000000005</v>
      </c>
      <c r="R111" s="9">
        <f t="shared" si="40"/>
        <v>0.12452050000000003</v>
      </c>
      <c r="S111" s="9">
        <f t="shared" si="40"/>
        <v>0.13988349999999983</v>
      </c>
      <c r="T111" s="9">
        <f t="shared" si="40"/>
        <v>0.20537800000000028</v>
      </c>
      <c r="V111" s="9">
        <f t="shared" si="41"/>
        <v>0.17060949999999986</v>
      </c>
      <c r="W111" s="9">
        <f t="shared" si="41"/>
        <v>0.28785300000000014</v>
      </c>
      <c r="X111" s="9">
        <f t="shared" si="41"/>
        <v>0.28461850000000011</v>
      </c>
      <c r="Y111" s="9">
        <f t="shared" si="41"/>
        <v>0.35173049999999995</v>
      </c>
      <c r="AA111" s="9">
        <f t="shared" si="42"/>
        <v>0.7367896543831538</v>
      </c>
      <c r="AB111" s="9">
        <f t="shared" si="42"/>
        <v>1.3865116350041968</v>
      </c>
      <c r="AC111" s="9">
        <f t="shared" si="42"/>
        <v>6.5711451895933415E-3</v>
      </c>
      <c r="AD111" s="9">
        <f t="shared" si="42"/>
        <v>6.5711451895933415E-3</v>
      </c>
      <c r="AE111" s="9"/>
      <c r="AF111" s="9">
        <f t="shared" si="43"/>
        <v>0.93829037918669433</v>
      </c>
      <c r="AG111" s="9">
        <f t="shared" si="43"/>
        <v>1.7182546730754549</v>
      </c>
      <c r="AH111" s="9">
        <f t="shared" si="43"/>
        <v>1.0499519340810251</v>
      </c>
      <c r="AI111" s="9">
        <f t="shared" si="43"/>
        <v>1.3541046768902119</v>
      </c>
      <c r="AJ111" s="9"/>
      <c r="AK111" s="9">
        <f t="shared" si="44"/>
        <v>0.26902950000000003</v>
      </c>
      <c r="AL111" s="9">
        <f t="shared" si="44"/>
        <v>0.95456950000000029</v>
      </c>
      <c r="AM111" s="9">
        <f t="shared" si="44"/>
        <v>0.89136349999999975</v>
      </c>
      <c r="AN111" s="9">
        <f t="shared" si="44"/>
        <v>0.59640300000000002</v>
      </c>
      <c r="AO111" s="9"/>
      <c r="AP111" s="9">
        <f t="shared" si="45"/>
        <v>0.39519099999999963</v>
      </c>
      <c r="AQ111" s="9">
        <f t="shared" si="45"/>
        <v>0.32333799999999968</v>
      </c>
      <c r="AR111" s="9">
        <f t="shared" si="45"/>
        <v>0.33966850000000015</v>
      </c>
      <c r="AS111" s="9">
        <f t="shared" si="45"/>
        <v>0.62381400000000009</v>
      </c>
      <c r="AT111" s="9"/>
      <c r="AU111" s="9">
        <f t="shared" si="46"/>
        <v>8.0259999999999998E-2</v>
      </c>
      <c r="AV111" s="9">
        <f t="shared" si="46"/>
        <v>0.32772850000000009</v>
      </c>
      <c r="AW111" s="9">
        <f t="shared" si="46"/>
        <v>1.0216434999999997</v>
      </c>
      <c r="AX111" s="9">
        <f t="shared" si="46"/>
        <v>2.3409500000000083E-2</v>
      </c>
      <c r="AY111" s="9"/>
      <c r="AZ111" s="9">
        <f t="shared" si="35"/>
        <v>0.70674448767833953</v>
      </c>
      <c r="BA111" s="9">
        <f t="shared" si="35"/>
        <v>0.70591302357518826</v>
      </c>
      <c r="BB111" s="9">
        <f t="shared" si="35"/>
        <v>0.89216098268100996</v>
      </c>
      <c r="BC111" s="9">
        <f t="shared" si="35"/>
        <v>0.53130556191348122</v>
      </c>
      <c r="BD111" s="9"/>
      <c r="BE111" s="9"/>
      <c r="BF111" s="9">
        <f t="shared" si="35"/>
        <v>0.35426657511253268</v>
      </c>
      <c r="BG111" s="9">
        <f t="shared" si="35"/>
        <v>0.28639307240405998</v>
      </c>
      <c r="BH111" s="9">
        <f t="shared" si="35"/>
        <v>0.21438094148165021</v>
      </c>
      <c r="BI111" s="9">
        <f t="shared" si="35"/>
        <v>0.63817647058823468</v>
      </c>
      <c r="BJ111" s="9"/>
      <c r="BK111" s="9">
        <f t="shared" si="47"/>
        <v>4.8871000000000109E-2</v>
      </c>
      <c r="BL111" s="9">
        <f t="shared" si="47"/>
        <v>0.25615149999999964</v>
      </c>
      <c r="BM111" s="9">
        <f t="shared" si="47"/>
        <v>0.50050599999999967</v>
      </c>
      <c r="BN111" s="9">
        <f t="shared" si="47"/>
        <v>4.4658000000000087E-2</v>
      </c>
      <c r="BP111" s="9">
        <f t="shared" si="48"/>
        <v>0.35158850000000008</v>
      </c>
      <c r="BQ111" s="9">
        <f t="shared" si="48"/>
        <v>0.75695049999999986</v>
      </c>
      <c r="BR111" s="9">
        <f t="shared" si="48"/>
        <v>0.95466699999999971</v>
      </c>
      <c r="BS111" s="9">
        <f t="shared" si="48"/>
        <v>7.4454999999997717E-3</v>
      </c>
      <c r="BT111" s="9"/>
      <c r="BU111" s="9">
        <f t="shared" si="48"/>
        <v>1.4168345000000002</v>
      </c>
      <c r="BV111" s="9">
        <f t="shared" si="48"/>
        <v>0.85325499999999987</v>
      </c>
      <c r="BW111" s="9">
        <f t="shared" si="48"/>
        <v>0.25149450000000018</v>
      </c>
      <c r="BX111" s="9">
        <f t="shared" si="48"/>
        <v>0.927956</v>
      </c>
      <c r="BZ111" s="9">
        <f t="shared" si="49"/>
        <v>7.2920499999999944E-2</v>
      </c>
      <c r="CA111" s="9">
        <f t="shared" si="49"/>
        <v>7.3748999999999842E-2</v>
      </c>
      <c r="CB111" s="9">
        <f t="shared" si="49"/>
        <v>0.54441749999999978</v>
      </c>
      <c r="CC111" s="9">
        <f t="shared" si="49"/>
        <v>0.18230099999999982</v>
      </c>
      <c r="CD111" s="9"/>
      <c r="CE111" s="9">
        <f t="shared" si="49"/>
        <v>0.41514950000000006</v>
      </c>
      <c r="CF111" s="9">
        <f t="shared" si="49"/>
        <v>0.76814999999999989</v>
      </c>
      <c r="CG111" s="9">
        <f t="shared" si="49"/>
        <v>5.8005000000003193E-3</v>
      </c>
      <c r="CH111" s="9">
        <f t="shared" si="49"/>
        <v>0.44912349999999979</v>
      </c>
      <c r="CI111" s="9"/>
      <c r="CJ111" s="9">
        <f t="shared" si="49"/>
        <v>1.4497450000000005</v>
      </c>
      <c r="CK111" s="9">
        <f t="shared" si="49"/>
        <v>1.3042775000000004</v>
      </c>
      <c r="CL111" s="9">
        <f t="shared" si="49"/>
        <v>0.40845999999999982</v>
      </c>
      <c r="CM111" s="9">
        <f t="shared" si="49"/>
        <v>1.7258865000000001</v>
      </c>
      <c r="CN111" s="9"/>
      <c r="CO111" s="9">
        <f t="shared" si="49"/>
        <v>0.2876479999999999</v>
      </c>
      <c r="CP111" s="9">
        <f t="shared" si="49"/>
        <v>0.88266799999999979</v>
      </c>
      <c r="CQ111" s="9">
        <f t="shared" si="49"/>
        <v>1.3971500000000248E-2</v>
      </c>
      <c r="CR111" s="9">
        <f t="shared" si="49"/>
        <v>5.917299999999992E-2</v>
      </c>
      <c r="CT111" s="9">
        <f t="shared" si="50"/>
        <v>0.35915049999999926</v>
      </c>
      <c r="CU111" s="9">
        <f t="shared" si="50"/>
        <v>2.9998999999999221E-2</v>
      </c>
      <c r="CV111" s="9">
        <f t="shared" si="50"/>
        <v>8.7495999999999796E-2</v>
      </c>
      <c r="CW111" s="9">
        <f t="shared" si="50"/>
        <v>0.11582800000000049</v>
      </c>
      <c r="CY111" s="9">
        <f t="shared" si="33"/>
        <v>9.436072327763867E-2</v>
      </c>
      <c r="CZ111" s="9">
        <f t="shared" si="33"/>
        <v>0.11753704127565356</v>
      </c>
      <c r="DA111" s="9">
        <f t="shared" si="33"/>
        <v>0.26569993133439951</v>
      </c>
      <c r="DB111" s="9">
        <f t="shared" si="33"/>
        <v>0.17051148241397662</v>
      </c>
      <c r="DE111" s="9">
        <f t="shared" si="34"/>
        <v>0.4738409999999984</v>
      </c>
      <c r="DF111" s="9">
        <f t="shared" si="34"/>
        <v>1.6355699999999995</v>
      </c>
      <c r="DG111" s="9">
        <f t="shared" si="34"/>
        <v>0.33659100000000031</v>
      </c>
      <c r="DH111" s="9">
        <f t="shared" si="34"/>
        <v>0.72955250000000049</v>
      </c>
    </row>
    <row r="112" spans="2:112" x14ac:dyDescent="0.3">
      <c r="B112" s="9">
        <f t="shared" si="37"/>
        <v>0.21427249999999987</v>
      </c>
      <c r="C112" s="9">
        <f t="shared" si="37"/>
        <v>0.24257300000000015</v>
      </c>
      <c r="D112" s="9">
        <f t="shared" si="37"/>
        <v>0.26682999999999968</v>
      </c>
      <c r="E112" s="9">
        <f t="shared" si="37"/>
        <v>6.4686000000000021E-2</v>
      </c>
      <c r="G112" s="9">
        <f t="shared" si="38"/>
        <v>0.62963355458915116</v>
      </c>
      <c r="H112" s="9">
        <f t="shared" si="38"/>
        <v>4.1477836270695789E-3</v>
      </c>
      <c r="I112" s="9">
        <f t="shared" si="38"/>
        <v>2.903448538948683E-2</v>
      </c>
      <c r="J112" s="9">
        <f t="shared" si="38"/>
        <v>4.147783627070023E-3</v>
      </c>
      <c r="K112" s="9"/>
      <c r="L112" s="9">
        <f t="shared" si="39"/>
        <v>0.91256778820477535</v>
      </c>
      <c r="M112" s="9">
        <f t="shared" si="39"/>
        <v>1.3552986953536283</v>
      </c>
      <c r="N112" s="9">
        <f t="shared" si="39"/>
        <v>0.84685633630884238</v>
      </c>
      <c r="O112" s="9">
        <f t="shared" si="39"/>
        <v>0.86492698558022374</v>
      </c>
      <c r="P112" s="9"/>
      <c r="Q112" s="9">
        <f t="shared" si="40"/>
        <v>0.18031249999999988</v>
      </c>
      <c r="R112" s="9">
        <f t="shared" si="40"/>
        <v>9.7029000000000032E-2</v>
      </c>
      <c r="S112" s="9">
        <f t="shared" si="40"/>
        <v>0.11400949999999987</v>
      </c>
      <c r="T112" s="9">
        <f t="shared" si="40"/>
        <v>0.14958650000000007</v>
      </c>
      <c r="V112" s="9">
        <f t="shared" si="41"/>
        <v>0.12290350000000005</v>
      </c>
      <c r="W112" s="9">
        <f t="shared" si="41"/>
        <v>0.21427249999999987</v>
      </c>
      <c r="X112" s="9">
        <f t="shared" si="41"/>
        <v>0.20699550000000011</v>
      </c>
      <c r="Y112" s="9">
        <f t="shared" si="41"/>
        <v>0.26278699999999988</v>
      </c>
      <c r="AA112" s="9">
        <f t="shared" si="42"/>
        <v>1.0727394522011142</v>
      </c>
      <c r="AB112" s="9">
        <f t="shared" si="42"/>
        <v>1.2320897230487526</v>
      </c>
      <c r="AC112" s="9">
        <f t="shared" si="42"/>
        <v>1.1499504081788015E-2</v>
      </c>
      <c r="AD112" s="9">
        <f t="shared" si="42"/>
        <v>9.035324635690678E-3</v>
      </c>
      <c r="AE112" s="9"/>
      <c r="AF112" s="9">
        <f t="shared" si="43"/>
        <v>1.1091158922713054</v>
      </c>
      <c r="AG112" s="9">
        <f t="shared" si="43"/>
        <v>1.5865940337224389</v>
      </c>
      <c r="AH112" s="9">
        <f t="shared" si="43"/>
        <v>0.99412115663386036</v>
      </c>
      <c r="AI112" s="9">
        <f t="shared" si="43"/>
        <v>1.0216198977645528</v>
      </c>
      <c r="AJ112" s="9"/>
      <c r="AK112" s="9">
        <f t="shared" si="44"/>
        <v>0.36788999999999983</v>
      </c>
      <c r="AL112" s="9">
        <f t="shared" si="44"/>
        <v>0.94808650000000005</v>
      </c>
      <c r="AM112" s="9">
        <f t="shared" si="44"/>
        <v>0.90675949999999972</v>
      </c>
      <c r="AN112" s="9">
        <f t="shared" si="44"/>
        <v>0.74874499999999999</v>
      </c>
      <c r="AO112" s="9"/>
      <c r="AP112" s="9">
        <f t="shared" si="45"/>
        <v>0.3315030000000001</v>
      </c>
      <c r="AQ112" s="9">
        <f t="shared" si="45"/>
        <v>0.22617350000000025</v>
      </c>
      <c r="AR112" s="9">
        <f t="shared" si="45"/>
        <v>0.25311850000000025</v>
      </c>
      <c r="AS112" s="9">
        <f t="shared" si="45"/>
        <v>0.6393279999999999</v>
      </c>
      <c r="AT112" s="9"/>
      <c r="AU112" s="9">
        <f t="shared" si="46"/>
        <v>0.14797949999999993</v>
      </c>
      <c r="AV112" s="9">
        <f t="shared" si="46"/>
        <v>0.53088649999999982</v>
      </c>
      <c r="AW112" s="9">
        <f t="shared" si="46"/>
        <v>1.0149545</v>
      </c>
      <c r="AX112" s="9">
        <f t="shared" si="46"/>
        <v>4.0129999999999999E-2</v>
      </c>
      <c r="AY112" s="9"/>
      <c r="AZ112" s="9">
        <f t="shared" si="35"/>
        <v>1.0675999084458687</v>
      </c>
      <c r="BA112" s="9">
        <f t="shared" si="35"/>
        <v>0.66932860303654529</v>
      </c>
      <c r="BB112" s="9">
        <f t="shared" si="35"/>
        <v>0.9586781109330893</v>
      </c>
      <c r="BC112" s="9">
        <f t="shared" si="35"/>
        <v>0.74332890821698339</v>
      </c>
      <c r="BD112" s="9"/>
      <c r="BE112" s="9"/>
      <c r="BF112" s="9">
        <f t="shared" si="35"/>
        <v>0.201137331197069</v>
      </c>
      <c r="BG112" s="9">
        <f t="shared" si="35"/>
        <v>0.15147379262989169</v>
      </c>
      <c r="BH112" s="9">
        <f t="shared" si="35"/>
        <v>0.10594888227664612</v>
      </c>
      <c r="BI112" s="9">
        <f t="shared" si="35"/>
        <v>0.35757747768367842</v>
      </c>
      <c r="BJ112" s="9"/>
      <c r="BK112" s="9">
        <f t="shared" si="47"/>
        <v>1.600950000000001E-2</v>
      </c>
      <c r="BL112" s="9">
        <f t="shared" si="47"/>
        <v>0.15419650000000118</v>
      </c>
      <c r="BM112" s="9">
        <f t="shared" si="47"/>
        <v>0.26794799999999963</v>
      </c>
      <c r="BN112" s="9">
        <f t="shared" si="47"/>
        <v>2.1907499999999303E-2</v>
      </c>
      <c r="BP112" s="9">
        <f t="shared" si="48"/>
        <v>0.6262414999999999</v>
      </c>
      <c r="BQ112" s="9">
        <f t="shared" si="48"/>
        <v>1.029121</v>
      </c>
      <c r="BR112" s="9">
        <f t="shared" si="48"/>
        <v>0.97865800000000025</v>
      </c>
      <c r="BS112" s="9">
        <f t="shared" si="48"/>
        <v>9.9275000000003111E-3</v>
      </c>
      <c r="BT112" s="9"/>
      <c r="BU112" s="9">
        <f t="shared" si="48"/>
        <v>1.0881490000000005</v>
      </c>
      <c r="BV112" s="9">
        <f t="shared" si="48"/>
        <v>1.104749</v>
      </c>
      <c r="BW112" s="9">
        <f t="shared" si="48"/>
        <v>0.43575799999999987</v>
      </c>
      <c r="BX112" s="9">
        <f t="shared" si="48"/>
        <v>1.0458184999999998</v>
      </c>
      <c r="BZ112" s="9">
        <f t="shared" si="49"/>
        <v>0.11849550000000031</v>
      </c>
      <c r="CA112" s="9">
        <f t="shared" si="49"/>
        <v>0.12926799999999972</v>
      </c>
      <c r="CB112" s="9">
        <f t="shared" si="49"/>
        <v>0.59993649999999965</v>
      </c>
      <c r="CC112" s="9">
        <f t="shared" si="49"/>
        <v>0.30411149999999987</v>
      </c>
      <c r="CD112" s="9"/>
      <c r="CE112" s="9">
        <f t="shared" si="49"/>
        <v>0.46486749999999999</v>
      </c>
      <c r="CF112" s="9">
        <f t="shared" si="49"/>
        <v>0.72588950000000008</v>
      </c>
      <c r="CG112" s="9">
        <f t="shared" si="49"/>
        <v>8.2865000000000855E-3</v>
      </c>
      <c r="CH112" s="9">
        <f t="shared" si="49"/>
        <v>0.5551895</v>
      </c>
      <c r="CI112" s="9"/>
      <c r="CJ112" s="9">
        <f t="shared" si="49"/>
        <v>1.8080720000000001</v>
      </c>
      <c r="CK112" s="9">
        <f t="shared" si="49"/>
        <v>1.5902820000000002</v>
      </c>
      <c r="CL112" s="9">
        <f t="shared" si="49"/>
        <v>0.59748549999999989</v>
      </c>
      <c r="CM112" s="9">
        <f t="shared" si="49"/>
        <v>2.0209314999999997</v>
      </c>
      <c r="CN112" s="9"/>
      <c r="CO112" s="9">
        <f t="shared" si="49"/>
        <v>0.47585150000000009</v>
      </c>
      <c r="CP112" s="9">
        <f t="shared" si="49"/>
        <v>1.0166294999999996</v>
      </c>
      <c r="CQ112" s="9">
        <f t="shared" si="49"/>
        <v>2.1367999999999832E-2</v>
      </c>
      <c r="CR112" s="9">
        <f t="shared" si="49"/>
        <v>0.10108750000000022</v>
      </c>
      <c r="CT112" s="9">
        <f t="shared" si="50"/>
        <v>0.25082199999999943</v>
      </c>
      <c r="CU112" s="9">
        <f t="shared" si="50"/>
        <v>1.4999500000000054E-2</v>
      </c>
      <c r="CV112" s="9">
        <f t="shared" si="50"/>
        <v>6.3329999999999664E-2</v>
      </c>
      <c r="CW112" s="9">
        <f t="shared" si="50"/>
        <v>7.4996500000000133E-2</v>
      </c>
      <c r="CY112" s="9">
        <f t="shared" si="33"/>
        <v>6.0423971923400543E-2</v>
      </c>
      <c r="CZ112" s="9">
        <f t="shared" si="33"/>
        <v>7.3667582207979976E-2</v>
      </c>
      <c r="DA112" s="9">
        <f t="shared" si="33"/>
        <v>0.14899061570153549</v>
      </c>
      <c r="DB112" s="9">
        <f t="shared" si="33"/>
        <v>8.2772564278629446E-2</v>
      </c>
      <c r="DE112" s="9">
        <f t="shared" si="34"/>
        <v>0.34802849999999985</v>
      </c>
      <c r="DF112" s="9">
        <f t="shared" si="34"/>
        <v>1.0261120000000004</v>
      </c>
      <c r="DG112" s="9">
        <f t="shared" si="34"/>
        <v>0.20342500000000108</v>
      </c>
      <c r="DH112" s="9">
        <f t="shared" si="34"/>
        <v>0.4689394999999994</v>
      </c>
    </row>
    <row r="113" spans="2:112" x14ac:dyDescent="0.3">
      <c r="B113" s="9">
        <f t="shared" si="37"/>
        <v>0.16252349999999982</v>
      </c>
      <c r="C113" s="9">
        <f t="shared" si="37"/>
        <v>0.18031249999999988</v>
      </c>
      <c r="D113" s="9">
        <f t="shared" si="37"/>
        <v>0.1948669999999999</v>
      </c>
      <c r="E113" s="9">
        <f t="shared" si="37"/>
        <v>5.4174499999999792E-2</v>
      </c>
      <c r="G113" s="9">
        <f t="shared" si="38"/>
        <v>1.0601734950789656</v>
      </c>
      <c r="H113" s="9">
        <f t="shared" si="38"/>
        <v>3.3182269016553967E-3</v>
      </c>
      <c r="I113" s="9">
        <f t="shared" si="38"/>
        <v>5.2262073701075717E-2</v>
      </c>
      <c r="J113" s="9">
        <f t="shared" si="38"/>
        <v>6.6364538033112375E-3</v>
      </c>
      <c r="K113" s="9"/>
      <c r="L113" s="9">
        <f t="shared" si="39"/>
        <v>0.62836575875486389</v>
      </c>
      <c r="M113" s="9">
        <f t="shared" si="39"/>
        <v>1.0858817425803009</v>
      </c>
      <c r="N113" s="9">
        <f t="shared" si="39"/>
        <v>1.1047737850003814</v>
      </c>
      <c r="O113" s="9">
        <f t="shared" si="39"/>
        <v>1.1351653315022503</v>
      </c>
      <c r="P113" s="9"/>
      <c r="Q113" s="9">
        <f t="shared" si="40"/>
        <v>0.13664949999999987</v>
      </c>
      <c r="R113" s="9">
        <f t="shared" si="40"/>
        <v>7.9240500000000047E-2</v>
      </c>
      <c r="S113" s="9">
        <f t="shared" si="40"/>
        <v>9.7029000000000032E-2</v>
      </c>
      <c r="T113" s="9">
        <f t="shared" si="40"/>
        <v>0.11077499999999985</v>
      </c>
      <c r="V113" s="9">
        <f t="shared" si="41"/>
        <v>9.2177500000000023E-2</v>
      </c>
      <c r="W113" s="9">
        <f t="shared" si="41"/>
        <v>0.15605500000000028</v>
      </c>
      <c r="X113" s="9">
        <f t="shared" si="41"/>
        <v>0.14796949999999987</v>
      </c>
      <c r="Y113" s="9">
        <f t="shared" si="41"/>
        <v>0.18678099999999986</v>
      </c>
      <c r="AA113" s="9">
        <f t="shared" si="42"/>
        <v>1.3470847638666368</v>
      </c>
      <c r="AB113" s="9">
        <f t="shared" si="42"/>
        <v>0.98567177843900122</v>
      </c>
      <c r="AC113" s="9">
        <f t="shared" si="42"/>
        <v>1.7249256122682244E-2</v>
      </c>
      <c r="AD113" s="9">
        <f t="shared" si="42"/>
        <v>1.3963683527885795E-2</v>
      </c>
      <c r="AE113" s="9"/>
      <c r="AF113" s="9">
        <f t="shared" si="43"/>
        <v>1.1899455252918285</v>
      </c>
      <c r="AG113" s="9">
        <f t="shared" si="43"/>
        <v>1.4707660028992144</v>
      </c>
      <c r="AH113" s="9">
        <f t="shared" si="43"/>
        <v>0.94995651178759566</v>
      </c>
      <c r="AI113" s="9">
        <f t="shared" si="43"/>
        <v>0.71913374532692398</v>
      </c>
      <c r="AJ113" s="9"/>
      <c r="AK113" s="9">
        <f t="shared" si="44"/>
        <v>0.47485349999999982</v>
      </c>
      <c r="AL113" s="9">
        <f t="shared" si="44"/>
        <v>0.91972499999999968</v>
      </c>
      <c r="AM113" s="9">
        <f t="shared" si="44"/>
        <v>0.89784600000000037</v>
      </c>
      <c r="AN113" s="9">
        <f t="shared" si="44"/>
        <v>0.89379449999999983</v>
      </c>
      <c r="AO113" s="9"/>
      <c r="AP113" s="9">
        <f t="shared" si="45"/>
        <v>0.26863150000000013</v>
      </c>
      <c r="AQ113" s="9">
        <f t="shared" si="45"/>
        <v>0.19024700000000028</v>
      </c>
      <c r="AR113" s="9">
        <f t="shared" si="45"/>
        <v>0.2041274999999998</v>
      </c>
      <c r="AS113" s="9">
        <f t="shared" si="45"/>
        <v>0.60666699999999985</v>
      </c>
      <c r="AT113" s="9"/>
      <c r="AU113" s="9">
        <f t="shared" si="46"/>
        <v>0.26836949999999993</v>
      </c>
      <c r="AV113" s="9">
        <f t="shared" si="46"/>
        <v>0.76832250000000002</v>
      </c>
      <c r="AW113" s="9">
        <f t="shared" si="46"/>
        <v>1.0182985000000002</v>
      </c>
      <c r="AX113" s="9">
        <f t="shared" si="46"/>
        <v>6.6046999999999745E-2</v>
      </c>
      <c r="AY113" s="9"/>
      <c r="AZ113" s="9">
        <f t="shared" si="35"/>
        <v>1.3752416266117344</v>
      </c>
      <c r="BA113" s="9">
        <f t="shared" si="35"/>
        <v>0.64189028763256317</v>
      </c>
      <c r="BB113" s="9">
        <f t="shared" si="35"/>
        <v>0.98694789044022313</v>
      </c>
      <c r="BC113" s="9">
        <f t="shared" si="35"/>
        <v>0.91876783398184214</v>
      </c>
      <c r="BD113" s="9"/>
      <c r="BE113" s="9"/>
      <c r="BF113" s="9">
        <f t="shared" si="35"/>
        <v>0.11919249256122733</v>
      </c>
      <c r="BG113" s="9">
        <f t="shared" si="35"/>
        <v>7.8633936064697707E-2</v>
      </c>
      <c r="BH113" s="9">
        <f t="shared" si="35"/>
        <v>4.8835812924393096E-2</v>
      </c>
      <c r="BI113" s="9">
        <f t="shared" si="35"/>
        <v>0.19782642862592681</v>
      </c>
      <c r="BJ113" s="9"/>
      <c r="BK113" s="9">
        <f t="shared" si="47"/>
        <v>4.2130000000000223E-3</v>
      </c>
      <c r="BL113" s="9">
        <f t="shared" si="47"/>
        <v>0.12723300000000037</v>
      </c>
      <c r="BM113" s="9">
        <f t="shared" si="47"/>
        <v>0.14324250000000038</v>
      </c>
      <c r="BN113" s="9">
        <f t="shared" si="47"/>
        <v>1.4324000000000225E-2</v>
      </c>
      <c r="BP113" s="9">
        <f t="shared" si="48"/>
        <v>0.97534900000000002</v>
      </c>
      <c r="BQ113" s="9">
        <f t="shared" si="48"/>
        <v>1.2185655000000004</v>
      </c>
      <c r="BR113" s="9">
        <f t="shared" si="48"/>
        <v>0.98444850000000006</v>
      </c>
      <c r="BS113" s="9">
        <f t="shared" si="48"/>
        <v>9.9269999999997971E-3</v>
      </c>
      <c r="BT113" s="9"/>
      <c r="BU113" s="9">
        <f t="shared" si="48"/>
        <v>0.77855350000000012</v>
      </c>
      <c r="BV113" s="9">
        <f t="shared" si="48"/>
        <v>1.2948224999999995</v>
      </c>
      <c r="BW113" s="9">
        <f t="shared" si="48"/>
        <v>0.69223199999999974</v>
      </c>
      <c r="BX113" s="9">
        <f t="shared" si="48"/>
        <v>1.0906389999999999</v>
      </c>
      <c r="BZ113" s="9">
        <f t="shared" si="49"/>
        <v>0.2021885000000001</v>
      </c>
      <c r="CA113" s="9">
        <f t="shared" si="49"/>
        <v>0.22704749999999985</v>
      </c>
      <c r="CB113" s="9">
        <f t="shared" si="49"/>
        <v>0.62562400000000018</v>
      </c>
      <c r="CC113" s="9">
        <f t="shared" si="49"/>
        <v>0.47646850000000018</v>
      </c>
      <c r="CD113" s="9"/>
      <c r="CE113" s="9">
        <f t="shared" si="49"/>
        <v>0.50298499999999979</v>
      </c>
      <c r="CF113" s="9">
        <f t="shared" si="49"/>
        <v>0.69274400000000025</v>
      </c>
      <c r="CG113" s="9">
        <f t="shared" si="49"/>
        <v>1.5743999999999758E-2</v>
      </c>
      <c r="CH113" s="9">
        <f t="shared" si="49"/>
        <v>0.66042699999999988</v>
      </c>
      <c r="CI113" s="9"/>
      <c r="CJ113" s="9">
        <f t="shared" si="49"/>
        <v>1.9354584999999993</v>
      </c>
      <c r="CK113" s="9">
        <f t="shared" si="49"/>
        <v>1.7456109999999994</v>
      </c>
      <c r="CL113" s="9">
        <f t="shared" si="49"/>
        <v>0.81527599999999989</v>
      </c>
      <c r="CM113" s="9">
        <f t="shared" si="49"/>
        <v>2.0932545000000005</v>
      </c>
      <c r="CN113" s="9"/>
      <c r="CO113" s="9">
        <f t="shared" si="49"/>
        <v>0.73226900000000006</v>
      </c>
      <c r="CP113" s="9">
        <f t="shared" si="49"/>
        <v>1.0905960000000006</v>
      </c>
      <c r="CQ113" s="9">
        <f t="shared" si="49"/>
        <v>3.4517999999999827E-2</v>
      </c>
      <c r="CR113" s="9">
        <f t="shared" si="49"/>
        <v>0.17423250000000001</v>
      </c>
      <c r="CT113" s="9">
        <f t="shared" si="50"/>
        <v>0.16665900000000011</v>
      </c>
      <c r="CU113" s="9">
        <f t="shared" si="50"/>
        <v>1.6665000000006813E-3</v>
      </c>
      <c r="CV113" s="9">
        <f t="shared" si="50"/>
        <v>4.3331499999999856E-2</v>
      </c>
      <c r="CW113" s="9">
        <f t="shared" si="50"/>
        <v>4.416449999999994E-2</v>
      </c>
      <c r="CY113" s="9">
        <f t="shared" si="33"/>
        <v>4.3869459067673588E-2</v>
      </c>
      <c r="CZ113" s="9">
        <f t="shared" si="33"/>
        <v>5.8768520637826782E-2</v>
      </c>
      <c r="DA113" s="9">
        <f t="shared" si="33"/>
        <v>9.8499351491572185E-2</v>
      </c>
      <c r="DB113" s="9">
        <f t="shared" si="33"/>
        <v>3.641992828259788E-2</v>
      </c>
      <c r="DE113" s="9">
        <f t="shared" si="34"/>
        <v>0.25326050000000144</v>
      </c>
      <c r="DF113" s="9">
        <f t="shared" si="34"/>
        <v>0.60047150000000116</v>
      </c>
      <c r="DG113" s="9">
        <f t="shared" si="34"/>
        <v>0.13153199999999998</v>
      </c>
      <c r="DH113" s="9">
        <f t="shared" si="34"/>
        <v>0.29410850000000011</v>
      </c>
    </row>
    <row r="114" spans="2:112" x14ac:dyDescent="0.3">
      <c r="B114" s="9">
        <f t="shared" si="37"/>
        <v>0.12613800000000008</v>
      </c>
      <c r="C114" s="9">
        <f t="shared" si="37"/>
        <v>0.14069200000000004</v>
      </c>
      <c r="D114" s="9">
        <f t="shared" si="37"/>
        <v>0.14311750000000023</v>
      </c>
      <c r="E114" s="9">
        <f t="shared" si="37"/>
        <v>4.7705999999999804E-2</v>
      </c>
      <c r="G114" s="9">
        <f t="shared" si="38"/>
        <v>1.6043627069504836</v>
      </c>
      <c r="H114" s="9">
        <f t="shared" si="38"/>
        <v>5.8068970778974993E-3</v>
      </c>
      <c r="I114" s="9">
        <f t="shared" si="38"/>
        <v>9.4569466697184357E-2</v>
      </c>
      <c r="J114" s="9">
        <f t="shared" si="38"/>
        <v>9.9546807049666342E-3</v>
      </c>
      <c r="K114" s="9"/>
      <c r="L114" s="9">
        <f t="shared" si="39"/>
        <v>0.39426871137560138</v>
      </c>
      <c r="M114" s="9">
        <f t="shared" si="39"/>
        <v>0.76635980773632273</v>
      </c>
      <c r="N114" s="9">
        <f t="shared" si="39"/>
        <v>1.2345539024948504</v>
      </c>
      <c r="O114" s="9">
        <f t="shared" si="39"/>
        <v>1.356941481651027</v>
      </c>
      <c r="P114" s="9"/>
      <c r="Q114" s="9">
        <f t="shared" si="40"/>
        <v>0.10592349999999984</v>
      </c>
      <c r="R114" s="9">
        <f t="shared" si="40"/>
        <v>6.792050000000005E-2</v>
      </c>
      <c r="S114" s="9">
        <f t="shared" si="40"/>
        <v>8.4900000000000198E-2</v>
      </c>
      <c r="T114" s="9">
        <f t="shared" si="40"/>
        <v>8.7326000000000015E-2</v>
      </c>
      <c r="V114" s="9">
        <f t="shared" si="41"/>
        <v>7.519750000000025E-2</v>
      </c>
      <c r="W114" s="9">
        <f t="shared" si="41"/>
        <v>0.11724350000000028</v>
      </c>
      <c r="X114" s="9">
        <f t="shared" si="41"/>
        <v>0.11158350000000006</v>
      </c>
      <c r="Y114" s="9">
        <f t="shared" si="41"/>
        <v>0.13179749999999979</v>
      </c>
      <c r="AA114" s="9">
        <f t="shared" si="42"/>
        <v>1.4078678568703742</v>
      </c>
      <c r="AB114" s="9">
        <f t="shared" si="42"/>
        <v>0.76718120088502317</v>
      </c>
      <c r="AC114" s="9">
        <f t="shared" si="42"/>
        <v>2.2999008163576917E-2</v>
      </c>
      <c r="AD114" s="9">
        <f t="shared" si="42"/>
        <v>1.7249256122682688E-2</v>
      </c>
      <c r="AE114" s="9"/>
      <c r="AF114" s="9">
        <f t="shared" si="43"/>
        <v>1.2074447241931789</v>
      </c>
      <c r="AG114" s="9">
        <f t="shared" si="43"/>
        <v>1.3449384298466489</v>
      </c>
      <c r="AH114" s="9">
        <f t="shared" si="43"/>
        <v>0.90412527656977204</v>
      </c>
      <c r="AI114" s="9">
        <f t="shared" si="43"/>
        <v>0.49997711146715496</v>
      </c>
      <c r="AJ114" s="9"/>
      <c r="AK114" s="9">
        <f t="shared" si="44"/>
        <v>0.59883399999999987</v>
      </c>
      <c r="AL114" s="9">
        <f t="shared" si="44"/>
        <v>0.88407049999999998</v>
      </c>
      <c r="AM114" s="9">
        <f t="shared" si="44"/>
        <v>0.87515700000000063</v>
      </c>
      <c r="AN114" s="9">
        <f t="shared" si="44"/>
        <v>1.0104820000000001</v>
      </c>
      <c r="AO114" s="9"/>
      <c r="AP114" s="9">
        <f t="shared" si="45"/>
        <v>0.21229299999999984</v>
      </c>
      <c r="AQ114" s="9">
        <f t="shared" si="45"/>
        <v>0.16983399999999982</v>
      </c>
      <c r="AR114" s="9">
        <f t="shared" si="45"/>
        <v>0.1779989999999998</v>
      </c>
      <c r="AS114" s="9">
        <f t="shared" si="45"/>
        <v>0.52419949999999993</v>
      </c>
      <c r="AT114" s="9"/>
      <c r="AU114" s="9">
        <f t="shared" si="46"/>
        <v>0.47236350000000016</v>
      </c>
      <c r="AV114" s="9">
        <f t="shared" si="46"/>
        <v>0.97816900000000029</v>
      </c>
      <c r="AW114" s="9">
        <f t="shared" si="46"/>
        <v>1.0266595000000001</v>
      </c>
      <c r="AX114" s="9">
        <f t="shared" si="46"/>
        <v>0.11871799999999988</v>
      </c>
      <c r="AY114" s="9"/>
      <c r="AZ114" s="9">
        <f t="shared" si="35"/>
        <v>1.5207478446631568</v>
      </c>
      <c r="BA114" s="9">
        <f t="shared" si="35"/>
        <v>0.6285868619821473</v>
      </c>
      <c r="BB114" s="9">
        <f t="shared" si="35"/>
        <v>0.99692545967803436</v>
      </c>
      <c r="BC114" s="9">
        <f t="shared" si="35"/>
        <v>1.0251952391851682</v>
      </c>
      <c r="BD114" s="9"/>
      <c r="BE114" s="9"/>
      <c r="BF114" s="9">
        <f t="shared" si="35"/>
        <v>6.9528953994050013E-2</v>
      </c>
      <c r="BG114" s="9">
        <f t="shared" si="35"/>
        <v>2.8142671854734402E-2</v>
      </c>
      <c r="BH114" s="9">
        <f t="shared" si="35"/>
        <v>1.2415884641795216E-2</v>
      </c>
      <c r="BI114" s="9">
        <f t="shared" si="35"/>
        <v>0.10843205920500587</v>
      </c>
      <c r="BJ114" s="9"/>
      <c r="BK114" s="9">
        <f t="shared" si="47"/>
        <v>-6.7405000000002602E-3</v>
      </c>
      <c r="BL114" s="9">
        <f t="shared" si="47"/>
        <v>0.10953849999999932</v>
      </c>
      <c r="BM114" s="9">
        <f t="shared" si="47"/>
        <v>6.8251000000000062E-2</v>
      </c>
      <c r="BN114" s="9">
        <f t="shared" si="47"/>
        <v>8.4250000000096747E-4</v>
      </c>
      <c r="BP114" s="9">
        <f t="shared" si="48"/>
        <v>1.2814380000000005</v>
      </c>
      <c r="BQ114" s="9">
        <f t="shared" si="48"/>
        <v>1.3294194999999998</v>
      </c>
      <c r="BR114" s="9">
        <f t="shared" si="48"/>
        <v>0.97865800000000025</v>
      </c>
      <c r="BS114" s="9">
        <f t="shared" si="48"/>
        <v>1.4063499999999785E-2</v>
      </c>
      <c r="BT114" s="9"/>
      <c r="BU114" s="9">
        <f t="shared" si="48"/>
        <v>0.5378494999999992</v>
      </c>
      <c r="BV114" s="9">
        <f t="shared" si="48"/>
        <v>1.4458855000000002</v>
      </c>
      <c r="BW114" s="9">
        <f t="shared" si="48"/>
        <v>0.9785870000000001</v>
      </c>
      <c r="BX114" s="9">
        <f t="shared" si="48"/>
        <v>1.098109</v>
      </c>
      <c r="BZ114" s="9">
        <f t="shared" si="49"/>
        <v>0.33477099999999993</v>
      </c>
      <c r="CA114" s="9">
        <f t="shared" si="49"/>
        <v>0.37537449999999994</v>
      </c>
      <c r="CB114" s="9">
        <f t="shared" si="49"/>
        <v>0.63639650000000048</v>
      </c>
      <c r="CC114" s="9">
        <f t="shared" si="49"/>
        <v>0.68528650000000013</v>
      </c>
      <c r="CD114" s="9"/>
      <c r="CE114" s="9">
        <f t="shared" si="49"/>
        <v>0.53447350000000027</v>
      </c>
      <c r="CF114" s="9">
        <f t="shared" si="49"/>
        <v>0.6554549999999999</v>
      </c>
      <c r="CG114" s="9">
        <f t="shared" si="49"/>
        <v>1.5744000000000202E-2</v>
      </c>
      <c r="CH114" s="9">
        <f t="shared" si="49"/>
        <v>0.74826300000000012</v>
      </c>
      <c r="CI114" s="9"/>
      <c r="CJ114" s="9">
        <f t="shared" si="49"/>
        <v>1.742324</v>
      </c>
      <c r="CK114" s="9">
        <f t="shared" si="49"/>
        <v>1.7735539999999999</v>
      </c>
      <c r="CL114" s="9">
        <f t="shared" si="49"/>
        <v>1.0404635000000004</v>
      </c>
      <c r="CM114" s="9">
        <f t="shared" si="49"/>
        <v>1.8927225000000005</v>
      </c>
      <c r="CN114" s="9"/>
      <c r="CO114" s="9">
        <f t="shared" si="49"/>
        <v>1.0190955000000002</v>
      </c>
      <c r="CP114" s="9">
        <f t="shared" si="49"/>
        <v>1.0823780000000003</v>
      </c>
      <c r="CQ114" s="9">
        <f t="shared" si="49"/>
        <v>5.8351500000000112E-2</v>
      </c>
      <c r="CR114" s="9">
        <f t="shared" si="49"/>
        <v>0.29833199999999982</v>
      </c>
      <c r="CT114" s="9">
        <f t="shared" si="50"/>
        <v>0.12082800000000038</v>
      </c>
      <c r="CU114" s="9">
        <f t="shared" si="50"/>
        <v>3.3329999999995863E-3</v>
      </c>
      <c r="CV114" s="9">
        <f t="shared" si="50"/>
        <v>3.0832000000000193E-2</v>
      </c>
      <c r="CW114" s="9">
        <f t="shared" si="50"/>
        <v>2.9999000000000109E-2</v>
      </c>
      <c r="CY114" s="9">
        <f t="shared" ref="CY114:DB133" si="51">IF(ISNUMBER(CY46),(CY46-CY44)/(2),)</f>
        <v>3.062584878309238E-2</v>
      </c>
      <c r="CZ114" s="9">
        <f t="shared" si="51"/>
        <v>4.4697184710459581E-2</v>
      </c>
      <c r="DA114" s="9">
        <f t="shared" si="51"/>
        <v>6.9528953994048237E-2</v>
      </c>
      <c r="DB114" s="9">
        <f t="shared" si="51"/>
        <v>6.6218051422897162E-3</v>
      </c>
      <c r="DE114" s="9">
        <f t="shared" ref="DE114:DH133" si="52">IF(ISNUMBER(DE46),(DE46-DE44)/(2),)</f>
        <v>0.19117050000000013</v>
      </c>
      <c r="DF114" s="9">
        <f t="shared" si="52"/>
        <v>0.37008649999999932</v>
      </c>
      <c r="DG114" s="9">
        <f t="shared" si="52"/>
        <v>9.7218999999999056E-2</v>
      </c>
      <c r="DH114" s="9">
        <f t="shared" si="52"/>
        <v>0.19280450000000116</v>
      </c>
    </row>
    <row r="115" spans="2:112" x14ac:dyDescent="0.3">
      <c r="B115" s="9">
        <f t="shared" si="37"/>
        <v>9.8646500000000081E-2</v>
      </c>
      <c r="C115" s="9">
        <f t="shared" si="37"/>
        <v>0.11481800000000009</v>
      </c>
      <c r="D115" s="9">
        <f t="shared" si="37"/>
        <v>0.10754049999999982</v>
      </c>
      <c r="E115" s="9">
        <f t="shared" si="37"/>
        <v>4.2046000000000028E-2</v>
      </c>
      <c r="G115" s="9">
        <f t="shared" si="38"/>
        <v>2.0647666895551988</v>
      </c>
      <c r="H115" s="9">
        <f t="shared" si="38"/>
        <v>4.9773403524837612E-3</v>
      </c>
      <c r="I115" s="9">
        <f t="shared" si="38"/>
        <v>0.18747981994354168</v>
      </c>
      <c r="J115" s="9">
        <f t="shared" si="38"/>
        <v>1.3272907606622475E-2</v>
      </c>
      <c r="K115" s="9"/>
      <c r="L115" s="9">
        <f t="shared" si="39"/>
        <v>0.23491844052796207</v>
      </c>
      <c r="M115" s="9">
        <f t="shared" si="39"/>
        <v>0.48790753032730638</v>
      </c>
      <c r="N115" s="9">
        <f t="shared" si="39"/>
        <v>1.2041623559929806</v>
      </c>
      <c r="O115" s="9">
        <f t="shared" si="39"/>
        <v>1.4431877622644382</v>
      </c>
      <c r="P115" s="9"/>
      <c r="Q115" s="9">
        <f t="shared" si="40"/>
        <v>8.3283000000000218E-2</v>
      </c>
      <c r="R115" s="9">
        <f t="shared" si="40"/>
        <v>6.064299999999978E-2</v>
      </c>
      <c r="S115" s="9">
        <f t="shared" si="40"/>
        <v>7.519750000000025E-2</v>
      </c>
      <c r="T115" s="9">
        <f t="shared" si="40"/>
        <v>7.0345999999999798E-2</v>
      </c>
      <c r="V115" s="9">
        <f t="shared" si="41"/>
        <v>6.3877500000000254E-2</v>
      </c>
      <c r="W115" s="9">
        <f t="shared" si="41"/>
        <v>9.2177500000000023E-2</v>
      </c>
      <c r="X115" s="9">
        <f t="shared" si="41"/>
        <v>8.6517500000000247E-2</v>
      </c>
      <c r="Y115" s="9">
        <f t="shared" si="41"/>
        <v>9.4603500000000285E-2</v>
      </c>
      <c r="AA115" s="9">
        <f t="shared" si="42"/>
        <v>1.2312683299000522</v>
      </c>
      <c r="AB115" s="9">
        <f t="shared" si="42"/>
        <v>0.61686625467307632</v>
      </c>
      <c r="AC115" s="9">
        <f t="shared" si="42"/>
        <v>3.9426871137560049E-2</v>
      </c>
      <c r="AD115" s="9">
        <f t="shared" si="42"/>
        <v>2.9570153353170259E-2</v>
      </c>
      <c r="AE115" s="9"/>
      <c r="AF115" s="9">
        <f t="shared" si="43"/>
        <v>1.209944609750516</v>
      </c>
      <c r="AG115" s="9">
        <f t="shared" si="43"/>
        <v>1.1757795071335941</v>
      </c>
      <c r="AH115" s="9">
        <f t="shared" si="43"/>
        <v>0.84162813763637701</v>
      </c>
      <c r="AI115" s="9">
        <f t="shared" si="43"/>
        <v>0.34915068284123052</v>
      </c>
      <c r="AJ115" s="9"/>
      <c r="AK115" s="9">
        <f t="shared" si="44"/>
        <v>0.73740050000000013</v>
      </c>
      <c r="AL115" s="9">
        <f t="shared" si="44"/>
        <v>0.83788149999999995</v>
      </c>
      <c r="AM115" s="9">
        <f t="shared" si="44"/>
        <v>0.83058850000000017</v>
      </c>
      <c r="AN115" s="9">
        <f t="shared" si="44"/>
        <v>1.0785495000000003</v>
      </c>
      <c r="AO115" s="9"/>
      <c r="AP115" s="9">
        <f t="shared" si="45"/>
        <v>0.16248599999999991</v>
      </c>
      <c r="AQ115" s="9">
        <f t="shared" si="45"/>
        <v>0.14778849999999988</v>
      </c>
      <c r="AR115" s="9">
        <f t="shared" si="45"/>
        <v>0.15350399999999986</v>
      </c>
      <c r="AS115" s="9">
        <f t="shared" si="45"/>
        <v>0.41152100000000003</v>
      </c>
      <c r="AT115" s="9"/>
      <c r="AU115" s="9">
        <f t="shared" si="46"/>
        <v>0.77919099999999997</v>
      </c>
      <c r="AV115" s="9">
        <f t="shared" si="46"/>
        <v>1.1269844999999998</v>
      </c>
      <c r="AW115" s="9">
        <f t="shared" si="46"/>
        <v>1.0325120000000005</v>
      </c>
      <c r="AX115" s="9">
        <f t="shared" si="46"/>
        <v>0.21737099999999998</v>
      </c>
      <c r="AY115" s="9"/>
      <c r="AZ115" s="9">
        <f t="shared" si="35"/>
        <v>1.4966353856717793</v>
      </c>
      <c r="BA115" s="9">
        <f t="shared" si="35"/>
        <v>0.62609246967269438</v>
      </c>
      <c r="BB115" s="9">
        <f t="shared" si="35"/>
        <v>0.99027374685282687</v>
      </c>
      <c r="BC115" s="9">
        <f t="shared" si="35"/>
        <v>1.0592852674143591</v>
      </c>
      <c r="BD115" s="9"/>
      <c r="BE115" s="9"/>
      <c r="BF115" s="9">
        <f t="shared" si="35"/>
        <v>3.6419928282596103E-2</v>
      </c>
      <c r="BG115" s="9">
        <f t="shared" si="35"/>
        <v>-8.2772564278634775E-3</v>
      </c>
      <c r="BH115" s="9">
        <f t="shared" si="35"/>
        <v>-1.7382238498514724E-2</v>
      </c>
      <c r="BI115" s="9">
        <f t="shared" si="35"/>
        <v>4.8008087281605327E-2</v>
      </c>
      <c r="BJ115" s="9"/>
      <c r="BK115" s="9">
        <f t="shared" si="47"/>
        <v>-1.0953999999999908E-2</v>
      </c>
      <c r="BL115" s="9">
        <f t="shared" si="47"/>
        <v>0.11122349999999948</v>
      </c>
      <c r="BM115" s="9">
        <f t="shared" si="47"/>
        <v>3.2861499999999211E-2</v>
      </c>
      <c r="BN115" s="9">
        <f t="shared" si="47"/>
        <v>2.5279999999998637E-3</v>
      </c>
      <c r="BP115" s="9">
        <f t="shared" si="48"/>
        <v>1.4584730000000001</v>
      </c>
      <c r="BQ115" s="9">
        <f t="shared" si="48"/>
        <v>1.4088369999999992</v>
      </c>
      <c r="BR115" s="9">
        <f t="shared" si="48"/>
        <v>0.96293999999999969</v>
      </c>
      <c r="BS115" s="9">
        <f t="shared" si="48"/>
        <v>2.1509E-2</v>
      </c>
      <c r="BT115" s="9"/>
      <c r="BU115" s="9">
        <f t="shared" si="48"/>
        <v>0.37765649999999873</v>
      </c>
      <c r="BV115" s="9">
        <f t="shared" si="48"/>
        <v>1.5678975000000008</v>
      </c>
      <c r="BW115" s="9">
        <f t="shared" si="48"/>
        <v>1.2118215000000006</v>
      </c>
      <c r="BX115" s="9">
        <f t="shared" si="48"/>
        <v>1.0931290000000002</v>
      </c>
      <c r="BZ115" s="9">
        <f t="shared" si="49"/>
        <v>0.53281599999999996</v>
      </c>
      <c r="CA115" s="9">
        <f t="shared" si="49"/>
        <v>0.57176250000000017</v>
      </c>
      <c r="CB115" s="9">
        <f t="shared" si="49"/>
        <v>0.64633999999999947</v>
      </c>
      <c r="CC115" s="9">
        <f t="shared" si="49"/>
        <v>0.89990449999999989</v>
      </c>
      <c r="CD115" s="9"/>
      <c r="CE115" s="9">
        <f t="shared" si="49"/>
        <v>0.56430500000000006</v>
      </c>
      <c r="CF115" s="9">
        <f t="shared" si="49"/>
        <v>0.6231384999999996</v>
      </c>
      <c r="CG115" s="9">
        <f t="shared" si="49"/>
        <v>2.2373500000000046E-2</v>
      </c>
      <c r="CH115" s="9">
        <f t="shared" si="49"/>
        <v>0.82118350000000051</v>
      </c>
      <c r="CI115" s="9"/>
      <c r="CJ115" s="9">
        <f t="shared" si="49"/>
        <v>1.3486575000000007</v>
      </c>
      <c r="CK115" s="9">
        <f t="shared" si="49"/>
        <v>1.6880819999999996</v>
      </c>
      <c r="CL115" s="9">
        <f t="shared" si="49"/>
        <v>1.2344200000000001</v>
      </c>
      <c r="CM115" s="9">
        <f t="shared" si="49"/>
        <v>1.47851</v>
      </c>
      <c r="CN115" s="9"/>
      <c r="CO115" s="9">
        <f t="shared" si="49"/>
        <v>1.2796219999999998</v>
      </c>
      <c r="CP115" s="9">
        <f t="shared" si="49"/>
        <v>1.0059454999999993</v>
      </c>
      <c r="CQ115" s="9">
        <f t="shared" si="49"/>
        <v>9.7799999999999887E-2</v>
      </c>
      <c r="CR115" s="9">
        <f t="shared" si="49"/>
        <v>0.47667349999999997</v>
      </c>
      <c r="CT115" s="9">
        <f t="shared" si="50"/>
        <v>8.8329500000000394E-2</v>
      </c>
      <c r="CU115" s="9">
        <f t="shared" si="50"/>
        <v>-2.5000000000003908E-3</v>
      </c>
      <c r="CV115" s="9">
        <f t="shared" si="50"/>
        <v>1.7498999999999931E-2</v>
      </c>
      <c r="CW115" s="9">
        <f t="shared" si="50"/>
        <v>1.7499499999999557E-2</v>
      </c>
      <c r="CY115" s="9">
        <f t="shared" si="51"/>
        <v>1.7382238498511171E-2</v>
      </c>
      <c r="CZ115" s="9">
        <f t="shared" si="51"/>
        <v>3.2281300068666141E-2</v>
      </c>
      <c r="DA115" s="9">
        <f t="shared" si="51"/>
        <v>4.9663538567177312E-2</v>
      </c>
      <c r="DB115" s="9">
        <f t="shared" si="51"/>
        <v>-9.10498207064947E-3</v>
      </c>
      <c r="DE115" s="9">
        <f t="shared" si="52"/>
        <v>0.13970149999999926</v>
      </c>
      <c r="DF115" s="9">
        <f t="shared" si="52"/>
        <v>0.24999199999999888</v>
      </c>
      <c r="DG115" s="9">
        <f t="shared" si="52"/>
        <v>6.3723500000000044E-2</v>
      </c>
      <c r="DH115" s="9">
        <f t="shared" si="52"/>
        <v>0.13888449999999963</v>
      </c>
    </row>
    <row r="116" spans="2:112" x14ac:dyDescent="0.3">
      <c r="B116" s="9">
        <f t="shared" si="37"/>
        <v>8.0048999999999815E-2</v>
      </c>
      <c r="C116" s="9">
        <f t="shared" si="37"/>
        <v>9.9454499999999779E-2</v>
      </c>
      <c r="D116" s="9">
        <f t="shared" si="37"/>
        <v>8.4092000000000056E-2</v>
      </c>
      <c r="E116" s="9">
        <f t="shared" si="37"/>
        <v>3.8811499999999999E-2</v>
      </c>
      <c r="G116" s="9">
        <f t="shared" si="38"/>
        <v>2.1394267948424508</v>
      </c>
      <c r="H116" s="9">
        <f t="shared" si="38"/>
        <v>6.6364538033112375E-3</v>
      </c>
      <c r="I116" s="9">
        <f t="shared" si="38"/>
        <v>0.34758426794842467</v>
      </c>
      <c r="J116" s="9">
        <f t="shared" si="38"/>
        <v>9.9546807049666342E-3</v>
      </c>
      <c r="K116" s="9"/>
      <c r="L116" s="9">
        <f t="shared" si="39"/>
        <v>0.14210101472495573</v>
      </c>
      <c r="M116" s="9">
        <f t="shared" si="39"/>
        <v>0.28420202944991324</v>
      </c>
      <c r="N116" s="9">
        <f t="shared" si="39"/>
        <v>1.0768464179446093</v>
      </c>
      <c r="O116" s="9">
        <f t="shared" si="39"/>
        <v>1.3175146105134656</v>
      </c>
      <c r="P116" s="9"/>
      <c r="Q116" s="9">
        <f t="shared" si="40"/>
        <v>6.5494500000000233E-2</v>
      </c>
      <c r="R116" s="9">
        <f t="shared" si="40"/>
        <v>5.4983000000000004E-2</v>
      </c>
      <c r="S116" s="9">
        <f t="shared" si="40"/>
        <v>6.7111999999999838E-2</v>
      </c>
      <c r="T116" s="9">
        <f t="shared" si="40"/>
        <v>5.9834500000000013E-2</v>
      </c>
      <c r="V116" s="9">
        <f t="shared" si="41"/>
        <v>5.7408999999999821E-2</v>
      </c>
      <c r="W116" s="9">
        <f t="shared" si="41"/>
        <v>7.1963499999999847E-2</v>
      </c>
      <c r="X116" s="9">
        <f t="shared" si="41"/>
        <v>6.8728999999999818E-2</v>
      </c>
      <c r="Y116" s="9">
        <f t="shared" si="41"/>
        <v>7.1963500000000291E-2</v>
      </c>
      <c r="AA116" s="9">
        <f t="shared" si="42"/>
        <v>0.92160311284046781</v>
      </c>
      <c r="AB116" s="9">
        <f t="shared" si="42"/>
        <v>0.49037170977340416</v>
      </c>
      <c r="AC116" s="9">
        <f t="shared" si="42"/>
        <v>5.9961699855039186E-2</v>
      </c>
      <c r="AD116" s="9">
        <f t="shared" si="42"/>
        <v>4.189105058365783E-2</v>
      </c>
      <c r="AE116" s="9"/>
      <c r="AF116" s="9">
        <f t="shared" si="43"/>
        <v>1.2057781338216227</v>
      </c>
      <c r="AG116" s="9">
        <f t="shared" si="43"/>
        <v>0.9657891203173854</v>
      </c>
      <c r="AH116" s="9">
        <f t="shared" si="43"/>
        <v>0.76829816128786099</v>
      </c>
      <c r="AI116" s="9">
        <f t="shared" si="43"/>
        <v>0.25915480277714131</v>
      </c>
      <c r="AJ116" s="9"/>
      <c r="AK116" s="9">
        <f t="shared" si="44"/>
        <v>0.87596700000000016</v>
      </c>
      <c r="AL116" s="9">
        <f t="shared" si="44"/>
        <v>0.7754859999999999</v>
      </c>
      <c r="AM116" s="9">
        <f t="shared" si="44"/>
        <v>0.76008999999999993</v>
      </c>
      <c r="AN116" s="9">
        <f t="shared" si="44"/>
        <v>1.0923254999999994</v>
      </c>
      <c r="AO116" s="9"/>
      <c r="AP116" s="9">
        <f t="shared" si="45"/>
        <v>0.12574249999999987</v>
      </c>
      <c r="AQ116" s="9">
        <f t="shared" si="45"/>
        <v>0.13227449999999985</v>
      </c>
      <c r="AR116" s="9">
        <f t="shared" si="45"/>
        <v>0.13309100000000029</v>
      </c>
      <c r="AS116" s="9">
        <f t="shared" si="45"/>
        <v>0.3070075000000001</v>
      </c>
      <c r="AT116" s="9"/>
      <c r="AU116" s="9">
        <f t="shared" si="46"/>
        <v>1.1428689999999997</v>
      </c>
      <c r="AV116" s="9">
        <f t="shared" si="46"/>
        <v>1.2239654999999994</v>
      </c>
      <c r="AW116" s="9">
        <f t="shared" si="46"/>
        <v>1.0040860000000009</v>
      </c>
      <c r="AX116" s="9">
        <f t="shared" si="46"/>
        <v>0.37956300000000009</v>
      </c>
      <c r="AY116" s="9"/>
      <c r="AZ116" s="9">
        <f t="shared" si="35"/>
        <v>1.361938200961319</v>
      </c>
      <c r="BA116" s="9">
        <f t="shared" si="35"/>
        <v>0.61694636453803398</v>
      </c>
      <c r="BB116" s="9">
        <f t="shared" si="35"/>
        <v>0.96034103913939184</v>
      </c>
      <c r="BC116" s="9">
        <f t="shared" si="35"/>
        <v>1.0468133058670945</v>
      </c>
      <c r="BD116" s="9"/>
      <c r="BE116" s="9"/>
      <c r="BF116" s="9">
        <f t="shared" si="35"/>
        <v>2.5659494926374649E-2</v>
      </c>
      <c r="BG116" s="9">
        <f t="shared" si="35"/>
        <v>-1.4899061570153194E-2</v>
      </c>
      <c r="BH116" s="9">
        <f t="shared" si="35"/>
        <v>-2.0693141069658694E-2</v>
      </c>
      <c r="BI116" s="9">
        <f t="shared" si="35"/>
        <v>2.6487220569162417E-2</v>
      </c>
      <c r="BJ116" s="9"/>
      <c r="BK116" s="9">
        <f t="shared" si="47"/>
        <v>-6.740999999999886E-3</v>
      </c>
      <c r="BL116" s="9">
        <f t="shared" si="47"/>
        <v>0.12386249999999954</v>
      </c>
      <c r="BM116" s="9">
        <f t="shared" si="47"/>
        <v>2.1907500000001079E-2</v>
      </c>
      <c r="BN116" s="9">
        <f t="shared" si="47"/>
        <v>1.263899999999829E-2</v>
      </c>
      <c r="BP116" s="9">
        <f t="shared" si="48"/>
        <v>1.5172094999999999</v>
      </c>
      <c r="BQ116" s="9">
        <f t="shared" si="48"/>
        <v>1.4692280000000002</v>
      </c>
      <c r="BR116" s="9">
        <f t="shared" si="48"/>
        <v>0.93894900000000003</v>
      </c>
      <c r="BS116" s="9">
        <f t="shared" si="48"/>
        <v>3.3090500000000134E-2</v>
      </c>
      <c r="BT116" s="9"/>
      <c r="BU116" s="9">
        <f t="shared" si="48"/>
        <v>0.26892450000000068</v>
      </c>
      <c r="BV116" s="9">
        <f t="shared" si="48"/>
        <v>1.5919679999999996</v>
      </c>
      <c r="BW116" s="9">
        <f t="shared" si="48"/>
        <v>1.3363229999999997</v>
      </c>
      <c r="BX116" s="9">
        <f t="shared" si="48"/>
        <v>1.0956194999999997</v>
      </c>
      <c r="BZ116" s="9">
        <f t="shared" si="49"/>
        <v>0.8046104999999999</v>
      </c>
      <c r="CA116" s="9">
        <f t="shared" si="49"/>
        <v>0.79549550000000036</v>
      </c>
      <c r="CB116" s="9">
        <f t="shared" si="49"/>
        <v>0.65876950000000001</v>
      </c>
      <c r="CC116" s="9">
        <f t="shared" si="49"/>
        <v>1.0764045000000002</v>
      </c>
      <c r="CD116" s="9"/>
      <c r="CE116" s="9">
        <f t="shared" si="49"/>
        <v>0.59662199999999999</v>
      </c>
      <c r="CF116" s="9">
        <f t="shared" si="49"/>
        <v>0.61153749999999985</v>
      </c>
      <c r="CG116" s="9">
        <f t="shared" si="49"/>
        <v>3.9774999999999672E-2</v>
      </c>
      <c r="CH116" s="9">
        <f t="shared" si="49"/>
        <v>0.87587349999999997</v>
      </c>
      <c r="CI116" s="9"/>
      <c r="CJ116" s="9">
        <f t="shared" si="49"/>
        <v>0.93280100000000044</v>
      </c>
      <c r="CK116" s="9">
        <f t="shared" si="49"/>
        <v>1.4924814999999994</v>
      </c>
      <c r="CL116" s="9">
        <f t="shared" si="49"/>
        <v>1.3634504999999999</v>
      </c>
      <c r="CM116" s="9">
        <f t="shared" si="49"/>
        <v>1.0067674999999987</v>
      </c>
      <c r="CN116" s="9"/>
      <c r="CO116" s="9">
        <f t="shared" si="49"/>
        <v>1.4620724999999997</v>
      </c>
      <c r="CP116" s="9">
        <f t="shared" si="49"/>
        <v>0.89663900000000041</v>
      </c>
      <c r="CQ116" s="9">
        <f t="shared" si="49"/>
        <v>0.16847950000000012</v>
      </c>
      <c r="CR116" s="9">
        <f t="shared" si="49"/>
        <v>0.70350449999999976</v>
      </c>
      <c r="CT116" s="9">
        <f t="shared" si="50"/>
        <v>5.4164000000000101E-2</v>
      </c>
      <c r="CU116" s="9">
        <f t="shared" si="50"/>
        <v>-1.9998999999999434E-2</v>
      </c>
      <c r="CV116" s="9">
        <f t="shared" si="50"/>
        <v>-7.4994999999997702E-3</v>
      </c>
      <c r="CW116" s="9">
        <f t="shared" si="50"/>
        <v>-1.6670000000003071E-3</v>
      </c>
      <c r="CY116" s="9">
        <f t="shared" si="51"/>
        <v>2.3176317998016671E-2</v>
      </c>
      <c r="CZ116" s="9">
        <f t="shared" si="51"/>
        <v>3.7247653925383872E-2</v>
      </c>
      <c r="DA116" s="9">
        <f t="shared" si="51"/>
        <v>4.6352635996033342E-2</v>
      </c>
      <c r="DB116" s="9">
        <f t="shared" si="51"/>
        <v>-8.2772564278617011E-3</v>
      </c>
      <c r="DE116" s="9">
        <f t="shared" si="52"/>
        <v>9.885300000000008E-2</v>
      </c>
      <c r="DF116" s="9">
        <f t="shared" si="52"/>
        <v>0.18136699999999983</v>
      </c>
      <c r="DG116" s="9">
        <f t="shared" si="52"/>
        <v>4.1665500000000577E-2</v>
      </c>
      <c r="DH116" s="9">
        <f t="shared" si="52"/>
        <v>0.11029049999999962</v>
      </c>
    </row>
    <row r="117" spans="2:112" x14ac:dyDescent="0.3">
      <c r="B117" s="9">
        <f t="shared" si="37"/>
        <v>0</v>
      </c>
      <c r="C117" s="9">
        <f t="shared" si="37"/>
        <v>0</v>
      </c>
      <c r="D117" s="9">
        <f t="shared" si="37"/>
        <v>0</v>
      </c>
      <c r="E117" s="9">
        <f t="shared" si="37"/>
        <v>0</v>
      </c>
      <c r="G117" s="9">
        <f t="shared" si="38"/>
        <v>1.2275947966735332</v>
      </c>
      <c r="H117" s="9">
        <f t="shared" si="38"/>
        <v>4.1477836270695789E-3</v>
      </c>
      <c r="I117" s="9">
        <f t="shared" si="38"/>
        <v>0.42262226291294747</v>
      </c>
      <c r="J117" s="9">
        <f t="shared" si="38"/>
        <v>3.3182269016553967E-3</v>
      </c>
      <c r="K117" s="9"/>
      <c r="L117" s="9">
        <f t="shared" si="39"/>
        <v>9.1996032654306781E-2</v>
      </c>
      <c r="M117" s="9">
        <f t="shared" si="39"/>
        <v>0.15442191195544375</v>
      </c>
      <c r="N117" s="9">
        <f t="shared" si="39"/>
        <v>0.91174639505607757</v>
      </c>
      <c r="O117" s="9">
        <f t="shared" si="39"/>
        <v>1.008670786602579</v>
      </c>
      <c r="P117" s="9"/>
      <c r="Q117" s="9">
        <f t="shared" si="40"/>
        <v>0</v>
      </c>
      <c r="R117" s="9">
        <f t="shared" si="40"/>
        <v>0</v>
      </c>
      <c r="S117" s="9">
        <f t="shared" si="40"/>
        <v>0</v>
      </c>
      <c r="T117" s="9">
        <f t="shared" si="40"/>
        <v>0</v>
      </c>
      <c r="V117" s="9">
        <f t="shared" si="41"/>
        <v>0</v>
      </c>
      <c r="W117" s="9">
        <f t="shared" si="41"/>
        <v>0</v>
      </c>
      <c r="X117" s="9">
        <f t="shared" si="41"/>
        <v>0</v>
      </c>
      <c r="Y117" s="9">
        <f t="shared" si="41"/>
        <v>0</v>
      </c>
      <c r="AA117" s="9">
        <f t="shared" si="42"/>
        <v>0.61358068207827987</v>
      </c>
      <c r="AB117" s="9">
        <f t="shared" si="42"/>
        <v>0.36551995117112934</v>
      </c>
      <c r="AC117" s="9">
        <f t="shared" si="42"/>
        <v>0.10924528877698947</v>
      </c>
      <c r="AD117" s="9">
        <f t="shared" si="42"/>
        <v>6.6532845044632527E-2</v>
      </c>
      <c r="AE117" s="9"/>
      <c r="AF117" s="9">
        <f t="shared" si="43"/>
        <v>1.1774460975051495</v>
      </c>
      <c r="AG117" s="9">
        <f t="shared" si="43"/>
        <v>0.72829999237048781</v>
      </c>
      <c r="AH117" s="9">
        <f t="shared" si="43"/>
        <v>0.67746898603799544</v>
      </c>
      <c r="AI117" s="9">
        <f t="shared" si="43"/>
        <v>0.20749050125886903</v>
      </c>
      <c r="AJ117" s="9"/>
      <c r="AK117" s="9">
        <f t="shared" si="44"/>
        <v>0.99265500000000007</v>
      </c>
      <c r="AL117" s="9">
        <f t="shared" si="44"/>
        <v>0.70255650000000003</v>
      </c>
      <c r="AM117" s="9">
        <f t="shared" si="44"/>
        <v>0.66528149999999986</v>
      </c>
      <c r="AN117" s="9">
        <f t="shared" si="44"/>
        <v>1.0485674999999999</v>
      </c>
      <c r="AO117" s="9"/>
      <c r="AP117" s="9">
        <f t="shared" si="45"/>
        <v>0</v>
      </c>
      <c r="AQ117" s="9">
        <f t="shared" si="45"/>
        <v>0</v>
      </c>
      <c r="AR117" s="9">
        <f t="shared" si="45"/>
        <v>0</v>
      </c>
      <c r="AS117" s="9">
        <f t="shared" si="45"/>
        <v>0</v>
      </c>
      <c r="AT117" s="9"/>
      <c r="AU117" s="9">
        <f t="shared" si="46"/>
        <v>1.4496964999999999</v>
      </c>
      <c r="AV117" s="9">
        <f t="shared" si="46"/>
        <v>1.2883399999999998</v>
      </c>
      <c r="AW117" s="9">
        <f t="shared" si="46"/>
        <v>0.91880999999999879</v>
      </c>
      <c r="AX117" s="9">
        <f t="shared" si="46"/>
        <v>0.61198249999999987</v>
      </c>
      <c r="AY117" s="9"/>
      <c r="AZ117" s="9">
        <f t="shared" si="35"/>
        <v>1.1640497444113826</v>
      </c>
      <c r="BA117" s="9">
        <f t="shared" si="35"/>
        <v>0.59699122606240884</v>
      </c>
      <c r="BB117" s="9">
        <f t="shared" si="35"/>
        <v>0.90879026474403002</v>
      </c>
      <c r="BC117" s="9">
        <f t="shared" si="35"/>
        <v>1.0251952391851686</v>
      </c>
      <c r="BD117" s="9"/>
      <c r="BE117" s="9"/>
      <c r="BF117" s="9">
        <f t="shared" si="35"/>
        <v>9.10498207064947E-3</v>
      </c>
      <c r="BG117" s="9">
        <f t="shared" si="35"/>
        <v>-2.3176317998014895E-2</v>
      </c>
      <c r="BH117" s="9">
        <f t="shared" si="35"/>
        <v>-2.152086671244291E-2</v>
      </c>
      <c r="BI117" s="9">
        <f t="shared" si="35"/>
        <v>5.7940794995037237E-3</v>
      </c>
      <c r="BJ117" s="9"/>
      <c r="BK117" s="9">
        <f t="shared" si="47"/>
        <v>-1.4324000000000225E-2</v>
      </c>
      <c r="BL117" s="9">
        <f t="shared" si="47"/>
        <v>0.10701099999999997</v>
      </c>
      <c r="BM117" s="9">
        <f t="shared" si="47"/>
        <v>5.8985000000006949E-3</v>
      </c>
      <c r="BN117" s="9">
        <f t="shared" si="47"/>
        <v>1.2639000000000067E-2</v>
      </c>
      <c r="BP117" s="9">
        <f t="shared" si="48"/>
        <v>1.5139005000000001</v>
      </c>
      <c r="BQ117" s="9">
        <f t="shared" si="48"/>
        <v>1.5089365000000008</v>
      </c>
      <c r="BR117" s="9">
        <f t="shared" si="48"/>
        <v>0.91909450000000081</v>
      </c>
      <c r="BS117" s="9">
        <f t="shared" si="48"/>
        <v>4.9636000000000013E-2</v>
      </c>
      <c r="BT117" s="9"/>
      <c r="BU117" s="9">
        <f t="shared" si="48"/>
        <v>0.20169350000000108</v>
      </c>
      <c r="BV117" s="9">
        <f t="shared" si="48"/>
        <v>1.4492054999999997</v>
      </c>
      <c r="BW117" s="9">
        <f t="shared" si="48"/>
        <v>1.3371529999999998</v>
      </c>
      <c r="BX117" s="9">
        <f t="shared" si="48"/>
        <v>1.1064094999999998</v>
      </c>
      <c r="BZ117" s="9">
        <f t="shared" si="49"/>
        <v>1.1078934999999999</v>
      </c>
      <c r="CA117" s="9">
        <f t="shared" si="49"/>
        <v>0.98691150000000016</v>
      </c>
      <c r="CB117" s="9">
        <f t="shared" si="49"/>
        <v>0.65877000000000052</v>
      </c>
      <c r="CC117" s="9">
        <f t="shared" si="49"/>
        <v>1.1617549999999999</v>
      </c>
      <c r="CD117" s="9"/>
      <c r="CE117" s="9">
        <f t="shared" si="49"/>
        <v>0.61733749999999965</v>
      </c>
      <c r="CF117" s="9">
        <f t="shared" si="49"/>
        <v>0.58750649999999993</v>
      </c>
      <c r="CG117" s="9">
        <f t="shared" si="49"/>
        <v>5.6347500000000217E-2</v>
      </c>
      <c r="CH117" s="9">
        <f t="shared" si="49"/>
        <v>0.92393499999999928</v>
      </c>
      <c r="CI117" s="9"/>
      <c r="CJ117" s="9">
        <f t="shared" si="49"/>
        <v>0.62131950000000025</v>
      </c>
      <c r="CK117" s="9">
        <f t="shared" si="49"/>
        <v>1.2401730000000004</v>
      </c>
      <c r="CL117" s="9">
        <f t="shared" si="49"/>
        <v>1.4308424999999998</v>
      </c>
      <c r="CM117" s="9">
        <f t="shared" si="49"/>
        <v>0.64268700000000045</v>
      </c>
      <c r="CN117" s="9"/>
      <c r="CO117" s="9">
        <f t="shared" si="49"/>
        <v>1.5582289999999999</v>
      </c>
      <c r="CP117" s="9">
        <f t="shared" si="49"/>
        <v>0.78568950000000015</v>
      </c>
      <c r="CQ117" s="9">
        <f t="shared" si="49"/>
        <v>0.27285450000000022</v>
      </c>
      <c r="CR117" s="9">
        <f t="shared" si="49"/>
        <v>0.93444450000000012</v>
      </c>
      <c r="CT117" s="9">
        <f t="shared" si="50"/>
        <v>3.5831499999999572E-2</v>
      </c>
      <c r="CU117" s="9">
        <f t="shared" si="50"/>
        <v>-1.9998999999999434E-2</v>
      </c>
      <c r="CV117" s="9">
        <f t="shared" si="50"/>
        <v>-1.7498999999999931E-2</v>
      </c>
      <c r="CW117" s="9">
        <f t="shared" si="50"/>
        <v>-4.1664999999992958E-3</v>
      </c>
      <c r="CY117" s="9">
        <f t="shared" si="51"/>
        <v>2.0693141069658694E-2</v>
      </c>
      <c r="CZ117" s="9">
        <f t="shared" si="51"/>
        <v>3.2281300068666141E-2</v>
      </c>
      <c r="DA117" s="9">
        <f t="shared" si="51"/>
        <v>3.5592202639810111E-2</v>
      </c>
      <c r="DB117" s="9">
        <f t="shared" si="51"/>
        <v>-1.0760433356221455E-2</v>
      </c>
      <c r="DE117" s="9">
        <f t="shared" si="52"/>
        <v>7.9245500000000746E-2</v>
      </c>
      <c r="DF117" s="9">
        <f t="shared" si="52"/>
        <v>0.1560410000000001</v>
      </c>
      <c r="DG117" s="9">
        <f t="shared" si="52"/>
        <v>3.2678499999999389E-2</v>
      </c>
      <c r="DH117" s="9">
        <f t="shared" si="52"/>
        <v>9.8036499999999194E-2</v>
      </c>
    </row>
    <row r="118" spans="2:112" x14ac:dyDescent="0.3">
      <c r="B118" s="9">
        <f t="shared" si="37"/>
        <v>0</v>
      </c>
      <c r="C118" s="9">
        <f t="shared" si="37"/>
        <v>0</v>
      </c>
      <c r="D118" s="9">
        <f t="shared" si="37"/>
        <v>0</v>
      </c>
      <c r="E118" s="9">
        <f t="shared" si="37"/>
        <v>0</v>
      </c>
      <c r="G118" s="9">
        <f t="shared" si="38"/>
        <v>0.23618677042801473</v>
      </c>
      <c r="H118" s="9">
        <f t="shared" si="38"/>
        <v>5.8173495078963633E-3</v>
      </c>
      <c r="I118" s="9">
        <f t="shared" si="38"/>
        <v>0.26692057679102765</v>
      </c>
      <c r="J118" s="9">
        <f t="shared" si="38"/>
        <v>5.8173495078968074E-3</v>
      </c>
      <c r="K118" s="9"/>
      <c r="L118" s="9">
        <f t="shared" si="39"/>
        <v>6.981841763942942E-2</v>
      </c>
      <c r="M118" s="9">
        <f t="shared" si="39"/>
        <v>8.1317921721217878E-2</v>
      </c>
      <c r="N118" s="9">
        <f t="shared" si="39"/>
        <v>0.71789761196307378</v>
      </c>
      <c r="O118" s="9">
        <f t="shared" si="39"/>
        <v>0.63904386968795279</v>
      </c>
      <c r="P118" s="9"/>
      <c r="Q118" s="9">
        <f t="shared" si="40"/>
        <v>0</v>
      </c>
      <c r="R118" s="9">
        <f t="shared" si="40"/>
        <v>0</v>
      </c>
      <c r="S118" s="9">
        <f t="shared" si="40"/>
        <v>0</v>
      </c>
      <c r="T118" s="9">
        <f t="shared" si="40"/>
        <v>0</v>
      </c>
      <c r="V118" s="9">
        <f t="shared" si="41"/>
        <v>0</v>
      </c>
      <c r="W118" s="9">
        <f t="shared" si="41"/>
        <v>0</v>
      </c>
      <c r="X118" s="9">
        <f t="shared" si="41"/>
        <v>0</v>
      </c>
      <c r="Y118" s="9">
        <f t="shared" si="41"/>
        <v>0</v>
      </c>
      <c r="AA118" s="9">
        <f t="shared" si="42"/>
        <v>0.38276920729381203</v>
      </c>
      <c r="AB118" s="9">
        <f t="shared" si="42"/>
        <v>0.25709605554283854</v>
      </c>
      <c r="AC118" s="9">
        <f t="shared" si="42"/>
        <v>0.20616968032349137</v>
      </c>
      <c r="AD118" s="9">
        <f t="shared" si="42"/>
        <v>0.11828061341268015</v>
      </c>
      <c r="AE118" s="9"/>
      <c r="AF118" s="9">
        <f t="shared" si="43"/>
        <v>1.1207820248722058</v>
      </c>
      <c r="AG118" s="9">
        <f t="shared" si="43"/>
        <v>0.49997711146715496</v>
      </c>
      <c r="AH118" s="9">
        <f t="shared" si="43"/>
        <v>0.55914106965743571</v>
      </c>
      <c r="AI118" s="9">
        <f t="shared" si="43"/>
        <v>0.16415915159838512</v>
      </c>
      <c r="AJ118" s="9"/>
      <c r="AK118" s="9">
        <f t="shared" si="44"/>
        <v>1.0663950000000004</v>
      </c>
      <c r="AL118" s="9">
        <f t="shared" si="44"/>
        <v>0.61423050000000057</v>
      </c>
      <c r="AM118" s="9">
        <f t="shared" si="44"/>
        <v>0.54535199999999939</v>
      </c>
      <c r="AN118" s="9">
        <f t="shared" si="44"/>
        <v>0.94727600000000045</v>
      </c>
      <c r="AO118" s="9"/>
      <c r="AP118" s="9">
        <f t="shared" si="45"/>
        <v>0</v>
      </c>
      <c r="AQ118" s="9">
        <f t="shared" si="45"/>
        <v>0</v>
      </c>
      <c r="AR118" s="9">
        <f t="shared" si="45"/>
        <v>0</v>
      </c>
      <c r="AS118" s="9">
        <f t="shared" si="45"/>
        <v>0</v>
      </c>
      <c r="AT118" s="9"/>
      <c r="AU118" s="9">
        <f t="shared" si="46"/>
        <v>1.5734310000000002</v>
      </c>
      <c r="AV118" s="9">
        <f t="shared" si="46"/>
        <v>1.3276340000000006</v>
      </c>
      <c r="AW118" s="9">
        <f t="shared" si="46"/>
        <v>0.78755149999999929</v>
      </c>
      <c r="AX118" s="9">
        <f t="shared" si="46"/>
        <v>0.85443500000000006</v>
      </c>
      <c r="AY118" s="9"/>
      <c r="AZ118" s="9">
        <f t="shared" si="35"/>
        <v>0.92126222629129462</v>
      </c>
      <c r="BA118" s="9">
        <f t="shared" si="35"/>
        <v>0.55292362859540667</v>
      </c>
      <c r="BB118" s="9">
        <f t="shared" si="35"/>
        <v>0.832295567254139</v>
      </c>
      <c r="BC118" s="9">
        <f t="shared" si="35"/>
        <v>1.012723277637904</v>
      </c>
      <c r="BD118" s="9"/>
      <c r="BE118" s="9"/>
      <c r="BF118" s="9">
        <f t="shared" si="35"/>
        <v>3.3109025711457463E-3</v>
      </c>
      <c r="BG118" s="9">
        <f t="shared" si="35"/>
        <v>-2.2348592355230679E-2</v>
      </c>
      <c r="BH118" s="9">
        <f t="shared" si="35"/>
        <v>-1.6554512855726955E-2</v>
      </c>
      <c r="BI118" s="9">
        <f t="shared" si="35"/>
        <v>-2.4831769283597538E-3</v>
      </c>
      <c r="BJ118" s="9"/>
      <c r="BK118" s="9">
        <f t="shared" si="47"/>
        <v>-1.600950000000001E-2</v>
      </c>
      <c r="BL118" s="9">
        <f t="shared" si="47"/>
        <v>9.5214000000000354E-2</v>
      </c>
      <c r="BM118" s="9">
        <f t="shared" si="47"/>
        <v>8.4249999999919112E-4</v>
      </c>
      <c r="BN118" s="9">
        <f t="shared" si="47"/>
        <v>1.6855000000006726E-3</v>
      </c>
      <c r="BP118" s="9">
        <f t="shared" si="48"/>
        <v>1.4799819999999997</v>
      </c>
      <c r="BQ118" s="9">
        <f t="shared" si="48"/>
        <v>1.4890820000000007</v>
      </c>
      <c r="BR118" s="9">
        <f t="shared" si="48"/>
        <v>0.90668549999999914</v>
      </c>
      <c r="BS118" s="9">
        <f t="shared" si="48"/>
        <v>8.5208499999999798E-2</v>
      </c>
      <c r="BT118" s="9"/>
      <c r="BU118" s="9">
        <f t="shared" si="48"/>
        <v>0.14940250000000077</v>
      </c>
      <c r="BV118" s="9">
        <f t="shared" si="48"/>
        <v>1.1761305000000002</v>
      </c>
      <c r="BW118" s="9">
        <f t="shared" si="48"/>
        <v>1.2159715000000002</v>
      </c>
      <c r="BX118" s="9">
        <f t="shared" si="48"/>
        <v>1.0839985000000008</v>
      </c>
      <c r="BZ118" s="9">
        <f t="shared" si="49"/>
        <v>1.3821735000000004</v>
      </c>
      <c r="CA118" s="9">
        <f t="shared" si="49"/>
        <v>1.1120364999999999</v>
      </c>
      <c r="CB118" s="9">
        <f t="shared" si="49"/>
        <v>0.65296949999999931</v>
      </c>
      <c r="CC118" s="9">
        <f t="shared" si="49"/>
        <v>1.1451824999999998</v>
      </c>
      <c r="CD118" s="9"/>
      <c r="CE118" s="9">
        <f t="shared" si="49"/>
        <v>0.62976700000000019</v>
      </c>
      <c r="CF118" s="9">
        <f t="shared" si="49"/>
        <v>0.5568464999999998</v>
      </c>
      <c r="CG118" s="9">
        <f t="shared" si="49"/>
        <v>8.7007000000000279E-2</v>
      </c>
      <c r="CH118" s="9">
        <f t="shared" si="49"/>
        <v>1.0067994999999996</v>
      </c>
      <c r="CI118" s="9"/>
      <c r="CJ118" s="9">
        <f t="shared" si="49"/>
        <v>0.40845999999999982</v>
      </c>
      <c r="CK118" s="9">
        <f t="shared" si="49"/>
        <v>0.9607435000000013</v>
      </c>
      <c r="CL118" s="9">
        <f t="shared" si="49"/>
        <v>1.4423484999999996</v>
      </c>
      <c r="CM118" s="9">
        <f t="shared" si="49"/>
        <v>0.40270700000000126</v>
      </c>
      <c r="CN118" s="9"/>
      <c r="CO118" s="9">
        <f t="shared" si="49"/>
        <v>1.5434359999999998</v>
      </c>
      <c r="CP118" s="9">
        <f t="shared" si="49"/>
        <v>0.68953299999999995</v>
      </c>
      <c r="CQ118" s="9">
        <f t="shared" si="49"/>
        <v>0.41421250000000009</v>
      </c>
      <c r="CR118" s="9">
        <f t="shared" si="49"/>
        <v>1.1062115000000001</v>
      </c>
      <c r="CT118" s="9">
        <f t="shared" si="50"/>
        <v>2.2498999999999825E-2</v>
      </c>
      <c r="CU118" s="9">
        <f t="shared" si="50"/>
        <v>-1.9999000000000322E-2</v>
      </c>
      <c r="CV118" s="9">
        <f t="shared" si="50"/>
        <v>-1.9999000000000322E-2</v>
      </c>
      <c r="CW118" s="9">
        <f t="shared" si="50"/>
        <v>-1.4165999999999457E-2</v>
      </c>
      <c r="CY118" s="9">
        <f t="shared" si="51"/>
        <v>2.152086671244291E-2</v>
      </c>
      <c r="CZ118" s="9">
        <f t="shared" si="51"/>
        <v>3.3109025711452134E-2</v>
      </c>
      <c r="DA118" s="9">
        <f t="shared" si="51"/>
        <v>3.4764476997024119E-2</v>
      </c>
      <c r="DB118" s="9">
        <f t="shared" si="51"/>
        <v>-1.1588158999009224E-2</v>
      </c>
      <c r="DE118" s="9">
        <f t="shared" si="52"/>
        <v>5.7188000000000017E-2</v>
      </c>
      <c r="DF118" s="9">
        <f t="shared" si="52"/>
        <v>0.15113900000000058</v>
      </c>
      <c r="DG118" s="9">
        <f t="shared" si="52"/>
        <v>2.2874999999999091E-2</v>
      </c>
      <c r="DH118" s="9">
        <f t="shared" si="52"/>
        <v>8.3330999999999378E-2</v>
      </c>
    </row>
    <row r="119" spans="2:112" x14ac:dyDescent="0.3">
      <c r="B119" s="9">
        <f t="shared" si="37"/>
        <v>0</v>
      </c>
      <c r="C119" s="9">
        <f t="shared" si="37"/>
        <v>0</v>
      </c>
      <c r="D119" s="9">
        <f t="shared" si="37"/>
        <v>0</v>
      </c>
      <c r="E119" s="9">
        <f t="shared" si="37"/>
        <v>0</v>
      </c>
      <c r="G119" s="9">
        <f t="shared" si="38"/>
        <v>3.6843213550010745E-2</v>
      </c>
      <c r="H119" s="9">
        <f t="shared" si="38"/>
        <v>6.7869077592126459E-3</v>
      </c>
      <c r="I119" s="9">
        <f t="shared" si="38"/>
        <v>0.15319020370794245</v>
      </c>
      <c r="J119" s="9">
        <f t="shared" si="38"/>
        <v>7.7564660105289285E-3</v>
      </c>
      <c r="K119" s="9"/>
      <c r="L119" s="9">
        <f t="shared" si="39"/>
        <v>6.1604486152438298E-2</v>
      </c>
      <c r="M119" s="9">
        <f t="shared" si="39"/>
        <v>4.8462195773250727E-2</v>
      </c>
      <c r="N119" s="9">
        <f t="shared" si="39"/>
        <v>0.51994186312657309</v>
      </c>
      <c r="O119" s="9">
        <f t="shared" si="39"/>
        <v>0.34580651560234976</v>
      </c>
      <c r="P119" s="9"/>
      <c r="Q119" s="9">
        <f t="shared" si="40"/>
        <v>0</v>
      </c>
      <c r="R119" s="9">
        <f t="shared" si="40"/>
        <v>0</v>
      </c>
      <c r="S119" s="9">
        <f t="shared" si="40"/>
        <v>0</v>
      </c>
      <c r="T119" s="9">
        <f t="shared" si="40"/>
        <v>0</v>
      </c>
      <c r="V119" s="9">
        <f t="shared" si="41"/>
        <v>0</v>
      </c>
      <c r="W119" s="9">
        <f t="shared" si="41"/>
        <v>0</v>
      </c>
      <c r="X119" s="9">
        <f t="shared" si="41"/>
        <v>0</v>
      </c>
      <c r="Y119" s="9">
        <f t="shared" si="41"/>
        <v>0</v>
      </c>
      <c r="AA119" s="9">
        <f t="shared" si="42"/>
        <v>0.24148958571755497</v>
      </c>
      <c r="AB119" s="9">
        <f t="shared" si="42"/>
        <v>0.17084977492942688</v>
      </c>
      <c r="AC119" s="9">
        <f t="shared" si="42"/>
        <v>0.37701945525291869</v>
      </c>
      <c r="AD119" s="9">
        <f t="shared" si="42"/>
        <v>0.20124132143129669</v>
      </c>
      <c r="AE119" s="9"/>
      <c r="AF119" s="9">
        <f t="shared" si="43"/>
        <v>1.0307861448081184</v>
      </c>
      <c r="AG119" s="9">
        <f t="shared" si="43"/>
        <v>0.33415136949721713</v>
      </c>
      <c r="AH119" s="9">
        <f t="shared" si="43"/>
        <v>0.43414679179064564</v>
      </c>
      <c r="AI119" s="9">
        <f t="shared" si="43"/>
        <v>0.12916075379568248</v>
      </c>
      <c r="AJ119" s="9"/>
      <c r="AK119" s="9">
        <f t="shared" si="44"/>
        <v>1.0858424999999996</v>
      </c>
      <c r="AL119" s="9">
        <f t="shared" si="44"/>
        <v>0.51861099999999993</v>
      </c>
      <c r="AM119" s="9">
        <f t="shared" si="44"/>
        <v>0.42137150000000023</v>
      </c>
      <c r="AN119" s="9">
        <f t="shared" si="44"/>
        <v>0.81114100000000011</v>
      </c>
      <c r="AO119" s="9"/>
      <c r="AP119" s="9">
        <f t="shared" si="45"/>
        <v>0</v>
      </c>
      <c r="AQ119" s="9">
        <f t="shared" si="45"/>
        <v>0</v>
      </c>
      <c r="AR119" s="9">
        <f t="shared" si="45"/>
        <v>0</v>
      </c>
      <c r="AS119" s="9">
        <f t="shared" si="45"/>
        <v>0</v>
      </c>
      <c r="AT119" s="9"/>
      <c r="AU119" s="9">
        <f t="shared" si="46"/>
        <v>1.485646</v>
      </c>
      <c r="AV119" s="9">
        <f t="shared" si="46"/>
        <v>1.335159</v>
      </c>
      <c r="AW119" s="9">
        <f t="shared" si="46"/>
        <v>0.63037550000000131</v>
      </c>
      <c r="AX119" s="9">
        <f t="shared" si="46"/>
        <v>1.0316755000000004</v>
      </c>
      <c r="AY119" s="9"/>
      <c r="AZ119" s="9">
        <f t="shared" si="35"/>
        <v>0.66766567483024275</v>
      </c>
      <c r="BA119" s="9">
        <f t="shared" si="35"/>
        <v>0.48474357213702568</v>
      </c>
      <c r="BB119" s="9">
        <f t="shared" si="35"/>
        <v>0.73085694666971879</v>
      </c>
      <c r="BC119" s="9">
        <f t="shared" si="35"/>
        <v>1.0019142442969393</v>
      </c>
      <c r="BD119" s="9"/>
      <c r="BE119" s="9"/>
      <c r="BF119" s="9">
        <f t="shared" si="35"/>
        <v>7.449530785077485E-3</v>
      </c>
      <c r="BG119" s="9">
        <f t="shared" si="35"/>
        <v>-7.449530785077485E-3</v>
      </c>
      <c r="BH119" s="9">
        <f t="shared" si="35"/>
        <v>-8.2772564278599248E-4</v>
      </c>
      <c r="BI119" s="9">
        <f t="shared" si="35"/>
        <v>1.6554512855725179E-2</v>
      </c>
      <c r="BJ119" s="9"/>
      <c r="BK119" s="9">
        <f t="shared" si="47"/>
        <v>-2.1065499999999737E-2</v>
      </c>
      <c r="BL119" s="9">
        <f t="shared" si="47"/>
        <v>8.2575000000000287E-2</v>
      </c>
      <c r="BM119" s="9">
        <f t="shared" si="47"/>
        <v>-2.5279999999998637E-3</v>
      </c>
      <c r="BN119" s="9">
        <f t="shared" si="47"/>
        <v>-1.2639000000000067E-2</v>
      </c>
      <c r="BP119" s="9">
        <f t="shared" si="48"/>
        <v>1.4402734999999991</v>
      </c>
      <c r="BQ119" s="9">
        <f t="shared" si="48"/>
        <v>1.3873284999999997</v>
      </c>
      <c r="BR119" s="9">
        <f t="shared" si="48"/>
        <v>0.89096749999999947</v>
      </c>
      <c r="BS119" s="9">
        <f t="shared" si="48"/>
        <v>0.15304450000000003</v>
      </c>
      <c r="BT119" s="9"/>
      <c r="BU119" s="9">
        <f t="shared" si="48"/>
        <v>0.11205200000000026</v>
      </c>
      <c r="BV119" s="9">
        <f t="shared" si="48"/>
        <v>0.88894550000000017</v>
      </c>
      <c r="BW119" s="9">
        <f t="shared" si="48"/>
        <v>1.0159379999999993</v>
      </c>
      <c r="BX119" s="9">
        <f t="shared" si="48"/>
        <v>1.0159375000000006</v>
      </c>
      <c r="BZ119" s="9">
        <f t="shared" si="49"/>
        <v>1.5851905000000004</v>
      </c>
      <c r="CA119" s="9">
        <f t="shared" si="49"/>
        <v>1.1733560000000001</v>
      </c>
      <c r="CB119" s="9">
        <f t="shared" si="49"/>
        <v>0.64716850000000026</v>
      </c>
      <c r="CC119" s="9">
        <f t="shared" si="49"/>
        <v>1.0324865000000001</v>
      </c>
      <c r="CD119" s="9"/>
      <c r="CE119" s="9">
        <f t="shared" si="49"/>
        <v>0.64136799999999994</v>
      </c>
      <c r="CF119" s="9">
        <f t="shared" si="49"/>
        <v>0.52784450000000049</v>
      </c>
      <c r="CG119" s="9">
        <f t="shared" si="49"/>
        <v>0.13506849999999959</v>
      </c>
      <c r="CH119" s="9">
        <f t="shared" si="49"/>
        <v>1.0581750000000003</v>
      </c>
      <c r="CI119" s="9"/>
      <c r="CJ119" s="9">
        <f t="shared" si="49"/>
        <v>0.25888299999999909</v>
      </c>
      <c r="CK119" s="9">
        <f t="shared" si="49"/>
        <v>0.68213650000000037</v>
      </c>
      <c r="CL119" s="9">
        <f t="shared" si="49"/>
        <v>1.3987905000000005</v>
      </c>
      <c r="CM119" s="9">
        <f t="shared" si="49"/>
        <v>0.25230849999999982</v>
      </c>
      <c r="CN119" s="9"/>
      <c r="CO119" s="9">
        <f t="shared" si="49"/>
        <v>1.396325</v>
      </c>
      <c r="CP119" s="9">
        <f t="shared" si="49"/>
        <v>0.59666400000000053</v>
      </c>
      <c r="CQ119" s="9">
        <f t="shared" si="49"/>
        <v>0.59666399999999964</v>
      </c>
      <c r="CR119" s="9">
        <f t="shared" si="49"/>
        <v>1.1809999999999996</v>
      </c>
      <c r="CT119" s="9">
        <f t="shared" si="50"/>
        <v>7.4995000000006584E-3</v>
      </c>
      <c r="CU119" s="9">
        <f t="shared" si="50"/>
        <v>-2.3332500000000422E-2</v>
      </c>
      <c r="CV119" s="9">
        <f t="shared" si="50"/>
        <v>-2.4166000000000132E-2</v>
      </c>
      <c r="CW119" s="9">
        <f t="shared" si="50"/>
        <v>-2.4165500000000506E-2</v>
      </c>
      <c r="CY119" s="9">
        <f t="shared" si="51"/>
        <v>2.8142671854732626E-2</v>
      </c>
      <c r="CZ119" s="9">
        <f t="shared" si="51"/>
        <v>4.5524910353245573E-2</v>
      </c>
      <c r="DA119" s="9">
        <f t="shared" si="51"/>
        <v>3.973083085374185E-2</v>
      </c>
      <c r="DB119" s="9">
        <f t="shared" si="51"/>
        <v>-8.2772564278776883E-4</v>
      </c>
      <c r="DE119" s="9">
        <f t="shared" si="52"/>
        <v>4.0031499999999554E-2</v>
      </c>
      <c r="DF119" s="9">
        <f t="shared" si="52"/>
        <v>9.0683500000000805E-2</v>
      </c>
      <c r="DG119" s="9">
        <f t="shared" si="52"/>
        <v>1.7973500000000087E-2</v>
      </c>
      <c r="DH119" s="9">
        <f t="shared" si="52"/>
        <v>7.1076000000001471E-2</v>
      </c>
    </row>
    <row r="120" spans="2:112" x14ac:dyDescent="0.3">
      <c r="B120" s="9">
        <f t="shared" si="37"/>
        <v>0</v>
      </c>
      <c r="C120" s="9">
        <f t="shared" si="37"/>
        <v>0</v>
      </c>
      <c r="D120" s="9">
        <f t="shared" si="37"/>
        <v>0</v>
      </c>
      <c r="E120" s="9">
        <f t="shared" si="37"/>
        <v>0</v>
      </c>
      <c r="G120" s="9">
        <f t="shared" si="38"/>
        <v>1.2604257267110341E-2</v>
      </c>
      <c r="H120" s="9">
        <f t="shared" si="38"/>
        <v>9.6955825131628259E-4</v>
      </c>
      <c r="I120" s="9">
        <f t="shared" si="38"/>
        <v>0.21912016479743635</v>
      </c>
      <c r="J120" s="9">
        <f t="shared" si="38"/>
        <v>4.8477912565805248E-3</v>
      </c>
      <c r="K120" s="9"/>
      <c r="L120" s="9">
        <f t="shared" si="39"/>
        <v>3.4498512245366264E-2</v>
      </c>
      <c r="M120" s="9">
        <f t="shared" si="39"/>
        <v>2.2177615014877361E-2</v>
      </c>
      <c r="N120" s="9">
        <f t="shared" si="39"/>
        <v>0.3408781567101542</v>
      </c>
      <c r="O120" s="9">
        <f t="shared" si="39"/>
        <v>0.16592141603723221</v>
      </c>
      <c r="P120" s="9"/>
      <c r="Q120" s="9">
        <f t="shared" si="40"/>
        <v>0</v>
      </c>
      <c r="R120" s="9">
        <f t="shared" si="40"/>
        <v>0</v>
      </c>
      <c r="S120" s="9">
        <f t="shared" si="40"/>
        <v>0</v>
      </c>
      <c r="T120" s="9">
        <f t="shared" si="40"/>
        <v>0</v>
      </c>
      <c r="V120" s="9">
        <f t="shared" si="41"/>
        <v>0</v>
      </c>
      <c r="W120" s="9">
        <f t="shared" si="41"/>
        <v>0</v>
      </c>
      <c r="X120" s="9">
        <f t="shared" si="41"/>
        <v>0</v>
      </c>
      <c r="Y120" s="9">
        <f t="shared" si="41"/>
        <v>0</v>
      </c>
      <c r="AA120" s="9">
        <f t="shared" si="42"/>
        <v>0.15688609140154153</v>
      </c>
      <c r="AB120" s="9">
        <f t="shared" si="42"/>
        <v>0.1043169298847948</v>
      </c>
      <c r="AC120" s="9">
        <f t="shared" si="42"/>
        <v>0.69407721065079686</v>
      </c>
      <c r="AD120" s="9">
        <f t="shared" si="42"/>
        <v>0.34498512245365065</v>
      </c>
      <c r="AE120" s="9"/>
      <c r="AF120" s="9">
        <f t="shared" si="43"/>
        <v>0.91745799954222917</v>
      </c>
      <c r="AG120" s="9">
        <f t="shared" si="43"/>
        <v>0.21915663385977169</v>
      </c>
      <c r="AH120" s="9">
        <f t="shared" si="43"/>
        <v>0.31415228503852966</v>
      </c>
      <c r="AI120" s="9">
        <f t="shared" si="43"/>
        <v>8.7495994506751273E-2</v>
      </c>
      <c r="AJ120" s="9"/>
      <c r="AK120" s="9">
        <f t="shared" si="44"/>
        <v>1.0550499999999996</v>
      </c>
      <c r="AL120" s="9">
        <f t="shared" si="44"/>
        <v>0.42785449999999958</v>
      </c>
      <c r="AM120" s="9">
        <f t="shared" si="44"/>
        <v>0.31683950000000038</v>
      </c>
      <c r="AN120" s="9">
        <f t="shared" si="44"/>
        <v>0.66690200000000033</v>
      </c>
      <c r="AO120" s="9"/>
      <c r="AP120" s="9">
        <f t="shared" si="45"/>
        <v>0</v>
      </c>
      <c r="AQ120" s="9">
        <f t="shared" si="45"/>
        <v>0</v>
      </c>
      <c r="AR120" s="9">
        <f t="shared" si="45"/>
        <v>0</v>
      </c>
      <c r="AS120" s="9">
        <f t="shared" si="45"/>
        <v>0</v>
      </c>
      <c r="AT120" s="9"/>
      <c r="AU120" s="9">
        <f t="shared" si="46"/>
        <v>1.2707835000000003</v>
      </c>
      <c r="AV120" s="9">
        <f t="shared" si="46"/>
        <v>1.3067335</v>
      </c>
      <c r="AW120" s="9">
        <f t="shared" si="46"/>
        <v>0.48072400000000037</v>
      </c>
      <c r="AX120" s="9">
        <f t="shared" si="46"/>
        <v>1.1219680000000003</v>
      </c>
      <c r="AY120" s="9"/>
      <c r="AZ120" s="9">
        <f t="shared" si="35"/>
        <v>0.44649622339208062</v>
      </c>
      <c r="BA120" s="9">
        <f t="shared" si="35"/>
        <v>0.39660837720302133</v>
      </c>
      <c r="BB120" s="9">
        <f t="shared" si="35"/>
        <v>0.59782269016556011</v>
      </c>
      <c r="BC120" s="9">
        <f t="shared" si="35"/>
        <v>0.98029617761501431</v>
      </c>
      <c r="BD120" s="9"/>
      <c r="BE120" s="9"/>
      <c r="BF120" s="9">
        <f t="shared" si="35"/>
        <v>-1.6554512855737613E-3</v>
      </c>
      <c r="BG120" s="9">
        <f t="shared" si="35"/>
        <v>-9.10498207064947E-3</v>
      </c>
      <c r="BH120" s="9">
        <f t="shared" si="35"/>
        <v>-9.10498207064947E-3</v>
      </c>
      <c r="BI120" s="9">
        <f t="shared" si="35"/>
        <v>1.0760433356221455E-2</v>
      </c>
      <c r="BJ120" s="9"/>
      <c r="BK120" s="9">
        <f t="shared" si="47"/>
        <v>-2.1065000000000111E-2</v>
      </c>
      <c r="BL120" s="9">
        <f t="shared" si="47"/>
        <v>7.1621500000000893E-2</v>
      </c>
      <c r="BM120" s="9">
        <f t="shared" si="47"/>
        <v>0</v>
      </c>
      <c r="BN120" s="9">
        <f t="shared" si="47"/>
        <v>-6.740999999999886E-3</v>
      </c>
      <c r="BP120" s="9">
        <f t="shared" si="48"/>
        <v>1.3881554999999999</v>
      </c>
      <c r="BQ120" s="9">
        <f t="shared" si="48"/>
        <v>1.2119474999999991</v>
      </c>
      <c r="BR120" s="9">
        <f t="shared" si="48"/>
        <v>0.87442200000000092</v>
      </c>
      <c r="BS120" s="9">
        <f t="shared" si="48"/>
        <v>0.27796200000000004</v>
      </c>
      <c r="BT120" s="9"/>
      <c r="BU120" s="9">
        <f t="shared" si="48"/>
        <v>8.5491499999999832E-2</v>
      </c>
      <c r="BV120" s="9">
        <f t="shared" si="48"/>
        <v>0.66401150000000086</v>
      </c>
      <c r="BW120" s="9">
        <f t="shared" si="48"/>
        <v>0.79017349999999986</v>
      </c>
      <c r="BX120" s="9">
        <f t="shared" si="48"/>
        <v>0.90388599999999908</v>
      </c>
      <c r="BZ120" s="9">
        <f t="shared" si="49"/>
        <v>1.6945714999999995</v>
      </c>
      <c r="CA120" s="9">
        <f t="shared" si="49"/>
        <v>1.1882714999999999</v>
      </c>
      <c r="CB120" s="9">
        <f t="shared" si="49"/>
        <v>0.62562400000000018</v>
      </c>
      <c r="CC120" s="9">
        <f t="shared" si="49"/>
        <v>0.84687100000000015</v>
      </c>
      <c r="CD120" s="9"/>
      <c r="CE120" s="9">
        <f t="shared" si="49"/>
        <v>0.64136849999999956</v>
      </c>
      <c r="CF120" s="9">
        <f t="shared" si="49"/>
        <v>0.4781260000000005</v>
      </c>
      <c r="CG120" s="9">
        <f t="shared" si="49"/>
        <v>0.19970249999999989</v>
      </c>
      <c r="CH120" s="9">
        <f t="shared" si="49"/>
        <v>0.93802150000000051</v>
      </c>
      <c r="CI120" s="9"/>
      <c r="CJ120" s="9">
        <f t="shared" si="49"/>
        <v>0.18162899999999915</v>
      </c>
      <c r="CK120" s="9">
        <f t="shared" si="49"/>
        <v>0.47503000000000029</v>
      </c>
      <c r="CL120" s="9">
        <f t="shared" si="49"/>
        <v>1.3445479999999996</v>
      </c>
      <c r="CM120" s="9">
        <f t="shared" si="49"/>
        <v>0.17258849999999981</v>
      </c>
      <c r="CN120" s="9"/>
      <c r="CO120" s="9">
        <f t="shared" si="49"/>
        <v>1.1390855000000011</v>
      </c>
      <c r="CP120" s="9">
        <f t="shared" si="49"/>
        <v>0.51776599999999995</v>
      </c>
      <c r="CQ120" s="9">
        <f t="shared" si="49"/>
        <v>0.81116699999999975</v>
      </c>
      <c r="CR120" s="9">
        <f t="shared" si="49"/>
        <v>1.1711375000000004</v>
      </c>
      <c r="CT120" s="9">
        <f t="shared" si="50"/>
        <v>-4.1665000000001839E-3</v>
      </c>
      <c r="CU120" s="9">
        <f t="shared" si="50"/>
        <v>-1.9999000000000322E-2</v>
      </c>
      <c r="CV120" s="9">
        <f t="shared" si="50"/>
        <v>-2.0832500000000032E-2</v>
      </c>
      <c r="CW120" s="9">
        <f t="shared" si="50"/>
        <v>-2.1665500000000115E-2</v>
      </c>
      <c r="CY120" s="9">
        <f t="shared" si="51"/>
        <v>5.7940794995055001E-3</v>
      </c>
      <c r="CZ120" s="9">
        <f t="shared" si="51"/>
        <v>2.7314946211946634E-2</v>
      </c>
      <c r="DA120" s="9">
        <f t="shared" si="51"/>
        <v>4.2214007782101604E-2</v>
      </c>
      <c r="DB120" s="9">
        <f t="shared" si="51"/>
        <v>3.3109025711457463E-3</v>
      </c>
      <c r="DE120" s="9">
        <f t="shared" si="52"/>
        <v>2.8593499999999494E-2</v>
      </c>
      <c r="DF120" s="9">
        <f t="shared" si="52"/>
        <v>1.3071500000000569E-2</v>
      </c>
      <c r="DG120" s="9">
        <f t="shared" si="52"/>
        <v>1.6339500000000839E-2</v>
      </c>
      <c r="DH120" s="9">
        <f t="shared" si="52"/>
        <v>5.3919500000001008E-2</v>
      </c>
    </row>
    <row r="121" spans="2:112" x14ac:dyDescent="0.3">
      <c r="B121" s="9">
        <f t="shared" si="37"/>
        <v>0</v>
      </c>
      <c r="C121" s="9">
        <f t="shared" si="37"/>
        <v>0</v>
      </c>
      <c r="D121" s="9">
        <f t="shared" si="37"/>
        <v>0</v>
      </c>
      <c r="E121" s="9">
        <f t="shared" si="37"/>
        <v>0</v>
      </c>
      <c r="G121" s="9">
        <f t="shared" si="38"/>
        <v>7.7564660105284844E-3</v>
      </c>
      <c r="H121" s="9">
        <f t="shared" si="38"/>
        <v>1.9391165026321211E-3</v>
      </c>
      <c r="I121" s="9">
        <f t="shared" si="38"/>
        <v>0.29959349965667181</v>
      </c>
      <c r="J121" s="9">
        <f t="shared" si="38"/>
        <v>5.8173495078963633E-3</v>
      </c>
      <c r="K121" s="9"/>
      <c r="L121" s="9">
        <f t="shared" si="39"/>
        <v>-7.3925383382924537E-3</v>
      </c>
      <c r="M121" s="9">
        <f t="shared" si="39"/>
        <v>-7.3925383382924537E-3</v>
      </c>
      <c r="N121" s="9">
        <f t="shared" si="39"/>
        <v>0.20699107347219048</v>
      </c>
      <c r="O121" s="9">
        <f t="shared" si="39"/>
        <v>7.3925383382926313E-2</v>
      </c>
      <c r="P121" s="9"/>
      <c r="Q121" s="9">
        <f t="shared" si="40"/>
        <v>0</v>
      </c>
      <c r="R121" s="9">
        <f t="shared" si="40"/>
        <v>0</v>
      </c>
      <c r="S121" s="9">
        <f t="shared" si="40"/>
        <v>0</v>
      </c>
      <c r="T121" s="9">
        <f t="shared" si="40"/>
        <v>0</v>
      </c>
      <c r="V121" s="9">
        <f t="shared" si="41"/>
        <v>0</v>
      </c>
      <c r="W121" s="9">
        <f t="shared" si="41"/>
        <v>0</v>
      </c>
      <c r="X121" s="9">
        <f t="shared" si="41"/>
        <v>0</v>
      </c>
      <c r="Y121" s="9">
        <f t="shared" si="41"/>
        <v>0</v>
      </c>
      <c r="AA121" s="9">
        <f t="shared" si="42"/>
        <v>0.10678110933089258</v>
      </c>
      <c r="AB121" s="9">
        <f t="shared" si="42"/>
        <v>6.0783093003738742E-2</v>
      </c>
      <c r="AC121" s="9">
        <f t="shared" si="42"/>
        <v>1.2279827573052566</v>
      </c>
      <c r="AD121" s="9">
        <f t="shared" si="42"/>
        <v>0.58729610131990517</v>
      </c>
      <c r="AE121" s="9"/>
      <c r="AF121" s="9">
        <f t="shared" si="43"/>
        <v>0.79246372167544088</v>
      </c>
      <c r="AG121" s="9">
        <f t="shared" si="43"/>
        <v>0.14665995269703203</v>
      </c>
      <c r="AH121" s="9">
        <f t="shared" si="43"/>
        <v>0.21582345311665563</v>
      </c>
      <c r="AI121" s="9">
        <f t="shared" si="43"/>
        <v>4.7497825589379872E-2</v>
      </c>
      <c r="AJ121" s="9"/>
      <c r="AK121" s="9">
        <f t="shared" si="44"/>
        <v>0.98860300000000034</v>
      </c>
      <c r="AL121" s="9">
        <f t="shared" si="44"/>
        <v>0.34195950000000064</v>
      </c>
      <c r="AM121" s="9">
        <f t="shared" si="44"/>
        <v>0.23256499999999924</v>
      </c>
      <c r="AN121" s="9">
        <f t="shared" si="44"/>
        <v>0.52914550000000027</v>
      </c>
      <c r="AO121" s="9"/>
      <c r="AP121" s="9">
        <f t="shared" si="45"/>
        <v>0</v>
      </c>
      <c r="AQ121" s="9">
        <f t="shared" si="45"/>
        <v>0</v>
      </c>
      <c r="AR121" s="9">
        <f t="shared" si="45"/>
        <v>0</v>
      </c>
      <c r="AS121" s="9">
        <f t="shared" si="45"/>
        <v>0</v>
      </c>
      <c r="AT121" s="9"/>
      <c r="AU121" s="9">
        <f t="shared" si="46"/>
        <v>1.031676</v>
      </c>
      <c r="AV121" s="9">
        <f t="shared" si="46"/>
        <v>1.2390140000000001</v>
      </c>
      <c r="AW121" s="9">
        <f t="shared" si="46"/>
        <v>0.34779299999999935</v>
      </c>
      <c r="AX121" s="9">
        <f t="shared" si="46"/>
        <v>1.15123</v>
      </c>
      <c r="AY121" s="9"/>
      <c r="AZ121" s="9">
        <f t="shared" si="35"/>
        <v>0.27770901045243068</v>
      </c>
      <c r="BA121" s="9">
        <f t="shared" si="35"/>
        <v>0.31512489509422537</v>
      </c>
      <c r="BB121" s="9">
        <f t="shared" si="35"/>
        <v>0.46728282597085524</v>
      </c>
      <c r="BC121" s="9">
        <f t="shared" si="35"/>
        <v>0.94204882887007013</v>
      </c>
      <c r="BD121" s="9"/>
      <c r="BE121" s="9"/>
      <c r="BF121" s="9">
        <f t="shared" ref="AZ121:BI132" si="53">IF(ISNUMBER(BF53),(BF53-BF51)/(2),)</f>
        <v>-1.0760433356223231E-2</v>
      </c>
      <c r="BG121" s="9">
        <f t="shared" si="53"/>
        <v>-1.6554512855725179E-2</v>
      </c>
      <c r="BH121" s="9">
        <f t="shared" si="53"/>
        <v>-2.1520866712444686E-2</v>
      </c>
      <c r="BI121" s="9">
        <f t="shared" si="53"/>
        <v>-1.655451285571985E-3</v>
      </c>
      <c r="BJ121" s="9"/>
      <c r="BK121" s="9">
        <f t="shared" si="47"/>
        <v>-1.5166500000000305E-2</v>
      </c>
      <c r="BL121" s="9">
        <f t="shared" si="47"/>
        <v>7.3306499999999275E-2</v>
      </c>
      <c r="BM121" s="9">
        <f t="shared" si="47"/>
        <v>-3.3705000000008312E-3</v>
      </c>
      <c r="BN121" s="9">
        <f t="shared" si="47"/>
        <v>-4.2130000000000223E-3</v>
      </c>
      <c r="BP121" s="9">
        <f t="shared" si="48"/>
        <v>1.2764740000000003</v>
      </c>
      <c r="BQ121" s="9">
        <f t="shared" si="48"/>
        <v>0.97700350000000036</v>
      </c>
      <c r="BR121" s="9">
        <f t="shared" si="48"/>
        <v>0.83223150000000068</v>
      </c>
      <c r="BS121" s="9">
        <f t="shared" si="48"/>
        <v>0.49967000000000006</v>
      </c>
      <c r="BT121" s="9"/>
      <c r="BU121" s="9">
        <f t="shared" si="48"/>
        <v>3.6520999999998693E-2</v>
      </c>
      <c r="BV121" s="9">
        <f t="shared" si="48"/>
        <v>0.49385849999999998</v>
      </c>
      <c r="BW121" s="9">
        <f t="shared" si="48"/>
        <v>0.57188000000000017</v>
      </c>
      <c r="BX121" s="9">
        <f t="shared" si="48"/>
        <v>0.73788300000000007</v>
      </c>
      <c r="BZ121" s="9">
        <f t="shared" si="49"/>
        <v>1.7086579999999998</v>
      </c>
      <c r="CA121" s="9">
        <f t="shared" si="49"/>
        <v>1.1783279999999996</v>
      </c>
      <c r="CB121" s="9">
        <f t="shared" si="49"/>
        <v>0.58916399999999935</v>
      </c>
      <c r="CC121" s="9">
        <f t="shared" si="49"/>
        <v>0.64468299999999967</v>
      </c>
      <c r="CD121" s="9"/>
      <c r="CE121" s="9">
        <f t="shared" si="49"/>
        <v>0.6289390000000008</v>
      </c>
      <c r="CF121" s="9">
        <f t="shared" si="49"/>
        <v>0.41432049999999965</v>
      </c>
      <c r="CG121" s="9">
        <f t="shared" si="49"/>
        <v>0.28919550000000038</v>
      </c>
      <c r="CH121" s="9">
        <f t="shared" si="49"/>
        <v>0.68114299999999961</v>
      </c>
      <c r="CI121" s="9"/>
      <c r="CJ121" s="9">
        <f t="shared" si="49"/>
        <v>0.1282084999999995</v>
      </c>
      <c r="CK121" s="9">
        <f t="shared" si="49"/>
        <v>0.33531499999999959</v>
      </c>
      <c r="CL121" s="9">
        <f t="shared" si="49"/>
        <v>1.2861964999999991</v>
      </c>
      <c r="CM121" s="9">
        <f t="shared" si="49"/>
        <v>0.1232774999999986</v>
      </c>
      <c r="CN121" s="9"/>
      <c r="CO121" s="9">
        <f t="shared" si="49"/>
        <v>0.83500050000000048</v>
      </c>
      <c r="CP121" s="9">
        <f t="shared" si="49"/>
        <v>0.44955199999999884</v>
      </c>
      <c r="CQ121" s="9">
        <f t="shared" si="49"/>
        <v>1.0429284999999999</v>
      </c>
      <c r="CR121" s="9">
        <f t="shared" ref="CR121" si="54">IF(ISNUMBER(CR53),(CR53-CR51)/(2),)</f>
        <v>1.0979925000000001</v>
      </c>
      <c r="CT121" s="9">
        <f t="shared" si="50"/>
        <v>-9.1660000000004516E-3</v>
      </c>
      <c r="CU121" s="9">
        <f t="shared" si="50"/>
        <v>-1.7498999999999931E-2</v>
      </c>
      <c r="CV121" s="9">
        <f t="shared" si="50"/>
        <v>-2.2498499999999311E-2</v>
      </c>
      <c r="CW121" s="9">
        <f t="shared" si="50"/>
        <v>-2.5832499999999925E-2</v>
      </c>
      <c r="CY121" s="9">
        <f t="shared" si="51"/>
        <v>-1.0760433356221455E-2</v>
      </c>
      <c r="CZ121" s="9">
        <f t="shared" si="51"/>
        <v>6.6218051422897162E-3</v>
      </c>
      <c r="DA121" s="9">
        <f t="shared" si="51"/>
        <v>3.5592202639811887E-2</v>
      </c>
      <c r="DB121" s="9">
        <f t="shared" si="51"/>
        <v>4.1386282139317387E-3</v>
      </c>
      <c r="DE121" s="9">
        <f t="shared" si="52"/>
        <v>1.9607499999999334E-2</v>
      </c>
      <c r="DF121" s="9">
        <f t="shared" si="52"/>
        <v>-9.8035000000002981E-3</v>
      </c>
      <c r="DG121" s="9">
        <f t="shared" si="52"/>
        <v>1.3071500000000569E-2</v>
      </c>
      <c r="DH121" s="9">
        <f t="shared" si="52"/>
        <v>4.0848499999999177E-2</v>
      </c>
    </row>
    <row r="122" spans="2:112" x14ac:dyDescent="0.3">
      <c r="B122" s="9">
        <f t="shared" ref="B122:E132" si="55">IF(ISNUMBER(B54),(B54-B52)/(2),)</f>
        <v>0</v>
      </c>
      <c r="C122" s="9">
        <f t="shared" si="55"/>
        <v>0</v>
      </c>
      <c r="D122" s="9">
        <f t="shared" si="55"/>
        <v>0</v>
      </c>
      <c r="E122" s="9">
        <f t="shared" si="55"/>
        <v>0</v>
      </c>
      <c r="G122" s="9">
        <f t="shared" ref="G122:J132" si="56">IF(ISNUMBER(G54),(G54-G52)/(2),)</f>
        <v>5.8173495078968074E-3</v>
      </c>
      <c r="H122" s="9">
        <f t="shared" si="56"/>
        <v>2.9086747539479596E-3</v>
      </c>
      <c r="I122" s="9">
        <f t="shared" si="56"/>
        <v>0.32189333943694232</v>
      </c>
      <c r="J122" s="9">
        <f t="shared" si="56"/>
        <v>7.7564660105284844E-3</v>
      </c>
      <c r="K122" s="9"/>
      <c r="L122" s="9">
        <f t="shared" ref="L122:O132" si="57">IF(ISNUMBER(L54),(L54-L52)/(2),)</f>
        <v>-2.6284580758373366E-2</v>
      </c>
      <c r="M122" s="9">
        <f t="shared" si="57"/>
        <v>-2.792736705577159E-2</v>
      </c>
      <c r="N122" s="9">
        <f t="shared" si="57"/>
        <v>0.13552986953536283</v>
      </c>
      <c r="O122" s="9">
        <f t="shared" si="57"/>
        <v>4.2712443732357386E-2</v>
      </c>
      <c r="P122" s="9"/>
      <c r="Q122" s="9">
        <f t="shared" ref="Q122:T132" si="58">IF(ISNUMBER(Q54),(Q54-Q52)/(2),)</f>
        <v>0</v>
      </c>
      <c r="R122" s="9">
        <f t="shared" si="58"/>
        <v>0</v>
      </c>
      <c r="S122" s="9">
        <f t="shared" si="58"/>
        <v>0</v>
      </c>
      <c r="T122" s="9">
        <f t="shared" si="58"/>
        <v>0</v>
      </c>
      <c r="V122" s="9">
        <f t="shared" ref="V122:Y132" si="59">IF(ISNUMBER(V54),(V54-V52)/(2),)</f>
        <v>0</v>
      </c>
      <c r="W122" s="9">
        <f t="shared" si="59"/>
        <v>0</v>
      </c>
      <c r="X122" s="9">
        <f t="shared" si="59"/>
        <v>0</v>
      </c>
      <c r="Y122" s="9">
        <f t="shared" si="59"/>
        <v>0</v>
      </c>
      <c r="AA122" s="9">
        <f t="shared" ref="AA122:AD132" si="60">IF(ISNUMBER(AA54),(AA54-AA52)/(2),)</f>
        <v>7.8032349126420542E-2</v>
      </c>
      <c r="AB122" s="9">
        <f t="shared" si="60"/>
        <v>2.6284580758373366E-2</v>
      </c>
      <c r="AC122" s="9">
        <f t="shared" si="60"/>
        <v>1.9598440527962162</v>
      </c>
      <c r="AD122" s="9">
        <f t="shared" si="60"/>
        <v>0.95199465934233585</v>
      </c>
      <c r="AE122" s="9"/>
      <c r="AF122" s="9">
        <f t="shared" ref="AF122:AI132" si="61">IF(ISNUMBER(AF54),(AF54-AF52)/(2),)</f>
        <v>0.64413717860685082</v>
      </c>
      <c r="AG122" s="9">
        <f t="shared" si="61"/>
        <v>8.83292896925294E-2</v>
      </c>
      <c r="AH122" s="9">
        <f t="shared" si="61"/>
        <v>0.13916029602502356</v>
      </c>
      <c r="AI122" s="9">
        <f t="shared" si="61"/>
        <v>1.3332722972457134E-2</v>
      </c>
      <c r="AJ122" s="9"/>
      <c r="AK122" s="9">
        <f t="shared" ref="AK122:AN132" si="62">IF(ISNUMBER(AK54),(AK54-AK52)/(2),)</f>
        <v>0.90108700000000042</v>
      </c>
      <c r="AL122" s="9">
        <f t="shared" si="62"/>
        <v>0.27146049999999988</v>
      </c>
      <c r="AM122" s="9">
        <f t="shared" si="62"/>
        <v>0.17097949999999962</v>
      </c>
      <c r="AN122" s="9">
        <f t="shared" si="62"/>
        <v>0.41245799999999999</v>
      </c>
      <c r="AO122" s="9"/>
      <c r="AP122" s="9">
        <f t="shared" ref="AP122:AS132" si="63">IF(ISNUMBER(AP54),(AP54-AP52)/(2),)</f>
        <v>0</v>
      </c>
      <c r="AQ122" s="9">
        <f t="shared" si="63"/>
        <v>0</v>
      </c>
      <c r="AR122" s="9">
        <f t="shared" si="63"/>
        <v>0</v>
      </c>
      <c r="AS122" s="9">
        <f t="shared" si="63"/>
        <v>0</v>
      </c>
      <c r="AT122" s="9"/>
      <c r="AU122" s="9">
        <f t="shared" ref="AU122:AX132" si="64">IF(ISNUMBER(AU54),(AU54-AU52)/(2),)</f>
        <v>0.80677999999999983</v>
      </c>
      <c r="AV122" s="9">
        <f t="shared" si="64"/>
        <v>1.1136074999999996</v>
      </c>
      <c r="AW122" s="9">
        <f t="shared" si="64"/>
        <v>0.2416160000000005</v>
      </c>
      <c r="AX122" s="9">
        <f t="shared" si="64"/>
        <v>1.164606</v>
      </c>
      <c r="AY122" s="9"/>
      <c r="AZ122" s="9">
        <f t="shared" si="53"/>
        <v>0.1754389257648592</v>
      </c>
      <c r="BA122" s="9">
        <f t="shared" si="53"/>
        <v>0.25027069504844679</v>
      </c>
      <c r="BB122" s="9">
        <f t="shared" si="53"/>
        <v>0.35669810025177373</v>
      </c>
      <c r="BC122" s="9">
        <f t="shared" si="53"/>
        <v>0.85640802624551693</v>
      </c>
      <c r="BD122" s="9"/>
      <c r="BE122" s="9"/>
      <c r="BF122" s="9">
        <f t="shared" si="53"/>
        <v>-2.4004043640802664E-2</v>
      </c>
      <c r="BG122" s="9">
        <f t="shared" si="53"/>
        <v>-2.2348592355228902E-2</v>
      </c>
      <c r="BH122" s="9">
        <f t="shared" si="53"/>
        <v>-2.7314946211946634E-2</v>
      </c>
      <c r="BI122" s="9">
        <f t="shared" si="53"/>
        <v>-6.6218051422897162E-3</v>
      </c>
      <c r="BJ122" s="9"/>
      <c r="BK122" s="9">
        <f t="shared" ref="BK122:BN132" si="65">IF(ISNUMBER(BK54),(BK54-BK52)/(2),)</f>
        <v>-1.600950000000001E-2</v>
      </c>
      <c r="BL122" s="9">
        <f t="shared" si="65"/>
        <v>0.10363999999999862</v>
      </c>
      <c r="BM122" s="9">
        <f t="shared" si="65"/>
        <v>-7.5830000000003395E-3</v>
      </c>
      <c r="BN122" s="9">
        <f t="shared" si="65"/>
        <v>2.5279999999998637E-3</v>
      </c>
      <c r="BP122" s="9">
        <f t="shared" ref="BP122:BX132" si="66">IF(ISNUMBER(BP54),(BP54-BP52)/(2),)</f>
        <v>1.1168119999999995</v>
      </c>
      <c r="BQ122" s="9">
        <f t="shared" si="66"/>
        <v>0.73957750000000111</v>
      </c>
      <c r="BR122" s="9">
        <f t="shared" si="66"/>
        <v>0.75364150000000052</v>
      </c>
      <c r="BS122" s="9">
        <f t="shared" si="66"/>
        <v>0.86284050000000034</v>
      </c>
      <c r="BT122" s="9"/>
      <c r="BU122" s="9">
        <f t="shared" si="66"/>
        <v>8.3004999999989337E-3</v>
      </c>
      <c r="BV122" s="9">
        <f t="shared" si="66"/>
        <v>0.37765649999999873</v>
      </c>
      <c r="BW122" s="9">
        <f t="shared" si="66"/>
        <v>0.41334750000000042</v>
      </c>
      <c r="BX122" s="9">
        <f t="shared" si="66"/>
        <v>0.57437000000000005</v>
      </c>
      <c r="BZ122" s="9">
        <f t="shared" ref="BZ122:CR132" si="67">IF(ISNUMBER(BZ54),(BZ54-BZ52)/(2),)</f>
        <v>1.6473385</v>
      </c>
      <c r="CA122" s="9">
        <f t="shared" si="67"/>
        <v>1.1708699999999999</v>
      </c>
      <c r="CB122" s="9">
        <f t="shared" si="67"/>
        <v>0.54938900000000057</v>
      </c>
      <c r="CC122" s="9">
        <f t="shared" si="67"/>
        <v>0.47729749999999971</v>
      </c>
      <c r="CD122" s="9"/>
      <c r="CE122" s="9">
        <f t="shared" si="67"/>
        <v>0.60739400000000021</v>
      </c>
      <c r="CF122" s="9">
        <f t="shared" si="67"/>
        <v>0.34471499999999988</v>
      </c>
      <c r="CG122" s="9">
        <f t="shared" si="67"/>
        <v>0.40437700000000021</v>
      </c>
      <c r="CH122" s="9">
        <f t="shared" si="67"/>
        <v>0.4516095</v>
      </c>
      <c r="CI122" s="9"/>
      <c r="CJ122" s="9">
        <f t="shared" si="67"/>
        <v>8.1363000000001406E-2</v>
      </c>
      <c r="CK122" s="9">
        <f t="shared" si="67"/>
        <v>0.23751499999999837</v>
      </c>
      <c r="CL122" s="9">
        <f t="shared" si="67"/>
        <v>1.1925059999999998</v>
      </c>
      <c r="CM122" s="9">
        <f t="shared" si="67"/>
        <v>8.7937999999999406E-2</v>
      </c>
      <c r="CN122" s="9"/>
      <c r="CO122" s="9">
        <f t="shared" si="67"/>
        <v>0.57282999999999973</v>
      </c>
      <c r="CP122" s="9">
        <f t="shared" si="67"/>
        <v>0.38216099999999997</v>
      </c>
      <c r="CQ122" s="9">
        <f t="shared" si="67"/>
        <v>1.2787999999999999</v>
      </c>
      <c r="CR122" s="9">
        <f t="shared" si="67"/>
        <v>0.97635899999999953</v>
      </c>
      <c r="CT122" s="9">
        <f t="shared" ref="CT122:CW132" si="68">IF(ISNUMBER(CT54),(CT54-CT52)/(2),)</f>
        <v>-1.4166000000000345E-2</v>
      </c>
      <c r="CU122" s="9">
        <f t="shared" si="68"/>
        <v>-1.7499499999999557E-2</v>
      </c>
      <c r="CV122" s="9">
        <f t="shared" si="68"/>
        <v>-2.4999000000000215E-2</v>
      </c>
      <c r="CW122" s="9">
        <f t="shared" si="68"/>
        <v>-2.9998500000000483E-2</v>
      </c>
      <c r="CY122" s="9">
        <f t="shared" si="51"/>
        <v>-9.10498207064947E-3</v>
      </c>
      <c r="CZ122" s="9">
        <f t="shared" si="51"/>
        <v>4.1386282139317387E-3</v>
      </c>
      <c r="DA122" s="9">
        <f t="shared" si="51"/>
        <v>9.9327077134354624E-3</v>
      </c>
      <c r="DB122" s="9">
        <f t="shared" si="51"/>
        <v>-2.4831769283597538E-3</v>
      </c>
      <c r="DE122" s="9">
        <f t="shared" si="52"/>
        <v>0</v>
      </c>
      <c r="DF122" s="9">
        <f t="shared" si="52"/>
        <v>0</v>
      </c>
      <c r="DG122" s="9">
        <f t="shared" si="52"/>
        <v>0</v>
      </c>
      <c r="DH122" s="9">
        <f t="shared" si="52"/>
        <v>0</v>
      </c>
    </row>
    <row r="123" spans="2:112" x14ac:dyDescent="0.3">
      <c r="B123" s="9">
        <f t="shared" si="55"/>
        <v>0</v>
      </c>
      <c r="C123" s="9">
        <f t="shared" si="55"/>
        <v>0</v>
      </c>
      <c r="D123" s="9">
        <f t="shared" si="55"/>
        <v>0</v>
      </c>
      <c r="E123" s="9">
        <f t="shared" si="55"/>
        <v>0</v>
      </c>
      <c r="G123" s="9">
        <f t="shared" si="56"/>
        <v>2.9086747539484037E-3</v>
      </c>
      <c r="H123" s="9">
        <f t="shared" si="56"/>
        <v>2.9086747539484037E-3</v>
      </c>
      <c r="I123" s="9">
        <f t="shared" si="56"/>
        <v>0.2579024948500801</v>
      </c>
      <c r="J123" s="9">
        <f t="shared" si="56"/>
        <v>1.3573815518425292E-2</v>
      </c>
      <c r="K123" s="9"/>
      <c r="L123" s="9">
        <f t="shared" si="57"/>
        <v>-1.8070649271381356E-2</v>
      </c>
      <c r="M123" s="9">
        <f t="shared" si="57"/>
        <v>-3.2855725947966263E-2</v>
      </c>
      <c r="N123" s="9">
        <f t="shared" si="57"/>
        <v>9.2817425803006337E-2</v>
      </c>
      <c r="O123" s="9">
        <f t="shared" si="57"/>
        <v>3.6141298542762712E-2</v>
      </c>
      <c r="P123" s="9"/>
      <c r="Q123" s="9">
        <f t="shared" si="58"/>
        <v>0</v>
      </c>
      <c r="R123" s="9">
        <f t="shared" si="58"/>
        <v>0</v>
      </c>
      <c r="S123" s="9">
        <f t="shared" si="58"/>
        <v>0</v>
      </c>
      <c r="T123" s="9">
        <f t="shared" si="58"/>
        <v>0</v>
      </c>
      <c r="V123" s="9">
        <f t="shared" si="59"/>
        <v>0</v>
      </c>
      <c r="W123" s="9">
        <f t="shared" si="59"/>
        <v>0</v>
      </c>
      <c r="X123" s="9">
        <f t="shared" si="59"/>
        <v>0</v>
      </c>
      <c r="Y123" s="9">
        <f t="shared" si="59"/>
        <v>0</v>
      </c>
      <c r="AA123" s="9">
        <f t="shared" si="60"/>
        <v>5.4211947814144068E-2</v>
      </c>
      <c r="AB123" s="9">
        <f t="shared" si="60"/>
        <v>0</v>
      </c>
      <c r="AC123" s="9">
        <f t="shared" si="60"/>
        <v>2.6210655374990459</v>
      </c>
      <c r="AD123" s="9">
        <f t="shared" si="60"/>
        <v>1.4169031815060653</v>
      </c>
      <c r="AE123" s="9"/>
      <c r="AF123" s="9">
        <f t="shared" si="61"/>
        <v>0.50081040665293308</v>
      </c>
      <c r="AG123" s="9">
        <f t="shared" si="61"/>
        <v>3.0831921873806678E-2</v>
      </c>
      <c r="AH123" s="9">
        <f t="shared" si="61"/>
        <v>7.7496452277408423E-2</v>
      </c>
      <c r="AI123" s="9">
        <f t="shared" si="61"/>
        <v>-2.4165560387579887E-2</v>
      </c>
      <c r="AJ123" s="9"/>
      <c r="AK123" s="9">
        <f t="shared" si="62"/>
        <v>0.80060649999999978</v>
      </c>
      <c r="AL123" s="9">
        <f t="shared" si="62"/>
        <v>0.21311699999999956</v>
      </c>
      <c r="AM123" s="9">
        <f t="shared" si="62"/>
        <v>0.12641150000000057</v>
      </c>
      <c r="AN123" s="9">
        <f t="shared" si="62"/>
        <v>0.32818399999999937</v>
      </c>
      <c r="AO123" s="9"/>
      <c r="AP123" s="9">
        <f t="shared" si="63"/>
        <v>0</v>
      </c>
      <c r="AQ123" s="9">
        <f t="shared" si="63"/>
        <v>0</v>
      </c>
      <c r="AR123" s="9">
        <f t="shared" si="63"/>
        <v>0</v>
      </c>
      <c r="AS123" s="9">
        <f t="shared" si="63"/>
        <v>0</v>
      </c>
      <c r="AT123" s="9"/>
      <c r="AU123" s="9">
        <f t="shared" si="64"/>
        <v>0.60947400000000052</v>
      </c>
      <c r="AV123" s="9">
        <f t="shared" si="64"/>
        <v>0.93051449999999925</v>
      </c>
      <c r="AW123" s="9">
        <f t="shared" si="64"/>
        <v>0.16135650000000012</v>
      </c>
      <c r="AX123" s="9">
        <f t="shared" si="64"/>
        <v>1.1813269999999996</v>
      </c>
      <c r="AY123" s="9"/>
      <c r="AZ123" s="9">
        <f t="shared" si="53"/>
        <v>0.11058472571908151</v>
      </c>
      <c r="BA123" s="9">
        <f t="shared" si="53"/>
        <v>0.19040527962157583</v>
      </c>
      <c r="BB123" s="9">
        <f t="shared" si="53"/>
        <v>0.26024826428626024</v>
      </c>
      <c r="BC123" s="9">
        <f t="shared" si="53"/>
        <v>0.7183849851224533</v>
      </c>
      <c r="BD123" s="9"/>
      <c r="BE123" s="9"/>
      <c r="BF123" s="9">
        <f t="shared" si="53"/>
        <v>-2.6487220569160641E-2</v>
      </c>
      <c r="BG123" s="9">
        <f t="shared" si="53"/>
        <v>-3.0625848783094156E-2</v>
      </c>
      <c r="BH123" s="9">
        <f t="shared" si="53"/>
        <v>-2.9798123140306387E-2</v>
      </c>
      <c r="BI123" s="9">
        <f t="shared" si="53"/>
        <v>-1.6554512855725179E-2</v>
      </c>
      <c r="BJ123" s="9"/>
      <c r="BK123" s="9">
        <f t="shared" si="65"/>
        <v>-1.4324499999999851E-2</v>
      </c>
      <c r="BL123" s="9">
        <f t="shared" si="65"/>
        <v>0.14408500000000046</v>
      </c>
      <c r="BM123" s="9">
        <f t="shared" si="65"/>
        <v>-1.0111000000000203E-2</v>
      </c>
      <c r="BN123" s="9">
        <f t="shared" si="65"/>
        <v>8.4260000000000446E-3</v>
      </c>
      <c r="BP123" s="9">
        <f t="shared" si="66"/>
        <v>0.91413099999999936</v>
      </c>
      <c r="BQ123" s="9">
        <f t="shared" si="66"/>
        <v>0.55178749999999965</v>
      </c>
      <c r="BR123" s="9">
        <f t="shared" si="66"/>
        <v>0.65933249999999965</v>
      </c>
      <c r="BS123" s="9">
        <f t="shared" si="66"/>
        <v>1.3707824999999998</v>
      </c>
      <c r="BT123" s="9"/>
      <c r="BU123" s="9">
        <f t="shared" si="66"/>
        <v>-7.4704999999983812E-3</v>
      </c>
      <c r="BV123" s="9">
        <f t="shared" si="66"/>
        <v>0.28552499999999981</v>
      </c>
      <c r="BW123" s="9">
        <f t="shared" si="66"/>
        <v>0.3062750000000003</v>
      </c>
      <c r="BX123" s="9">
        <f t="shared" si="66"/>
        <v>0.4374179999999992</v>
      </c>
      <c r="BZ123" s="9">
        <f t="shared" si="67"/>
        <v>1.5305005000000005</v>
      </c>
      <c r="CA123" s="9">
        <f t="shared" si="67"/>
        <v>1.1700410000000003</v>
      </c>
      <c r="CB123" s="9">
        <f t="shared" si="67"/>
        <v>0.50878550000000011</v>
      </c>
      <c r="CC123" s="9">
        <f t="shared" si="67"/>
        <v>0.36543100000000006</v>
      </c>
      <c r="CD123" s="9"/>
      <c r="CE123" s="9">
        <f t="shared" si="67"/>
        <v>0.5783914999999995</v>
      </c>
      <c r="CF123" s="9">
        <f t="shared" si="67"/>
        <v>0.28422400000000003</v>
      </c>
      <c r="CG123" s="9">
        <f t="shared" si="67"/>
        <v>0.54110299999999967</v>
      </c>
      <c r="CH123" s="9">
        <f t="shared" si="67"/>
        <v>0.31736950000000075</v>
      </c>
      <c r="CI123" s="9"/>
      <c r="CJ123" s="9">
        <f t="shared" si="67"/>
        <v>4.8489500000000518E-2</v>
      </c>
      <c r="CK123" s="9">
        <f t="shared" si="67"/>
        <v>0.17751999999999946</v>
      </c>
      <c r="CL123" s="9">
        <f t="shared" si="67"/>
        <v>1.0585440000000013</v>
      </c>
      <c r="CM123" s="9">
        <f t="shared" si="67"/>
        <v>6.6570000000000462E-2</v>
      </c>
      <c r="CN123" s="9"/>
      <c r="CO123" s="9">
        <f t="shared" si="67"/>
        <v>0.39120100000000058</v>
      </c>
      <c r="CP123" s="9">
        <f t="shared" si="67"/>
        <v>0.32380950000000119</v>
      </c>
      <c r="CQ123" s="9">
        <f t="shared" si="67"/>
        <v>1.4933035000000006</v>
      </c>
      <c r="CR123" s="9">
        <f t="shared" si="67"/>
        <v>0.83664450000000024</v>
      </c>
      <c r="CT123" s="9">
        <f t="shared" si="68"/>
        <v>-1.8332499999999641E-2</v>
      </c>
      <c r="CU123" s="9">
        <f t="shared" si="68"/>
        <v>-1.8332499999999641E-2</v>
      </c>
      <c r="CV123" s="9">
        <f t="shared" si="68"/>
        <v>-2.4166000000000132E-2</v>
      </c>
      <c r="CW123" s="9">
        <f t="shared" si="68"/>
        <v>-2.6665500000000009E-2</v>
      </c>
      <c r="CY123" s="9">
        <f t="shared" si="51"/>
        <v>-1.0760433356221455E-2</v>
      </c>
      <c r="CZ123" s="9">
        <f t="shared" si="51"/>
        <v>0</v>
      </c>
      <c r="DA123" s="9">
        <f t="shared" si="51"/>
        <v>-4.9663538567177312E-3</v>
      </c>
      <c r="DB123" s="9">
        <f t="shared" si="51"/>
        <v>-9.9327077134354624E-3</v>
      </c>
      <c r="DE123" s="9">
        <f t="shared" si="52"/>
        <v>0</v>
      </c>
      <c r="DF123" s="9">
        <f t="shared" si="52"/>
        <v>0</v>
      </c>
      <c r="DG123" s="9">
        <f t="shared" si="52"/>
        <v>0</v>
      </c>
      <c r="DH123" s="9">
        <f t="shared" si="52"/>
        <v>0</v>
      </c>
    </row>
    <row r="124" spans="2:112" x14ac:dyDescent="0.3">
      <c r="B124" s="9">
        <f t="shared" si="55"/>
        <v>0</v>
      </c>
      <c r="C124" s="9">
        <f t="shared" si="55"/>
        <v>0</v>
      </c>
      <c r="D124" s="9">
        <f t="shared" si="55"/>
        <v>0</v>
      </c>
      <c r="E124" s="9">
        <f t="shared" si="55"/>
        <v>0</v>
      </c>
      <c r="G124" s="9">
        <f t="shared" si="56"/>
        <v>-2.9086747539484037E-3</v>
      </c>
      <c r="H124" s="9">
        <f t="shared" si="56"/>
        <v>1.9391165026325652E-3</v>
      </c>
      <c r="I124" s="9">
        <f t="shared" si="56"/>
        <v>0.1628857862211035</v>
      </c>
      <c r="J124" s="9">
        <f t="shared" si="56"/>
        <v>2.2299839780270059E-2</v>
      </c>
      <c r="K124" s="9"/>
      <c r="L124" s="9">
        <f t="shared" si="57"/>
        <v>-9.8567177843911224E-3</v>
      </c>
      <c r="M124" s="9">
        <f t="shared" si="57"/>
        <v>-2.3820401312275585E-2</v>
      </c>
      <c r="N124" s="9">
        <f t="shared" si="57"/>
        <v>5.5854734111544069E-2</v>
      </c>
      <c r="O124" s="9">
        <f t="shared" si="57"/>
        <v>2.3820401312275585E-2</v>
      </c>
      <c r="P124" s="9"/>
      <c r="Q124" s="9">
        <f t="shared" si="58"/>
        <v>0</v>
      </c>
      <c r="R124" s="9">
        <f t="shared" si="58"/>
        <v>0</v>
      </c>
      <c r="S124" s="9">
        <f t="shared" si="58"/>
        <v>0</v>
      </c>
      <c r="T124" s="9">
        <f t="shared" si="58"/>
        <v>0</v>
      </c>
      <c r="V124" s="9">
        <f t="shared" si="59"/>
        <v>0</v>
      </c>
      <c r="W124" s="9">
        <f t="shared" si="59"/>
        <v>0</v>
      </c>
      <c r="X124" s="9">
        <f t="shared" si="59"/>
        <v>0</v>
      </c>
      <c r="Y124" s="9">
        <f t="shared" si="59"/>
        <v>0</v>
      </c>
      <c r="AA124" s="9">
        <f t="shared" si="60"/>
        <v>1.971343556877958E-2</v>
      </c>
      <c r="AB124" s="9">
        <f t="shared" si="60"/>
        <v>-9.8567177843902343E-3</v>
      </c>
      <c r="AC124" s="9">
        <f t="shared" si="60"/>
        <v>2.7352391851682309</v>
      </c>
      <c r="AD124" s="9">
        <f t="shared" si="60"/>
        <v>1.848955977721829</v>
      </c>
      <c r="AE124" s="9"/>
      <c r="AF124" s="9">
        <f t="shared" si="61"/>
        <v>0.39414862287327423</v>
      </c>
      <c r="AG124" s="9">
        <f t="shared" si="61"/>
        <v>2.4998855573361567E-3</v>
      </c>
      <c r="AH124" s="9">
        <f t="shared" si="61"/>
        <v>3.6664988174258895E-2</v>
      </c>
      <c r="AI124" s="9">
        <f t="shared" si="61"/>
        <v>-3.8331578545815148E-2</v>
      </c>
      <c r="AJ124" s="9"/>
      <c r="AK124" s="9">
        <f t="shared" si="62"/>
        <v>0.69607399999999942</v>
      </c>
      <c r="AL124" s="9">
        <f t="shared" si="62"/>
        <v>0.16773850000000046</v>
      </c>
      <c r="AM124" s="9">
        <f t="shared" si="62"/>
        <v>9.5619000000000121E-2</v>
      </c>
      <c r="AN124" s="9">
        <f t="shared" si="62"/>
        <v>0.26902999999999988</v>
      </c>
      <c r="AO124" s="9"/>
      <c r="AP124" s="9">
        <f t="shared" si="63"/>
        <v>0</v>
      </c>
      <c r="AQ124" s="9">
        <f t="shared" si="63"/>
        <v>0</v>
      </c>
      <c r="AR124" s="9">
        <f t="shared" si="63"/>
        <v>0</v>
      </c>
      <c r="AS124" s="9">
        <f t="shared" si="63"/>
        <v>0</v>
      </c>
      <c r="AT124" s="9"/>
      <c r="AU124" s="9">
        <f t="shared" si="64"/>
        <v>0.45480700000000063</v>
      </c>
      <c r="AV124" s="9">
        <f t="shared" si="64"/>
        <v>0.73404500000000006</v>
      </c>
      <c r="AW124" s="9">
        <f t="shared" si="64"/>
        <v>0.10283349999999913</v>
      </c>
      <c r="AX124" s="9">
        <f t="shared" si="64"/>
        <v>1.1880154999999997</v>
      </c>
      <c r="AY124" s="9"/>
      <c r="AZ124" s="9">
        <f t="shared" si="53"/>
        <v>5.820248722056931E-2</v>
      </c>
      <c r="BA124" s="9">
        <f t="shared" si="53"/>
        <v>0.13968596932936705</v>
      </c>
      <c r="BB124" s="9">
        <f t="shared" si="53"/>
        <v>0.18624795910582215</v>
      </c>
      <c r="BC124" s="9">
        <f t="shared" si="53"/>
        <v>0.55708094911116213</v>
      </c>
      <c r="BD124" s="9"/>
      <c r="BE124" s="9"/>
      <c r="BF124" s="9">
        <f t="shared" si="53"/>
        <v>-1.3243610284579432E-2</v>
      </c>
      <c r="BG124" s="9">
        <f t="shared" si="53"/>
        <v>-2.3176317998016671E-2</v>
      </c>
      <c r="BH124" s="9">
        <f t="shared" si="53"/>
        <v>-1.9865415426870925E-2</v>
      </c>
      <c r="BI124" s="9">
        <f t="shared" si="53"/>
        <v>-1.7382238498511171E-2</v>
      </c>
      <c r="BJ124" s="9"/>
      <c r="BK124" s="9">
        <f t="shared" si="65"/>
        <v>-9.2685000000001239E-3</v>
      </c>
      <c r="BL124" s="9">
        <f t="shared" si="65"/>
        <v>0.17610400000000048</v>
      </c>
      <c r="BM124" s="9">
        <f t="shared" si="65"/>
        <v>-1.6009499999999122E-2</v>
      </c>
      <c r="BN124" s="9">
        <f t="shared" si="65"/>
        <v>1.5166499999999417E-2</v>
      </c>
      <c r="BP124" s="9">
        <f t="shared" si="66"/>
        <v>0.7015229999999999</v>
      </c>
      <c r="BQ124" s="9">
        <f t="shared" si="66"/>
        <v>0.41776999999999909</v>
      </c>
      <c r="BR124" s="9">
        <f t="shared" si="66"/>
        <v>0.55344199999999866</v>
      </c>
      <c r="BS124" s="9">
        <f t="shared" si="66"/>
        <v>1.9060255000000002</v>
      </c>
      <c r="BT124" s="9"/>
      <c r="BU124" s="9">
        <f t="shared" si="66"/>
        <v>-1.8260500000000235E-2</v>
      </c>
      <c r="BV124" s="9">
        <f t="shared" si="66"/>
        <v>0.20418350000000096</v>
      </c>
      <c r="BW124" s="9">
        <f t="shared" si="66"/>
        <v>0.2249339999999993</v>
      </c>
      <c r="BX124" s="9">
        <f t="shared" si="66"/>
        <v>0.3320059999999998</v>
      </c>
      <c r="BZ124" s="9">
        <f t="shared" si="67"/>
        <v>1.3581430000000001</v>
      </c>
      <c r="CA124" s="9">
        <f t="shared" si="67"/>
        <v>1.1476679999999995</v>
      </c>
      <c r="CB124" s="9">
        <f t="shared" si="67"/>
        <v>0.45740999999999943</v>
      </c>
      <c r="CC124" s="9">
        <f t="shared" si="67"/>
        <v>0.28836700000000004</v>
      </c>
      <c r="CD124" s="9"/>
      <c r="CE124" s="9">
        <f t="shared" si="67"/>
        <v>0.54193149999999957</v>
      </c>
      <c r="CF124" s="9">
        <f t="shared" si="67"/>
        <v>0.2262189999999995</v>
      </c>
      <c r="CG124" s="9">
        <f t="shared" si="67"/>
        <v>0.68445749999999972</v>
      </c>
      <c r="CH124" s="9">
        <f t="shared" si="67"/>
        <v>0.23284799999999972</v>
      </c>
      <c r="CI124" s="9"/>
      <c r="CJ124" s="9">
        <f t="shared" si="67"/>
        <v>8.2184999999999064E-3</v>
      </c>
      <c r="CK124" s="9">
        <f t="shared" si="67"/>
        <v>0.12574299999999994</v>
      </c>
      <c r="CL124" s="9">
        <f t="shared" si="67"/>
        <v>0.87198350000000069</v>
      </c>
      <c r="CM124" s="9">
        <f t="shared" si="67"/>
        <v>4.0270500000000098E-2</v>
      </c>
      <c r="CN124" s="9"/>
      <c r="CO124" s="9">
        <f t="shared" si="67"/>
        <v>0.26463599999999943</v>
      </c>
      <c r="CP124" s="9">
        <f t="shared" si="67"/>
        <v>0.27038899999999977</v>
      </c>
      <c r="CQ124" s="9">
        <f t="shared" si="67"/>
        <v>1.655208</v>
      </c>
      <c r="CR124" s="9">
        <f t="shared" si="67"/>
        <v>0.69035449999999976</v>
      </c>
      <c r="CT124" s="9">
        <f t="shared" si="68"/>
        <v>-1.8332499999999641E-2</v>
      </c>
      <c r="CU124" s="9">
        <f t="shared" si="68"/>
        <v>-1.4166000000000345E-2</v>
      </c>
      <c r="CV124" s="9">
        <f t="shared" si="68"/>
        <v>-2.2498999999999825E-2</v>
      </c>
      <c r="CW124" s="9">
        <f t="shared" si="68"/>
        <v>-2.0832499999999143E-2</v>
      </c>
      <c r="CY124" s="9">
        <f t="shared" si="51"/>
        <v>-7.449530785077485E-3</v>
      </c>
      <c r="CZ124" s="9">
        <f t="shared" si="51"/>
        <v>3.3109025711457463E-3</v>
      </c>
      <c r="DA124" s="9">
        <f t="shared" si="51"/>
        <v>-2.4831769283597538E-3</v>
      </c>
      <c r="DB124" s="9">
        <f t="shared" si="51"/>
        <v>-6.6218051422897162E-3</v>
      </c>
      <c r="DE124" s="9">
        <f t="shared" si="52"/>
        <v>0</v>
      </c>
      <c r="DF124" s="9">
        <f t="shared" si="52"/>
        <v>0</v>
      </c>
      <c r="DG124" s="9">
        <f t="shared" si="52"/>
        <v>0</v>
      </c>
      <c r="DH124" s="9">
        <f t="shared" si="52"/>
        <v>0</v>
      </c>
    </row>
    <row r="125" spans="2:112" x14ac:dyDescent="0.3">
      <c r="B125" s="9">
        <f t="shared" si="55"/>
        <v>0</v>
      </c>
      <c r="C125" s="9">
        <f t="shared" si="55"/>
        <v>0</v>
      </c>
      <c r="D125" s="9">
        <f t="shared" si="55"/>
        <v>0</v>
      </c>
      <c r="E125" s="9">
        <f t="shared" si="55"/>
        <v>0</v>
      </c>
      <c r="G125" s="9">
        <f t="shared" si="56"/>
        <v>-7.7564660105284844E-3</v>
      </c>
      <c r="H125" s="9">
        <f t="shared" si="56"/>
        <v>2.9086747539479596E-3</v>
      </c>
      <c r="I125" s="9">
        <f t="shared" si="56"/>
        <v>8.9199359121080679E-2</v>
      </c>
      <c r="J125" s="9">
        <f t="shared" si="56"/>
        <v>3.7812771801327472E-2</v>
      </c>
      <c r="K125" s="9"/>
      <c r="L125" s="9">
        <f t="shared" si="57"/>
        <v>2.4641794460968924E-3</v>
      </c>
      <c r="M125" s="9">
        <f t="shared" si="57"/>
        <v>-4.106965743496005E-3</v>
      </c>
      <c r="N125" s="9">
        <f t="shared" si="57"/>
        <v>2.0534828717479137E-2</v>
      </c>
      <c r="O125" s="9">
        <f t="shared" si="57"/>
        <v>-3.2855725947964487E-3</v>
      </c>
      <c r="P125" s="9"/>
      <c r="Q125" s="9">
        <f t="shared" si="58"/>
        <v>0</v>
      </c>
      <c r="R125" s="9">
        <f t="shared" si="58"/>
        <v>0</v>
      </c>
      <c r="S125" s="9">
        <f t="shared" si="58"/>
        <v>0</v>
      </c>
      <c r="T125" s="9">
        <f t="shared" si="58"/>
        <v>0</v>
      </c>
      <c r="V125" s="9">
        <f t="shared" si="59"/>
        <v>0</v>
      </c>
      <c r="W125" s="9">
        <f t="shared" si="59"/>
        <v>0</v>
      </c>
      <c r="X125" s="9">
        <f t="shared" si="59"/>
        <v>0</v>
      </c>
      <c r="Y125" s="9">
        <f t="shared" si="59"/>
        <v>0</v>
      </c>
      <c r="AA125" s="9">
        <f t="shared" si="60"/>
        <v>-1.8070649271381356E-2</v>
      </c>
      <c r="AB125" s="9">
        <f t="shared" si="60"/>
        <v>-1.1499504081788459E-2</v>
      </c>
      <c r="AC125" s="9">
        <f t="shared" si="60"/>
        <v>2.1660137331197076</v>
      </c>
      <c r="AD125" s="9">
        <f t="shared" si="60"/>
        <v>2.0395191882200345</v>
      </c>
      <c r="AE125" s="9"/>
      <c r="AF125" s="9">
        <f t="shared" si="61"/>
        <v>0.30165285725184887</v>
      </c>
      <c r="AG125" s="9">
        <f t="shared" si="61"/>
        <v>-2.4998855573358014E-2</v>
      </c>
      <c r="AH125" s="9">
        <f t="shared" si="61"/>
        <v>4.1664759288924103E-3</v>
      </c>
      <c r="AI125" s="9">
        <f t="shared" si="61"/>
        <v>-3.9164873731593275E-2</v>
      </c>
      <c r="AJ125" s="9"/>
      <c r="AK125" s="9">
        <f t="shared" si="62"/>
        <v>0.5810070000000005</v>
      </c>
      <c r="AL125" s="9">
        <f t="shared" si="62"/>
        <v>0.12803200000000015</v>
      </c>
      <c r="AM125" s="9">
        <f t="shared" si="62"/>
        <v>6.7257499999999304E-2</v>
      </c>
      <c r="AN125" s="9">
        <f t="shared" si="62"/>
        <v>0.21716850000000054</v>
      </c>
      <c r="AO125" s="9"/>
      <c r="AP125" s="9">
        <f t="shared" si="63"/>
        <v>0</v>
      </c>
      <c r="AQ125" s="9">
        <f t="shared" si="63"/>
        <v>0</v>
      </c>
      <c r="AR125" s="9">
        <f t="shared" si="63"/>
        <v>0</v>
      </c>
      <c r="AS125" s="9">
        <f t="shared" si="63"/>
        <v>0</v>
      </c>
      <c r="AT125" s="9"/>
      <c r="AU125" s="9">
        <f t="shared" si="64"/>
        <v>0.33525299999999891</v>
      </c>
      <c r="AV125" s="9">
        <f t="shared" si="64"/>
        <v>0.56767250000000047</v>
      </c>
      <c r="AW125" s="9">
        <f t="shared" si="64"/>
        <v>5.8522500000000477E-2</v>
      </c>
      <c r="AX125" s="9">
        <f t="shared" si="64"/>
        <v>1.1821630000000001</v>
      </c>
      <c r="AY125" s="9"/>
      <c r="AZ125" s="9">
        <f t="shared" si="53"/>
        <v>1.9955138475623357E-2</v>
      </c>
      <c r="BA125" s="9">
        <f t="shared" si="53"/>
        <v>9.6449835965515263E-2</v>
      </c>
      <c r="BB125" s="9">
        <f t="shared" si="53"/>
        <v>0.12555107957579814</v>
      </c>
      <c r="BC125" s="9">
        <f t="shared" si="53"/>
        <v>0.40076569771877679</v>
      </c>
      <c r="BD125" s="9"/>
      <c r="BE125" s="9"/>
      <c r="BF125" s="9">
        <f t="shared" si="53"/>
        <v>-8.2772564278634775E-3</v>
      </c>
      <c r="BG125" s="9">
        <f t="shared" si="53"/>
        <v>-2.152086671244291E-2</v>
      </c>
      <c r="BH125" s="9">
        <f t="shared" si="53"/>
        <v>-1.4899061570153194E-2</v>
      </c>
      <c r="BI125" s="9">
        <f t="shared" si="53"/>
        <v>-1.7382238498512947E-2</v>
      </c>
      <c r="BJ125" s="9"/>
      <c r="BK125" s="9">
        <f t="shared" si="65"/>
        <v>-1.1796499999999988E-2</v>
      </c>
      <c r="BL125" s="9">
        <f t="shared" si="65"/>
        <v>0.17863200000000035</v>
      </c>
      <c r="BM125" s="9">
        <f t="shared" si="65"/>
        <v>-1.4324499999998963E-2</v>
      </c>
      <c r="BN125" s="9">
        <f t="shared" si="65"/>
        <v>2.7805999999999997E-2</v>
      </c>
      <c r="BP125" s="9">
        <f t="shared" si="66"/>
        <v>0.52366050000000008</v>
      </c>
      <c r="BQ125" s="9">
        <f t="shared" si="66"/>
        <v>0.32015250000000073</v>
      </c>
      <c r="BR125" s="9">
        <f t="shared" si="66"/>
        <v>0.45086099999999973</v>
      </c>
      <c r="BS125" s="9">
        <f t="shared" si="66"/>
        <v>2.2989775000000003</v>
      </c>
      <c r="BT125" s="9"/>
      <c r="BU125" s="9">
        <f t="shared" si="66"/>
        <v>-2.7390500000000984E-2</v>
      </c>
      <c r="BV125" s="9">
        <f t="shared" si="66"/>
        <v>0.14110250000000057</v>
      </c>
      <c r="BW125" s="9">
        <f t="shared" si="66"/>
        <v>0.16019299999999959</v>
      </c>
      <c r="BX125" s="9">
        <f t="shared" si="66"/>
        <v>0.25066400000000044</v>
      </c>
      <c r="BZ125" s="9">
        <f t="shared" si="67"/>
        <v>1.1534684999999989</v>
      </c>
      <c r="CA125" s="9">
        <f t="shared" si="67"/>
        <v>1.1120365000000003</v>
      </c>
      <c r="CB125" s="9">
        <f t="shared" si="67"/>
        <v>0.40520550000000011</v>
      </c>
      <c r="CC125" s="9">
        <f t="shared" si="67"/>
        <v>0.24113450000000025</v>
      </c>
      <c r="CD125" s="9"/>
      <c r="CE125" s="9">
        <f t="shared" si="67"/>
        <v>0.50878550000000011</v>
      </c>
      <c r="CF125" s="9">
        <f t="shared" si="67"/>
        <v>0.17650050000000039</v>
      </c>
      <c r="CG125" s="9">
        <f t="shared" si="67"/>
        <v>0.83195550000000029</v>
      </c>
      <c r="CH125" s="9">
        <f t="shared" si="67"/>
        <v>0.17484300000000008</v>
      </c>
      <c r="CI125" s="9"/>
      <c r="CJ125" s="9">
        <f t="shared" si="67"/>
        <v>-3.040850000000006E-2</v>
      </c>
      <c r="CK125" s="9">
        <f t="shared" si="67"/>
        <v>8.6294000000000537E-2</v>
      </c>
      <c r="CL125" s="9">
        <f t="shared" si="67"/>
        <v>0.66487749999999934</v>
      </c>
      <c r="CM125" s="9">
        <f t="shared" si="67"/>
        <v>4.1095000000002102E-3</v>
      </c>
      <c r="CN125" s="9"/>
      <c r="CO125" s="9">
        <f t="shared" si="67"/>
        <v>0.17669800000000002</v>
      </c>
      <c r="CP125" s="9">
        <f t="shared" si="67"/>
        <v>0.2235434999999999</v>
      </c>
      <c r="CQ125" s="9">
        <f t="shared" si="67"/>
        <v>1.7365709999999996</v>
      </c>
      <c r="CR125" s="9">
        <f t="shared" si="67"/>
        <v>0.5637894999999995</v>
      </c>
      <c r="CT125" s="9">
        <f t="shared" si="68"/>
        <v>-1.2499500000000552E-2</v>
      </c>
      <c r="CU125" s="9">
        <f t="shared" si="68"/>
        <v>-4.1665000000001839E-3</v>
      </c>
      <c r="CV125" s="9">
        <f t="shared" si="68"/>
        <v>-1.6665500000000222E-2</v>
      </c>
      <c r="CW125" s="9">
        <f t="shared" si="68"/>
        <v>-1.5832500000000138E-2</v>
      </c>
      <c r="CY125" s="9">
        <f t="shared" si="51"/>
        <v>1.655451285571985E-3</v>
      </c>
      <c r="CZ125" s="9">
        <f t="shared" si="51"/>
        <v>4.9663538567177312E-3</v>
      </c>
      <c r="DA125" s="9">
        <f t="shared" si="51"/>
        <v>-8.2772564278634775E-3</v>
      </c>
      <c r="DB125" s="9">
        <f t="shared" si="51"/>
        <v>-1.0760433356221455E-2</v>
      </c>
      <c r="DE125" s="9">
        <f t="shared" si="52"/>
        <v>0</v>
      </c>
      <c r="DF125" s="9">
        <f t="shared" si="52"/>
        <v>0</v>
      </c>
      <c r="DG125" s="9">
        <f t="shared" si="52"/>
        <v>0</v>
      </c>
      <c r="DH125" s="9">
        <f t="shared" si="52"/>
        <v>0</v>
      </c>
    </row>
    <row r="126" spans="2:112" x14ac:dyDescent="0.3">
      <c r="B126" s="9">
        <f t="shared" si="55"/>
        <v>0</v>
      </c>
      <c r="C126" s="9">
        <f t="shared" si="55"/>
        <v>0</v>
      </c>
      <c r="D126" s="9">
        <f t="shared" si="55"/>
        <v>0</v>
      </c>
      <c r="E126" s="9">
        <f t="shared" si="55"/>
        <v>0</v>
      </c>
      <c r="G126" s="9">
        <f t="shared" si="56"/>
        <v>-5.8173495078968074E-3</v>
      </c>
      <c r="H126" s="9">
        <f t="shared" si="56"/>
        <v>4.8477912565800807E-3</v>
      </c>
      <c r="I126" s="9">
        <f t="shared" si="56"/>
        <v>4.7508354314488077E-2</v>
      </c>
      <c r="J126" s="9">
        <f t="shared" si="56"/>
        <v>6.8838635843442297E-2</v>
      </c>
      <c r="K126" s="9"/>
      <c r="L126" s="9">
        <f t="shared" si="57"/>
        <v>4.1069657434968931E-3</v>
      </c>
      <c r="M126" s="9">
        <f t="shared" si="57"/>
        <v>6.5711451895928974E-3</v>
      </c>
      <c r="N126" s="9">
        <f t="shared" si="57"/>
        <v>-1.6427862973983132E-2</v>
      </c>
      <c r="O126" s="9">
        <f t="shared" si="57"/>
        <v>-2.3820401312275585E-2</v>
      </c>
      <c r="P126" s="9"/>
      <c r="Q126" s="9">
        <f t="shared" si="58"/>
        <v>0</v>
      </c>
      <c r="R126" s="9">
        <f t="shared" si="58"/>
        <v>0</v>
      </c>
      <c r="S126" s="9">
        <f t="shared" si="58"/>
        <v>0</v>
      </c>
      <c r="T126" s="9">
        <f t="shared" si="58"/>
        <v>0</v>
      </c>
      <c r="V126" s="9">
        <f t="shared" si="59"/>
        <v>0</v>
      </c>
      <c r="W126" s="9">
        <f t="shared" si="59"/>
        <v>0</v>
      </c>
      <c r="X126" s="9">
        <f t="shared" si="59"/>
        <v>0</v>
      </c>
      <c r="Y126" s="9">
        <f t="shared" si="59"/>
        <v>0</v>
      </c>
      <c r="AA126" s="9">
        <f t="shared" si="60"/>
        <v>-2.7105973907072034E-2</v>
      </c>
      <c r="AB126" s="9">
        <f t="shared" si="60"/>
        <v>-9.8567177843893461E-3</v>
      </c>
      <c r="AC126" s="9">
        <f t="shared" si="60"/>
        <v>1.352013122758831</v>
      </c>
      <c r="AD126" s="9">
        <f t="shared" si="60"/>
        <v>1.8965967803463792</v>
      </c>
      <c r="AE126" s="9"/>
      <c r="AF126" s="9">
        <f t="shared" si="61"/>
        <v>0.22165651941710429</v>
      </c>
      <c r="AG126" s="9">
        <f t="shared" si="61"/>
        <v>-5.1664301518272282E-2</v>
      </c>
      <c r="AH126" s="9">
        <f t="shared" si="61"/>
        <v>-2.2498970016021858E-2</v>
      </c>
      <c r="AI126" s="9">
        <f t="shared" si="61"/>
        <v>-4.7497825589379872E-2</v>
      </c>
      <c r="AJ126" s="9"/>
      <c r="AK126" s="9">
        <f t="shared" si="62"/>
        <v>0.46269850000000012</v>
      </c>
      <c r="AL126" s="9">
        <f t="shared" si="62"/>
        <v>8.9946499999999929E-2</v>
      </c>
      <c r="AM126" s="9">
        <f t="shared" si="62"/>
        <v>4.1326999999999892E-2</v>
      </c>
      <c r="AN126" s="9">
        <f t="shared" si="62"/>
        <v>0.17422100000000018</v>
      </c>
      <c r="AO126" s="9"/>
      <c r="AP126" s="9">
        <f t="shared" si="63"/>
        <v>0</v>
      </c>
      <c r="AQ126" s="9">
        <f t="shared" si="63"/>
        <v>0</v>
      </c>
      <c r="AR126" s="9">
        <f t="shared" si="63"/>
        <v>0</v>
      </c>
      <c r="AS126" s="9">
        <f t="shared" si="63"/>
        <v>0</v>
      </c>
      <c r="AT126" s="9"/>
      <c r="AU126" s="9">
        <f t="shared" si="64"/>
        <v>0.24328799999999973</v>
      </c>
      <c r="AV126" s="9">
        <f t="shared" si="64"/>
        <v>0.43641400000000097</v>
      </c>
      <c r="AW126" s="9">
        <f t="shared" si="64"/>
        <v>2.257299999999951E-2</v>
      </c>
      <c r="AX126" s="9">
        <f t="shared" si="64"/>
        <v>1.1428690000000001</v>
      </c>
      <c r="AY126" s="9"/>
      <c r="AZ126" s="9">
        <f t="shared" si="53"/>
        <v>-3.3258564126050771E-3</v>
      </c>
      <c r="BA126" s="9">
        <f t="shared" si="53"/>
        <v>6.8180056458380101E-2</v>
      </c>
      <c r="BB126" s="9">
        <f t="shared" si="53"/>
        <v>7.9820553902495206E-2</v>
      </c>
      <c r="BC126" s="9">
        <f t="shared" si="53"/>
        <v>0.28186633096818703</v>
      </c>
      <c r="BD126" s="9"/>
      <c r="BE126" s="9"/>
      <c r="BF126" s="9">
        <f t="shared" si="53"/>
        <v>-4.9663538567177312E-3</v>
      </c>
      <c r="BG126" s="9">
        <f t="shared" si="53"/>
        <v>-3.0625848783094156E-2</v>
      </c>
      <c r="BH126" s="9">
        <f t="shared" si="53"/>
        <v>-1.9865415426870925E-2</v>
      </c>
      <c r="BI126" s="9">
        <f t="shared" si="53"/>
        <v>-2.8142671854734402E-2</v>
      </c>
      <c r="BJ126" s="9"/>
      <c r="BK126" s="9">
        <f t="shared" si="65"/>
        <v>-1.1796499999999988E-2</v>
      </c>
      <c r="BL126" s="9">
        <f t="shared" si="65"/>
        <v>0.13650200000000012</v>
      </c>
      <c r="BM126" s="9">
        <f t="shared" si="65"/>
        <v>-1.1796500000000876E-2</v>
      </c>
      <c r="BN126" s="9">
        <f t="shared" si="65"/>
        <v>3.3704500000000692E-2</v>
      </c>
      <c r="BP126" s="9">
        <f t="shared" si="66"/>
        <v>0.37475250000000138</v>
      </c>
      <c r="BQ126" s="9">
        <f t="shared" si="66"/>
        <v>0.23990799999999979</v>
      </c>
      <c r="BR126" s="9">
        <f t="shared" si="66"/>
        <v>0.35241599999999984</v>
      </c>
      <c r="BS126" s="9">
        <f t="shared" si="66"/>
        <v>2.4255489999999993</v>
      </c>
      <c r="BT126" s="9"/>
      <c r="BU126" s="9">
        <f t="shared" si="66"/>
        <v>-2.6560499999998655E-2</v>
      </c>
      <c r="BV126" s="9">
        <f t="shared" si="66"/>
        <v>9.2961499999999475E-2</v>
      </c>
      <c r="BW126" s="9">
        <f t="shared" si="66"/>
        <v>0.11288200000000082</v>
      </c>
      <c r="BX126" s="9">
        <f t="shared" si="66"/>
        <v>0.17762300000000053</v>
      </c>
      <c r="BZ126" s="9">
        <f t="shared" si="67"/>
        <v>0.92642099999999949</v>
      </c>
      <c r="CA126" s="9">
        <f t="shared" si="67"/>
        <v>1.0515455000000014</v>
      </c>
      <c r="CB126" s="9">
        <f t="shared" si="67"/>
        <v>0.35465850000000021</v>
      </c>
      <c r="CC126" s="9">
        <f t="shared" si="67"/>
        <v>0.20550300000000021</v>
      </c>
      <c r="CD126" s="9"/>
      <c r="CE126" s="9">
        <f t="shared" si="67"/>
        <v>0.47232500000000055</v>
      </c>
      <c r="CF126" s="9">
        <f t="shared" si="67"/>
        <v>0.13838300000000014</v>
      </c>
      <c r="CG126" s="9">
        <f t="shared" si="67"/>
        <v>0.97199650000000037</v>
      </c>
      <c r="CH126" s="9">
        <f t="shared" si="67"/>
        <v>0.12346750000000029</v>
      </c>
      <c r="CI126" s="9"/>
      <c r="CJ126" s="9">
        <f t="shared" si="67"/>
        <v>-5.5885500000000476E-2</v>
      </c>
      <c r="CK126" s="9">
        <f t="shared" si="67"/>
        <v>3.9449000000001178E-2</v>
      </c>
      <c r="CL126" s="9">
        <f t="shared" si="67"/>
        <v>0.47996099999999942</v>
      </c>
      <c r="CM126" s="9">
        <f t="shared" si="67"/>
        <v>-3.6982999999999322E-2</v>
      </c>
      <c r="CN126" s="9"/>
      <c r="CO126" s="9">
        <f t="shared" si="67"/>
        <v>0.11505900000000047</v>
      </c>
      <c r="CP126" s="9">
        <f t="shared" si="67"/>
        <v>0.1684789999999996</v>
      </c>
      <c r="CQ126" s="9">
        <f t="shared" si="67"/>
        <v>1.6987654999999995</v>
      </c>
      <c r="CR126" s="9">
        <f t="shared" si="67"/>
        <v>0.45777100000000015</v>
      </c>
      <c r="CT126" s="9">
        <f t="shared" si="68"/>
        <v>-1.3333000000000261E-2</v>
      </c>
      <c r="CU126" s="9">
        <f t="shared" si="68"/>
        <v>-3.3329999999995863E-3</v>
      </c>
      <c r="CV126" s="9">
        <f t="shared" si="68"/>
        <v>-1.7498999999999931E-2</v>
      </c>
      <c r="CW126" s="9">
        <f t="shared" si="68"/>
        <v>-1.4999500000000054E-2</v>
      </c>
      <c r="CY126" s="9">
        <f t="shared" si="51"/>
        <v>8.2772564278599248E-4</v>
      </c>
      <c r="CZ126" s="9">
        <f t="shared" si="51"/>
        <v>3.3109025711439699E-3</v>
      </c>
      <c r="DA126" s="9">
        <f t="shared" si="51"/>
        <v>-1.0760433356221455E-2</v>
      </c>
      <c r="DB126" s="9">
        <f t="shared" si="51"/>
        <v>-9.10498207064947E-3</v>
      </c>
      <c r="DE126" s="9">
        <f t="shared" si="52"/>
        <v>0</v>
      </c>
      <c r="DF126" s="9">
        <f t="shared" si="52"/>
        <v>0</v>
      </c>
      <c r="DG126" s="9">
        <f t="shared" si="52"/>
        <v>0</v>
      </c>
      <c r="DH126" s="9">
        <f t="shared" si="52"/>
        <v>0</v>
      </c>
    </row>
    <row r="127" spans="2:112" x14ac:dyDescent="0.3">
      <c r="B127" s="9">
        <f t="shared" si="55"/>
        <v>0</v>
      </c>
      <c r="C127" s="9">
        <f t="shared" si="55"/>
        <v>0</v>
      </c>
      <c r="D127" s="9">
        <f t="shared" si="55"/>
        <v>0</v>
      </c>
      <c r="E127" s="9">
        <f t="shared" si="55"/>
        <v>0</v>
      </c>
      <c r="G127" s="9">
        <f t="shared" si="56"/>
        <v>-1.939116502631677E-3</v>
      </c>
      <c r="H127" s="9">
        <f t="shared" si="56"/>
        <v>5.8173495078968074E-3</v>
      </c>
      <c r="I127" s="9">
        <f t="shared" si="56"/>
        <v>2.6178072785533857E-2</v>
      </c>
      <c r="J127" s="9">
        <f t="shared" si="56"/>
        <v>0.12410345616845975</v>
      </c>
      <c r="K127" s="9"/>
      <c r="L127" s="9">
        <f t="shared" si="57"/>
        <v>0</v>
      </c>
      <c r="M127" s="9">
        <f t="shared" si="57"/>
        <v>8.2139314869911217E-3</v>
      </c>
      <c r="N127" s="9">
        <f t="shared" si="57"/>
        <v>-2.7105973907072034E-2</v>
      </c>
      <c r="O127" s="9">
        <f t="shared" si="57"/>
        <v>-1.2320897230487127E-2</v>
      </c>
      <c r="P127" s="9"/>
      <c r="Q127" s="9">
        <f t="shared" si="58"/>
        <v>0</v>
      </c>
      <c r="R127" s="9">
        <f t="shared" si="58"/>
        <v>0</v>
      </c>
      <c r="S127" s="9">
        <f t="shared" si="58"/>
        <v>0</v>
      </c>
      <c r="T127" s="9">
        <f t="shared" si="58"/>
        <v>0</v>
      </c>
      <c r="V127" s="9">
        <f t="shared" si="59"/>
        <v>0</v>
      </c>
      <c r="W127" s="9">
        <f t="shared" si="59"/>
        <v>0</v>
      </c>
      <c r="X127" s="9">
        <f t="shared" si="59"/>
        <v>0</v>
      </c>
      <c r="Y127" s="9">
        <f t="shared" si="59"/>
        <v>0</v>
      </c>
      <c r="AA127" s="9">
        <f t="shared" si="60"/>
        <v>-1.1499504081788459E-2</v>
      </c>
      <c r="AB127" s="9">
        <f t="shared" si="60"/>
        <v>-3.2855725947964487E-3</v>
      </c>
      <c r="AC127" s="9">
        <f t="shared" si="60"/>
        <v>0.73268268863965957</v>
      </c>
      <c r="AD127" s="9">
        <f t="shared" si="60"/>
        <v>1.5425763332570384</v>
      </c>
      <c r="AE127" s="9"/>
      <c r="AF127" s="9">
        <f t="shared" si="61"/>
        <v>0.1541596093690405</v>
      </c>
      <c r="AG127" s="9">
        <f t="shared" si="61"/>
        <v>-5.6664072632942819E-2</v>
      </c>
      <c r="AH127" s="9">
        <f t="shared" si="61"/>
        <v>-2.9165331502250424E-2</v>
      </c>
      <c r="AI127" s="9">
        <f t="shared" si="61"/>
        <v>-4.0831464103151305E-2</v>
      </c>
      <c r="AJ127" s="9"/>
      <c r="AK127" s="9">
        <f t="shared" si="62"/>
        <v>0.36302799999999991</v>
      </c>
      <c r="AL127" s="9">
        <f t="shared" si="62"/>
        <v>6.5637000000000612E-2</v>
      </c>
      <c r="AM127" s="9">
        <f t="shared" si="62"/>
        <v>3.2413000000000025E-2</v>
      </c>
      <c r="AN127" s="9">
        <f t="shared" si="62"/>
        <v>0.1369454999999995</v>
      </c>
      <c r="AO127" s="9"/>
      <c r="AP127" s="9">
        <f t="shared" si="63"/>
        <v>0</v>
      </c>
      <c r="AQ127" s="9">
        <f t="shared" si="63"/>
        <v>0</v>
      </c>
      <c r="AR127" s="9">
        <f t="shared" si="63"/>
        <v>0</v>
      </c>
      <c r="AS127" s="9">
        <f t="shared" si="63"/>
        <v>0</v>
      </c>
      <c r="AT127" s="9"/>
      <c r="AU127" s="9">
        <f t="shared" si="64"/>
        <v>0.17891300000000143</v>
      </c>
      <c r="AV127" s="9">
        <f t="shared" si="64"/>
        <v>0.33692450000000029</v>
      </c>
      <c r="AW127" s="9">
        <f t="shared" si="64"/>
        <v>2.5084999999993585E-3</v>
      </c>
      <c r="AX127" s="9">
        <f t="shared" si="64"/>
        <v>1.0534125000000003</v>
      </c>
      <c r="AY127" s="9"/>
      <c r="AZ127" s="9">
        <f t="shared" si="53"/>
        <v>-2.8269779507132498E-2</v>
      </c>
      <c r="BA127" s="9">
        <f t="shared" si="53"/>
        <v>3.7415884641793795E-2</v>
      </c>
      <c r="BB127" s="9">
        <f t="shared" si="53"/>
        <v>4.1573205157549253E-2</v>
      </c>
      <c r="BC127" s="9">
        <f t="shared" si="53"/>
        <v>0.19289967193102875</v>
      </c>
      <c r="BD127" s="9"/>
      <c r="BE127" s="9"/>
      <c r="BF127" s="9">
        <f t="shared" si="53"/>
        <v>5.7940794995055001E-3</v>
      </c>
      <c r="BG127" s="9">
        <f t="shared" si="53"/>
        <v>-2.6487220569160641E-2</v>
      </c>
      <c r="BH127" s="9">
        <f t="shared" si="53"/>
        <v>-1.1588158999007447E-2</v>
      </c>
      <c r="BI127" s="9">
        <f t="shared" si="53"/>
        <v>-2.5659494926374649E-2</v>
      </c>
      <c r="BJ127" s="9"/>
      <c r="BK127" s="9">
        <f t="shared" si="65"/>
        <v>-9.2685000000001239E-3</v>
      </c>
      <c r="BL127" s="9">
        <f t="shared" si="65"/>
        <v>8.76304999999995E-2</v>
      </c>
      <c r="BM127" s="9">
        <f t="shared" si="65"/>
        <v>-9.268500000001012E-3</v>
      </c>
      <c r="BN127" s="9">
        <f t="shared" si="65"/>
        <v>3.5389500000000851E-2</v>
      </c>
      <c r="BP127" s="9">
        <f t="shared" si="66"/>
        <v>0.25976250000000078</v>
      </c>
      <c r="BQ127" s="9">
        <f t="shared" si="66"/>
        <v>0.17372649999999901</v>
      </c>
      <c r="BR127" s="9">
        <f t="shared" si="66"/>
        <v>0.25562599999999946</v>
      </c>
      <c r="BS127" s="9">
        <f t="shared" si="66"/>
        <v>2.2584414999999991</v>
      </c>
      <c r="BT127" s="9"/>
      <c r="BU127" s="9">
        <f t="shared" si="66"/>
        <v>-1.991999999999905E-2</v>
      </c>
      <c r="BV127" s="9">
        <f t="shared" si="66"/>
        <v>5.3950999999999638E-2</v>
      </c>
      <c r="BW127" s="9">
        <f t="shared" si="66"/>
        <v>7.6361499999999971E-2</v>
      </c>
      <c r="BX127" s="9">
        <f t="shared" si="66"/>
        <v>0.1220125000000003</v>
      </c>
      <c r="BZ127" s="9">
        <f t="shared" si="67"/>
        <v>0.69523000000000046</v>
      </c>
      <c r="CA127" s="9">
        <f t="shared" si="67"/>
        <v>0.95625199999999921</v>
      </c>
      <c r="CB127" s="9">
        <f t="shared" si="67"/>
        <v>0.3016255000000001</v>
      </c>
      <c r="CC127" s="9">
        <f t="shared" si="67"/>
        <v>0.17152849999999997</v>
      </c>
      <c r="CD127" s="9"/>
      <c r="CE127" s="9">
        <f t="shared" si="67"/>
        <v>0.43752250000000004</v>
      </c>
      <c r="CF127" s="9">
        <f t="shared" si="67"/>
        <v>0.10938049999999944</v>
      </c>
      <c r="CG127" s="9">
        <f t="shared" si="67"/>
        <v>1.0913205000000001</v>
      </c>
      <c r="CH127" s="9">
        <f t="shared" si="67"/>
        <v>8.1206999999999141E-2</v>
      </c>
      <c r="CI127" s="9"/>
      <c r="CJ127" s="9">
        <f t="shared" si="67"/>
        <v>-4.7667499999999308E-2</v>
      </c>
      <c r="CK127" s="9">
        <f t="shared" si="67"/>
        <v>-3.2874999999989996E-3</v>
      </c>
      <c r="CL127" s="9">
        <f t="shared" si="67"/>
        <v>0.33778050000000093</v>
      </c>
      <c r="CM127" s="9">
        <f t="shared" si="67"/>
        <v>-5.0955000000000084E-2</v>
      </c>
      <c r="CN127" s="9"/>
      <c r="CO127" s="9">
        <f t="shared" si="67"/>
        <v>6.8213499999998817E-2</v>
      </c>
      <c r="CP127" s="9">
        <f t="shared" si="67"/>
        <v>0.12738700000000058</v>
      </c>
      <c r="CQ127" s="9">
        <f t="shared" si="67"/>
        <v>1.5393264999999996</v>
      </c>
      <c r="CR127" s="9">
        <f t="shared" si="67"/>
        <v>0.37394250000000007</v>
      </c>
      <c r="CT127" s="9">
        <f t="shared" si="68"/>
        <v>-1.6665999999999848E-2</v>
      </c>
      <c r="CU127" s="9">
        <f t="shared" si="68"/>
        <v>-3.3330000000004745E-3</v>
      </c>
      <c r="CV127" s="9">
        <f t="shared" si="68"/>
        <v>-1.9166000000000238E-2</v>
      </c>
      <c r="CW127" s="9">
        <f t="shared" si="68"/>
        <v>-1.6665999999999848E-2</v>
      </c>
      <c r="CY127" s="9">
        <f t="shared" si="51"/>
        <v>4.1386282139317387E-3</v>
      </c>
      <c r="CZ127" s="9">
        <f t="shared" si="51"/>
        <v>1.7382238498514724E-2</v>
      </c>
      <c r="DA127" s="9">
        <f t="shared" si="51"/>
        <v>4.1386282139317387E-3</v>
      </c>
      <c r="DB127" s="9">
        <f t="shared" si="51"/>
        <v>1.655451285571985E-3</v>
      </c>
      <c r="DE127" s="9">
        <f t="shared" si="52"/>
        <v>0</v>
      </c>
      <c r="DF127" s="9">
        <f t="shared" si="52"/>
        <v>0</v>
      </c>
      <c r="DG127" s="9">
        <f t="shared" si="52"/>
        <v>0</v>
      </c>
      <c r="DH127" s="9">
        <f t="shared" si="52"/>
        <v>0</v>
      </c>
    </row>
    <row r="128" spans="2:112" x14ac:dyDescent="0.3">
      <c r="B128" s="9">
        <f t="shared" si="55"/>
        <v>0</v>
      </c>
      <c r="C128" s="9">
        <f t="shared" si="55"/>
        <v>0</v>
      </c>
      <c r="D128" s="9">
        <f t="shared" si="55"/>
        <v>0</v>
      </c>
      <c r="E128" s="9">
        <f t="shared" si="55"/>
        <v>0</v>
      </c>
      <c r="G128" s="9">
        <f t="shared" si="56"/>
        <v>0</v>
      </c>
      <c r="H128" s="9">
        <f t="shared" si="56"/>
        <v>8.7260242618452111E-3</v>
      </c>
      <c r="I128" s="9">
        <f t="shared" si="56"/>
        <v>1.5512932021057413E-2</v>
      </c>
      <c r="J128" s="9">
        <f t="shared" si="56"/>
        <v>0.21815060654612051</v>
      </c>
      <c r="K128" s="9"/>
      <c r="L128" s="9">
        <f t="shared" si="57"/>
        <v>1.6427862973982243E-3</v>
      </c>
      <c r="M128" s="9">
        <f t="shared" si="57"/>
        <v>1.0678110933088902E-2</v>
      </c>
      <c r="N128" s="9">
        <f t="shared" si="57"/>
        <v>-1.4785076676584907E-2</v>
      </c>
      <c r="O128" s="9">
        <f t="shared" si="57"/>
        <v>4.928358892194673E-3</v>
      </c>
      <c r="P128" s="9"/>
      <c r="Q128" s="9">
        <f t="shared" si="58"/>
        <v>0</v>
      </c>
      <c r="R128" s="9">
        <f t="shared" si="58"/>
        <v>0</v>
      </c>
      <c r="S128" s="9">
        <f t="shared" si="58"/>
        <v>0</v>
      </c>
      <c r="T128" s="9">
        <f t="shared" si="58"/>
        <v>0</v>
      </c>
      <c r="V128" s="9">
        <f t="shared" si="59"/>
        <v>0</v>
      </c>
      <c r="W128" s="9">
        <f t="shared" si="59"/>
        <v>0</v>
      </c>
      <c r="X128" s="9">
        <f t="shared" si="59"/>
        <v>0</v>
      </c>
      <c r="Y128" s="9">
        <f t="shared" si="59"/>
        <v>0</v>
      </c>
      <c r="AA128" s="9">
        <f t="shared" si="60"/>
        <v>-4.928358892194673E-3</v>
      </c>
      <c r="AB128" s="9">
        <f t="shared" si="60"/>
        <v>-6.5711451895937856E-3</v>
      </c>
      <c r="AC128" s="9">
        <f t="shared" si="60"/>
        <v>0.37619806210421913</v>
      </c>
      <c r="AD128" s="9">
        <f t="shared" si="60"/>
        <v>1.1335225452048521</v>
      </c>
      <c r="AE128" s="9"/>
      <c r="AF128" s="9">
        <f t="shared" si="61"/>
        <v>0.10249530785076821</v>
      </c>
      <c r="AG128" s="9">
        <f t="shared" si="61"/>
        <v>-6.4163729304951289E-2</v>
      </c>
      <c r="AH128" s="9">
        <f t="shared" si="61"/>
        <v>-3.9164873731593275E-2</v>
      </c>
      <c r="AI128" s="9">
        <f t="shared" si="61"/>
        <v>-3.9164873731593275E-2</v>
      </c>
      <c r="AJ128" s="9"/>
      <c r="AK128" s="9">
        <f t="shared" si="62"/>
        <v>0.28037449999999975</v>
      </c>
      <c r="AL128" s="9">
        <f t="shared" si="62"/>
        <v>4.6999499999999195E-2</v>
      </c>
      <c r="AM128" s="9">
        <f t="shared" si="62"/>
        <v>2.3499500000000673E-2</v>
      </c>
      <c r="AN128" s="9">
        <f t="shared" si="62"/>
        <v>0.10453249999999947</v>
      </c>
      <c r="AO128" s="9"/>
      <c r="AP128" s="9">
        <f t="shared" si="63"/>
        <v>0</v>
      </c>
      <c r="AQ128" s="9">
        <f t="shared" si="63"/>
        <v>0</v>
      </c>
      <c r="AR128" s="9">
        <f t="shared" si="63"/>
        <v>0</v>
      </c>
      <c r="AS128" s="9">
        <f t="shared" si="63"/>
        <v>0</v>
      </c>
      <c r="AT128" s="9"/>
      <c r="AU128" s="9">
        <f t="shared" si="64"/>
        <v>0.11955399999999905</v>
      </c>
      <c r="AV128" s="9">
        <f t="shared" si="64"/>
        <v>0.2549924999999984</v>
      </c>
      <c r="AW128" s="9">
        <f t="shared" si="64"/>
        <v>-1.6720999999998654E-2</v>
      </c>
      <c r="AX128" s="9">
        <f t="shared" si="64"/>
        <v>0.92131849999999993</v>
      </c>
      <c r="AY128" s="9"/>
      <c r="AZ128" s="9">
        <f t="shared" si="53"/>
        <v>-3.6584420538643414E-2</v>
      </c>
      <c r="BA128" s="9">
        <f t="shared" si="53"/>
        <v>1.5797817959868787E-2</v>
      </c>
      <c r="BB128" s="9">
        <f t="shared" si="53"/>
        <v>1.1640497444112441E-2</v>
      </c>
      <c r="BC128" s="9">
        <f t="shared" si="53"/>
        <v>0.11806790264743938</v>
      </c>
      <c r="BD128" s="9"/>
      <c r="BE128" s="9"/>
      <c r="BF128" s="9">
        <f t="shared" si="53"/>
        <v>1.241588464179344E-2</v>
      </c>
      <c r="BG128" s="9">
        <f t="shared" si="53"/>
        <v>-2.4831769283588656E-2</v>
      </c>
      <c r="BH128" s="9">
        <f t="shared" si="53"/>
        <v>-4.9663538567177312E-3</v>
      </c>
      <c r="BI128" s="9">
        <f t="shared" si="53"/>
        <v>-1.7382238498512947E-2</v>
      </c>
      <c r="BJ128" s="9"/>
      <c r="BK128" s="9">
        <f t="shared" si="65"/>
        <v>8.425000000000793E-4</v>
      </c>
      <c r="BL128" s="9">
        <f t="shared" si="65"/>
        <v>6.8251000000000062E-2</v>
      </c>
      <c r="BM128" s="9">
        <f t="shared" si="65"/>
        <v>-8.429999999997051E-4</v>
      </c>
      <c r="BN128" s="9">
        <f t="shared" si="65"/>
        <v>3.8759499999999392E-2</v>
      </c>
      <c r="BP128" s="9">
        <f t="shared" si="66"/>
        <v>0.17538049999999927</v>
      </c>
      <c r="BQ128" s="9">
        <f t="shared" si="66"/>
        <v>0.11250800000000005</v>
      </c>
      <c r="BR128" s="9">
        <f t="shared" si="66"/>
        <v>0.170417500000001</v>
      </c>
      <c r="BS128" s="9">
        <f t="shared" si="66"/>
        <v>1.8679710000000007</v>
      </c>
      <c r="BT128" s="9"/>
      <c r="BU128" s="9">
        <f t="shared" si="66"/>
        <v>-2.0750500000000116E-2</v>
      </c>
      <c r="BV128" s="9">
        <f t="shared" si="66"/>
        <v>1.9090500000000787E-2</v>
      </c>
      <c r="BW128" s="9">
        <f t="shared" si="66"/>
        <v>3.4030499999999186E-2</v>
      </c>
      <c r="BX128" s="9">
        <f t="shared" si="66"/>
        <v>7.8021500000000188E-2</v>
      </c>
      <c r="BZ128" s="9">
        <f t="shared" si="67"/>
        <v>0.49138400000000004</v>
      </c>
      <c r="CA128" s="9">
        <f t="shared" si="67"/>
        <v>0.80875399999999864</v>
      </c>
      <c r="CB128" s="9">
        <f t="shared" si="67"/>
        <v>0.24610649999999978</v>
      </c>
      <c r="CC128" s="9">
        <f t="shared" si="67"/>
        <v>0.13258249999999983</v>
      </c>
      <c r="CD128" s="9"/>
      <c r="CE128" s="9">
        <f t="shared" si="67"/>
        <v>0.40354849999999942</v>
      </c>
      <c r="CF128" s="9">
        <f t="shared" si="67"/>
        <v>8.2863999999999827E-2</v>
      </c>
      <c r="CG128" s="9">
        <f t="shared" si="67"/>
        <v>1.1774990000000001</v>
      </c>
      <c r="CH128" s="9">
        <f t="shared" si="67"/>
        <v>5.4690499999999531E-2</v>
      </c>
      <c r="CI128" s="9"/>
      <c r="CJ128" s="9">
        <f t="shared" si="67"/>
        <v>-2.7121499999999799E-2</v>
      </c>
      <c r="CK128" s="9">
        <f t="shared" si="67"/>
        <v>-2.4655499999999719E-2</v>
      </c>
      <c r="CL128" s="9">
        <f t="shared" si="67"/>
        <v>0.23998050000000148</v>
      </c>
      <c r="CM128" s="9">
        <f t="shared" si="67"/>
        <v>-4.1092500000001309E-2</v>
      </c>
      <c r="CN128" s="9"/>
      <c r="CO128" s="9">
        <f t="shared" si="67"/>
        <v>2.6299500000000364E-2</v>
      </c>
      <c r="CP128" s="9">
        <f t="shared" si="67"/>
        <v>0.10026599999999952</v>
      </c>
      <c r="CQ128" s="9">
        <f t="shared" si="67"/>
        <v>1.2697599999999998</v>
      </c>
      <c r="CR128" s="9">
        <f t="shared" si="67"/>
        <v>0.3040850000000006</v>
      </c>
      <c r="CT128" s="9">
        <f t="shared" si="68"/>
        <v>-1.3332499999999747E-2</v>
      </c>
      <c r="CU128" s="9">
        <f t="shared" si="68"/>
        <v>6.6664999999996866E-3</v>
      </c>
      <c r="CV128" s="9">
        <f t="shared" si="68"/>
        <v>-1.9166000000000238E-2</v>
      </c>
      <c r="CW128" s="9">
        <f t="shared" si="68"/>
        <v>-1.7498999999999931E-2</v>
      </c>
      <c r="CY128" s="9">
        <f t="shared" si="51"/>
        <v>1.4071335927367201E-2</v>
      </c>
      <c r="CZ128" s="9">
        <f t="shared" si="51"/>
        <v>2.8142671854736179E-2</v>
      </c>
      <c r="DA128" s="9">
        <f t="shared" si="51"/>
        <v>1.0760433356221455E-2</v>
      </c>
      <c r="DB128" s="9">
        <f t="shared" si="51"/>
        <v>-1.655451285571985E-3</v>
      </c>
      <c r="DE128" s="9">
        <f t="shared" si="52"/>
        <v>0</v>
      </c>
      <c r="DF128" s="9">
        <f t="shared" si="52"/>
        <v>0</v>
      </c>
      <c r="DG128" s="9">
        <f t="shared" si="52"/>
        <v>0</v>
      </c>
      <c r="DH128" s="9">
        <f t="shared" si="52"/>
        <v>0</v>
      </c>
    </row>
    <row r="129" spans="2:112" x14ac:dyDescent="0.3">
      <c r="B129" s="9">
        <f t="shared" si="55"/>
        <v>0</v>
      </c>
      <c r="C129" s="9">
        <f t="shared" si="55"/>
        <v>0</v>
      </c>
      <c r="D129" s="9">
        <f t="shared" si="55"/>
        <v>0</v>
      </c>
      <c r="E129" s="9">
        <f t="shared" si="55"/>
        <v>0</v>
      </c>
      <c r="G129" s="9">
        <f t="shared" si="56"/>
        <v>-9.6955825131672668E-4</v>
      </c>
      <c r="H129" s="9">
        <f t="shared" si="56"/>
        <v>1.0665140764476888E-2</v>
      </c>
      <c r="I129" s="9">
        <f t="shared" si="56"/>
        <v>9.6955825131610496E-3</v>
      </c>
      <c r="J129" s="9">
        <f t="shared" si="56"/>
        <v>0.33546715495536716</v>
      </c>
      <c r="K129" s="9"/>
      <c r="L129" s="9">
        <f t="shared" si="57"/>
        <v>-2.4641794460968924E-3</v>
      </c>
      <c r="M129" s="9">
        <f t="shared" si="57"/>
        <v>9.0353246356915662E-3</v>
      </c>
      <c r="N129" s="9">
        <f t="shared" si="57"/>
        <v>-7.3925383382924537E-3</v>
      </c>
      <c r="O129" s="9">
        <f t="shared" si="57"/>
        <v>9.8567177843893461E-3</v>
      </c>
      <c r="P129" s="9"/>
      <c r="Q129" s="9">
        <f t="shared" si="58"/>
        <v>0</v>
      </c>
      <c r="R129" s="9">
        <f t="shared" si="58"/>
        <v>0</v>
      </c>
      <c r="S129" s="9">
        <f t="shared" si="58"/>
        <v>0</v>
      </c>
      <c r="T129" s="9">
        <f t="shared" si="58"/>
        <v>0</v>
      </c>
      <c r="V129" s="9">
        <f t="shared" si="59"/>
        <v>0</v>
      </c>
      <c r="W129" s="9">
        <f t="shared" si="59"/>
        <v>0</v>
      </c>
      <c r="X129" s="9">
        <f t="shared" si="59"/>
        <v>0</v>
      </c>
      <c r="Y129" s="9">
        <f t="shared" si="59"/>
        <v>0</v>
      </c>
      <c r="AA129" s="9">
        <f t="shared" si="60"/>
        <v>-4.1069657434951168E-3</v>
      </c>
      <c r="AB129" s="9">
        <f t="shared" si="60"/>
        <v>-7.3925383382924537E-3</v>
      </c>
      <c r="AC129" s="9">
        <f t="shared" si="60"/>
        <v>0.20370550087739225</v>
      </c>
      <c r="AD129" s="9">
        <f t="shared" si="60"/>
        <v>0.78196627756160808</v>
      </c>
      <c r="AE129" s="9"/>
      <c r="AF129" s="9">
        <f t="shared" si="61"/>
        <v>6.3330434119173162E-2</v>
      </c>
      <c r="AG129" s="9">
        <f t="shared" si="61"/>
        <v>-6.8330205233845476E-2</v>
      </c>
      <c r="AH129" s="9">
        <f t="shared" si="61"/>
        <v>-4.6664530403599969E-2</v>
      </c>
      <c r="AI129" s="9">
        <f t="shared" si="61"/>
        <v>-4.4997940032045491E-2</v>
      </c>
      <c r="AJ129" s="9"/>
      <c r="AK129" s="9">
        <f t="shared" si="62"/>
        <v>0.21392699999999998</v>
      </c>
      <c r="AL129" s="9">
        <f t="shared" si="62"/>
        <v>3.56544999999997E-2</v>
      </c>
      <c r="AM129" s="9">
        <f t="shared" si="62"/>
        <v>1.7827500000000107E-2</v>
      </c>
      <c r="AN129" s="9">
        <f t="shared" si="62"/>
        <v>8.9136500000000396E-2</v>
      </c>
      <c r="AO129" s="9"/>
      <c r="AP129" s="9">
        <f t="shared" si="63"/>
        <v>0</v>
      </c>
      <c r="AQ129" s="9">
        <f t="shared" si="63"/>
        <v>0</v>
      </c>
      <c r="AR129" s="9">
        <f t="shared" si="63"/>
        <v>0</v>
      </c>
      <c r="AS129" s="9">
        <f t="shared" si="63"/>
        <v>0</v>
      </c>
      <c r="AT129" s="9"/>
      <c r="AU129" s="9">
        <f t="shared" si="64"/>
        <v>6.688349999999943E-2</v>
      </c>
      <c r="AV129" s="9">
        <f t="shared" si="64"/>
        <v>0.18894550000000088</v>
      </c>
      <c r="AW129" s="9">
        <f t="shared" si="64"/>
        <v>-2.6753499999999875E-2</v>
      </c>
      <c r="AX129" s="9">
        <f t="shared" si="64"/>
        <v>0.76163399999999903</v>
      </c>
      <c r="AY129" s="9"/>
      <c r="AZ129" s="9">
        <f t="shared" si="53"/>
        <v>-3.5752956435493033E-2</v>
      </c>
      <c r="BA129" s="9">
        <f t="shared" si="53"/>
        <v>2.4943923094529197E-3</v>
      </c>
      <c r="BB129" s="9">
        <f t="shared" si="53"/>
        <v>-1.1640497444114217E-2</v>
      </c>
      <c r="BC129" s="9">
        <f t="shared" si="53"/>
        <v>5.9865415426871849E-2</v>
      </c>
      <c r="BD129" s="9"/>
      <c r="BE129" s="9"/>
      <c r="BF129" s="9">
        <f t="shared" si="53"/>
        <v>1.4071335927365425E-2</v>
      </c>
      <c r="BG129" s="9">
        <f t="shared" si="53"/>
        <v>-2.3176317998016671E-2</v>
      </c>
      <c r="BH129" s="9">
        <f t="shared" si="53"/>
        <v>0</v>
      </c>
      <c r="BI129" s="9">
        <f t="shared" si="53"/>
        <v>-1.4071335927367201E-2</v>
      </c>
      <c r="BJ129" s="9"/>
      <c r="BK129" s="9">
        <f t="shared" si="65"/>
        <v>1.6850000000001586E-3</v>
      </c>
      <c r="BL129" s="9">
        <f t="shared" si="65"/>
        <v>3.2861500000000987E-2</v>
      </c>
      <c r="BM129" s="9">
        <f t="shared" si="65"/>
        <v>-4.2130000000000223E-3</v>
      </c>
      <c r="BN129" s="9">
        <f t="shared" si="65"/>
        <v>3.6231499999999528E-2</v>
      </c>
      <c r="BP129" s="9">
        <f t="shared" si="66"/>
        <v>0.12243549999999992</v>
      </c>
      <c r="BQ129" s="9">
        <f t="shared" si="66"/>
        <v>6.3699500000000242E-2</v>
      </c>
      <c r="BR129" s="9">
        <f t="shared" si="66"/>
        <v>0.10837200000000102</v>
      </c>
      <c r="BS129" s="9">
        <f t="shared" si="66"/>
        <v>1.3831920000000011</v>
      </c>
      <c r="BT129" s="9"/>
      <c r="BU129" s="9">
        <f t="shared" si="66"/>
        <v>-1.8260500000000235E-2</v>
      </c>
      <c r="BV129" s="9">
        <f t="shared" si="66"/>
        <v>-4.9799999999997624E-3</v>
      </c>
      <c r="BW129" s="9">
        <f t="shared" si="66"/>
        <v>9.1300000000007486E-3</v>
      </c>
      <c r="BX129" s="9">
        <f t="shared" si="66"/>
        <v>3.8180499999999284E-2</v>
      </c>
      <c r="BZ129" s="9">
        <f t="shared" si="67"/>
        <v>0.33725700000000103</v>
      </c>
      <c r="CA129" s="9">
        <f t="shared" si="67"/>
        <v>0.63308199999999992</v>
      </c>
      <c r="CB129" s="9">
        <f t="shared" si="67"/>
        <v>0.19473049999999947</v>
      </c>
      <c r="CC129" s="9">
        <f t="shared" si="67"/>
        <v>8.2863999999999827E-2</v>
      </c>
      <c r="CD129" s="9"/>
      <c r="CE129" s="9">
        <f t="shared" si="67"/>
        <v>0.36294499999999985</v>
      </c>
      <c r="CF129" s="9">
        <f t="shared" si="67"/>
        <v>5.4690500000000419E-2</v>
      </c>
      <c r="CG129" s="9">
        <f t="shared" si="67"/>
        <v>1.1965579999999996</v>
      </c>
      <c r="CH129" s="9">
        <f t="shared" si="67"/>
        <v>2.4030500000000288E-2</v>
      </c>
      <c r="CI129" s="9"/>
      <c r="CJ129" s="9">
        <f t="shared" si="67"/>
        <v>-1.6436999999999813E-2</v>
      </c>
      <c r="CK129" s="9">
        <f t="shared" si="67"/>
        <v>-3.5339500000000967E-2</v>
      </c>
      <c r="CL129" s="9">
        <f t="shared" si="67"/>
        <v>0.15943949999999951</v>
      </c>
      <c r="CM129" s="9">
        <f t="shared" si="67"/>
        <v>-3.369599999999906E-2</v>
      </c>
      <c r="CN129" s="9"/>
      <c r="CO129" s="9">
        <f t="shared" si="67"/>
        <v>-1.0683999999999472E-2</v>
      </c>
      <c r="CP129" s="9">
        <f t="shared" si="67"/>
        <v>7.9719499999999499E-2</v>
      </c>
      <c r="CQ129" s="9">
        <f t="shared" si="67"/>
        <v>0.95910000000000117</v>
      </c>
      <c r="CR129" s="9">
        <f t="shared" si="67"/>
        <v>0.23915849999999939</v>
      </c>
      <c r="CT129" s="9">
        <f t="shared" si="68"/>
        <v>-1.2499499999999664E-2</v>
      </c>
      <c r="CU129" s="9">
        <f t="shared" si="68"/>
        <v>1.0832500000000245E-2</v>
      </c>
      <c r="CV129" s="9">
        <f t="shared" si="68"/>
        <v>-2.0832500000000032E-2</v>
      </c>
      <c r="CW129" s="9">
        <f t="shared" si="68"/>
        <v>-1.6665500000000222E-2</v>
      </c>
      <c r="CY129" s="9">
        <f t="shared" si="51"/>
        <v>2.6487220569162417E-2</v>
      </c>
      <c r="CZ129" s="9">
        <f t="shared" si="51"/>
        <v>3.641992828259788E-2</v>
      </c>
      <c r="DA129" s="9">
        <f t="shared" si="51"/>
        <v>2.9798123140306387E-2</v>
      </c>
      <c r="DB129" s="9">
        <f t="shared" si="51"/>
        <v>6.6218051422914925E-3</v>
      </c>
      <c r="DE129" s="9">
        <f t="shared" si="52"/>
        <v>0</v>
      </c>
      <c r="DF129" s="9">
        <f t="shared" si="52"/>
        <v>0</v>
      </c>
      <c r="DG129" s="9">
        <f t="shared" si="52"/>
        <v>0</v>
      </c>
      <c r="DH129" s="9">
        <f t="shared" si="52"/>
        <v>0</v>
      </c>
    </row>
    <row r="130" spans="2:112" x14ac:dyDescent="0.3">
      <c r="B130" s="9">
        <f t="shared" si="55"/>
        <v>0</v>
      </c>
      <c r="C130" s="9">
        <f t="shared" si="55"/>
        <v>0</v>
      </c>
      <c r="D130" s="9">
        <f t="shared" si="55"/>
        <v>0</v>
      </c>
      <c r="E130" s="9">
        <f t="shared" si="55"/>
        <v>0</v>
      </c>
      <c r="G130" s="9">
        <f t="shared" si="56"/>
        <v>-1.939116502631677E-3</v>
      </c>
      <c r="H130" s="9">
        <f t="shared" si="56"/>
        <v>1.5512932021056969E-2</v>
      </c>
      <c r="I130" s="9">
        <f t="shared" si="56"/>
        <v>6.7869077592126459E-3</v>
      </c>
      <c r="J130" s="9">
        <f t="shared" si="56"/>
        <v>0.40624490730144203</v>
      </c>
      <c r="K130" s="9"/>
      <c r="L130" s="9">
        <f t="shared" si="57"/>
        <v>-5.7497520408951175E-3</v>
      </c>
      <c r="M130" s="9">
        <f t="shared" si="57"/>
        <v>4.9283588921955612E-3</v>
      </c>
      <c r="N130" s="9">
        <f t="shared" si="57"/>
        <v>-4.9283588921955612E-3</v>
      </c>
      <c r="O130" s="9">
        <f t="shared" si="57"/>
        <v>1.4785076676584907E-2</v>
      </c>
      <c r="P130" s="9"/>
      <c r="Q130" s="9">
        <f t="shared" si="58"/>
        <v>0</v>
      </c>
      <c r="R130" s="9">
        <f t="shared" si="58"/>
        <v>0</v>
      </c>
      <c r="S130" s="9">
        <f t="shared" si="58"/>
        <v>0</v>
      </c>
      <c r="T130" s="9">
        <f t="shared" si="58"/>
        <v>0</v>
      </c>
      <c r="V130" s="9">
        <f t="shared" si="59"/>
        <v>0</v>
      </c>
      <c r="W130" s="9">
        <f t="shared" si="59"/>
        <v>0</v>
      </c>
      <c r="X130" s="9">
        <f t="shared" si="59"/>
        <v>0</v>
      </c>
      <c r="Y130" s="9">
        <f t="shared" si="59"/>
        <v>0</v>
      </c>
      <c r="AA130" s="9">
        <f t="shared" si="60"/>
        <v>-3.2855725947973369E-3</v>
      </c>
      <c r="AB130" s="9">
        <f t="shared" si="60"/>
        <v>-5.7497520408942293E-3</v>
      </c>
      <c r="AC130" s="9">
        <f t="shared" si="60"/>
        <v>0.12403036545357438</v>
      </c>
      <c r="AD130" s="9">
        <f t="shared" si="60"/>
        <v>0.51994186312657398</v>
      </c>
      <c r="AE130" s="9"/>
      <c r="AF130" s="9">
        <f t="shared" si="61"/>
        <v>2.8332036316472298E-2</v>
      </c>
      <c r="AG130" s="9">
        <f t="shared" si="61"/>
        <v>-6.3330434119173162E-2</v>
      </c>
      <c r="AH130" s="9">
        <f t="shared" si="61"/>
        <v>-4.4164644846265588E-2</v>
      </c>
      <c r="AI130" s="9">
        <f t="shared" si="61"/>
        <v>-4.2498054474709335E-2</v>
      </c>
      <c r="AJ130" s="9"/>
      <c r="AK130" s="9">
        <f t="shared" si="62"/>
        <v>0.15639350000000007</v>
      </c>
      <c r="AL130" s="9">
        <f t="shared" si="62"/>
        <v>2.0258000000000109E-2</v>
      </c>
      <c r="AM130" s="9">
        <f t="shared" si="62"/>
        <v>9.7239999999993998E-3</v>
      </c>
      <c r="AN130" s="9">
        <f t="shared" si="62"/>
        <v>7.0498500000000242E-2</v>
      </c>
      <c r="AO130" s="9"/>
      <c r="AP130" s="9">
        <f t="shared" si="63"/>
        <v>0</v>
      </c>
      <c r="AQ130" s="9">
        <f t="shared" si="63"/>
        <v>0</v>
      </c>
      <c r="AR130" s="9">
        <f t="shared" si="63"/>
        <v>0</v>
      </c>
      <c r="AS130" s="9">
        <f t="shared" si="63"/>
        <v>0</v>
      </c>
      <c r="AT130" s="9"/>
      <c r="AU130" s="9">
        <f t="shared" si="64"/>
        <v>2.5081500000000645E-2</v>
      </c>
      <c r="AV130" s="9">
        <f t="shared" si="64"/>
        <v>0.12875050000000066</v>
      </c>
      <c r="AW130" s="9">
        <f t="shared" si="64"/>
        <v>-3.2605500000000731E-2</v>
      </c>
      <c r="AX130" s="9">
        <f t="shared" si="64"/>
        <v>0.59860549999999968</v>
      </c>
      <c r="AY130" s="9"/>
      <c r="AZ130" s="9">
        <f t="shared" si="53"/>
        <v>-4.3236133363850016E-2</v>
      </c>
      <c r="BA130" s="9">
        <f t="shared" si="53"/>
        <v>-1.4134889753566249E-2</v>
      </c>
      <c r="BB130" s="9">
        <f t="shared" si="53"/>
        <v>-2.6606851300831735E-2</v>
      </c>
      <c r="BC130" s="9">
        <f t="shared" si="53"/>
        <v>1.8292210269320819E-2</v>
      </c>
      <c r="BD130" s="9"/>
      <c r="BE130" s="9"/>
      <c r="BF130" s="9">
        <f t="shared" si="53"/>
        <v>1.4899061570153194E-2</v>
      </c>
      <c r="BG130" s="9">
        <f t="shared" si="53"/>
        <v>-2.4831769283588656E-2</v>
      </c>
      <c r="BH130" s="9">
        <f t="shared" si="53"/>
        <v>8.2772564278599248E-4</v>
      </c>
      <c r="BI130" s="9">
        <f t="shared" si="53"/>
        <v>-9.9327077134354624E-3</v>
      </c>
      <c r="BJ130" s="9"/>
      <c r="BK130" s="9">
        <f t="shared" si="65"/>
        <v>-8.425000000000793E-4</v>
      </c>
      <c r="BL130" s="9">
        <f t="shared" si="65"/>
        <v>-5.0559999999997274E-3</v>
      </c>
      <c r="BM130" s="9">
        <f t="shared" si="65"/>
        <v>-4.2130000000000223E-3</v>
      </c>
      <c r="BN130" s="9">
        <f t="shared" si="65"/>
        <v>2.8648500000000965E-2</v>
      </c>
      <c r="BP130" s="9">
        <f t="shared" si="66"/>
        <v>8.2727000000000217E-2</v>
      </c>
      <c r="BQ130" s="9">
        <f t="shared" si="66"/>
        <v>2.8954500000001104E-2</v>
      </c>
      <c r="BR130" s="9">
        <f t="shared" si="66"/>
        <v>6.7835499999999271E-2</v>
      </c>
      <c r="BS130" s="9">
        <f t="shared" si="66"/>
        <v>0.93646749999999912</v>
      </c>
      <c r="BT130" s="9"/>
      <c r="BU130" s="9">
        <f t="shared" si="66"/>
        <v>-2.324000000000126E-2</v>
      </c>
      <c r="BV130" s="9">
        <f t="shared" si="66"/>
        <v>-2.407050000000055E-2</v>
      </c>
      <c r="BW130" s="9">
        <f t="shared" si="66"/>
        <v>3.3200000000004337E-3</v>
      </c>
      <c r="BX130" s="9">
        <f t="shared" si="66"/>
        <v>3.3200000000004337E-3</v>
      </c>
      <c r="BZ130" s="9">
        <f t="shared" si="67"/>
        <v>0.23036250000000003</v>
      </c>
      <c r="CA130" s="9">
        <f t="shared" si="67"/>
        <v>0.47895450000000039</v>
      </c>
      <c r="CB130" s="9">
        <f t="shared" si="67"/>
        <v>0.15578450000000021</v>
      </c>
      <c r="CC130" s="9">
        <f t="shared" si="67"/>
        <v>5.5519000000000318E-2</v>
      </c>
      <c r="CD130" s="9"/>
      <c r="CE130" s="9">
        <f t="shared" si="67"/>
        <v>0.32399850000000097</v>
      </c>
      <c r="CF130" s="9">
        <f t="shared" si="67"/>
        <v>3.3146000000000342E-2</v>
      </c>
      <c r="CG130" s="9">
        <f t="shared" si="67"/>
        <v>1.1236375000000001</v>
      </c>
      <c r="CH130" s="9">
        <f t="shared" si="67"/>
        <v>-5.8004999999994311E-3</v>
      </c>
      <c r="CI130" s="9"/>
      <c r="CJ130" s="9">
        <f t="shared" si="67"/>
        <v>-1.2327499999999603E-2</v>
      </c>
      <c r="CK130" s="9">
        <f t="shared" si="67"/>
        <v>-4.0271000000000612E-2</v>
      </c>
      <c r="CL130" s="9">
        <f t="shared" si="67"/>
        <v>8.465049999999863E-2</v>
      </c>
      <c r="CM130" s="9">
        <f t="shared" si="67"/>
        <v>-2.4655499999999719E-2</v>
      </c>
      <c r="CN130" s="9"/>
      <c r="CO130" s="9">
        <f t="shared" si="67"/>
        <v>-3.2874000000001402E-2</v>
      </c>
      <c r="CP130" s="9">
        <f t="shared" si="67"/>
        <v>6.4104500000000897E-2</v>
      </c>
      <c r="CQ130" s="9">
        <f t="shared" si="67"/>
        <v>0.6919985000000004</v>
      </c>
      <c r="CR130" s="9">
        <f t="shared" si="67"/>
        <v>0.18409450000000049</v>
      </c>
      <c r="CT130" s="9">
        <f t="shared" si="68"/>
        <v>-1.2499499999999664E-2</v>
      </c>
      <c r="CU130" s="9">
        <f t="shared" si="68"/>
        <v>1.2499500000000552E-2</v>
      </c>
      <c r="CV130" s="9">
        <f t="shared" si="68"/>
        <v>-1.7498999999999931E-2</v>
      </c>
      <c r="CW130" s="9">
        <f t="shared" si="68"/>
        <v>-1.4166000000000345E-2</v>
      </c>
      <c r="CY130" s="9">
        <f t="shared" si="51"/>
        <v>3.3936751354238126E-2</v>
      </c>
      <c r="CZ130" s="9">
        <f t="shared" si="51"/>
        <v>3.8903105210955857E-2</v>
      </c>
      <c r="DA130" s="9">
        <f t="shared" si="51"/>
        <v>4.3041733424887596E-2</v>
      </c>
      <c r="DB130" s="9">
        <f t="shared" si="51"/>
        <v>1.6554512855725179E-2</v>
      </c>
      <c r="DE130" s="9">
        <f t="shared" si="52"/>
        <v>0</v>
      </c>
      <c r="DF130" s="9">
        <f t="shared" si="52"/>
        <v>0</v>
      </c>
      <c r="DG130" s="9">
        <f t="shared" si="52"/>
        <v>0</v>
      </c>
      <c r="DH130" s="9">
        <f t="shared" si="52"/>
        <v>0</v>
      </c>
    </row>
    <row r="131" spans="2:112" x14ac:dyDescent="0.3">
      <c r="B131" s="9">
        <f t="shared" si="55"/>
        <v>0</v>
      </c>
      <c r="C131" s="9">
        <f t="shared" si="55"/>
        <v>0</v>
      </c>
      <c r="D131" s="9">
        <f t="shared" si="55"/>
        <v>0</v>
      </c>
      <c r="E131" s="9">
        <f t="shared" si="55"/>
        <v>0</v>
      </c>
      <c r="G131" s="9">
        <f t="shared" si="56"/>
        <v>-9.6955825131495033E-4</v>
      </c>
      <c r="H131" s="9">
        <f t="shared" si="56"/>
        <v>2.423895628290218E-2</v>
      </c>
      <c r="I131" s="9">
        <f t="shared" si="56"/>
        <v>3.8782330052642422E-3</v>
      </c>
      <c r="J131" s="9">
        <f t="shared" si="56"/>
        <v>0.36649301899748199</v>
      </c>
      <c r="K131" s="9"/>
      <c r="L131" s="9">
        <f t="shared" si="57"/>
        <v>-7.3925383382933418E-3</v>
      </c>
      <c r="M131" s="9">
        <f t="shared" si="57"/>
        <v>5.7497520408942293E-3</v>
      </c>
      <c r="N131" s="9">
        <f t="shared" si="57"/>
        <v>-5.7497520408942293E-3</v>
      </c>
      <c r="O131" s="9">
        <f t="shared" si="57"/>
        <v>1.2320897230488015E-2</v>
      </c>
      <c r="P131" s="9"/>
      <c r="Q131" s="9">
        <f t="shared" si="58"/>
        <v>0</v>
      </c>
      <c r="R131" s="9">
        <f t="shared" si="58"/>
        <v>0</v>
      </c>
      <c r="S131" s="9">
        <f t="shared" si="58"/>
        <v>0</v>
      </c>
      <c r="T131" s="9">
        <f t="shared" si="58"/>
        <v>0</v>
      </c>
      <c r="V131" s="9">
        <f t="shared" si="59"/>
        <v>0</v>
      </c>
      <c r="W131" s="9">
        <f t="shared" si="59"/>
        <v>0</v>
      </c>
      <c r="X131" s="9">
        <f t="shared" si="59"/>
        <v>0</v>
      </c>
      <c r="Y131" s="9">
        <f t="shared" si="59"/>
        <v>0</v>
      </c>
      <c r="AA131" s="9">
        <f t="shared" si="60"/>
        <v>-7.3925383382933418E-3</v>
      </c>
      <c r="AB131" s="9">
        <f t="shared" si="60"/>
        <v>-1.3142290379186683E-2</v>
      </c>
      <c r="AC131" s="9">
        <f t="shared" si="60"/>
        <v>7.8853742275120098E-2</v>
      </c>
      <c r="AD131" s="9">
        <f t="shared" si="60"/>
        <v>0.33923537041275686</v>
      </c>
      <c r="AE131" s="9"/>
      <c r="AF131" s="9">
        <f t="shared" si="61"/>
        <v>2.4998855573361567E-3</v>
      </c>
      <c r="AG131" s="9">
        <f t="shared" si="61"/>
        <v>-5.5830777447166469E-2</v>
      </c>
      <c r="AH131" s="9">
        <f t="shared" si="61"/>
        <v>-4.3331349660487462E-2</v>
      </c>
      <c r="AI131" s="9">
        <f t="shared" si="61"/>
        <v>-4.4997940032043715E-2</v>
      </c>
      <c r="AJ131" s="9"/>
      <c r="AK131" s="9">
        <f t="shared" si="62"/>
        <v>0.11263600000000018</v>
      </c>
      <c r="AL131" s="9">
        <f t="shared" si="62"/>
        <v>8.9135000000002407E-3</v>
      </c>
      <c r="AM131" s="9">
        <f t="shared" si="62"/>
        <v>8.1050000000004729E-4</v>
      </c>
      <c r="AN131" s="9">
        <f t="shared" si="62"/>
        <v>5.5102499999999388E-2</v>
      </c>
      <c r="AO131" s="9"/>
      <c r="AP131" s="9">
        <f t="shared" si="63"/>
        <v>0</v>
      </c>
      <c r="AQ131" s="9">
        <f t="shared" si="63"/>
        <v>0</v>
      </c>
      <c r="AR131" s="9">
        <f t="shared" si="63"/>
        <v>0</v>
      </c>
      <c r="AS131" s="9">
        <f t="shared" si="63"/>
        <v>0</v>
      </c>
      <c r="AT131" s="9"/>
      <c r="AU131" s="9">
        <f t="shared" si="64"/>
        <v>-9.1964999999998298E-3</v>
      </c>
      <c r="AV131" s="9">
        <f t="shared" si="64"/>
        <v>7.0227499999999665E-2</v>
      </c>
      <c r="AW131" s="9">
        <f t="shared" si="64"/>
        <v>-4.9326500000001161E-2</v>
      </c>
      <c r="AX131" s="9">
        <f t="shared" si="64"/>
        <v>0.45731500000000125</v>
      </c>
      <c r="AY131" s="9"/>
      <c r="AZ131" s="9">
        <f t="shared" si="53"/>
        <v>-3.7415884641795571E-2</v>
      </c>
      <c r="BA131" s="9">
        <f t="shared" si="53"/>
        <v>-1.9123674372472088E-2</v>
      </c>
      <c r="BB131" s="9">
        <f t="shared" si="53"/>
        <v>-2.9101243610284655E-2</v>
      </c>
      <c r="BC131" s="9">
        <f t="shared" si="53"/>
        <v>-4.1573205157554582E-3</v>
      </c>
      <c r="BD131" s="9"/>
      <c r="BE131" s="9"/>
      <c r="BF131" s="9">
        <f t="shared" si="53"/>
        <v>1.1588158999009224E-2</v>
      </c>
      <c r="BG131" s="9">
        <f t="shared" si="53"/>
        <v>-2.2348592355230679E-2</v>
      </c>
      <c r="BH131" s="9">
        <f t="shared" si="53"/>
        <v>-2.4831769283597538E-3</v>
      </c>
      <c r="BI131" s="9">
        <f t="shared" si="53"/>
        <v>-3.3109025711457463E-3</v>
      </c>
      <c r="BJ131" s="9"/>
      <c r="BK131" s="9">
        <f t="shared" si="65"/>
        <v>2.5279999999998637E-3</v>
      </c>
      <c r="BL131" s="9">
        <f t="shared" si="65"/>
        <v>-1.3481500000001034E-2</v>
      </c>
      <c r="BM131" s="9">
        <f t="shared" si="65"/>
        <v>2.5279999999998637E-3</v>
      </c>
      <c r="BN131" s="9">
        <f t="shared" si="65"/>
        <v>3.0333999999999861E-2</v>
      </c>
      <c r="BP131" s="9">
        <f t="shared" si="66"/>
        <v>4.2190500000000242E-2</v>
      </c>
      <c r="BQ131" s="9">
        <f t="shared" si="66"/>
        <v>-3.3089999999997843E-3</v>
      </c>
      <c r="BR131" s="9">
        <f t="shared" si="66"/>
        <v>3.7226999999999677E-2</v>
      </c>
      <c r="BS131" s="9">
        <f t="shared" si="66"/>
        <v>0.59728699999999968</v>
      </c>
      <c r="BT131" s="9"/>
      <c r="BU131" s="9">
        <f t="shared" si="66"/>
        <v>-1.9090500000000787E-2</v>
      </c>
      <c r="BV131" s="9">
        <f t="shared" si="66"/>
        <v>-2.407050000000055E-2</v>
      </c>
      <c r="BW131" s="9">
        <f t="shared" si="66"/>
        <v>4.9799999999997624E-3</v>
      </c>
      <c r="BX131" s="9">
        <f t="shared" si="66"/>
        <v>-1.4940499999999801E-2</v>
      </c>
      <c r="BZ131" s="9">
        <f t="shared" si="67"/>
        <v>0.14252599999999838</v>
      </c>
      <c r="CA131" s="9">
        <f t="shared" si="67"/>
        <v>0.34222850000000093</v>
      </c>
      <c r="CB131" s="9">
        <f t="shared" si="67"/>
        <v>0.11435250000000075</v>
      </c>
      <c r="CC131" s="9">
        <f t="shared" si="67"/>
        <v>5.0547500000000412E-2</v>
      </c>
      <c r="CD131" s="9"/>
      <c r="CE131" s="9">
        <f t="shared" si="67"/>
        <v>0.29002449999999946</v>
      </c>
      <c r="CF131" s="9">
        <f t="shared" si="67"/>
        <v>1.9887499999999392E-2</v>
      </c>
      <c r="CG131" s="9">
        <f t="shared" si="67"/>
        <v>0.97945400000000049</v>
      </c>
      <c r="CH131" s="9">
        <f t="shared" si="67"/>
        <v>-6.6290000000002181E-3</v>
      </c>
      <c r="CI131" s="9"/>
      <c r="CJ131" s="9">
        <f t="shared" si="67"/>
        <v>-7.3965000000004721E-3</v>
      </c>
      <c r="CK131" s="9">
        <f t="shared" si="67"/>
        <v>-3.9448499999998887E-2</v>
      </c>
      <c r="CL131" s="9">
        <f t="shared" si="67"/>
        <v>2.8764499999999416E-2</v>
      </c>
      <c r="CM131" s="9">
        <f t="shared" si="67"/>
        <v>-2.5477000000000416E-2</v>
      </c>
      <c r="CN131" s="9"/>
      <c r="CO131" s="9">
        <f t="shared" si="67"/>
        <v>-3.9448999999999401E-2</v>
      </c>
      <c r="CP131" s="9">
        <f t="shared" si="67"/>
        <v>4.1092499999999532E-2</v>
      </c>
      <c r="CQ131" s="9">
        <f t="shared" si="67"/>
        <v>0.48817949999999932</v>
      </c>
      <c r="CR131" s="9">
        <f t="shared" si="67"/>
        <v>0.12903050000000071</v>
      </c>
      <c r="CT131" s="9">
        <f t="shared" si="68"/>
        <v>-1.0832500000000245E-2</v>
      </c>
      <c r="CU131" s="9">
        <f t="shared" si="68"/>
        <v>1.4166000000000345E-2</v>
      </c>
      <c r="CV131" s="9">
        <f t="shared" si="68"/>
        <v>-1.583249999999925E-2</v>
      </c>
      <c r="CW131" s="9">
        <f t="shared" si="68"/>
        <v>-1.5832999999999764E-2</v>
      </c>
      <c r="CY131" s="9">
        <f t="shared" si="51"/>
        <v>3.3936751354238126E-2</v>
      </c>
      <c r="CZ131" s="9">
        <f t="shared" si="51"/>
        <v>3.8903105210955857E-2</v>
      </c>
      <c r="DA131" s="9">
        <f t="shared" si="51"/>
        <v>4.1386282139313835E-2</v>
      </c>
      <c r="DB131" s="9">
        <f t="shared" si="51"/>
        <v>2.5659494926374649E-2</v>
      </c>
      <c r="DE131" s="9">
        <f t="shared" si="52"/>
        <v>0</v>
      </c>
      <c r="DF131" s="9">
        <f t="shared" si="52"/>
        <v>0</v>
      </c>
      <c r="DG131" s="9">
        <f t="shared" si="52"/>
        <v>0</v>
      </c>
      <c r="DH131" s="9">
        <f t="shared" si="52"/>
        <v>0</v>
      </c>
    </row>
    <row r="132" spans="2:112" x14ac:dyDescent="0.3">
      <c r="B132" s="9">
        <f t="shared" si="55"/>
        <v>0</v>
      </c>
      <c r="C132" s="9">
        <f t="shared" si="55"/>
        <v>0</v>
      </c>
      <c r="D132" s="9">
        <f t="shared" si="55"/>
        <v>0</v>
      </c>
      <c r="E132" s="9">
        <f t="shared" si="55"/>
        <v>0</v>
      </c>
      <c r="G132" s="9">
        <f t="shared" si="56"/>
        <v>0</v>
      </c>
      <c r="H132" s="9">
        <f t="shared" si="56"/>
        <v>0</v>
      </c>
      <c r="I132" s="9">
        <f t="shared" si="56"/>
        <v>0</v>
      </c>
      <c r="J132" s="9">
        <f t="shared" si="56"/>
        <v>0</v>
      </c>
      <c r="K132" s="9"/>
      <c r="L132" s="9">
        <f t="shared" si="57"/>
        <v>0</v>
      </c>
      <c r="M132" s="9">
        <f t="shared" si="57"/>
        <v>0</v>
      </c>
      <c r="N132" s="9">
        <f t="shared" si="57"/>
        <v>0</v>
      </c>
      <c r="O132" s="9">
        <f t="shared" si="57"/>
        <v>0</v>
      </c>
      <c r="P132" s="9"/>
      <c r="Q132" s="9">
        <f t="shared" si="58"/>
        <v>0</v>
      </c>
      <c r="R132" s="9">
        <f t="shared" si="58"/>
        <v>0</v>
      </c>
      <c r="S132" s="9">
        <f t="shared" si="58"/>
        <v>0</v>
      </c>
      <c r="T132" s="9">
        <f t="shared" si="58"/>
        <v>0</v>
      </c>
      <c r="V132" s="9">
        <f t="shared" si="59"/>
        <v>0</v>
      </c>
      <c r="W132" s="9">
        <f t="shared" si="59"/>
        <v>0</v>
      </c>
      <c r="X132" s="9">
        <f t="shared" si="59"/>
        <v>0</v>
      </c>
      <c r="Y132" s="9">
        <f t="shared" si="59"/>
        <v>0</v>
      </c>
      <c r="AA132" s="9">
        <f t="shared" si="60"/>
        <v>0</v>
      </c>
      <c r="AB132" s="9">
        <f t="shared" si="60"/>
        <v>0</v>
      </c>
      <c r="AC132" s="9">
        <f t="shared" si="60"/>
        <v>0</v>
      </c>
      <c r="AD132" s="9">
        <f t="shared" si="60"/>
        <v>0</v>
      </c>
      <c r="AE132" s="9"/>
      <c r="AF132" s="9">
        <f t="shared" si="61"/>
        <v>0</v>
      </c>
      <c r="AG132" s="9">
        <f t="shared" si="61"/>
        <v>0</v>
      </c>
      <c r="AH132" s="9">
        <f t="shared" si="61"/>
        <v>0</v>
      </c>
      <c r="AI132" s="9">
        <f t="shared" si="61"/>
        <v>0</v>
      </c>
      <c r="AJ132" s="9"/>
      <c r="AK132" s="9">
        <f t="shared" si="62"/>
        <v>0</v>
      </c>
      <c r="AL132" s="9">
        <f t="shared" si="62"/>
        <v>0</v>
      </c>
      <c r="AM132" s="9">
        <f t="shared" si="62"/>
        <v>0</v>
      </c>
      <c r="AN132" s="9">
        <f t="shared" si="62"/>
        <v>0</v>
      </c>
      <c r="AO132" s="9"/>
      <c r="AP132" s="9">
        <f t="shared" si="63"/>
        <v>0</v>
      </c>
      <c r="AQ132" s="9">
        <f t="shared" si="63"/>
        <v>0</v>
      </c>
      <c r="AR132" s="9">
        <f t="shared" si="63"/>
        <v>0</v>
      </c>
      <c r="AS132" s="9">
        <f t="shared" si="63"/>
        <v>0</v>
      </c>
      <c r="AT132" s="9"/>
      <c r="AU132" s="9">
        <f t="shared" si="64"/>
        <v>0</v>
      </c>
      <c r="AV132" s="9">
        <f t="shared" si="64"/>
        <v>0</v>
      </c>
      <c r="AW132" s="9">
        <f t="shared" si="64"/>
        <v>0</v>
      </c>
      <c r="AX132" s="9">
        <f t="shared" si="64"/>
        <v>0</v>
      </c>
      <c r="AY132" s="9"/>
      <c r="AZ132" s="9">
        <f t="shared" si="53"/>
        <v>0</v>
      </c>
      <c r="BA132" s="9">
        <f t="shared" si="53"/>
        <v>0</v>
      </c>
      <c r="BB132" s="9">
        <f t="shared" si="53"/>
        <v>0</v>
      </c>
      <c r="BC132" s="9">
        <f t="shared" si="53"/>
        <v>0</v>
      </c>
      <c r="BD132" s="9"/>
      <c r="BF132" s="9">
        <f t="shared" si="53"/>
        <v>0</v>
      </c>
      <c r="BG132" s="9">
        <f t="shared" si="53"/>
        <v>0</v>
      </c>
      <c r="BH132" s="9">
        <f t="shared" si="53"/>
        <v>0</v>
      </c>
      <c r="BI132" s="9">
        <f t="shared" si="53"/>
        <v>0</v>
      </c>
      <c r="BJ132" s="9"/>
      <c r="BK132" s="9">
        <f t="shared" si="65"/>
        <v>0</v>
      </c>
      <c r="BL132" s="9">
        <f t="shared" si="65"/>
        <v>0</v>
      </c>
      <c r="BM132" s="9">
        <f t="shared" si="65"/>
        <v>0</v>
      </c>
      <c r="BN132" s="9">
        <f t="shared" si="65"/>
        <v>0</v>
      </c>
      <c r="BP132" s="9">
        <f t="shared" si="66"/>
        <v>0</v>
      </c>
      <c r="BQ132" s="9">
        <f t="shared" si="66"/>
        <v>0</v>
      </c>
      <c r="BR132" s="9">
        <f t="shared" si="66"/>
        <v>0</v>
      </c>
      <c r="BS132" s="9">
        <f t="shared" si="66"/>
        <v>0</v>
      </c>
      <c r="BT132" s="9"/>
      <c r="BU132" s="9">
        <f t="shared" si="66"/>
        <v>0</v>
      </c>
      <c r="BV132" s="9">
        <f t="shared" si="66"/>
        <v>0</v>
      </c>
      <c r="BW132" s="9">
        <f t="shared" si="66"/>
        <v>0</v>
      </c>
      <c r="BX132" s="9">
        <f t="shared" si="66"/>
        <v>0</v>
      </c>
      <c r="BZ132" s="9">
        <f t="shared" si="67"/>
        <v>0</v>
      </c>
      <c r="CA132" s="9">
        <f t="shared" si="67"/>
        <v>0</v>
      </c>
      <c r="CB132" s="9">
        <f t="shared" si="67"/>
        <v>0</v>
      </c>
      <c r="CC132" s="9">
        <f t="shared" si="67"/>
        <v>0</v>
      </c>
      <c r="CD132" s="9"/>
      <c r="CE132" s="9">
        <f t="shared" si="67"/>
        <v>0</v>
      </c>
      <c r="CF132" s="9">
        <f t="shared" si="67"/>
        <v>0</v>
      </c>
      <c r="CG132" s="9">
        <f t="shared" si="67"/>
        <v>0</v>
      </c>
      <c r="CH132" s="9">
        <f t="shared" si="67"/>
        <v>0</v>
      </c>
      <c r="CI132" s="9"/>
      <c r="CJ132" s="9">
        <f t="shared" si="67"/>
        <v>0</v>
      </c>
      <c r="CK132" s="9">
        <f t="shared" si="67"/>
        <v>0</v>
      </c>
      <c r="CL132" s="9">
        <f t="shared" si="67"/>
        <v>0</v>
      </c>
      <c r="CM132" s="9">
        <f t="shared" si="67"/>
        <v>0</v>
      </c>
      <c r="CN132" s="9"/>
      <c r="CO132" s="9">
        <f t="shared" si="67"/>
        <v>0</v>
      </c>
      <c r="CP132" s="9">
        <f t="shared" si="67"/>
        <v>0</v>
      </c>
      <c r="CQ132" s="9">
        <f t="shared" si="67"/>
        <v>0</v>
      </c>
      <c r="CR132" s="9">
        <f t="shared" si="67"/>
        <v>0</v>
      </c>
      <c r="CT132" s="9">
        <f t="shared" si="68"/>
        <v>0</v>
      </c>
      <c r="CU132" s="9">
        <f t="shared" si="68"/>
        <v>0</v>
      </c>
      <c r="CV132" s="9">
        <f t="shared" si="68"/>
        <v>0</v>
      </c>
      <c r="CW132" s="9">
        <f t="shared" si="68"/>
        <v>0</v>
      </c>
      <c r="CY132" s="9">
        <f t="shared" si="51"/>
        <v>0</v>
      </c>
      <c r="CZ132" s="9">
        <f t="shared" si="51"/>
        <v>0</v>
      </c>
      <c r="DA132" s="9">
        <f t="shared" si="51"/>
        <v>0</v>
      </c>
      <c r="DB132" s="9">
        <f t="shared" si="51"/>
        <v>0</v>
      </c>
      <c r="DE132" s="9">
        <f t="shared" si="52"/>
        <v>0</v>
      </c>
      <c r="DF132" s="9">
        <f t="shared" si="52"/>
        <v>0</v>
      </c>
      <c r="DG132" s="9">
        <f t="shared" si="52"/>
        <v>0</v>
      </c>
      <c r="DH132" s="9">
        <f t="shared" si="52"/>
        <v>0</v>
      </c>
    </row>
    <row r="133" spans="2:112" x14ac:dyDescent="0.3">
      <c r="AE133" s="9"/>
      <c r="AY133" s="9"/>
      <c r="BE133" s="10"/>
    </row>
    <row r="134" spans="2:112" x14ac:dyDescent="0.3">
      <c r="B134" s="10">
        <f t="shared" ref="B134:E134" si="69">MAX(B73:B132)</f>
        <v>0.44309899999999991</v>
      </c>
      <c r="C134" s="10">
        <f t="shared" si="69"/>
        <v>0.50131699999999979</v>
      </c>
      <c r="D134" s="10">
        <f t="shared" si="69"/>
        <v>0.45441949999999998</v>
      </c>
      <c r="E134" s="10">
        <f t="shared" si="69"/>
        <v>0.43905649999999996</v>
      </c>
      <c r="G134" s="10">
        <f t="shared" ref="G134:J134" si="70">MAX(G82:G132)</f>
        <v>2.1394267948424508</v>
      </c>
      <c r="H134" s="10">
        <f t="shared" si="70"/>
        <v>2.423895628290218E-2</v>
      </c>
      <c r="I134" s="10">
        <f t="shared" si="70"/>
        <v>0.42262226291294747</v>
      </c>
      <c r="J134" s="10">
        <f t="shared" si="70"/>
        <v>0.40624490730144203</v>
      </c>
      <c r="K134" s="10"/>
      <c r="L134" s="10">
        <f t="shared" ref="L134:O134" si="71">MAX(L82:L132)</f>
        <v>1.3635126268406195</v>
      </c>
      <c r="M134" s="10">
        <f t="shared" si="71"/>
        <v>1.46125841153582</v>
      </c>
      <c r="N134" s="10">
        <f t="shared" si="71"/>
        <v>1.2345539024948504</v>
      </c>
      <c r="O134" s="10">
        <f t="shared" si="71"/>
        <v>1.4431877622644382</v>
      </c>
      <c r="P134" s="10"/>
      <c r="Q134" s="10">
        <f t="shared" ref="Q134:T134" si="72">MAX(Q73:Q132)</f>
        <v>0.41803349999999995</v>
      </c>
      <c r="R134" s="10">
        <f t="shared" si="72"/>
        <v>0.48757150000000005</v>
      </c>
      <c r="S134" s="10">
        <f t="shared" si="72"/>
        <v>0.49323099999999998</v>
      </c>
      <c r="T134" s="10">
        <f t="shared" si="72"/>
        <v>0.38407349999999996</v>
      </c>
      <c r="V134" s="10">
        <f t="shared" ref="V134:Y134" si="73">MAX(V73:V132)</f>
        <v>0.43743949999999998</v>
      </c>
      <c r="W134" s="10">
        <f t="shared" si="73"/>
        <v>0.46816499999999994</v>
      </c>
      <c r="X134" s="10">
        <f t="shared" si="73"/>
        <v>0.4891884999999998</v>
      </c>
      <c r="Y134" s="10">
        <f t="shared" si="73"/>
        <v>0.47544199999999992</v>
      </c>
      <c r="AA134" s="10">
        <f t="shared" ref="AA134:AD134" si="74">MAX(AA82:AA132)</f>
        <v>1.4078678568703742</v>
      </c>
      <c r="AB134" s="10">
        <f t="shared" si="74"/>
        <v>1.3865116350041968</v>
      </c>
      <c r="AC134" s="10">
        <f t="shared" si="74"/>
        <v>2.7352391851682309</v>
      </c>
      <c r="AD134" s="10">
        <f t="shared" si="74"/>
        <v>2.0395191882200345</v>
      </c>
      <c r="AF134" s="10">
        <f t="shared" ref="AF134:AI134" si="75">MAX(AF82:AF132)</f>
        <v>1.209944609750516</v>
      </c>
      <c r="AG134" s="10">
        <f t="shared" si="75"/>
        <v>1.817416800183107</v>
      </c>
      <c r="AH134" s="10">
        <f t="shared" si="75"/>
        <v>1.1674465552758071</v>
      </c>
      <c r="AI134" s="10">
        <f t="shared" si="75"/>
        <v>1.6399249256122683</v>
      </c>
      <c r="AJ134" s="10"/>
      <c r="AK134" s="10">
        <f t="shared" ref="AK134:AN134" si="76">MAX(AK73:AK132)</f>
        <v>1.0858424999999996</v>
      </c>
      <c r="AL134" s="10">
        <f t="shared" si="76"/>
        <v>0.95456950000000029</v>
      </c>
      <c r="AM134" s="10">
        <f t="shared" si="76"/>
        <v>0.90675949999999972</v>
      </c>
      <c r="AN134" s="10">
        <f t="shared" si="76"/>
        <v>1.0923254999999994</v>
      </c>
      <c r="AO134" s="10"/>
      <c r="AP134" s="10">
        <f t="shared" ref="AP134:AS134" si="77">MAX(AP73:AP132)</f>
        <v>0.45887849999999997</v>
      </c>
      <c r="AQ134" s="10">
        <f t="shared" si="77"/>
        <v>0.72261149999999974</v>
      </c>
      <c r="AR134" s="10">
        <f t="shared" si="77"/>
        <v>0.66953850000000026</v>
      </c>
      <c r="AS134" s="10">
        <f t="shared" si="77"/>
        <v>0.6393279999999999</v>
      </c>
      <c r="AT134" s="10"/>
      <c r="AU134" s="10">
        <f t="shared" ref="AU134:AX134" si="78">MAX(AU82:AU132)</f>
        <v>1.5734310000000002</v>
      </c>
      <c r="AV134" s="10">
        <f t="shared" si="78"/>
        <v>1.335159</v>
      </c>
      <c r="AW134" s="10">
        <f t="shared" si="78"/>
        <v>1.0400360000000002</v>
      </c>
      <c r="AX134" s="10">
        <f t="shared" si="78"/>
        <v>1.1880154999999997</v>
      </c>
      <c r="AZ134" s="10">
        <f t="shared" ref="AZ134:BC134" si="79">MAX(AZ82:AZ132)</f>
        <v>1.5207478446631568</v>
      </c>
      <c r="BA134" s="10">
        <f t="shared" si="79"/>
        <v>0.78656504158083518</v>
      </c>
      <c r="BB134" s="10">
        <f t="shared" si="79"/>
        <v>0.99692545967803436</v>
      </c>
      <c r="BC134" s="10">
        <f t="shared" si="79"/>
        <v>1.0592852674143591</v>
      </c>
      <c r="BD134" s="10"/>
      <c r="BE134" s="11"/>
      <c r="BF134" s="10">
        <f t="shared" ref="BF134:BI134" si="80">MAX(BF82:BF132)</f>
        <v>2.6810033569848173</v>
      </c>
      <c r="BG134" s="10">
        <f t="shared" si="80"/>
        <v>3.0981770809491112</v>
      </c>
      <c r="BH134" s="10">
        <f t="shared" si="80"/>
        <v>3.0303035782406349</v>
      </c>
      <c r="BI134" s="10">
        <f t="shared" si="80"/>
        <v>2.7604650186923019</v>
      </c>
      <c r="BJ134" s="10"/>
      <c r="BK134" s="10">
        <f t="shared" ref="BK134:BN134" si="81">MAX(BK82:BK132)</f>
        <v>1.6397059999999994</v>
      </c>
      <c r="BL134" s="10">
        <f t="shared" si="81"/>
        <v>2.3938360000000003</v>
      </c>
      <c r="BM134" s="10">
        <f t="shared" si="81"/>
        <v>1.8394025000000003</v>
      </c>
      <c r="BN134" s="10">
        <f t="shared" si="81"/>
        <v>2.2885105000000001</v>
      </c>
      <c r="BP134" s="10">
        <f t="shared" ref="BP134:BX134" si="82">MAX(BP82:BP132)</f>
        <v>1.5172094999999999</v>
      </c>
      <c r="BQ134" s="10">
        <f t="shared" si="82"/>
        <v>1.5089365000000008</v>
      </c>
      <c r="BR134" s="10">
        <f t="shared" si="82"/>
        <v>0.98444850000000006</v>
      </c>
      <c r="BS134" s="10">
        <f t="shared" si="82"/>
        <v>2.4255489999999993</v>
      </c>
      <c r="BT134" s="10"/>
      <c r="BU134" s="10">
        <f t="shared" si="82"/>
        <v>1.7065100000000002</v>
      </c>
      <c r="BV134" s="10">
        <f t="shared" si="82"/>
        <v>1.5919679999999996</v>
      </c>
      <c r="BW134" s="10">
        <f t="shared" si="82"/>
        <v>1.3371529999999998</v>
      </c>
      <c r="BX134" s="10">
        <f t="shared" si="82"/>
        <v>1.1064094999999998</v>
      </c>
      <c r="BZ134" s="10">
        <f t="shared" ref="BZ134:CR134" si="83">MAX(BZ82:BZ132)</f>
        <v>1.7086579999999998</v>
      </c>
      <c r="CA134" s="10">
        <f t="shared" si="83"/>
        <v>1.1882714999999999</v>
      </c>
      <c r="CB134" s="10">
        <f t="shared" si="83"/>
        <v>0.65877000000000052</v>
      </c>
      <c r="CC134" s="10">
        <f t="shared" si="83"/>
        <v>1.1617549999999999</v>
      </c>
      <c r="CD134" s="10"/>
      <c r="CE134" s="10">
        <f t="shared" si="83"/>
        <v>0.64136849999999956</v>
      </c>
      <c r="CF134" s="10">
        <f t="shared" si="83"/>
        <v>0.79715300000000022</v>
      </c>
      <c r="CG134" s="10">
        <f t="shared" si="83"/>
        <v>1.1965579999999996</v>
      </c>
      <c r="CH134" s="10">
        <f t="shared" si="83"/>
        <v>1.0581750000000003</v>
      </c>
      <c r="CI134" s="10"/>
      <c r="CJ134" s="10">
        <f t="shared" si="83"/>
        <v>1.9354584999999993</v>
      </c>
      <c r="CK134" s="10">
        <f t="shared" si="83"/>
        <v>1.7735539999999999</v>
      </c>
      <c r="CL134" s="10">
        <f t="shared" si="83"/>
        <v>1.4423484999999996</v>
      </c>
      <c r="CM134" s="10">
        <f t="shared" si="83"/>
        <v>2.0932545000000005</v>
      </c>
      <c r="CN134" s="10"/>
      <c r="CO134" s="10">
        <f t="shared" si="83"/>
        <v>1.5582289999999999</v>
      </c>
      <c r="CP134" s="10">
        <f t="shared" si="83"/>
        <v>1.0905960000000006</v>
      </c>
      <c r="CQ134" s="10">
        <f t="shared" si="83"/>
        <v>1.7365709999999996</v>
      </c>
      <c r="CR134" s="10">
        <f t="shared" si="83"/>
        <v>1.1809999999999996</v>
      </c>
      <c r="CT134" s="10">
        <f t="shared" ref="CT134:CW134" si="84">MAX(CT82:CT132)</f>
        <v>0.70413450000000033</v>
      </c>
      <c r="CU134" s="10">
        <f t="shared" si="84"/>
        <v>1.013287</v>
      </c>
      <c r="CV134" s="10">
        <f t="shared" si="84"/>
        <v>0.65497000000000005</v>
      </c>
      <c r="CW134" s="10">
        <f t="shared" si="84"/>
        <v>0.97578849999999973</v>
      </c>
      <c r="CY134" s="10">
        <f>MAX(CY82:CY132)</f>
        <v>3.459893186846724</v>
      </c>
      <c r="CZ134" s="10">
        <f>MAX(CZ82:CZ132)</f>
        <v>3.6883454642557405</v>
      </c>
      <c r="DA134" s="10">
        <f>MAX(DA82:DA132)</f>
        <v>3.7893279926756689</v>
      </c>
      <c r="DB134" s="10">
        <f>MAX(DB82:DB132)</f>
        <v>3.5252835126268405</v>
      </c>
      <c r="DE134" s="10">
        <f>MAX(DE82:DE132)</f>
        <v>2.2311395000000003</v>
      </c>
      <c r="DF134" s="10">
        <f>MAX(DF82:DF132)</f>
        <v>2.4411004999999992</v>
      </c>
      <c r="DG134" s="10">
        <f>MAX(DG82:DG132)</f>
        <v>2.6624984999999999</v>
      </c>
      <c r="DH134" s="10">
        <f>MAX(DH82:DH132)</f>
        <v>1.7425929999999994</v>
      </c>
    </row>
    <row r="135" spans="2:112" x14ac:dyDescent="0.3">
      <c r="B135" s="11" cm="1">
        <f t="array" ref="B135">INDEX($A$73:$A$132,SUMPRODUCT(MAX((B73:B132=B134)*(ROW(B73:B132))))-ROW($A$72))</f>
        <v>0</v>
      </c>
      <c r="C135" s="11" cm="1">
        <f t="array" ref="C135">INDEX($A$73:$A$132,SUMPRODUCT(MAX((C73:C132=C134)*(ROW(C73:C132))))-ROW($A$72))</f>
        <v>0</v>
      </c>
      <c r="D135" s="11" cm="1">
        <f t="array" ref="D135">INDEX($A$73:$A$132,SUMPRODUCT(MAX((D73:D132=D134)*(ROW(D73:D132))))-ROW($A$72))</f>
        <v>0</v>
      </c>
      <c r="E135" s="11" cm="1">
        <f t="array" ref="E135">INDEX($A$73:$A$132,SUMPRODUCT(MAX((E73:E132=E134)*(ROW(E73:E132))))-ROW($A$72))</f>
        <v>0</v>
      </c>
      <c r="G135" s="11" cm="1">
        <f t="array" ref="G135">INDEX($A$83:$A$133,SUMPRODUCT(MAX((G82:G132=G134)*(ROW(G82:G132))))-ROW($A$82))</f>
        <v>0</v>
      </c>
      <c r="H135" s="11" cm="1">
        <f t="array" ref="H135">INDEX($A$83:$A$133,SUMPRODUCT(MAX((H82:H132=H134)*(ROW(H82:H132))))-ROW($A$82))</f>
        <v>0</v>
      </c>
      <c r="I135" s="11" cm="1">
        <f t="array" ref="I135">INDEX($A$83:$A$133,SUMPRODUCT(MAX((I82:I132=I134)*(ROW(I82:I132))))-ROW($A$82))</f>
        <v>0</v>
      </c>
      <c r="J135" s="11" cm="1">
        <f t="array" ref="J135">INDEX($A$83:$A$133,SUMPRODUCT(MAX((J82:J132=J134)*(ROW(J82:J132))))-ROW($A$82))</f>
        <v>0</v>
      </c>
      <c r="K135" s="11"/>
      <c r="L135" s="11" cm="1">
        <f t="array" ref="L135">INDEX($A$83:$A$133,SUMPRODUCT(MAX((L82:L132=L134)*(ROW(L82:L132))))-ROW($A$82))</f>
        <v>0</v>
      </c>
      <c r="M135" s="11" cm="1">
        <f t="array" ref="M135">INDEX($A$83:$A$133,SUMPRODUCT(MAX((M82:M132=M134)*(ROW(M82:M132))))-ROW($A$82))</f>
        <v>0</v>
      </c>
      <c r="N135" s="11" cm="1">
        <f t="array" ref="N135">INDEX($A$83:$A$133,SUMPRODUCT(MAX((N82:N132=N134)*(ROW(N82:N132))))-ROW($A$82))</f>
        <v>0</v>
      </c>
      <c r="O135" s="11" cm="1">
        <f t="array" ref="O135">INDEX($A$83:$A$133,SUMPRODUCT(MAX((O82:O132=O134)*(ROW(O82:O132))))-ROW($A$82))</f>
        <v>0</v>
      </c>
      <c r="P135" s="11"/>
      <c r="Q135" s="11" cm="1">
        <f t="array" ref="Q135">INDEX($A$73:$A$132,SUMPRODUCT(MAX((Q73:Q132=Q134)*(ROW(Q73:Q132))))-ROW($A$72))</f>
        <v>0</v>
      </c>
      <c r="R135" s="11" cm="1">
        <f t="array" ref="R135">INDEX($A$73:$A$132,SUMPRODUCT(MAX((R73:R132=R134)*(ROW(R73:R132))))-ROW($A$72))</f>
        <v>0</v>
      </c>
      <c r="S135" s="11" cm="1">
        <f t="array" ref="S135">INDEX($A$73:$A$132,SUMPRODUCT(MAX((S73:S132=S134)*(ROW(S73:S132))))-ROW($A$72))</f>
        <v>0</v>
      </c>
      <c r="T135" s="11" cm="1">
        <f t="array" ref="T135">INDEX($A$73:$A$132,SUMPRODUCT(MAX((T73:T132=T134)*(ROW(T73:T132))))-ROW($A$72))</f>
        <v>0</v>
      </c>
      <c r="V135" s="11" cm="1">
        <f t="array" ref="V135">INDEX($A$73:$A$132,SUMPRODUCT(MAX((V73:V132=V134)*(ROW(V73:V132))))-ROW($A$72))</f>
        <v>0</v>
      </c>
      <c r="W135" s="11" cm="1">
        <f t="array" ref="W135">INDEX($A$73:$A$132,SUMPRODUCT(MAX((W73:W132=W134)*(ROW(W73:W132))))-ROW($A$72))</f>
        <v>0</v>
      </c>
      <c r="X135" s="11" cm="1">
        <f t="array" ref="X135">INDEX($A$73:$A$132,SUMPRODUCT(MAX((X73:X132=X134)*(ROW(X73:X132))))-ROW($A$72))</f>
        <v>0</v>
      </c>
      <c r="Y135" s="11" cm="1">
        <f t="array" ref="Y135">INDEX($A$73:$A$132,SUMPRODUCT(MAX((Y73:Y132=Y134)*(ROW(Y73:Y132))))-ROW($A$72))</f>
        <v>0</v>
      </c>
      <c r="AA135" s="11" cm="1">
        <f t="array" ref="AA135">INDEX($A$83:$A$133,SUMPRODUCT(MAX((AA82:AA132=AA134)*(ROW(AA82:AA132))))-ROW($A$82))</f>
        <v>0</v>
      </c>
      <c r="AB135" s="11" cm="1">
        <f t="array" ref="AB135">INDEX($A$83:$A$133,SUMPRODUCT(MAX((AB82:AB132=AB134)*(ROW(AB82:AB132))))-ROW($A$82))</f>
        <v>0</v>
      </c>
      <c r="AC135" s="11" cm="1">
        <f t="array" ref="AC135">INDEX($A$83:$A$133,SUMPRODUCT(MAX((AC82:AC132=AC134)*(ROW(AC82:AC132))))-ROW($A$82))</f>
        <v>0</v>
      </c>
      <c r="AD135" s="11" cm="1">
        <f t="array" ref="AD135">INDEX($A$83:$A$133,SUMPRODUCT(MAX((AD82:AD132=AD134)*(ROW(AD82:AD132))))-ROW($A$82))</f>
        <v>0</v>
      </c>
      <c r="AE135" s="10"/>
      <c r="AF135" s="11" cm="1">
        <f t="array" ref="AF135">INDEX($A$83:$A$133,SUMPRODUCT(MAX((AF82:AF132=AF134)*(ROW(AF82:AF132))))-ROW($A$82))</f>
        <v>0</v>
      </c>
      <c r="AG135" s="11" cm="1">
        <f t="array" ref="AG135">INDEX($A$83:$A$133,SUMPRODUCT(MAX((AG82:AG132=AG134)*(ROW(AG82:AG132))))-ROW($A$82))</f>
        <v>0</v>
      </c>
      <c r="AH135" s="11" cm="1">
        <f t="array" ref="AH135">INDEX($A$83:$A$133,SUMPRODUCT(MAX((AH82:AH132=AH134)*(ROW(AH82:AH132))))-ROW($A$82))</f>
        <v>0</v>
      </c>
      <c r="AI135" s="11" cm="1">
        <f t="array" ref="AI135">INDEX($A$83:$A$133,SUMPRODUCT(MAX((AI82:AI132=AI134)*(ROW(AI82:AI132))))-ROW($A$82))</f>
        <v>0</v>
      </c>
      <c r="AJ135" s="11"/>
      <c r="AK135" s="11" cm="1">
        <f t="array" ref="AK135">INDEX($A$73:$A$132,SUMPRODUCT(MAX((AK73:AK132=AK134)*(ROW(AK73:AK132))))-ROW($A$72))</f>
        <v>0</v>
      </c>
      <c r="AL135" s="11" cm="1">
        <f t="array" ref="AL135">INDEX($A$73:$A$132,SUMPRODUCT(MAX((AL73:AL132=AL134)*(ROW(AL73:AL132))))-ROW($A$72))</f>
        <v>0</v>
      </c>
      <c r="AM135" s="11" cm="1">
        <f t="array" ref="AM135">INDEX($A$73:$A$132,SUMPRODUCT(MAX((AM73:AM132=AM134)*(ROW(AM73:AM132))))-ROW($A$72))</f>
        <v>0</v>
      </c>
      <c r="AN135" s="11" cm="1">
        <f t="array" ref="AN135">INDEX($A$73:$A$132,SUMPRODUCT(MAX((AN73:AN132=AN134)*(ROW(AN73:AN132))))-ROW($A$72))</f>
        <v>0</v>
      </c>
      <c r="AO135" s="11"/>
      <c r="AP135" s="11" cm="1">
        <f t="array" ref="AP135">INDEX($A$73:$A$132,SUMPRODUCT(MAX((AP73:AP132=AP134)*(ROW(AP73:AP132))))-ROW($A$72))</f>
        <v>0</v>
      </c>
      <c r="AQ135" s="11" cm="1">
        <f t="array" ref="AQ135">INDEX($A$73:$A$132,SUMPRODUCT(MAX((AQ73:AQ132=AQ134)*(ROW(AQ73:AQ132))))-ROW($A$72))</f>
        <v>0</v>
      </c>
      <c r="AR135" s="11" cm="1">
        <f t="array" ref="AR135">INDEX($A$73:$A$132,SUMPRODUCT(MAX((AR73:AR132=AR134)*(ROW(AR73:AR132))))-ROW($A$72))</f>
        <v>0</v>
      </c>
      <c r="AS135" s="11" cm="1">
        <f t="array" ref="AS135">INDEX($A$73:$A$132,SUMPRODUCT(MAX((AS73:AS132=AS134)*(ROW(AS73:AS132))))-ROW($A$72))</f>
        <v>0</v>
      </c>
      <c r="AT135" s="11"/>
      <c r="AU135" s="11" cm="1">
        <f t="array" ref="AU135">INDEX($A$83:$A$133,SUMPRODUCT(MAX((AU82:AU132=AU134)*(ROW(AU82:AU132))))-ROW($A$82))</f>
        <v>0</v>
      </c>
      <c r="AV135" s="11" cm="1">
        <f t="array" ref="AV135">INDEX($A$83:$A$133,SUMPRODUCT(MAX((AV82:AV132=AV134)*(ROW(AV82:AV132))))-ROW($A$82))</f>
        <v>0</v>
      </c>
      <c r="AW135" s="11" cm="1">
        <f t="array" ref="AW135">INDEX($A$83:$A$133,SUMPRODUCT(MAX((AW82:AW132=AW134)*(ROW(AW82:AW132))))-ROW($A$82))</f>
        <v>0</v>
      </c>
      <c r="AX135" s="11" cm="1">
        <f t="array" ref="AX135">INDEX($A$83:$A$133,SUMPRODUCT(MAX((AX82:AX132=AX134)*(ROW(AX82:AX132))))-ROW($A$82))</f>
        <v>0</v>
      </c>
      <c r="AY135" s="10"/>
      <c r="AZ135" s="11" cm="1">
        <f t="array" ref="AZ135">INDEX($A$83:$A$133,SUMPRODUCT(MAX((AZ82:AZ132=AZ134)*(ROW(AZ82:AZ132))))-ROW($A$82))</f>
        <v>0</v>
      </c>
      <c r="BA135" s="11" cm="1">
        <f t="array" ref="BA135">INDEX($A$83:$A$133,SUMPRODUCT(MAX((BA82:BA132=BA134)*(ROW(BA82:BA132))))-ROW($A$82))</f>
        <v>0</v>
      </c>
      <c r="BB135" s="11" cm="1">
        <f t="array" ref="BB135">INDEX($A$83:$A$133,SUMPRODUCT(MAX((BB82:BB132=BB134)*(ROW(BB82:BB132))))-ROW($A$82))</f>
        <v>0</v>
      </c>
      <c r="BC135" s="11" cm="1">
        <f t="array" ref="BC135">INDEX($A$83:$A$133,SUMPRODUCT(MAX((BC82:BC132=BC134)*(ROW(BC82:BC132))))-ROW($A$82))</f>
        <v>0</v>
      </c>
      <c r="BD135" s="11"/>
      <c r="BE135" s="11"/>
      <c r="BF135" s="11" cm="1">
        <f t="array" ref="BF135">INDEX($A$83:$A$133,SUMPRODUCT(MAX((BF82:BF132=BF134)*(ROW(BF82:BF132))))-ROW($A$82))</f>
        <v>0</v>
      </c>
      <c r="BG135" s="11" cm="1">
        <f t="array" ref="BG135">INDEX($A$83:$A$133,SUMPRODUCT(MAX((BG82:BG132=BG134)*(ROW(BG82:BG132))))-ROW($A$82))</f>
        <v>0</v>
      </c>
      <c r="BH135" s="11" cm="1">
        <f t="array" ref="BH135">INDEX($A$83:$A$133,SUMPRODUCT(MAX((BH82:BH132=BH134)*(ROW(BH82:BH132))))-ROW($A$82))</f>
        <v>0</v>
      </c>
      <c r="BI135" s="11" cm="1">
        <f t="array" ref="BI135">INDEX($A$83:$A$133,SUMPRODUCT(MAX((BI82:BI132=BI134)*(ROW(BI82:BI132))))-ROW($A$82))</f>
        <v>0</v>
      </c>
      <c r="BJ135" s="11"/>
      <c r="BK135" s="11" cm="1">
        <f t="array" ref="BK135">INDEX($A$83:$A$133,SUMPRODUCT(MAX((BK82:BK132=BK134)*(ROW(BK82:BK132))))-ROW($A$82))</f>
        <v>0</v>
      </c>
      <c r="BL135" s="11" cm="1">
        <f t="array" ref="BL135">INDEX($A$83:$A$133,SUMPRODUCT(MAX((BL82:BL132=BL134)*(ROW(BL82:BL132))))-ROW($A$82))</f>
        <v>0</v>
      </c>
      <c r="BM135" s="11" cm="1">
        <f t="array" ref="BM135">INDEX($A$83:$A$133,SUMPRODUCT(MAX((BM82:BM132=BM134)*(ROW(BM82:BM132))))-ROW($A$82))</f>
        <v>0</v>
      </c>
      <c r="BN135" s="11" cm="1">
        <f t="array" ref="BN135">INDEX($A$83:$A$133,SUMPRODUCT(MAX((BN82:BN132=BN134)*(ROW(BN82:BN132))))-ROW($A$82))</f>
        <v>0</v>
      </c>
      <c r="BP135" s="11" cm="1">
        <f t="array" ref="BP135">INDEX($A$83:$A$133,SUMPRODUCT(MAX((BP82:BP132=BP134)*(ROW(BP82:BP132))))-ROW($A$82))</f>
        <v>0</v>
      </c>
      <c r="BQ135" s="11" cm="1">
        <f t="array" ref="BQ135">INDEX($A$83:$A$133,SUMPRODUCT(MAX((BQ82:BQ132=BQ134)*(ROW(BQ82:BQ132))))-ROW($A$82))</f>
        <v>0</v>
      </c>
      <c r="BR135" s="11" cm="1">
        <f t="array" ref="BR135">INDEX($A$83:$A$133,SUMPRODUCT(MAX((BR82:BR132=BR134)*(ROW(BR82:BR132))))-ROW($A$82))</f>
        <v>0</v>
      </c>
      <c r="BS135" s="11" cm="1">
        <f t="array" ref="BS135">INDEX($A$83:$A$133,SUMPRODUCT(MAX((BS82:BS132=BS134)*(ROW(BS82:BS132))))-ROW($A$82))</f>
        <v>0</v>
      </c>
      <c r="BT135" s="11"/>
      <c r="BU135" s="11" cm="1">
        <f t="array" ref="BU135">INDEX($A$83:$A$133,SUMPRODUCT(MAX((BU82:BU132=BU134)*(ROW(BU82:BU132))))-ROW($A$82))</f>
        <v>0</v>
      </c>
      <c r="BV135" s="11" cm="1">
        <f t="array" ref="BV135">INDEX($A$83:$A$133,SUMPRODUCT(MAX((BV82:BV132=BV134)*(ROW(BV82:BV132))))-ROW($A$82))</f>
        <v>0</v>
      </c>
      <c r="BW135" s="11" cm="1">
        <f t="array" ref="BW135">INDEX($A$83:$A$133,SUMPRODUCT(MAX((BW82:BW132=BW134)*(ROW(BW82:BW132))))-ROW($A$82))</f>
        <v>0</v>
      </c>
      <c r="BX135" s="11" cm="1">
        <f t="array" ref="BX135">INDEX($A$83:$A$133,SUMPRODUCT(MAX((BX82:BX132=BX134)*(ROW(BX82:BX132))))-ROW($A$82))</f>
        <v>0</v>
      </c>
      <c r="BZ135" s="11" cm="1">
        <f t="array" ref="BZ135">INDEX($A$83:$A$133,SUMPRODUCT(MAX((BZ82:BZ132=BZ134)*(ROW(BZ82:BZ132))))-ROW($A$82))</f>
        <v>0</v>
      </c>
      <c r="CA135" s="11" cm="1">
        <f t="array" ref="CA135">INDEX($A$83:$A$133,SUMPRODUCT(MAX((CA82:CA132=CA134)*(ROW(CA82:CA132))))-ROW($A$82))</f>
        <v>0</v>
      </c>
      <c r="CB135" s="11" cm="1">
        <f t="array" ref="CB135">INDEX($A$83:$A$133,SUMPRODUCT(MAX((CB82:CB132=CB134)*(ROW(CB82:CB132))))-ROW($A$82))</f>
        <v>0</v>
      </c>
      <c r="CC135" s="11" cm="1">
        <f t="array" ref="CC135">INDEX($A$83:$A$133,SUMPRODUCT(MAX((CC82:CC132=CC134)*(ROW(CC82:CC132))))-ROW($A$82))</f>
        <v>0</v>
      </c>
      <c r="CD135" s="11"/>
      <c r="CE135" s="11" cm="1">
        <f t="array" ref="CE135">INDEX($A$83:$A$133,SUMPRODUCT(MAX((CE82:CE132=CE134)*(ROW(CE82:CE132))))-ROW($A$82))</f>
        <v>0</v>
      </c>
      <c r="CF135" s="11" cm="1">
        <f t="array" ref="CF135">INDEX($A$83:$A$133,SUMPRODUCT(MAX((CF82:CF132=CF134)*(ROW(CF82:CF132))))-ROW($A$82))</f>
        <v>0</v>
      </c>
      <c r="CG135" s="11" cm="1">
        <f t="array" ref="CG135">INDEX($A$83:$A$133,SUMPRODUCT(MAX((CG82:CG132=CG134)*(ROW(CG82:CG132))))-ROW($A$82))</f>
        <v>0</v>
      </c>
      <c r="CH135" s="11" cm="1">
        <f t="array" ref="CH135">INDEX($A$83:$A$133,SUMPRODUCT(MAX((CH82:CH132=CH134)*(ROW(CH82:CH132))))-ROW($A$82))</f>
        <v>0</v>
      </c>
      <c r="CI135" s="11"/>
      <c r="CJ135" s="11" cm="1">
        <f t="array" ref="CJ135">INDEX($A$83:$A$133,SUMPRODUCT(MAX((CJ82:CJ132=CJ134)*(ROW(CJ82:CJ132))))-ROW($A$82))</f>
        <v>0</v>
      </c>
      <c r="CK135" s="11" cm="1">
        <f t="array" ref="CK135">INDEX($A$83:$A$133,SUMPRODUCT(MAX((CK82:CK132=CK134)*(ROW(CK82:CK132))))-ROW($A$82))</f>
        <v>0</v>
      </c>
      <c r="CL135" s="11" cm="1">
        <f t="array" ref="CL135">INDEX($A$83:$A$133,SUMPRODUCT(MAX((CL82:CL132=CL134)*(ROW(CL82:CL132))))-ROW($A$82))</f>
        <v>0</v>
      </c>
      <c r="CM135" s="11" cm="1">
        <f t="array" ref="CM135">INDEX($A$83:$A$133,SUMPRODUCT(MAX((CM82:CM132=CM134)*(ROW(CM82:CM132))))-ROW($A$82))</f>
        <v>0</v>
      </c>
      <c r="CN135" s="11"/>
      <c r="CO135" s="11" cm="1">
        <f t="array" ref="CO135">INDEX($A$83:$A$133,SUMPRODUCT(MAX((CO82:CO132=CO134)*(ROW(CO82:CO132))))-ROW($A$82))</f>
        <v>0</v>
      </c>
      <c r="CP135" s="11" cm="1">
        <f t="array" ref="CP135">INDEX($A$83:$A$133,SUMPRODUCT(MAX((CP82:CP132=CP134)*(ROW(CP82:CP132))))-ROW($A$82))</f>
        <v>0</v>
      </c>
      <c r="CQ135" s="11" cm="1">
        <f t="array" ref="CQ135">INDEX($A$83:$A$133,SUMPRODUCT(MAX((CQ82:CQ132=CQ134)*(ROW(CQ82:CQ132))))-ROW($A$82))</f>
        <v>0</v>
      </c>
      <c r="CR135" s="11" cm="1">
        <f t="array" ref="CR135">INDEX($A$83:$A$133,SUMPRODUCT(MAX((CR82:CR132=CR134)*(ROW(CR82:CR132))))-ROW($A$82))</f>
        <v>0</v>
      </c>
      <c r="CT135" s="11" cm="1">
        <f t="array" ref="CT135">INDEX($A$83:$A$133,SUMPRODUCT(MAX((CT82:CT132=CT134)*(ROW(CT82:CT132))))-ROW($A$82))</f>
        <v>0</v>
      </c>
      <c r="CU135" s="11" cm="1">
        <f t="array" ref="CU135">INDEX($A$83:$A$133,SUMPRODUCT(MAX((CU82:CU132=CU134)*(ROW(CU82:CU132))))-ROW($A$82))</f>
        <v>0</v>
      </c>
      <c r="CV135" s="11" cm="1">
        <f t="array" ref="CV135">INDEX($A$83:$A$133,SUMPRODUCT(MAX((CV82:CV132=CV134)*(ROW(CV82:CV132))))-ROW($A$82))</f>
        <v>0</v>
      </c>
      <c r="CW135" s="11" cm="1">
        <f t="array" ref="CW135">INDEX($A$83:$A$133,SUMPRODUCT(MAX((CW82:CW132=CW134)*(ROW(CW82:CW132))))-ROW($A$82))</f>
        <v>0</v>
      </c>
      <c r="CY135" s="11" cm="1">
        <f t="array" ref="CY135">INDEX('NG males pos'!$A$83:$A$133,SUMPRODUCT(MAX((CY82:CY132=CY134)*(ROW(CY82:CY132))))-ROW('NG males pos'!$A$82))</f>
        <v>0</v>
      </c>
      <c r="CZ135" s="11" cm="1">
        <f t="array" ref="CZ135">INDEX('NG males pos'!$A$83:$A$133,SUMPRODUCT(MAX((CZ82:CZ132=CZ134)*(ROW(CZ82:CZ132))))-ROW('NG males pos'!$A$82))</f>
        <v>0</v>
      </c>
      <c r="DA135" s="11" cm="1">
        <f t="array" ref="DA135">INDEX('NG males pos'!$A$83:$A$133,SUMPRODUCT(MAX((DA82:DA132=DA134)*(ROW(DA82:DA132))))-ROW('NG males pos'!$A$82))</f>
        <v>0</v>
      </c>
      <c r="DB135" s="11" cm="1">
        <f t="array" ref="DB135">INDEX('NG males pos'!$A$83:$A$133,SUMPRODUCT(MAX((DB82:DB132=DB134)*(ROW(DB82:DB132))))-ROW('NG males pos'!$A$82))</f>
        <v>0</v>
      </c>
      <c r="DE135" s="11" cm="1">
        <f t="array" ref="DE135">INDEX('NG males pos'!$A$83:$A$133,SUMPRODUCT(MAX((DE82:DE132=DE134)*(ROW(DE82:DE132))))-ROW('NG males pos'!$A$82))</f>
        <v>0</v>
      </c>
      <c r="DF135" s="11" cm="1">
        <f t="array" ref="DF135">INDEX('NG males pos'!$A$83:$A$133,SUMPRODUCT(MAX((DF82:DF132=DF134)*(ROW(DF82:DF132))))-ROW('NG males pos'!$A$82))</f>
        <v>0</v>
      </c>
      <c r="DG135" s="11" cm="1">
        <f t="array" ref="DG135">INDEX('NG males pos'!$A$83:$A$133,SUMPRODUCT(MAX((DG82:DG132=DG134)*(ROW(DG82:DG132))))-ROW('NG males pos'!$A$82))</f>
        <v>0</v>
      </c>
      <c r="DH135" s="11" cm="1">
        <f t="array" ref="DH135">INDEX('NG males pos'!$A$83:$A$133,SUMPRODUCT(MAX((DH82:DH132=DH134)*(ROW(DH82:DH132))))-ROW('NG males pos'!$A$82))</f>
        <v>0</v>
      </c>
    </row>
    <row r="136" spans="2:112" x14ac:dyDescent="0.3">
      <c r="B136" t="e">
        <f t="shared" ref="B136" si="85">IF(B140=3,IF(A138="Three Samples",STDEV(#REF!),IF(B138="Three Samples",STDEV(A135:C135),IF(C138="Three Samples",STDEV(B135:D135),1))),IF(B140=4,IF(#REF!="Four Samples",STDEV(#REF!),IF(A138="Four Samples",STDEV(#REF!),IF(B138="Four Samples",STDEV(A135:D135),IF(C138="Four Samples",STDEV(B135:E135),))))))</f>
        <v>#REF!</v>
      </c>
      <c r="C136" t="e">
        <f t="shared" ref="C136" si="86">IF(C140=3,IF(B138="Three Samples",STDEV(A135:C135),IF(C138="Three Samples",STDEV(B135:D135),IF(D138="Three Samples",STDEV(C135:E135),1))),IF(C140=4,IF(A138="Four Samples",STDEV(#REF!),IF(B138="Four Samples",STDEV(A135:D135),IF(C138="Four Samples",STDEV(B135:E135),IF(D138="Four Samples",STDEV(C135:F135),))))))</f>
        <v>#REF!</v>
      </c>
      <c r="D136" t="e">
        <f>IF(D140=3,IF(C138="Three Samples",STDEV(B135:D135),IF(D138="Three Samples",STDEV(C135:E135),IF(E138="Three Samples",STDEV(D135:F135),1))),IF(D140=4,IF(B138="Four Samples",STDEV(#REF!),IF(C138="Four Samples",STDEV(B135:E135),IF(D138="Four Samples",STDEV(C135:F135),IF(E138="Four Samples",STDEV(D135:U135),))))))</f>
        <v>#REF!</v>
      </c>
      <c r="E136" t="e">
        <f>IF(E140=3,IF(D138="Three Samples",STDEV(C135:E135),IF(E138="Three Samples",STDEV(D135:F135),IF(F138="Three Samples",STDEV(E135:U135),1))),IF(E140=4,IF(C138="Four Samples",STDEV(#REF!),IF(D138="Four Samples",STDEV(C135:F135),IF(E138="Four Samples",STDEV(D135:U135),IF(F138="Four Samples",STDEV(E135:Z135),))))))</f>
        <v>#REF!</v>
      </c>
      <c r="G136" s="11">
        <f t="shared" ref="G136:J136" si="87">IF(G135&lt;11,60,G135)</f>
        <v>60</v>
      </c>
      <c r="H136" s="11">
        <f t="shared" si="87"/>
        <v>60</v>
      </c>
      <c r="I136" s="11">
        <f t="shared" si="87"/>
        <v>60</v>
      </c>
      <c r="J136" s="11">
        <f t="shared" si="87"/>
        <v>60</v>
      </c>
      <c r="K136" s="11"/>
      <c r="L136" s="11">
        <f t="shared" ref="L136:O136" si="88">IF(L135&lt;11,60,L135)</f>
        <v>60</v>
      </c>
      <c r="M136" s="11">
        <f t="shared" si="88"/>
        <v>60</v>
      </c>
      <c r="N136" s="11">
        <f t="shared" si="88"/>
        <v>60</v>
      </c>
      <c r="O136" s="11">
        <f t="shared" si="88"/>
        <v>60</v>
      </c>
      <c r="P136" s="11"/>
      <c r="Q136">
        <f>IF(Q140=3,IF(F138="Three Samples",STDEV(E135:Q135),IF(Q138="Three Samples",STDEV(F135:R135),IF(R138="Three Samples",STDEV(Q135:S135),1))),IF(Q140=4,IF(E138="Four Samples",STDEV(D135:Q135),IF(F138="Four Samples",STDEV(E135:R135),IF(Q138="Four Samples",STDEV(F135:S135),IF(R138="Four Samples",STDEV(Q135:T135),))))))</f>
        <v>0</v>
      </c>
      <c r="R136">
        <f>IF(R140=3,IF(Q138="Three Samples",STDEV(F135:R135),IF(R138="Three Samples",STDEV(Q135:S135),IF(S138="Three Samples",STDEV(R135:T135),1))),IF(R140=4,IF(F138="Four Samples",STDEV(E135:R135),IF(Q138="Four Samples",STDEV(F135:S135),IF(R138="Four Samples",STDEV(Q135:T135),IF(S138="Four Samples",STDEV(R135:U135),))))))</f>
        <v>0</v>
      </c>
      <c r="S136">
        <f>IF(S140=3,IF(R138="Three Samples",STDEV(Q135:S135),IF(S138="Three Samples",STDEV(R135:T135),IF(T138="Three Samples",STDEV(S135:U135),1))),IF(S140=4,IF(Q138="Four Samples",STDEV(F135:S135),IF(R138="Four Samples",STDEV(Q135:T135),IF(S138="Four Samples",STDEV(R135:U135),IF(T138="Four Samples",STDEV(S135:Z135),))))))</f>
        <v>0</v>
      </c>
      <c r="T136">
        <f>IF(T140=3,IF(S138="Three Samples",STDEV(R135:T135),IF(T138="Three Samples",STDEV(S135:U135),IF(U138="Three Samples",STDEV(T135:Z135),1))),IF(T140=4,IF(R138="Four Samples",STDEV(Q135:T135),IF(S138="Four Samples",STDEV(R135:U135),IF(T138="Four Samples",STDEV(S135:Z135),IF(U138="Four Samples",STDEV(T135:BK135),))))))</f>
        <v>0</v>
      </c>
      <c r="V136">
        <f t="shared" ref="V136:W136" si="89">IF(V140=3,IF(U138="Three Samples",STDEV(T135:V135),IF(V138="Three Samples",STDEV(U135:W135),IF(W138="Three Samples",STDEV(V135:X135),1))),IF(V140=4,IF(T138="Four Samples",STDEV(S135:V135),IF(U138="Four Samples",STDEV(T135:W135),IF(V138="Four Samples",STDEV(U135:X135),IF(W138="Four Samples",STDEV(V135:Y135),))))))</f>
        <v>0</v>
      </c>
      <c r="W136">
        <f t="shared" si="89"/>
        <v>0</v>
      </c>
      <c r="X136">
        <f>IF(X140=3,IF(W138="Three Samples",STDEV(V135:X135),IF(X138="Three Samples",STDEV(W135:Y135),IF(Y138="Three Samples",STDEV(X135:Z135),1))),IF(X140=4,IF(V138="Four Samples",STDEV(U135:X135),IF(W138="Four Samples",STDEV(V135:Y135),IF(X138="Four Samples",STDEV(W135:Z135),IF(Y138="Four Samples",STDEV(X135:BK135),))))))</f>
        <v>0</v>
      </c>
      <c r="Y136">
        <f>IF(Y140=3,IF(X138="Three Samples",STDEV(W135:Y135),IF(Y138="Three Samples",STDEV(X135:Z135),IF(Z138="Three Samples",STDEV(Y135:BK135),1))),IF(Y140=4,IF(W138="Four Samples",STDEV(V135:Y135),IF(X138="Four Samples",STDEV(W135:Z135),IF(Y138="Four Samples",STDEV(X135:BK135),IF(Z138="Four Samples",STDEV(Y135:BL135),))))))</f>
        <v>0</v>
      </c>
      <c r="AA136" s="11">
        <f t="shared" ref="AA136:AD136" si="90">IF(AA135&lt;11,60,AA135)</f>
        <v>60</v>
      </c>
      <c r="AB136" s="11">
        <f t="shared" si="90"/>
        <v>60</v>
      </c>
      <c r="AC136" s="11">
        <f t="shared" si="90"/>
        <v>60</v>
      </c>
      <c r="AD136" s="11">
        <f t="shared" si="90"/>
        <v>60</v>
      </c>
      <c r="AE136" s="11"/>
      <c r="AF136" s="11">
        <f t="shared" ref="AF136:AI136" si="91">IF(AF135&lt;11,60,AF135)</f>
        <v>60</v>
      </c>
      <c r="AG136" s="11">
        <f t="shared" si="91"/>
        <v>60</v>
      </c>
      <c r="AH136" s="11">
        <f t="shared" si="91"/>
        <v>60</v>
      </c>
      <c r="AI136" s="11">
        <f t="shared" si="91"/>
        <v>60</v>
      </c>
      <c r="AJ136" s="11"/>
      <c r="AK136">
        <f t="shared" ref="AK136" si="92">IF(AK140=3,IF(Z138="Three Samples",STDEV(Y135:AK135),IF(AK138="Three Samples",STDEV(Z135:AL135),IF(AL138="Three Samples",STDEV(AK135:AM135),1))),IF(AK140=4,IF(Y138="Four Samples",STDEV(X135:AK135),IF(Z138="Four Samples",STDEV(Y135:AL135),IF(AK138="Four Samples",STDEV(Z135:AM135),IF(AL138="Four Samples",STDEV(AK135:AN135),))))))</f>
        <v>0</v>
      </c>
      <c r="AL136">
        <f>IF(AL140=3,IF(AK138="Three Samples",STDEV(Z135:AL135),IF(AL138="Three Samples",STDEV(AK135:AM135),IF(AM138="Three Samples",STDEV(AL135:AN135),1))),IF(AL140=4,IF(Z138="Four Samples",STDEV(Y135:AL135),IF(AK138="Four Samples",STDEV(Z135:AM135),IF(AL138="Four Samples",STDEV(AK135:AN135),IF(AM138="Four Samples",STDEV(AL135:BK135),))))))</f>
        <v>0</v>
      </c>
      <c r="AM136">
        <f>IF(AM140=3,IF(AL138="Three Samples",STDEV(AK135:AM135),IF(AM138="Three Samples",STDEV(AL135:AN135),IF(AN138="Three Samples",STDEV(AM135:BK135),1))),IF(AM140=4,IF(AK138="Four Samples",STDEV(Z135:AM135),IF(AL138="Four Samples",STDEV(AK135:AN135),IF(AM138="Four Samples",STDEV(AL135:BK135),IF(AN138="Four Samples",STDEV(AM135:BL135),))))))</f>
        <v>0</v>
      </c>
      <c r="AN136">
        <f>IF(AN140=3,IF(AM138="Three Samples",STDEV(AL135:AN135),IF(AN138="Three Samples",STDEV(AM135:BK135),IF(BK137="Three Samples",STDEV(AN135:BL135),1))),IF(AN140=4,IF(AL138="Four Samples",STDEV(AK135:AN135),IF(AM138="Four Samples",STDEV(AL135:BK135),IF(AN138="Four Samples",STDEV(AM135:BL135),IF(BK137="Four Samples",STDEV(AN135:BM135),))))))</f>
        <v>0</v>
      </c>
      <c r="AP136">
        <f t="shared" ref="AP136" si="93">IF(AP140=3,IF(AO138="Three Samples",STDEV(AN135:AP135),IF(AP138="Three Samples",STDEV(AO135:AQ135),IF(AQ138="Three Samples",STDEV(AP135:AR135),1))),IF(AP140=4,IF(AN138="Four Samples",STDEV(AM135:AP135),IF(AO138="Four Samples",STDEV(AN135:AQ135),IF(AP138="Four Samples",STDEV(AO135:AR135),IF(AQ138="Four Samples",STDEV(AP135:AS135),))))))</f>
        <v>0</v>
      </c>
      <c r="AQ136">
        <f>IF(AQ140=3,IF(AP138="Three Samples",STDEV(AO135:AQ135),IF(AQ138="Three Samples",STDEV(AP135:AR135),IF(AR138="Three Samples",STDEV(AQ135:AS135),1))),IF(AQ140=4,IF(AO138="Four Samples",STDEV(AN135:AQ135),IF(AP138="Four Samples",STDEV(AO135:AR135),IF(AQ138="Four Samples",STDEV(AP135:AS135),IF(AR138="Four Samples",STDEV(AQ135:BK135),))))))</f>
        <v>0</v>
      </c>
      <c r="AR136">
        <f>IF(AR140=3,IF(AQ138="Three Samples",STDEV(AP135:AR135),IF(AR138="Three Samples",STDEV(AQ135:AS135),IF(AS138="Three Samples",STDEV(AR135:BK135),1))),IF(AR140=4,IF(AP138="Four Samples",STDEV(AO135:AR135),IF(AQ138="Four Samples",STDEV(AP135:AS135),IF(AR138="Four Samples",STDEV(AQ135:BK135),IF(AS138="Four Samples",STDEV(AR135:BL135),))))))</f>
        <v>0</v>
      </c>
      <c r="AS136">
        <f>IF(AS140=3,IF(AR138="Three Samples",STDEV(AQ135:AS135),IF(AS138="Three Samples",STDEV(AR135:BK135),IF(BK137="Three Samples",STDEV(AS135:BL135),1))),IF(AS140=4,IF(AQ138="Four Samples",STDEV(AP135:AS135),IF(AR138="Four Samples",STDEV(AQ135:BK135),IF(AS138="Four Samples",STDEV(AR135:BL135),IF(BK137="Four Samples",STDEV(AS135:BM135),))))))</f>
        <v>0</v>
      </c>
      <c r="AU136" s="11">
        <f t="shared" ref="AU136:AX136" si="94">IF(AU135&lt;11,60,AU135)</f>
        <v>60</v>
      </c>
      <c r="AV136" s="11">
        <f t="shared" si="94"/>
        <v>60</v>
      </c>
      <c r="AW136" s="11">
        <f t="shared" si="94"/>
        <v>60</v>
      </c>
      <c r="AX136" s="11">
        <f t="shared" si="94"/>
        <v>60</v>
      </c>
      <c r="AY136" s="11"/>
      <c r="AZ136" s="11">
        <f t="shared" ref="AZ136:BC136" si="95">IF(AZ135&lt;11,60,AZ135)</f>
        <v>60</v>
      </c>
      <c r="BA136" s="11">
        <f t="shared" si="95"/>
        <v>60</v>
      </c>
      <c r="BB136" s="11">
        <f t="shared" si="95"/>
        <v>60</v>
      </c>
      <c r="BC136" s="11">
        <f t="shared" si="95"/>
        <v>60</v>
      </c>
      <c r="BD136" s="11"/>
      <c r="BF136" s="11">
        <f t="shared" ref="BF136:BI136" si="96">IF(BF135&lt;11,60,BF135)</f>
        <v>60</v>
      </c>
      <c r="BG136" s="11">
        <f t="shared" si="96"/>
        <v>60</v>
      </c>
      <c r="BH136" s="11">
        <f t="shared" si="96"/>
        <v>60</v>
      </c>
      <c r="BI136" s="11">
        <f t="shared" si="96"/>
        <v>60</v>
      </c>
      <c r="BJ136" s="11"/>
      <c r="BK136" s="11">
        <f t="shared" ref="BK136:BN136" si="97">IF(BK135&lt;11,60,BK135)</f>
        <v>60</v>
      </c>
      <c r="BL136" s="11">
        <f t="shared" si="97"/>
        <v>60</v>
      </c>
      <c r="BM136" s="11">
        <f t="shared" si="97"/>
        <v>60</v>
      </c>
      <c r="BN136" s="11">
        <f t="shared" si="97"/>
        <v>60</v>
      </c>
      <c r="BP136" s="11">
        <f t="shared" ref="BP136:BX136" si="98">IF(BP135&lt;11,60,BP135)</f>
        <v>60</v>
      </c>
      <c r="BQ136" s="11">
        <f t="shared" si="98"/>
        <v>60</v>
      </c>
      <c r="BR136" s="11">
        <f t="shared" si="98"/>
        <v>60</v>
      </c>
      <c r="BS136" s="11">
        <f t="shared" si="98"/>
        <v>60</v>
      </c>
      <c r="BT136" s="11"/>
      <c r="BU136" s="11">
        <f t="shared" si="98"/>
        <v>60</v>
      </c>
      <c r="BV136" s="11">
        <f t="shared" si="98"/>
        <v>60</v>
      </c>
      <c r="BW136" s="11">
        <f t="shared" si="98"/>
        <v>60</v>
      </c>
      <c r="BX136" s="11">
        <f t="shared" si="98"/>
        <v>60</v>
      </c>
      <c r="BZ136" s="11">
        <f t="shared" ref="BZ136:CR136" si="99">IF(BZ135&lt;11,60,BZ135)</f>
        <v>60</v>
      </c>
      <c r="CA136" s="11">
        <f t="shared" si="99"/>
        <v>60</v>
      </c>
      <c r="CB136" s="11">
        <f t="shared" si="99"/>
        <v>60</v>
      </c>
      <c r="CC136" s="11">
        <f t="shared" si="99"/>
        <v>60</v>
      </c>
      <c r="CD136" s="11"/>
      <c r="CE136" s="11">
        <f t="shared" si="99"/>
        <v>60</v>
      </c>
      <c r="CF136" s="11">
        <f t="shared" si="99"/>
        <v>60</v>
      </c>
      <c r="CG136" s="11">
        <f t="shared" si="99"/>
        <v>60</v>
      </c>
      <c r="CH136" s="11">
        <f t="shared" si="99"/>
        <v>60</v>
      </c>
      <c r="CI136" s="11"/>
      <c r="CJ136" s="11">
        <f t="shared" si="99"/>
        <v>60</v>
      </c>
      <c r="CK136" s="11">
        <f t="shared" si="99"/>
        <v>60</v>
      </c>
      <c r="CL136" s="11">
        <f t="shared" si="99"/>
        <v>60</v>
      </c>
      <c r="CM136" s="11">
        <f t="shared" si="99"/>
        <v>60</v>
      </c>
      <c r="CN136" s="11"/>
      <c r="CO136" s="11">
        <f t="shared" si="99"/>
        <v>60</v>
      </c>
      <c r="CP136" s="11">
        <f t="shared" si="99"/>
        <v>60</v>
      </c>
      <c r="CQ136" s="11">
        <f t="shared" si="99"/>
        <v>60</v>
      </c>
      <c r="CR136" s="11">
        <f t="shared" si="99"/>
        <v>60</v>
      </c>
      <c r="CT136" s="11">
        <f t="shared" ref="CT136:CW136" si="100">IF(CT135&lt;11,60,CT135)</f>
        <v>60</v>
      </c>
      <c r="CU136" s="11">
        <f t="shared" si="100"/>
        <v>60</v>
      </c>
      <c r="CV136" s="11">
        <f t="shared" si="100"/>
        <v>60</v>
      </c>
      <c r="CW136" s="11">
        <f t="shared" si="100"/>
        <v>60</v>
      </c>
      <c r="CY136" s="11">
        <f>IF(CY135&lt;11,60,CY135)</f>
        <v>60</v>
      </c>
      <c r="CZ136" s="11">
        <f>IF(CZ135&lt;11,60,CZ135)</f>
        <v>60</v>
      </c>
      <c r="DA136" s="11">
        <f>IF(DA135&lt;11,60,DA135)</f>
        <v>60</v>
      </c>
      <c r="DB136" s="11">
        <f>IF(DB135&lt;11,60,DB135)</f>
        <v>60</v>
      </c>
      <c r="DE136" s="11">
        <f>IF(DE135&lt;11,60,DE135)</f>
        <v>60</v>
      </c>
      <c r="DF136" s="11">
        <f>IF(DF135&lt;11,60,DF135)</f>
        <v>60</v>
      </c>
      <c r="DG136" s="11">
        <f>IF(DG135&lt;11,60,DG135)</f>
        <v>60</v>
      </c>
      <c r="DH136" s="11">
        <f>IF(DH135&lt;11,60,DH135)</f>
        <v>60</v>
      </c>
    </row>
    <row r="137" spans="2:112" x14ac:dyDescent="0.3">
      <c r="B137" t="e">
        <f t="shared" ref="B137:E137" si="101">IF(B139=1,0,IF(B203=1,B3,0))</f>
        <v>#REF!</v>
      </c>
      <c r="C137" t="e">
        <f t="shared" si="101"/>
        <v>#REF!</v>
      </c>
      <c r="D137" t="e">
        <f t="shared" si="101"/>
        <v>#REF!</v>
      </c>
      <c r="E137" t="e">
        <f t="shared" si="101"/>
        <v>#REF!</v>
      </c>
      <c r="G137">
        <f>IF(G141=3,IF(F140="Three Samples",STDEV(E136:G136),IF(G139="Three Samples",STDEV(F136:H136),IF(H139="Three Samples",STDEV(G135:I135),1))),IF(G141=4,IF(E140="Four Samples",STDEV(D136:G136),IF(F140="Four Samples",STDEV(E136:H136),IF(G139="Four Samples",STDEV(F136:I136),IF(H139="Four Samples",STDEV(G135:J135),))))))</f>
        <v>0</v>
      </c>
      <c r="H137">
        <f>IF(H141=3,IF(G139="Three Samples",STDEV(F136:H136),IF(H139="Three Samples",STDEV(G135:I135),IF(I139="Three Samples",STDEV(H135:J135),1))),IF(H141=4,IF(F140="Four Samples",STDEV(E136:H136),IF(G139="Four Samples",STDEV(F136:I136),IF(H139="Four Samples",STDEV(G135:J135),IF(I139="Four Samples",STDEV(H136:Q136),))))))</f>
        <v>0</v>
      </c>
      <c r="I137">
        <f>IF(I141=3,IF(H139="Three Samples",STDEV(G135:I135),IF(I139="Three Samples",STDEV(H135:J135),IF(J139="Three Samples",STDEV(I136:Q136),1))),IF(I141=4,IF(G139="Four Samples",STDEV(F136:I136),IF(H139="Four Samples",STDEV(G135:J135),IF(I139="Four Samples",STDEV(H136:Q136),IF(J139="Four Samples",STDEV(I136:R136),))))))</f>
        <v>0</v>
      </c>
      <c r="J137">
        <f>IF(J141=3,IF(I139="Three Samples",STDEV(H135:J135),IF(J139="Three Samples",STDEV(I136:Q136),IF(Q140="Three Samples",STDEV(J136:R136),1))),IF(J141=4,IF(H139="Four Samples",STDEV(G135:J135),IF(I139="Four Samples",STDEV(H136:Q136),IF(J139="Four Samples",STDEV(I136:R136),IF(Q140="Four Samples",STDEV(J136:S136),))))))</f>
        <v>0</v>
      </c>
      <c r="L137">
        <f t="shared" ref="L137" si="102">IF(L141=3,IF(K139="Three Samples",STDEV(J135:L135),IF(L139="Three Samples",STDEV(K135:M135),IF(M139="Three Samples",STDEV(L135:N135),1))),IF(L141=4,IF(J139="Four Samples",STDEV(I135:L135),IF(K139="Four Samples",STDEV(J135:M135),IF(L139="Four Samples",STDEV(K135:N135),IF(M139="Four Samples",STDEV(L135:O135),))))))</f>
        <v>0</v>
      </c>
      <c r="M137">
        <f>IF(M141=3,IF(L139="Three Samples",STDEV(K135:M135),IF(M139="Three Samples",STDEV(L135:N135),IF(N139="Three Samples",STDEV(M135:O135),1))),IF(M141=4,IF(K139="Four Samples",STDEV(J135:M135),IF(L139="Four Samples",STDEV(K135:N135),IF(M139="Four Samples",STDEV(L135:O135),IF(N139="Four Samples",STDEV(M136:Q136),))))))</f>
        <v>0</v>
      </c>
      <c r="N137">
        <f>IF(N141=3,IF(M139="Three Samples",STDEV(L135:N135),IF(N139="Three Samples",STDEV(M135:O135),IF(O139="Three Samples",STDEV(N136:Q136),1))),IF(N141=4,IF(L139="Four Samples",STDEV(K135:N135),IF(M139="Four Samples",STDEV(L135:O135),IF(N139="Four Samples",STDEV(M136:Q136),IF(O139="Four Samples",STDEV(N136:R136),))))))</f>
        <v>0</v>
      </c>
      <c r="O137">
        <f>IF(O141=3,IF(N139="Three Samples",STDEV(M135:O135),IF(O139="Three Samples",STDEV(N136:Q136),IF(Q140="Three Samples",STDEV(O136:R136),1))),IF(O141=4,IF(M139="Four Samples",STDEV(L135:O135),IF(N139="Four Samples",STDEV(M136:Q136),IF(O139="Four Samples",STDEV(N136:R136),IF(Q140="Four Samples",STDEV(O136:S136),))))))</f>
        <v>0</v>
      </c>
      <c r="Q137" t="str">
        <f t="shared" ref="Q137:T137" si="103">IF(Q139=1,0,IF(Q203=1,Q3,0))</f>
        <v>1-320-75</v>
      </c>
      <c r="R137" t="str">
        <f t="shared" si="103"/>
        <v>1-320-75</v>
      </c>
      <c r="S137" t="str">
        <f t="shared" si="103"/>
        <v>1-320-75</v>
      </c>
      <c r="T137" t="str">
        <f t="shared" si="103"/>
        <v>1-320-75</v>
      </c>
      <c r="V137" t="str">
        <f t="shared" ref="V137:Y137" si="104">IF(V139=1,0,IF(V203=1,V3,0))</f>
        <v>1-320-76</v>
      </c>
      <c r="W137" t="str">
        <f t="shared" si="104"/>
        <v>1-320-76</v>
      </c>
      <c r="X137" t="str">
        <f t="shared" si="104"/>
        <v>1-320-76</v>
      </c>
      <c r="Y137" t="str">
        <f t="shared" si="104"/>
        <v>1-320-76</v>
      </c>
      <c r="AA137">
        <f>IF(AA141=3,IF(Z140="Three Samples",STDEV(Y136:AA136),IF(AA139="Three Samples",STDEV(Z136:AB136),IF(AB139="Three Samples",STDEV(AA135:AC135),1))),IF(AA141=4,IF(Y140="Four Samples",STDEV(X136:AA136),IF(Z140="Four Samples",STDEV(Y136:AB136),IF(AA139="Four Samples",STDEV(Z136:AC136),IF(AB139="Four Samples",STDEV(AA135:AD135),))))))</f>
        <v>0</v>
      </c>
      <c r="AB137">
        <f>IF(AB141=3,IF(AA139="Three Samples",STDEV(Z136:AB136),IF(AB139="Three Samples",STDEV(AA135:AC135),IF(AC139="Three Samples",STDEV(AB135:AD135),1))),IF(AB141=4,IF(Z140="Four Samples",STDEV(Y136:AB136),IF(AA139="Four Samples",STDEV(Z136:AC136),IF(AB139="Four Samples",STDEV(AA135:AD135),IF(AC139="Four Samples",STDEV(AB136:AK136),))))))</f>
        <v>0</v>
      </c>
      <c r="AC137">
        <f>IF(AC141=3,IF(AB139="Three Samples",STDEV(AA135:AC135),IF(AC139="Three Samples",STDEV(AB135:AD135),IF(AD139="Three Samples",STDEV(AC136:AK136),1))),IF(AC141=4,IF(AA139="Four Samples",STDEV(Z136:AC136),IF(AB139="Four Samples",STDEV(AA135:AD135),IF(AC139="Four Samples",STDEV(AB136:AK136),IF(AD139="Four Samples",STDEV(AC136:AL136),))))))</f>
        <v>0</v>
      </c>
      <c r="AD137">
        <f>IF(AD141=3,IF(AC139="Three Samples",STDEV(AB135:AD135),IF(AD139="Three Samples",STDEV(AC136:AK136),IF(AK140="Three Samples",STDEV(AD136:AL136),1))),IF(AD141=4,IF(AB139="Four Samples",STDEV(AA135:AD135),IF(AC139="Four Samples",STDEV(AB136:AK136),IF(AD139="Four Samples",STDEV(AC136:AL136),IF(AK140="Four Samples",STDEV(AD136:AM136),))))))</f>
        <v>0</v>
      </c>
      <c r="AE137" s="11"/>
      <c r="AF137">
        <f>IF(AF141=3,IF(AE140="Three Samples",STDEV(AD136:AF136),IF(AF139="Three Samples",STDEV(AE136:AG136),IF(AG139="Three Samples",STDEV(AF135:AH135),1))),IF(AF141=4,IF(AD139="Four Samples",STDEV(AC136:AF136),IF(AE140="Four Samples",STDEV(AD136:AG136),IF(AF139="Four Samples",STDEV(AE136:AH136),IF(AG139="Four Samples",STDEV(AF135:AI135),))))))</f>
        <v>0</v>
      </c>
      <c r="AG137">
        <f>IF(AG141=3,IF(AF139="Three Samples",STDEV(AE136:AG136),IF(AG139="Three Samples",STDEV(AF135:AH135),IF(AH139="Three Samples",STDEV(AG135:AI135),1))),IF(AG141=4,IF(AE140="Four Samples",STDEV(AD136:AG136),IF(AF139="Four Samples",STDEV(AE136:AH136),IF(AG139="Four Samples",STDEV(AF135:AI135),IF(AH139="Four Samples",STDEV(AG136:AK136),))))))</f>
        <v>0</v>
      </c>
      <c r="AH137">
        <f>IF(AH141=3,IF(AG139="Three Samples",STDEV(AF135:AH135),IF(AH139="Three Samples",STDEV(AG135:AI135),IF(AI139="Three Samples",STDEV(AH136:AK136),1))),IF(AH141=4,IF(AF139="Four Samples",STDEV(AE136:AH136),IF(AG139="Four Samples",STDEV(AF135:AI135),IF(AH139="Four Samples",STDEV(AG136:AK136),IF(AI139="Four Samples",STDEV(AH136:AL136),))))))</f>
        <v>0</v>
      </c>
      <c r="AI137">
        <f>IF(AI141=3,IF(AH139="Three Samples",STDEV(AG135:AI135),IF(AI139="Three Samples",STDEV(AH136:AK136),IF(AK140="Three Samples",STDEV(AI136:AL136),1))),IF(AI141=4,IF(AG139="Four Samples",STDEV(AF135:AI135),IF(AH139="Four Samples",STDEV(AG136:AK136),IF(AI139="Four Samples",STDEV(AH136:AL136),IF(AK140="Four Samples",STDEV(AI136:AM136),))))))</f>
        <v>0</v>
      </c>
      <c r="AK137" t="str">
        <f t="shared" ref="AK137:AN137" si="105">IF(AK139=1,0,IF(AK203=1,AK3,0))</f>
        <v>1-320-79</v>
      </c>
      <c r="AL137" t="str">
        <f t="shared" si="105"/>
        <v>1-320-79</v>
      </c>
      <c r="AM137" t="str">
        <f t="shared" si="105"/>
        <v>1-320-79</v>
      </c>
      <c r="AN137" t="str">
        <f t="shared" si="105"/>
        <v>1-320-79</v>
      </c>
      <c r="AP137" t="str">
        <f t="shared" ref="AP137:AS137" si="106">IF(AP139=1,0,IF(AP203=1,AP3,0))</f>
        <v>1-320-80</v>
      </c>
      <c r="AQ137" t="str">
        <f t="shared" si="106"/>
        <v>1-320-80</v>
      </c>
      <c r="AR137" t="str">
        <f t="shared" si="106"/>
        <v>1-320-80</v>
      </c>
      <c r="AS137" t="str">
        <f t="shared" si="106"/>
        <v>1-320-80</v>
      </c>
      <c r="AU137">
        <f>IF(AU141=3,IF(AT140="Three Samples",STDEV(AS136:AU136),IF(AU139="Three Samples",STDEV(AT136:AV136),IF(AV139="Three Samples",STDEV(AU135:AW135),1))),IF(AU141=4,IF(AS140="Four Samples",STDEV(AR136:AU136),IF(AT140="Four Samples",STDEV(AS136:AV136),IF(AU139="Four Samples",STDEV(AT136:AW136),IF(AV139="Four Samples",STDEV(AU135:AX135),))))))</f>
        <v>0</v>
      </c>
      <c r="AV137">
        <f>IF(AV141=3,IF(AU139="Three Samples",STDEV(AT136:AV136),IF(AV139="Three Samples",STDEV(AU135:AW135),IF(AW139="Three Samples",STDEV(AV135:AX135),1))),IF(AV141=4,IF(AT140="Four Samples",STDEV(AS136:AV136),IF(AU139="Four Samples",STDEV(AT136:AW136),IF(AV139="Four Samples",STDEV(AU135:AX135),IF(AW139="Four Samples",STDEV(AV136:BK136),))))))</f>
        <v>0</v>
      </c>
      <c r="AW137">
        <f>IF(AW141=3,IF(AV139="Three Samples",STDEV(AU135:AW135),IF(AW139="Three Samples",STDEV(AV135:AX135),IF(AX139="Three Samples",STDEV(AW136:BK136),1))),IF(AW141=4,IF(AU139="Four Samples",STDEV(AT136:AW136),IF(AV139="Four Samples",STDEV(AU135:AX135),IF(AW139="Four Samples",STDEV(AV136:BK136),IF(AX139="Four Samples",STDEV(AW136:BL136),))))))</f>
        <v>0</v>
      </c>
      <c r="AX137">
        <f>IF(AX141=3,IF(AW139="Three Samples",STDEV(AV135:AX135),IF(AX139="Three Samples",STDEV(AW136:BK136),IF(BK139="Three Samples",STDEV(AX136:BL136),1))),IF(AX141=4,IF(AV139="Four Samples",STDEV(AU135:AX135),IF(AW139="Four Samples",STDEV(AV136:BK136),IF(AX139="Four Samples",STDEV(AW136:BL136),IF(BK139="Four Samples",STDEV(AX136:BM136),))))))</f>
        <v>0</v>
      </c>
      <c r="AY137" s="11"/>
      <c r="AZ137">
        <f>IF(AZ141=3,IF(AY140="Three Samples",STDEV(AX136:AZ136),IF(AZ139="Three Samples",STDEV(AY136:BA136),IF(BA139="Three Samples",STDEV(AZ135:BB135),1))),IF(AZ141=4,IF(AX140="Four Samples",STDEV(AW136:AZ136),IF(AY140="Four Samples",STDEV(AX136:BA136),IF(AZ139="Four Samples",STDEV(AY136:BB136),IF(BA139="Four Samples",STDEV(AZ135:BC135),))))))</f>
        <v>0</v>
      </c>
      <c r="BA137">
        <f>IF(BA141=3,IF(AZ139="Three Samples",STDEV(AY136:BA136),IF(BA139="Three Samples",STDEV(AZ135:BB135),IF(BB139="Three Samples",STDEV(BA135:BC135),1))),IF(BA141=4,IF(AY140="Four Samples",STDEV(AX136:BA136),IF(AZ139="Four Samples",STDEV(AY136:BB136),IF(BA139="Four Samples",STDEV(AZ135:BC135),IF(BB139="Four Samples",STDEV(BA135:BK135),))))))</f>
        <v>0</v>
      </c>
      <c r="BB137">
        <f>IF(BB141=3,IF(BA139="Three Samples",STDEV(AZ135:BB135),IF(BB139="Three Samples",STDEV(BA135:BC135),IF(BC139="Three Samples",STDEV(BB135:BK135),1))),IF(BB141=4,IF(AZ139="Four Samples",STDEV(AY136:BB136),IF(BA139="Four Samples",STDEV(AZ135:BC135),IF(BB139="Four Samples",STDEV(BA135:BK135),IF(BC139="Four Samples",STDEV(BB135:BL135),))))))</f>
        <v>0</v>
      </c>
      <c r="BC137">
        <f>IF(BC141=3,IF(BB139="Three Samples",STDEV(BA135:BC135),IF(BC139="Three Samples",STDEV(BB135:BK135),IF(BK139="Three Samples",STDEV(BC135:BL135),1))),IF(BC141=4,IF(BA139="Four Samples",STDEV(AZ135:BC135),IF(BB139="Four Samples",STDEV(BA135:BK135),IF(BC139="Four Samples",STDEV(BB135:BL135),IF(BK139="Four Samples",STDEV(BC135:BM135),))))))</f>
        <v>0</v>
      </c>
      <c r="BF137">
        <f>IF(BF141=3,IF(BC140="Three Samples",STDEV(BB136:BF136),IF(BF139="Three Samples",STDEV(BC136:BG136),IF(BG139="Three Samples",STDEV(BF135:BH135),1))),IF(BF141=4,IF(BB140="Four Samples",STDEV(BA136:BF136),IF(BC140="Four Samples",STDEV(BB136:BG136),IF(BF139="Four Samples",STDEV(BC136:BH136),IF(BG139="Four Samples",STDEV(BF135:BI135),))))))</f>
        <v>0</v>
      </c>
      <c r="BG137">
        <f>IF(BG141=3,IF(BF139="Three Samples",STDEV(BC136:BG136),IF(BG139="Three Samples",STDEV(BF135:BH135),IF(BH139="Three Samples",STDEV(BG135:BI135),1))),IF(BG141=4,IF(BC140="Four Samples",STDEV(BB136:BG136),IF(BF139="Four Samples",STDEV(BC136:BH136),IF(BG139="Four Samples",STDEV(BF135:BI135),IF(BH139="Four Samples",STDEV(BG136:BJ136),))))))</f>
        <v>0</v>
      </c>
      <c r="BH137">
        <f>IF(BH141=3,IF(BG139="Three Samples",STDEV(BF135:BH135),IF(BH139="Three Samples",STDEV(BG135:BI135),IF(BI139="Three Samples",STDEV(BH136:BJ136),1))),IF(BH141=4,IF(BF139="Four Samples",STDEV(BC136:BH136),IF(BG139="Four Samples",STDEV(BF135:BI135),IF(BH139="Four Samples",STDEV(BG136:BJ136),IF(BI139="Four Samples",STDEV(BH136:BK136),))))))</f>
        <v>0</v>
      </c>
      <c r="BI137">
        <f>IF(BI141=3,IF(BH139="Three Samples",STDEV(BG135:BI135),IF(BI139="Three Samples",STDEV(BH136:BJ136),IF(BJ140="Three Samples",STDEV(BI136:BK136),1))),IF(BI141=4,IF(BG139="Four Samples",STDEV(BF135:BI135),IF(BH139="Four Samples",STDEV(BG136:BJ136),IF(BI139="Four Samples",STDEV(BH136:BK136),IF(BJ140="Four Samples",STDEV(BI136:BL136),))))))</f>
        <v>0</v>
      </c>
      <c r="BK137">
        <f>IF(BK141=3,IF(Z140="Three Samples",STDEV(U136:BK136),IF(BK139="Three Samples",STDEV(Z136:BL136),IF(BL139="Three Samples",STDEV(BK135:BM135),1))),IF(BK141=4,IF(U140="Four Samples",STDEV(F136:BK136),IF(Z140="Four Samples",STDEV(U136:BL136),IF(BK139="Four Samples",STDEV(Z136:BM136),IF(BL139="Four Samples",STDEV(BK135:BN135),))))))</f>
        <v>0</v>
      </c>
      <c r="BL137">
        <f>IF(BL141=3,IF(BK139="Three Samples",STDEV(Z136:BL136),IF(BL139="Three Samples",STDEV(BK135:BM135),IF(BM139="Three Samples",STDEV(BL135:BN135),1))),IF(BL141=4,IF(Z140="Four Samples",STDEV(U136:BL136),IF(BK139="Four Samples",STDEV(Z136:BM136),IF(BL139="Four Samples",STDEV(BK135:BN135),IF(BM139="Four Samples",STDEV(BL136:BO136),))))))</f>
        <v>0</v>
      </c>
      <c r="BM137">
        <f>IF(BM141=3,IF(BL139="Three Samples",STDEV(BK135:BM135),IF(BM139="Three Samples",STDEV(BL135:BN135),IF(BN139="Three Samples",STDEV(BM136:BO136),1))),IF(BM141=4,IF(BK139="Four Samples",STDEV(Z136:BM136),IF(BL139="Four Samples",STDEV(BK135:BN135),IF(BM139="Four Samples",STDEV(BL136:BO136),IF(BN139="Four Samples",STDEV(BM136:BX136),))))))</f>
        <v>0</v>
      </c>
      <c r="BN137">
        <f>IF(BN141=3,IF(BM139="Three Samples",STDEV(BL135:BN135),IF(BN139="Three Samples",STDEV(BM136:BO136),IF(BO140="Three Samples",STDEV(BN136:BX136),1))),IF(BN141=4,IF(BL139="Four Samples",STDEV(BK135:BN135),IF(BM139="Four Samples",STDEV(BL136:BO136),IF(BN139="Four Samples",STDEV(BM136:BX136),IF(BO140="Four Samples",STDEV(BN136:BX136),))))))</f>
        <v>0</v>
      </c>
      <c r="BP137">
        <f>IF(BP141=3,IF(BO140="Three Samples",STDEV(BN136:BP136),IF(BP139="Three Samples",STDEV(BO136:BQ136),IF(BQ139="Three Samples",STDEV(BP135:BR135),1))),IF(BP141=4,IF(BN140="Four Samples",STDEV(BM136:BP136),IF(BO140="Four Samples",STDEV(BN136:BQ136),IF(BP139="Four Samples",STDEV(BO136:BR136),IF(BQ139="Four Samples",STDEV(BP135:BS135),))))))</f>
        <v>0</v>
      </c>
      <c r="BQ137">
        <f>IF(BQ141=3,IF(BP139="Three Samples",STDEV(BO136:BQ136),IF(BQ139="Three Samples",STDEV(BP135:BR135),IF(BR139="Three Samples",STDEV(BQ135:BS135),1))),IF(BQ141=4,IF(BO140="Four Samples",STDEV(BN136:BQ136),IF(BP139="Four Samples",STDEV(BO136:BR136),IF(BQ139="Four Samples",STDEV(BP135:BS135),IF(BR139="Four Samples",STDEV(BQ135:BU135),))))))</f>
        <v>0</v>
      </c>
      <c r="BR137">
        <f>IF(BR141=3,IF(BQ139="Three Samples",STDEV(BP135:BR135),IF(BR139="Three Samples",STDEV(BQ135:BS135),IF(BS139="Three Samples",STDEV(BR135:BU135),1))),IF(BR141=4,IF(BP139="Four Samples",STDEV(BO136:BR136),IF(BQ139="Four Samples",STDEV(BP135:BS135),IF(BR139="Four Samples",STDEV(BQ135:BU135),IF(BS139="Four Samples",STDEV(BR135:BV135),))))))</f>
        <v>0</v>
      </c>
      <c r="BS137">
        <f>IF(BS141=3,IF(BR139="Three Samples",STDEV(BQ135:BS135),IF(BS139="Three Samples",STDEV(BR135:BU135),IF(BU139="Three Samples",STDEV(BS135:BV135),1))),IF(BS141=4,IF(BQ139="Four Samples",STDEV(BP135:BS135),IF(BR139="Four Samples",STDEV(BQ135:BU135),IF(BS139="Four Samples",STDEV(BR135:BV135),IF(BU139="Four Samples",STDEV(BS135:BW135),))))))</f>
        <v>0</v>
      </c>
      <c r="BU137">
        <f>IF(BU141=3,IF(BS139="Three Samples",STDEV(BR135:BU135),IF(BU139="Three Samples",STDEV(BS135:BV135),IF(BV139="Three Samples",STDEV(BU135:BW135),1))),IF(BU141=4,IF(BR139="Four Samples",STDEV(BQ135:BU135),IF(BS139="Four Samples",STDEV(BR135:BV135),IF(BU139="Four Samples",STDEV(BS135:BW135),IF(BV139="Four Samples",STDEV(BU135:BX135),))))))</f>
        <v>0</v>
      </c>
      <c r="BV137">
        <f>IF(BV141=3,IF(BU139="Three Samples",STDEV(BS135:BV135),IF(BV139="Three Samples",STDEV(BU135:BW135),IF(BW139="Three Samples",STDEV(BV135:BX135),1))),IF(BV141=4,IF(BS139="Four Samples",STDEV(BR135:BV135),IF(BU139="Four Samples",STDEV(BS135:BW135),IF(BV139="Four Samples",STDEV(BU135:BX135),IF(BW139="Four Samples",STDEV(BV135:BX135),))))))</f>
        <v>0</v>
      </c>
      <c r="BW137">
        <f>IF(BW141=3,IF(BV139="Three Samples",STDEV(BU135:BW135),IF(BW139="Three Samples",STDEV(BV135:BX135),IF(BX139="Three Samples",STDEV(BW135:BX135),1))),IF(BW141=4,IF(BU139="Four Samples",STDEV(BS135:BW135),IF(BV139="Four Samples",STDEV(BU135:BX135),IF(BW139="Four Samples",STDEV(BV135:BX135),IF(BX139="Four Samples",STDEV(BW135:BX135),))))))</f>
        <v>0</v>
      </c>
      <c r="BX137" t="e">
        <f>IF(BX141=3,IF(BW139="Three Samples",STDEV(BV135:BX135),IF(BX139="Three Samples",STDEV(BW135:BX135),IF(#REF!="Three Samples",STDEV(BX135:BX135),1))),IF(BX141=4,IF(BV139="Four Samples",STDEV(BU135:BX135),IF(BW139="Four Samples",STDEV(BV135:BX135),IF(BX139="Four Samples",STDEV(BW135:BX135),IF(#REF!="Four Samples",STDEV(BX135:BX135),))))))</f>
        <v>#REF!</v>
      </c>
      <c r="BZ137">
        <f>IF(BZ141=3,IF(BY140="Three Samples",STDEV(BX136:BZ136),IF(BZ139="Three Samples",STDEV(BY136:CA136),IF(CA139="Three Samples",STDEV(BZ135:CB135),1))),IF(BZ141=4,IF(BX140="Four Samples",STDEV(BW136:BZ136),IF(BY140="Four Samples",STDEV(BX136:CA136),IF(BZ139="Four Samples",STDEV(BY136:CB136),IF(CA139="Four Samples",STDEV(BZ135:CC135),))))))</f>
        <v>0</v>
      </c>
      <c r="CA137">
        <f>IF(CA141=3,IF(BZ139="Three Samples",STDEV(BY136:CA136),IF(CA139="Three Samples",STDEV(BZ135:CB135),IF(CB139="Three Samples",STDEV(CA135:CC135),1))),IF(CA141=4,IF(BY140="Four Samples",STDEV(BX136:CA136),IF(BZ139="Four Samples",STDEV(BY136:CB136),IF(CA139="Four Samples",STDEV(BZ135:CC135),IF(CB139="Four Samples",STDEV(CA135:CE135),))))))</f>
        <v>0</v>
      </c>
      <c r="CB137">
        <f>IF(CB141=3,IF(CA139="Three Samples",STDEV(BZ135:CB135),IF(CB139="Three Samples",STDEV(CA135:CC135),IF(CC139="Three Samples",STDEV(CB135:CE135),1))),IF(CB141=4,IF(BZ139="Four Samples",STDEV(BY136:CB136),IF(CA139="Four Samples",STDEV(BZ135:CC135),IF(CB139="Four Samples",STDEV(CA135:CE135),IF(CC139="Four Samples",STDEV(CB135:CF135),))))))</f>
        <v>0</v>
      </c>
      <c r="CC137">
        <f>IF(CC141=3,IF(CB139="Three Samples",STDEV(CA135:CC135),IF(CC139="Three Samples",STDEV(CB135:CE135),IF(CE139="Three Samples",STDEV(CC135:CF135),1))),IF(CC141=4,IF(CA139="Four Samples",STDEV(BZ135:CC135),IF(CB139="Four Samples",STDEV(CA135:CE135),IF(CC139="Four Samples",STDEV(CB135:CF135),IF(CE139="Four Samples",STDEV(CC135:CG135),))))))</f>
        <v>0</v>
      </c>
      <c r="CE137">
        <f>IF(CE141=3,IF(CC139="Three Samples",STDEV(CB135:CE135),IF(CE139="Three Samples",STDEV(CC135:CF135),IF(CF139="Three Samples",STDEV(CE135:CG135),1))),IF(CE141=4,IF(CB139="Four Samples",STDEV(CA135:CE135),IF(CC139="Four Samples",STDEV(CB135:CF135),IF(CE139="Four Samples",STDEV(CC135:CG135),IF(CF139="Four Samples",STDEV(CE135:CH135),))))))</f>
        <v>0</v>
      </c>
      <c r="CF137">
        <f>IF(CF141=3,IF(CE139="Three Samples",STDEV(CC135:CF135),IF(CF139="Three Samples",STDEV(CE135:CG135),IF(CG139="Three Samples",STDEV(CF135:CH135),1))),IF(CF141=4,IF(CC139="Four Samples",STDEV(CB135:CF135),IF(CE139="Four Samples",STDEV(CC135:CG135),IF(CF139="Four Samples",STDEV(CE135:CH135),IF(CG139="Four Samples",STDEV(CF135:CJ135),))))))</f>
        <v>0</v>
      </c>
      <c r="CG137">
        <f>IF(CG141=3,IF(CF139="Three Samples",STDEV(CE135:CG135),IF(CG139="Three Samples",STDEV(CF135:CH135),IF(CH139="Three Samples",STDEV(CG135:CJ135),1))),IF(CG141=4,IF(CE139="Four Samples",STDEV(CC135:CG135),IF(CF139="Four Samples",STDEV(CE135:CH135),IF(CG139="Four Samples",STDEV(CF135:CJ135),IF(CH139="Four Samples",STDEV(CG135:CK135),))))))</f>
        <v>0</v>
      </c>
      <c r="CH137">
        <f>IF(CH141=3,IF(CG139="Three Samples",STDEV(CF135:CH135),IF(CH139="Three Samples",STDEV(CG135:CJ135),IF(CJ139="Three Samples",STDEV(CH135:CK135),1))),IF(CH141=4,IF(CF139="Four Samples",STDEV(CE135:CH135),IF(CG139="Four Samples",STDEV(CF135:CJ135),IF(CH139="Four Samples",STDEV(CG135:CK135),IF(CJ139="Four Samples",STDEV(CH135:CL135),))))))</f>
        <v>0</v>
      </c>
      <c r="CJ137">
        <f>IF(CJ141=3,IF(CH139="Three Samples",STDEV(CG135:CJ135),IF(CJ139="Three Samples",STDEV(CH135:CK135),IF(CK139="Three Samples",STDEV(CJ135:CL135),1))),IF(CJ141=4,IF(CG139="Four Samples",STDEV(CF135:CJ135),IF(CH139="Four Samples",STDEV(CG135:CK135),IF(CJ139="Four Samples",STDEV(CH135:CL135),IF(CK139="Four Samples",STDEV(CJ135:CM135),))))))</f>
        <v>0</v>
      </c>
      <c r="CK137">
        <f>IF(CK141=3,IF(CJ139="Three Samples",STDEV(CH135:CK135),IF(CK139="Three Samples",STDEV(CJ135:CL135),IF(CL139="Three Samples",STDEV(CK135:CM135),1))),IF(CK141=4,IF(CH139="Four Samples",STDEV(CG135:CK135),IF(CJ139="Four Samples",STDEV(CH135:CL135),IF(CK139="Four Samples",STDEV(CJ135:CM135),IF(CL139="Four Samples",STDEV(CK135:CO135),))))))</f>
        <v>0</v>
      </c>
      <c r="CL137">
        <f>IF(CL141=3,IF(CK139="Three Samples",STDEV(CJ135:CL135),IF(CL139="Three Samples",STDEV(CK135:CM135),IF(CM139="Three Samples",STDEV(CL135:CO135),1))),IF(CL141=4,IF(CJ139="Four Samples",STDEV(CH135:CL135),IF(CK139="Four Samples",STDEV(CJ135:CM135),IF(CL139="Four Samples",STDEV(CK135:CO135),IF(CM139="Four Samples",STDEV(CL135:CP135),))))))</f>
        <v>0</v>
      </c>
      <c r="CM137">
        <f>IF(CM141=3,IF(CL139="Three Samples",STDEV(CK135:CM135),IF(CM139="Three Samples",STDEV(CL135:CO135),IF(CO139="Three Samples",STDEV(CM135:CP135),1))),IF(CM141=4,IF(CK139="Four Samples",STDEV(CJ135:CM135),IF(CL139="Four Samples",STDEV(CK135:CO135),IF(CM139="Four Samples",STDEV(CL135:CP135),IF(CO139="Four Samples",STDEV(CM135:CQ135),))))))</f>
        <v>0</v>
      </c>
      <c r="CO137">
        <f>IF(CO141=3,IF(CM139="Three Samples",STDEV(CL135:CO135),IF(CO139="Three Samples",STDEV(CM135:CP135),IF(CP139="Three Samples",STDEV(CO135:CQ135),1))),IF(CO141=4,IF(CL139="Four Samples",STDEV(CK135:CO135),IF(CM139="Four Samples",STDEV(CL135:CP135),IF(CO139="Four Samples",STDEV(CM135:CQ135),IF(CP139="Four Samples",STDEV(CO135:CR135),))))))</f>
        <v>0</v>
      </c>
      <c r="CP137">
        <f>IF(CP141=3,IF(CO139="Three Samples",STDEV(CM135:CP135),IF(CP139="Three Samples",STDEV(CO135:CQ135),IF(CQ139="Three Samples",STDEV(CP135:CR135),1))),IF(CP141=4,IF(CM139="Four Samples",STDEV(CL135:CP135),IF(CO139="Four Samples",STDEV(CM135:CQ135),IF(CP139="Four Samples",STDEV(CO135:CR135),IF(CQ139="Four Samples",STDEV(CP136:CS136),))))))</f>
        <v>0</v>
      </c>
      <c r="CQ137">
        <f>IF(CQ141=3,IF(CP139="Three Samples",STDEV(CO135:CQ135),IF(CQ139="Three Samples",STDEV(CP135:CR135),IF(CR139="Three Samples",STDEV(CQ136:CS136),1))),IF(CQ141=4,IF(CO139="Four Samples",STDEV(CM135:CQ135),IF(CP139="Four Samples",STDEV(CO135:CR135),IF(CQ139="Four Samples",STDEV(CP136:CS136),IF(CR139="Four Samples",STDEV(CQ136:CT136),))))))</f>
        <v>0</v>
      </c>
      <c r="CR137">
        <f>IF(CR141=3,IF(CQ139="Three Samples",STDEV(CP135:CR135),IF(CR139="Three Samples",STDEV(CQ136:CS136),IF(CS140="Three Samples",STDEV(CR136:CT136),1))),IF(CR141=4,IF(CP139="Four Samples",STDEV(CO135:CR135),IF(CQ139="Four Samples",STDEV(CP136:CS136),IF(CR139="Four Samples",STDEV(CQ136:CT136),IF(CS140="Four Samples",STDEV(CR136:CU136),))))))</f>
        <v>0</v>
      </c>
      <c r="CT137">
        <f>IF(CT141=3,IF(CS139="Three Samples",STDEV(BY135:CT135),IF(CT139="Three Samples",STDEV(CS135:CU135),IF(CU139="Three Samples",STDEV(CT135:CV135),1))),IF(CT141=4,IF(BY139="Four Samples",STDEV(BY135:CT135),IF(CS139="Four Samples",STDEV(BY135:CU135),IF(CT139="Four Samples",STDEV(CS135:CV135),IF(CU139="Four Samples",STDEV(CT135:CW135),))))))</f>
        <v>0</v>
      </c>
      <c r="CU137">
        <f t="shared" ref="CU137" si="107">IF(CU141=3,IF(CT139="Three Samples",STDEV(CS135:CU135),IF(CU139="Three Samples",STDEV(CT135:CV135),IF(CV139="Three Samples",STDEV(CU135:CW135),1))),IF(CU141=4,IF(CS139="Four Samples",STDEV(BY135:CU135),IF(CT139="Four Samples",STDEV(CS135:CV135),IF(CU139="Four Samples",STDEV(CT135:CW135),IF(CV139="Four Samples",STDEV(CU135:CX135),))))))</f>
        <v>0</v>
      </c>
      <c r="CV137">
        <f>IF(CV141=3,IF(CU139="Three Samples",STDEV(CT135:CV135),IF(CV139="Three Samples",STDEV(CU135:CW135),IF(CW139="Three Samples",STDEV(CV135:CX135),1))),IF(CV141=4,IF(CT139="Four Samples",STDEV(CS135:CV135),IF(CU139="Four Samples",STDEV(CT135:CW135),IF(CV139="Four Samples",STDEV(CU135:CX135),IF(CW139="Four Samples",STDEV(CV135:CX135),))))))</f>
        <v>0</v>
      </c>
      <c r="CW137">
        <f>IF(CW141=3,IF(CV139="Three Samples",STDEV(CU135:CW135),IF(CW139="Three Samples",STDEV(CV135:CX135),IF(CX139="Three Samples",STDEV(CW135:CX135),1))),IF(CW141=4,IF(CU139="Four Samples",STDEV(CT135:CW135),IF(CV139="Four Samples",STDEV(CU135:CX135),IF(CW139="Four Samples",STDEV(CV135:CX135),IF(CX139="Four Samples",STDEV(CW135:CX135),))))))</f>
        <v>0</v>
      </c>
      <c r="CY137">
        <f>IF(CY141=3,IF('NG males pos'!AS140="Three Samples",STDEV(CY135:CY135),IF(CY139="Three Samples",STDEV(CY135:CZ135),IF(CZ139="Three Samples",STDEV(CY135:DA135),1))),IF(CY141=4,IF('NG males pos'!AN139="Four Samples",STDEV(CY135:CY135),IF('NG males pos'!AS140="Four Samples",STDEV(CY135:CZ135),IF(CY139="Four Samples",STDEV(CY135:DA135),IF(CZ139="Four Samples",STDEV(CY135:DB135),))))))</f>
        <v>0</v>
      </c>
      <c r="CZ137">
        <f>IF(CZ141=3,IF(CY139="Three Samples",STDEV(CY135:CZ135),IF(CZ139="Three Samples",STDEV(CY135:DA135),IF(DA139="Three Samples",STDEV(CZ135:DB135),1))),IF(CZ141=4,IF('NG males pos'!AS140="Four Samples",STDEV(CY135:CZ135),IF(CY139="Four Samples",STDEV(CY135:DA135),IF(CZ139="Four Samples",STDEV(CY135:DB135),IF(DA139="Four Samples",STDEV(CZ135:DC135),))))))</f>
        <v>0</v>
      </c>
      <c r="DA137">
        <f>IF(DA141=3,IF(CZ139="Three Samples",STDEV(CY135:DA135),IF(DA139="Three Samples",STDEV(CZ135:DB135),IF(DB139="Three Samples",STDEV(DA135:DC135),1))),IF(DA141=4,IF(CY139="Four Samples",STDEV(CY135:DA135),IF(CZ139="Four Samples",STDEV(CY135:DB135),IF(DA139="Four Samples",STDEV(CZ135:DC135),IF(DB139="Four Samples",STDEV(DA135:DD135),))))))</f>
        <v>0</v>
      </c>
      <c r="DB137">
        <f>IF(DB141=3,IF(DA139="Three Samples",STDEV(CZ135:DB135),IF(DB139="Three Samples",STDEV(DA135:DC135),IF(DC139="Three Samples",STDEV(DB135:DD135),1))),IF(DB141=4,IF(CZ139="Four Samples",STDEV(CY135:DB135),IF(DA139="Four Samples",STDEV(CZ135:DC135),IF(DB139="Four Samples",STDEV(DA135:DD135),IF(DC139="Four Samples",STDEV(DB135:DH135),))))))</f>
        <v>0</v>
      </c>
      <c r="DE137">
        <f>IF(DE141=3,IF(DD139="Three Samples",STDEV(DC135:DE135),IF(DE139="Three Samples",STDEV(DD135:DF135),IF(DF139="Three Samples",STDEV(DE135:DG135),1))),IF(DE141=4,IF(DC139="Four Samples",STDEV(DB135:DE135),IF(DD139="Four Samples",STDEV(DC135:DF135),IF(DE139="Four Samples",STDEV(DD135:DG135),IF(DF139="Four Samples",STDEV(DE135:DH135),))))))</f>
        <v>0</v>
      </c>
      <c r="DF137">
        <f>IF(DF141=3,IF(DE139="Three Samples",STDEV(DD135:DF135),IF(DF139="Three Samples",STDEV(DE135:DG135),IF(DG139="Three Samples",STDEV(DF135:DH135),1))),IF(DF141=4,IF(DD139="Four Samples",STDEV(DC135:DF135),IF(DE139="Four Samples",STDEV(DD135:DG135),IF(DF139="Four Samples",STDEV(DE135:DH135),IF(DG139="Four Samples",STDEV(DF135:DH135),))))))</f>
        <v>0</v>
      </c>
      <c r="DG137">
        <f>IF(DG141=3,IF(DF139="Three Samples",STDEV(DE135:DG135),IF(DG139="Three Samples",STDEV(DF135:DH135),IF(DH139="Three Samples",STDEV(DG135:DH135),1))),IF(DG141=4,IF(DE139="Four Samples",STDEV(DD135:DG135),IF(DF139="Four Samples",STDEV(DE135:DH135),IF(DG139="Four Samples",STDEV(DF135:DH135),IF(DH139="Four Samples",STDEV(DG135:DH135),))))))</f>
        <v>0</v>
      </c>
      <c r="DH137">
        <f>IF(DH141=3,IF(DG139="Three Samples",STDEV(DF135:DH135),IF(DH139="Three Samples",STDEV(DG135:DH135),IF('NG males pos'!BS140="Three Samples",STDEV(DH135:DH135),1))),IF(DH141=4,IF(DF139="Four Samples",STDEV(DE135:DH135),IF(DG139="Four Samples",STDEV(DF135:DH135),IF(DH139="Four Samples",STDEV(DG135:DH135),IF('NG males pos'!BS140="Four Samples",STDEV(DH135:DH135),))))))</f>
        <v>0</v>
      </c>
    </row>
    <row r="138" spans="2:112" x14ac:dyDescent="0.3">
      <c r="B138" s="12" t="e">
        <f t="shared" ref="B138:D138" si="108">IF(A138="Three Samples","-",IF(A3=#REF!,"-",IF(AND(A3=B3,B3=C3,C3=D3),"Four Samples","Three Samples")))</f>
        <v>#REF!</v>
      </c>
      <c r="C138" s="12" t="e">
        <f t="shared" si="108"/>
        <v>#REF!</v>
      </c>
      <c r="D138" s="12" t="e">
        <f t="shared" si="108"/>
        <v>#REF!</v>
      </c>
      <c r="E138" s="12" t="e">
        <f>IF(D138="Three Samples","-",IF(D3=#REF!,"-",IF(AND(D3=E3,E3=F3,F3=U3),"Four Samples","Three Samples")))</f>
        <v>#REF!</v>
      </c>
      <c r="G138">
        <f t="shared" ref="G138:J138" si="109">IF(G140=1,0,IF(G204=1,G3,0))</f>
        <v>0</v>
      </c>
      <c r="H138" t="str">
        <f t="shared" si="109"/>
        <v>1-320-73</v>
      </c>
      <c r="I138" t="str">
        <f t="shared" si="109"/>
        <v>1-320-73</v>
      </c>
      <c r="J138" t="str">
        <f t="shared" si="109"/>
        <v>1-320-73</v>
      </c>
      <c r="L138" t="str">
        <f t="shared" ref="L138:O138" si="110">IF(L140=1,0,IF(L204=1,L3,0))</f>
        <v>1-320-75</v>
      </c>
      <c r="M138" t="str">
        <f t="shared" si="110"/>
        <v>1-320-75</v>
      </c>
      <c r="N138" t="str">
        <f t="shared" si="110"/>
        <v>1-320-75</v>
      </c>
      <c r="O138" t="str">
        <f t="shared" si="110"/>
        <v>1-320-75</v>
      </c>
      <c r="Q138" s="12" t="str">
        <f>IF(F138="Three Samples","-",IF(F3=E3,"-",IF(AND(F3=Q3,Q3=R3,R3=S3),"Four Samples","Three Samples")))</f>
        <v>Three Samples</v>
      </c>
      <c r="R138" s="12" t="str">
        <f>IF(Q138="Three Samples","-",IF(Q3=F3,"-",IF(AND(Q3=R3,R3=S3,S3=T3),"Four Samples","Three Samples")))</f>
        <v>-</v>
      </c>
      <c r="S138" s="12" t="str">
        <f t="shared" ref="S138" si="111">IF(R138="Three Samples","-",IF(R3=Q3,"-",IF(AND(R3=S3,S3=T3,T3=U3),"Four Samples","Three Samples")))</f>
        <v>-</v>
      </c>
      <c r="T138" s="12" t="str">
        <f>IF(S138="Three Samples","-",IF(S3=R3,"-",IF(AND(S3=T3,T3=U3,U3=Z3),"Four Samples","Three Samples")))</f>
        <v>-</v>
      </c>
      <c r="V138" s="12" t="str">
        <f t="shared" ref="V138:X138" si="112">IF(U138="Three Samples","-",IF(U3=T3,"-",IF(AND(U3=V3,V3=W3,W3=X3),"Four Samples","Three Samples")))</f>
        <v>Three Samples</v>
      </c>
      <c r="W138" s="12" t="str">
        <f t="shared" si="112"/>
        <v>-</v>
      </c>
      <c r="X138" s="12" t="str">
        <f t="shared" si="112"/>
        <v>-</v>
      </c>
      <c r="Y138" s="12" t="str">
        <f>IF(X138="Three Samples","-",IF(X3=W3,"-",IF(AND(X3=Y3,Y3=Z3,Z3=#REF!),"Four Samples","Three Samples")))</f>
        <v>-</v>
      </c>
      <c r="AA138" t="str">
        <f t="shared" ref="AA138:AD138" si="113">IF(AA140=1,0,IF(AA204=1,AA3,0))</f>
        <v>1-320-77</v>
      </c>
      <c r="AB138" t="str">
        <f t="shared" si="113"/>
        <v>1-320-77</v>
      </c>
      <c r="AC138" t="str">
        <f t="shared" si="113"/>
        <v>1-320-77</v>
      </c>
      <c r="AD138" t="str">
        <f t="shared" si="113"/>
        <v>1-320-77</v>
      </c>
      <c r="AF138" t="str">
        <f t="shared" ref="AF138:AI138" si="114">IF(AF140=1,0,IF(AF204=1,AF3,0))</f>
        <v>1-320-78</v>
      </c>
      <c r="AG138" t="str">
        <f t="shared" si="114"/>
        <v>1-320-78</v>
      </c>
      <c r="AH138" t="str">
        <f t="shared" si="114"/>
        <v>1-320-78</v>
      </c>
      <c r="AI138" t="str">
        <f t="shared" si="114"/>
        <v>1-320-78</v>
      </c>
      <c r="AK138" s="12" t="str">
        <f>IF(Z138="Three Samples","-",IF(Z3=Y3,"-",IF(AND(Z3=AK3,AK3=AL3,AL3=AM3),"Four Samples","Three Samples")))</f>
        <v>Three Samples</v>
      </c>
      <c r="AL138" s="12" t="str">
        <f>IF(AK138="Three Samples","-",IF(AK3=Z3,"-",IF(AND(AK3=AL3,AL3=AM3,AM3=AN3),"Four Samples","Three Samples")))</f>
        <v>-</v>
      </c>
      <c r="AM138" s="12" t="str">
        <f>IF(AL138="Three Samples","-",IF(AL3=AK3,"-",IF(AND(AL3=AM3,AM3=AN3,AN3=#REF!),"Four Samples","Three Samples")))</f>
        <v>-</v>
      </c>
      <c r="AN138" s="12" t="str">
        <f>IF(AM138="Three Samples","-",IF(AM3=AL3,"-",IF(AND(AM3=AN3,AN3=#REF!,#REF!=#REF!),"Four Samples","Three Samples")))</f>
        <v>-</v>
      </c>
      <c r="AO138" s="12"/>
      <c r="AP138" s="12" t="str">
        <f t="shared" ref="AP138:AQ138" si="115">IF(AO138="Three Samples","-",IF(AO3=AN3,"-",IF(AND(AO3=AP3,AP3=AQ3,AQ3=AR3),"Four Samples","Three Samples")))</f>
        <v>Three Samples</v>
      </c>
      <c r="AQ138" s="12" t="str">
        <f t="shared" si="115"/>
        <v>-</v>
      </c>
      <c r="AR138" s="12" t="str">
        <f>IF(AQ138="Three Samples","-",IF(AQ3=AP3,"-",IF(AND(AQ3=AR3,AR3=AS3,AS3=#REF!),"Four Samples","Three Samples")))</f>
        <v>-</v>
      </c>
      <c r="AS138" s="12" t="str">
        <f>IF(AR138="Three Samples","-",IF(AR3=AQ3,"-",IF(AND(AR3=AS3,AS3=#REF!,#REF!=#REF!),"Four Samples","Three Samples")))</f>
        <v>-</v>
      </c>
      <c r="AT138" s="12"/>
      <c r="AU138" t="str">
        <f t="shared" ref="AU138:AX138" si="116">IF(AU140=1,0,IF(AU204=1,AU3,0))</f>
        <v>1-320-159</v>
      </c>
      <c r="AV138" t="str">
        <f t="shared" si="116"/>
        <v>1-320-159</v>
      </c>
      <c r="AW138" t="str">
        <f t="shared" si="116"/>
        <v>1-320-159</v>
      </c>
      <c r="AX138" t="str">
        <f t="shared" si="116"/>
        <v>1-320-159</v>
      </c>
      <c r="AZ138" t="str">
        <f t="shared" ref="AZ138:BC138" si="117">IF(AZ140=1,0,IF(AZ204=1,AZ3,0))</f>
        <v>1-320-160</v>
      </c>
      <c r="BA138" t="str">
        <f t="shared" si="117"/>
        <v>1-320-160</v>
      </c>
      <c r="BB138" t="str">
        <f t="shared" si="117"/>
        <v>1-320-160</v>
      </c>
      <c r="BC138" t="str">
        <f t="shared" si="117"/>
        <v>1-320-160</v>
      </c>
      <c r="BE138" s="12"/>
      <c r="BF138" t="str">
        <f t="shared" ref="BF138:BI138" si="118">IF(BF140=1,0,IF(BF204=1,BF3,0))</f>
        <v>1-320-161</v>
      </c>
      <c r="BG138" t="str">
        <f t="shared" si="118"/>
        <v>1-320-161</v>
      </c>
      <c r="BH138" t="str">
        <f t="shared" si="118"/>
        <v>1-320-161</v>
      </c>
      <c r="BI138" t="str">
        <f t="shared" si="118"/>
        <v>1-320-161</v>
      </c>
      <c r="BK138" t="str">
        <f t="shared" ref="BK138:BN138" si="119">IF(BK140=1,0,IF(BK204=1,BK3,0))</f>
        <v>1-320-162</v>
      </c>
      <c r="BL138" t="str">
        <f t="shared" si="119"/>
        <v>1-320-162</v>
      </c>
      <c r="BM138" t="str">
        <f t="shared" si="119"/>
        <v>1-320-162</v>
      </c>
      <c r="BN138" t="str">
        <f t="shared" si="119"/>
        <v>1-320-162</v>
      </c>
      <c r="BP138" t="str">
        <f t="shared" ref="BP138:BX138" si="120">IF(BP140=1,0,IF(BP204=1,BP3,0))</f>
        <v>1-320-163</v>
      </c>
      <c r="BQ138" t="str">
        <f t="shared" si="120"/>
        <v>1-320-163</v>
      </c>
      <c r="BR138" t="str">
        <f t="shared" si="120"/>
        <v>1-320-163</v>
      </c>
      <c r="BS138" t="str">
        <f t="shared" si="120"/>
        <v>1-320-163</v>
      </c>
      <c r="BU138" t="str">
        <f t="shared" si="120"/>
        <v>1-320-164</v>
      </c>
      <c r="BV138" t="str">
        <f t="shared" si="120"/>
        <v>1-320-164</v>
      </c>
      <c r="BW138" t="str">
        <f t="shared" si="120"/>
        <v>1-320-164</v>
      </c>
      <c r="BX138" t="e">
        <f t="shared" si="120"/>
        <v>#REF!</v>
      </c>
      <c r="BZ138" t="str">
        <f t="shared" ref="BZ138:CR138" si="121">IF(BZ140=1,0,IF(BZ204=1,BZ3,0))</f>
        <v>1-320-165</v>
      </c>
      <c r="CA138" t="str">
        <f t="shared" si="121"/>
        <v>1-320-165</v>
      </c>
      <c r="CB138" t="str">
        <f t="shared" si="121"/>
        <v>1-320-165</v>
      </c>
      <c r="CC138" t="str">
        <f t="shared" si="121"/>
        <v>1-320-165</v>
      </c>
      <c r="CE138" t="str">
        <f t="shared" si="121"/>
        <v>1-320-166</v>
      </c>
      <c r="CF138" t="str">
        <f t="shared" si="121"/>
        <v>1-320-166</v>
      </c>
      <c r="CG138" t="str">
        <f t="shared" si="121"/>
        <v>1-320-166</v>
      </c>
      <c r="CH138">
        <f t="shared" si="121"/>
        <v>0</v>
      </c>
      <c r="CJ138" t="str">
        <f t="shared" si="121"/>
        <v>1-320-167</v>
      </c>
      <c r="CK138" t="str">
        <f t="shared" si="121"/>
        <v>1-320-167</v>
      </c>
      <c r="CL138" t="str">
        <f t="shared" si="121"/>
        <v>1-320-167</v>
      </c>
      <c r="CM138" t="str">
        <f t="shared" si="121"/>
        <v>1-320-167</v>
      </c>
      <c r="CO138" t="str">
        <f t="shared" si="121"/>
        <v>1-320-168</v>
      </c>
      <c r="CP138" t="str">
        <f t="shared" si="121"/>
        <v>1-320-168</v>
      </c>
      <c r="CQ138" t="str">
        <f t="shared" si="121"/>
        <v>1-320-168</v>
      </c>
      <c r="CR138" t="str">
        <f t="shared" si="121"/>
        <v>1-320-168</v>
      </c>
      <c r="CT138" t="str">
        <f t="shared" ref="CT138:CW138" si="122">IF(CT140=1,0,IF(CT204=1,CT3,0))</f>
        <v>1-320-173</v>
      </c>
      <c r="CU138" t="str">
        <f t="shared" si="122"/>
        <v>1-320-173</v>
      </c>
      <c r="CV138">
        <f t="shared" si="122"/>
        <v>0</v>
      </c>
      <c r="CW138" t="str">
        <f t="shared" si="122"/>
        <v>1-320-173</v>
      </c>
      <c r="CY138" t="str">
        <f>IF(CY140=1,0,IF(CY204=1,CY3,0))</f>
        <v>1-320-172</v>
      </c>
      <c r="CZ138" t="str">
        <f>IF(CZ140=1,0,IF(CZ204=1,CZ3,0))</f>
        <v>1-320-172</v>
      </c>
      <c r="DA138" t="str">
        <f>IF(DA140=1,0,IF(DA204=1,DA3,0))</f>
        <v>1-320-172</v>
      </c>
      <c r="DB138" t="str">
        <f>IF(DB140=1,0,IF(DB204=1,DB3,0))</f>
        <v>1-320-172</v>
      </c>
      <c r="DE138" t="str">
        <f>IF(DE140=1,0,IF(DE204=1,DE3,0))</f>
        <v>1-320-172</v>
      </c>
      <c r="DF138" t="str">
        <f>IF(DF140=1,0,IF(DF204=1,DF3,0))</f>
        <v>1-320-172</v>
      </c>
      <c r="DG138" t="str">
        <f>IF(DG140=1,0,IF(DG204=1,DG3,0))</f>
        <v>1-320-172</v>
      </c>
      <c r="DH138" t="str">
        <f>IF(DH140=1,0,IF(DH204=1,DH3,0))</f>
        <v>1-320-172</v>
      </c>
    </row>
    <row r="139" spans="2:112" x14ac:dyDescent="0.3">
      <c r="B139" t="e">
        <f t="shared" ref="B139:E139" si="123">IF(B136&gt;$A$136,IF(B224&gt;0,1,0),0)</f>
        <v>#REF!</v>
      </c>
      <c r="C139" t="e">
        <f t="shared" si="123"/>
        <v>#REF!</v>
      </c>
      <c r="D139" t="e">
        <f t="shared" si="123"/>
        <v>#REF!</v>
      </c>
      <c r="E139" t="e">
        <f t="shared" si="123"/>
        <v>#REF!</v>
      </c>
      <c r="G139" s="12" t="str">
        <f>IF(F140="Three Samples","-",IF(F4=E4,"-",IF(AND(F4=G3,G3=H3,H3=I3),"Four Samples","Three Samples")))</f>
        <v>Three Samples</v>
      </c>
      <c r="H139" s="12" t="str">
        <f>IF(G139="Three Samples","-",IF(G3=F4,"-",IF(AND(G3=H3,H3=I3,I3=J3),"Four Samples","Three Samples")))</f>
        <v>-</v>
      </c>
      <c r="I139" s="12" t="str">
        <f>IF(H139="Three Samples","-",IF(H3=G3,"-",IF(AND(H3=I3,I3=J3,J3=Q4),"Four Samples","Three Samples")))</f>
        <v>-</v>
      </c>
      <c r="J139" s="12" t="str">
        <f>IF(I139="Three Samples","-",IF(I3=H3,"-",IF(AND(I3=J3,J3=Q4,Q4=R4),"Four Samples","Three Samples")))</f>
        <v>-</v>
      </c>
      <c r="K139" s="12"/>
      <c r="L139" s="12" t="str">
        <f t="shared" ref="L139:M139" si="124">IF(K139="Three Samples","-",IF(K3=J3,"-",IF(AND(K3=L3,L3=M3,M3=N3),"Four Samples","Three Samples")))</f>
        <v>Three Samples</v>
      </c>
      <c r="M139" s="12" t="str">
        <f t="shared" si="124"/>
        <v>-</v>
      </c>
      <c r="N139" s="12" t="str">
        <f>IF(M139="Three Samples","-",IF(M3=L3,"-",IF(AND(M3=N3,N3=O3,O3=Q4),"Four Samples","Three Samples")))</f>
        <v>-</v>
      </c>
      <c r="O139" s="12" t="str">
        <f>IF(N139="Three Samples","-",IF(N3=M3,"-",IF(AND(N3=O3,O3=Q4,Q4=R4),"Four Samples","Three Samples")))</f>
        <v>-</v>
      </c>
      <c r="P139" s="12"/>
      <c r="Q139">
        <f t="shared" ref="Q139:T139" si="125">IF(Q136&gt;$A$136,IF(Q224&gt;0,1,0),0)</f>
        <v>0</v>
      </c>
      <c r="R139">
        <f t="shared" si="125"/>
        <v>0</v>
      </c>
      <c r="S139">
        <f t="shared" si="125"/>
        <v>0</v>
      </c>
      <c r="T139">
        <f t="shared" si="125"/>
        <v>0</v>
      </c>
      <c r="V139">
        <f t="shared" ref="V139:Y139" si="126">IF(V136&gt;$A$136,IF(V224&gt;0,1,0),0)</f>
        <v>0</v>
      </c>
      <c r="W139">
        <f t="shared" si="126"/>
        <v>0</v>
      </c>
      <c r="X139">
        <f t="shared" si="126"/>
        <v>0</v>
      </c>
      <c r="Y139">
        <f t="shared" si="126"/>
        <v>0</v>
      </c>
      <c r="AA139" s="12" t="str">
        <f>IF(Z140="Three Samples","-",IF(Z4=Y4,"-",IF(AND(Z4=AA3,AA3=AB3,AB3=AC3),"Four Samples","Three Samples")))</f>
        <v>Three Samples</v>
      </c>
      <c r="AB139" s="12" t="str">
        <f>IF(AA139="Three Samples","-",IF(AA3=Z4,"-",IF(AND(AA3=AB3,AB3=AC3,AC3=AD3),"Four Samples","Three Samples")))</f>
        <v>-</v>
      </c>
      <c r="AC139" s="12" t="str">
        <f>IF(AB139="Three Samples","-",IF(AB3=AA3,"-",IF(AND(AB3=AC3,AC3=AD3,AD3=AK4),"Four Samples","Three Samples")))</f>
        <v>-</v>
      </c>
      <c r="AD139" s="12" t="str">
        <f>IF(AC139="Three Samples","-",IF(AC3=AB3,"-",IF(AND(AC3=AD3,AD3=AK4,AK4=AL4),"Four Samples","Three Samples")))</f>
        <v>-</v>
      </c>
      <c r="AF139" s="12" t="str">
        <f>IF(AE140="Three Samples","-",IF(AE4=AD3,"-",IF(AND(AE4=AF3,AF3=AG3,AG3=AH3),"Four Samples","Three Samples")))</f>
        <v>Three Samples</v>
      </c>
      <c r="AG139" s="12" t="str">
        <f>IF(AF139="Three Samples","-",IF(AF3=AE4,"-",IF(AND(AF3=AG3,AG3=AH3,AH3=AI3),"Four Samples","Three Samples")))</f>
        <v>-</v>
      </c>
      <c r="AH139" s="12" t="str">
        <f>IF(AG139="Three Samples","-",IF(AG3=AF3,"-",IF(AND(AG3=AH3,AH3=AI3,AI3=AK4),"Four Samples","Three Samples")))</f>
        <v>-</v>
      </c>
      <c r="AI139" s="12" t="str">
        <f>IF(AH139="Three Samples","-",IF(AH3=AG3,"-",IF(AND(AH3=AI3,AI3=AK4,AK4=AL4),"Four Samples","Three Samples")))</f>
        <v>-</v>
      </c>
      <c r="AJ139" s="12"/>
      <c r="AK139">
        <f t="shared" ref="AK139:AN139" si="127">IF(AK136&gt;$A$136,IF(AK224&gt;0,1,0),0)</f>
        <v>0</v>
      </c>
      <c r="AL139">
        <f t="shared" si="127"/>
        <v>0</v>
      </c>
      <c r="AM139">
        <f t="shared" si="127"/>
        <v>0</v>
      </c>
      <c r="AN139">
        <f t="shared" si="127"/>
        <v>0</v>
      </c>
      <c r="AP139">
        <f t="shared" ref="AP139:AS139" si="128">IF(AP136&gt;$A$136,IF(AP224&gt;0,1,0),0)</f>
        <v>0</v>
      </c>
      <c r="AQ139">
        <f t="shared" si="128"/>
        <v>0</v>
      </c>
      <c r="AR139">
        <f t="shared" si="128"/>
        <v>0</v>
      </c>
      <c r="AS139">
        <f t="shared" si="128"/>
        <v>0</v>
      </c>
      <c r="AU139" s="12" t="str">
        <f>IF(AT140="Three Samples","-",IF(AT4=AS4,"-",IF(AND(AT4=AU3,AU3=AV3,AV3=AW3),"Four Samples","Three Samples")))</f>
        <v>Three Samples</v>
      </c>
      <c r="AV139" s="12" t="str">
        <f>IF(AU139="Three Samples","-",IF(AU3=AT4,"-",IF(AND(AU3=AV3,AV3=AW3,AW3=AX3),"Four Samples","Three Samples")))</f>
        <v>-</v>
      </c>
      <c r="AW139" s="12" t="str">
        <f>IF(AV139="Three Samples","-",IF(AV3=AU3,"-",IF(AND(AV3=AW3,AW3=AX3,AX3=BK3),"Four Samples","Three Samples")))</f>
        <v>-</v>
      </c>
      <c r="AX139" s="12" t="str">
        <f>IF(AW139="Three Samples","-",IF(AW3=AV3,"-",IF(AND(AW3=AX3,AX3=BK3,BK3=BL3),"Four Samples","Three Samples")))</f>
        <v>-</v>
      </c>
      <c r="AZ139" s="12" t="str">
        <f>IF(AY140="Three Samples","-",IF(AY4=AX4,"-",IF(AND(AY4=AZ3,AZ3=BA3,BA3=BB3),"Four Samples","Three Samples")))</f>
        <v>Three Samples</v>
      </c>
      <c r="BA139" s="12" t="str">
        <f>IF(AZ139="Three Samples","-",IF(AZ3=AY4,"-",IF(AND(AZ3=BA3,BA3=BB3,BB3=BC3),"Four Samples","Three Samples")))</f>
        <v>-</v>
      </c>
      <c r="BB139" s="12" t="str">
        <f>IF(BA139="Three Samples","-",IF(BA3=AZ3,"-",IF(AND(BA3=BB3,BB3=BC3,BC3=BK3),"Four Samples","Three Samples")))</f>
        <v>-</v>
      </c>
      <c r="BC139" s="12" t="str">
        <f>IF(BB139="Three Samples","-",IF(BB3=BA3,"-",IF(AND(BB3=BC3,BC3=BK3,BK3=BL3),"Four Samples","Three Samples")))</f>
        <v>-</v>
      </c>
      <c r="BD139" s="12"/>
      <c r="BF139" s="12" t="str">
        <f>IF(BC140="Three Samples","-",IF(BC4=BB4,"-",IF(AND(BC4=BF3,BF3=BG3,BG3=BH3),"Four Samples","Three Samples")))</f>
        <v>Three Samples</v>
      </c>
      <c r="BG139" s="12" t="str">
        <f>IF(BF139="Three Samples","-",IF(BF3=BC4,"-",IF(AND(BF3=BG3,BG3=BH3,BH3=BI3),"Four Samples","Three Samples")))</f>
        <v>-</v>
      </c>
      <c r="BH139" s="12" t="str">
        <f>IF(BG139="Three Samples","-",IF(BG3=BF3,"-",IF(AND(BG3=BH3,BH3=BI3,BI3=BJ4),"Four Samples","Three Samples")))</f>
        <v>-</v>
      </c>
      <c r="BI139" s="12" t="str">
        <f>IF(BH139="Three Samples","-",IF(BH3=BG3,"-",IF(AND(BH3=BI3,BI3=BJ4,BJ4=BK4),"Four Samples","Three Samples")))</f>
        <v>-</v>
      </c>
      <c r="BJ139" s="12"/>
      <c r="BK139" s="12" t="str">
        <f>IF(Z140="Three Samples","-",IF(Z4=U4,"-",IF(AND(Z4=BK3,BK3=BL3,BL3=BM3),"Four Samples","Three Samples")))</f>
        <v>-</v>
      </c>
      <c r="BL139" s="12" t="str">
        <f>IF(BK139="Three Samples","-",IF(BK3=Z4,"-",IF(AND(BK3=BL3,BL3=BM3,BM3=BN3),"Four Samples","Three Samples")))</f>
        <v>Four Samples</v>
      </c>
      <c r="BM139" s="12" t="str">
        <f>IF(BL139="Three Samples","-",IF(BL3=BK3,"-",IF(AND(BL3=BM3,BM3=BN3,BN3=BO4),"Four Samples","Three Samples")))</f>
        <v>-</v>
      </c>
      <c r="BN139" s="12" t="str">
        <f>IF(BM139="Three Samples","-",IF(BM3=BL3,"-",IF(AND(BM3=BN3,BN3=BO4,BO4=#REF!),"Four Samples","Three Samples")))</f>
        <v>-</v>
      </c>
      <c r="BP139" s="12" t="str">
        <f>IF(BO140="Three Samples","-",IF(BO4=BN4,"-",IF(AND(BO4=BP3,BP3=BQ3,BQ3=BR3),"Four Samples","Three Samples")))</f>
        <v>Three Samples</v>
      </c>
      <c r="BQ139" s="12" t="str">
        <f>IF(BP139="Three Samples","-",IF(BP3=BO4,"-",IF(AND(BP3=BQ3,BQ3=BR3,BR3=BS3),"Four Samples","Three Samples")))</f>
        <v>-</v>
      </c>
      <c r="BR139" s="12" t="str">
        <f>IF(BQ139="Three Samples","-",IF(BQ3=BP3,"-",IF(AND(BQ3=BR3,BR3=BS3,BS3=BU3),"Four Samples","Three Samples")))</f>
        <v>-</v>
      </c>
      <c r="BS139" s="12" t="str">
        <f>IF(BR139="Three Samples","-",IF(BR3=BQ3,"-",IF(AND(BR3=BS3,BS3=BU3,BU3=BV3),"Four Samples","Three Samples")))</f>
        <v>-</v>
      </c>
      <c r="BT139" s="12"/>
      <c r="BU139" s="12" t="str">
        <f>IF(BS139="Three Samples","-",IF(BS3=BR3,"-",IF(AND(BS3=BU3,BU3=BV3,BV3=BW3),"Four Samples","Three Samples")))</f>
        <v>-</v>
      </c>
      <c r="BV139" s="12" t="str">
        <f>IF(BU139="Three Samples","-",IF(BU3=BS3,"-",IF(AND(BU3=BV3,BV3=BW3,BW3=BX3),"Four Samples","Three Samples")))</f>
        <v>Four Samples</v>
      </c>
      <c r="BW139" s="12" t="str">
        <f>IF(BV139="Three Samples","-",IF(BV3=BU3,"-",IF(AND(BV3=BW3,BW3=BX3,BX3=#REF!),"Four Samples","Three Samples")))</f>
        <v>-</v>
      </c>
      <c r="BX139" s="12" t="str">
        <f>IF(BW139="Three Samples","-",IF(BW3=BV3,"-",IF(AND(BW3=BX3,BX3=#REF!,#REF!=#REF!),"Four Samples","Three Samples")))</f>
        <v>-</v>
      </c>
      <c r="BZ139" s="12" t="str">
        <f>IF(BY140="Three Samples","-",IF(BY4=BX4,"-",IF(AND(BY4=BZ3,BZ3=CA3,CA3=CB3),"Four Samples","Three Samples")))</f>
        <v>Three Samples</v>
      </c>
      <c r="CA139" s="12" t="str">
        <f>IF(BZ139="Three Samples","-",IF(BZ3=BY4,"-",IF(AND(BZ3=CA3,CA3=CB3,CB3=CC3),"Four Samples","Three Samples")))</f>
        <v>-</v>
      </c>
      <c r="CB139" s="12" t="str">
        <f>IF(CA139="Three Samples","-",IF(CA3=BZ3,"-",IF(AND(CA3=CB3,CB3=CC3,CC3=CE3),"Four Samples","Three Samples")))</f>
        <v>-</v>
      </c>
      <c r="CC139" s="12" t="str">
        <f>IF(CB139="Three Samples","-",IF(CB3=CA3,"-",IF(AND(CB3=CC3,CC3=CE3,CE3=CF3),"Four Samples","Three Samples")))</f>
        <v>-</v>
      </c>
      <c r="CD139" s="12"/>
      <c r="CE139" s="12" t="str">
        <f>IF(CC139="Three Samples","-",IF(CC3=CB3,"-",IF(AND(CC3=CE3,CE3=CF3,CF3=CG3),"Four Samples","Three Samples")))</f>
        <v>-</v>
      </c>
      <c r="CF139" s="12" t="str">
        <f>IF(CE139="Three Samples","-",IF(CE3=CC3,"-",IF(AND(CE3=CF3,CF3=CG3,CG3=CH3),"Four Samples","Three Samples")))</f>
        <v>Four Samples</v>
      </c>
      <c r="CG139" s="12" t="str">
        <f>IF(CF139="Three Samples","-",IF(CF3=CE3,"-",IF(AND(CF3=CG3,CG3=CH3,CH3=CJ3),"Four Samples","Three Samples")))</f>
        <v>-</v>
      </c>
      <c r="CH139" s="12" t="str">
        <f>IF(CG139="Three Samples","-",IF(CG3=CF3,"-",IF(AND(CG3=CH3,CH3=CJ3,CJ3=CK3),"Four Samples","Three Samples")))</f>
        <v>-</v>
      </c>
      <c r="CI139" s="12"/>
      <c r="CJ139" s="12" t="str">
        <f>IF(CH139="Three Samples","-",IF(CH3=CG3,"-",IF(AND(CH3=CJ3,CJ3=CK3,CK3=CL3),"Four Samples","Three Samples")))</f>
        <v>-</v>
      </c>
      <c r="CK139" s="12" t="str">
        <f>IF(CJ139="Three Samples","-",IF(CJ3=CH3,"-",IF(AND(CJ3=CK3,CK3=CL3,CL3=CM3),"Four Samples","Three Samples")))</f>
        <v>Four Samples</v>
      </c>
      <c r="CL139" s="12" t="str">
        <f>IF(CK139="Three Samples","-",IF(CK3=CJ3,"-",IF(AND(CK3=CL3,CL3=CM3,CM3=CO3),"Four Samples","Three Samples")))</f>
        <v>-</v>
      </c>
      <c r="CM139" s="12" t="str">
        <f>IF(CL139="Three Samples","-",IF(CL3=CK3,"-",IF(AND(CL3=CM3,CM3=CO3,CO3=CP3),"Four Samples","Three Samples")))</f>
        <v>-</v>
      </c>
      <c r="CN139" s="12"/>
      <c r="CO139" s="12" t="str">
        <f>IF(CM139="Three Samples","-",IF(CM3=CL3,"-",IF(AND(CM3=CO3,CO3=CP3,CP3=CQ3),"Four Samples","Three Samples")))</f>
        <v>-</v>
      </c>
      <c r="CP139" s="12" t="str">
        <f>IF(CO139="Three Samples","-",IF(CO3=CM3,"-",IF(AND(CO3=CP3,CP3=CQ3,CQ3=CR3),"Four Samples","Three Samples")))</f>
        <v>Four Samples</v>
      </c>
      <c r="CQ139" s="12" t="str">
        <f>IF(CP139="Three Samples","-",IF(CP3=CO3,"-",IF(AND(CP3=CQ3,CQ3=CR3,CR3=CS4),"Four Samples","Three Samples")))</f>
        <v>-</v>
      </c>
      <c r="CR139" s="12" t="str">
        <f>IF(CQ139="Three Samples","-",IF(CQ3=CP3,"-",IF(AND(CQ3=CR3,CR3=CS4,CS4=CT4),"Four Samples","Three Samples")))</f>
        <v>-</v>
      </c>
      <c r="CT139" s="12" t="str">
        <f>IF(CS139="Three Samples","-",IF(CS3=BY3,"-",IF(AND(CS3=CT3,CT3=CU3,CU3=CV3),"Four Samples","Three Samples")))</f>
        <v>-</v>
      </c>
      <c r="CU139" s="12" t="str">
        <f t="shared" ref="CU139:CW139" si="129">IF(CT139="Three Samples","-",IF(CT3=CS3,"-",IF(AND(CT3=CU3,CU3=CV3,CV3=CW3),"Four Samples","Three Samples")))</f>
        <v>Four Samples</v>
      </c>
      <c r="CV139" s="12" t="str">
        <f t="shared" si="129"/>
        <v>-</v>
      </c>
      <c r="CW139" s="12" t="str">
        <f t="shared" si="129"/>
        <v>-</v>
      </c>
      <c r="CY139" s="12" t="str">
        <f>IF('NG males pos'!AS140="Three Samples","-",IF('NG males pos'!AS4='NG males pos'!AN3,"-",IF(AND('NG males pos'!AS4=CY3,CY3=CZ3,CZ3=DA3),"Four Samples","Three Samples")))</f>
        <v>-</v>
      </c>
      <c r="CZ139" s="12" t="str">
        <f>IF(CY139="Three Samples","-",IF(CY3='NG males pos'!AS4,"-",IF(AND(CY3=CZ3,CZ3=DA3,DA3=DB3),"Four Samples","Three Samples")))</f>
        <v>Four Samples</v>
      </c>
      <c r="DA139" s="12" t="str">
        <f>IF(CZ139="Three Samples","-",IF(CZ3=CY3,"-",IF(AND(CZ3=DA3,DA3=DB3,DB3=DC3),"Four Samples","Three Samples")))</f>
        <v>-</v>
      </c>
      <c r="DB139" s="12" t="str">
        <f>IF(DA139="Three Samples","-",IF(DA3=CZ3,"-",IF(AND(DA3=DB3,DB3=DC3,DC3=DD3),"Four Samples","Three Samples")))</f>
        <v>-</v>
      </c>
      <c r="DE139" s="12" t="str">
        <f>IF(DD139="Three Samples","-",IF(DD3=DC3,"-",IF(AND(DD3=DE3,DE3=DF3,DF3=DG3),"Four Samples","Three Samples")))</f>
        <v>-</v>
      </c>
      <c r="DF139" s="12" t="str">
        <f>IF(DE139="Three Samples","-",IF(DE3=DD3,"-",IF(AND(DE3=DF3,DF3=DG3,DG3=DH3),"Four Samples","Three Samples")))</f>
        <v>Four Samples</v>
      </c>
      <c r="DG139" s="12" t="str">
        <f>IF(DF139="Three Samples","-",IF(DF3=DE3,"-",IF(AND(DF3=DG3,DG3=DH3,DH3='NG males pos'!BS4),"Four Samples","Three Samples")))</f>
        <v>-</v>
      </c>
      <c r="DH139" s="12" t="str">
        <f>IF(DG139="Three Samples","-",IF(DG3=DF3,"-",IF(AND(DG3=DH3,DH3='NG males pos'!BS4,'NG males pos'!BS4='NG males pos'!BT4),"Four Samples","Three Samples")))</f>
        <v>-</v>
      </c>
    </row>
    <row r="140" spans="2:112" x14ac:dyDescent="0.3">
      <c r="B140" t="e">
        <f t="shared" ref="B140:E140" si="130">IF(A138="Three Samples",3,IF(A138="Four Samples",4,IF(B138="Three Samples",3,IF(B138="Four Samples",4,IF(C138="Three Samples",3,IF(C138="Four Samples",4,4))))))</f>
        <v>#REF!</v>
      </c>
      <c r="C140" t="e">
        <f t="shared" si="130"/>
        <v>#REF!</v>
      </c>
      <c r="D140" t="e">
        <f t="shared" si="130"/>
        <v>#REF!</v>
      </c>
      <c r="E140" t="e">
        <f t="shared" si="130"/>
        <v>#REF!</v>
      </c>
      <c r="G140">
        <f t="shared" ref="G140:J140" si="131">IF(G137&gt;$A$138,IF(G225&gt;0,1,0),0)</f>
        <v>0</v>
      </c>
      <c r="H140">
        <f t="shared" si="131"/>
        <v>0</v>
      </c>
      <c r="I140">
        <f t="shared" si="131"/>
        <v>0</v>
      </c>
      <c r="J140">
        <f t="shared" si="131"/>
        <v>0</v>
      </c>
      <c r="L140">
        <f t="shared" ref="L140:O140" si="132">IF(L137&gt;$A$138,IF(L225&gt;0,1,0),0)</f>
        <v>0</v>
      </c>
      <c r="M140">
        <f t="shared" si="132"/>
        <v>0</v>
      </c>
      <c r="N140">
        <f t="shared" si="132"/>
        <v>0</v>
      </c>
      <c r="O140">
        <f t="shared" si="132"/>
        <v>0</v>
      </c>
      <c r="Q140">
        <f>IF(F138="Three Samples",3,IF(F138="Four Samples",4,IF(Q138="Three Samples",3,IF(Q138="Four Samples",4,IF(R138="Three Samples",3,IF(R138="Four Samples",4,4))))))</f>
        <v>3</v>
      </c>
      <c r="R140">
        <f t="shared" ref="R140:T140" si="133">IF(Q138="Three Samples",3,IF(Q138="Four Samples",4,IF(R138="Three Samples",3,IF(R138="Four Samples",4,IF(S138="Three Samples",3,IF(S138="Four Samples",4,4))))))</f>
        <v>3</v>
      </c>
      <c r="S140">
        <f t="shared" si="133"/>
        <v>4</v>
      </c>
      <c r="T140">
        <f t="shared" si="133"/>
        <v>4</v>
      </c>
      <c r="V140">
        <f t="shared" ref="V140:Y140" si="134">IF(U138="Three Samples",3,IF(U138="Four Samples",4,IF(V138="Three Samples",3,IF(V138="Four Samples",4,IF(W138="Three Samples",3,IF(W138="Four Samples",4,4))))))</f>
        <v>3</v>
      </c>
      <c r="W140">
        <f t="shared" si="134"/>
        <v>3</v>
      </c>
      <c r="X140">
        <f t="shared" si="134"/>
        <v>4</v>
      </c>
      <c r="Y140">
        <f t="shared" si="134"/>
        <v>4</v>
      </c>
      <c r="AA140">
        <f t="shared" ref="AA140:AD140" si="135">IF(AA137&gt;$A$138,IF(AA225&gt;0,1,0),0)</f>
        <v>0</v>
      </c>
      <c r="AB140">
        <f t="shared" si="135"/>
        <v>0</v>
      </c>
      <c r="AC140">
        <f t="shared" si="135"/>
        <v>0</v>
      </c>
      <c r="AD140">
        <f t="shared" si="135"/>
        <v>0</v>
      </c>
      <c r="AE140" s="12"/>
      <c r="AF140">
        <f t="shared" ref="AF140:AI140" si="136">IF(AF137&gt;$A$138,IF(AF225&gt;0,1,0),0)</f>
        <v>0</v>
      </c>
      <c r="AG140">
        <f t="shared" si="136"/>
        <v>0</v>
      </c>
      <c r="AH140">
        <f t="shared" si="136"/>
        <v>0</v>
      </c>
      <c r="AI140">
        <f t="shared" si="136"/>
        <v>0</v>
      </c>
      <c r="AK140">
        <f>IF(Z138="Three Samples",3,IF(Z138="Four Samples",4,IF(AK138="Three Samples",3,IF(AK138="Four Samples",4,IF(AL138="Three Samples",3,IF(AL138="Four Samples",4,4))))))</f>
        <v>3</v>
      </c>
      <c r="AL140">
        <f t="shared" ref="AL140:AM140" si="137">IF(AK138="Three Samples",3,IF(AK138="Four Samples",4,IF(AL138="Three Samples",3,IF(AL138="Four Samples",4,IF(AM138="Three Samples",3,IF(AM138="Four Samples",4,4))))))</f>
        <v>3</v>
      </c>
      <c r="AM140">
        <f t="shared" si="137"/>
        <v>4</v>
      </c>
      <c r="AN140">
        <f>IF(AM138="Three Samples",3,IF(AM138="Four Samples",4,IF(AN138="Three Samples",3,IF(AN138="Four Samples",4,IF(BK137="Three Samples",3,IF(BK137="Four Samples",4,4))))))</f>
        <v>4</v>
      </c>
      <c r="AP140">
        <f t="shared" ref="AP140:AR140" si="138">IF(AO138="Three Samples",3,IF(AO138="Four Samples",4,IF(AP138="Three Samples",3,IF(AP138="Four Samples",4,IF(AQ138="Three Samples",3,IF(AQ138="Four Samples",4,4))))))</f>
        <v>3</v>
      </c>
      <c r="AQ140">
        <f t="shared" si="138"/>
        <v>3</v>
      </c>
      <c r="AR140">
        <f t="shared" si="138"/>
        <v>4</v>
      </c>
      <c r="AS140">
        <f>IF(AR138="Three Samples",3,IF(AR138="Four Samples",4,IF(AS138="Three Samples",3,IF(AS138="Four Samples",4,IF(BK137="Three Samples",3,IF(BK137="Four Samples",4,4))))))</f>
        <v>4</v>
      </c>
      <c r="AU140">
        <f t="shared" ref="AU140:AX140" si="139">IF(AU137&gt;$A$138,IF(AU225&gt;0,1,0),0)</f>
        <v>0</v>
      </c>
      <c r="AV140">
        <f t="shared" si="139"/>
        <v>0</v>
      </c>
      <c r="AW140">
        <f t="shared" si="139"/>
        <v>0</v>
      </c>
      <c r="AX140">
        <f t="shared" si="139"/>
        <v>0</v>
      </c>
      <c r="AY140" s="12"/>
      <c r="AZ140">
        <f t="shared" ref="AZ140:BC140" si="140">IF(AZ137&gt;$A$138,IF(AZ225&gt;0,1,0),0)</f>
        <v>0</v>
      </c>
      <c r="BA140">
        <f t="shared" si="140"/>
        <v>0</v>
      </c>
      <c r="BB140">
        <f t="shared" si="140"/>
        <v>0</v>
      </c>
      <c r="BC140">
        <f t="shared" si="140"/>
        <v>0</v>
      </c>
      <c r="BF140">
        <f t="shared" ref="BF140:BI140" si="141">IF(BF137&gt;$A$138,IF(BF225&gt;0,1,0),0)</f>
        <v>0</v>
      </c>
      <c r="BG140">
        <f t="shared" si="141"/>
        <v>0</v>
      </c>
      <c r="BH140">
        <f t="shared" si="141"/>
        <v>0</v>
      </c>
      <c r="BI140">
        <f t="shared" si="141"/>
        <v>0</v>
      </c>
      <c r="BK140">
        <f t="shared" ref="BK140:BN140" si="142">IF(BK137&gt;$A$138,IF(BK225&gt;0,1,0),0)</f>
        <v>0</v>
      </c>
      <c r="BL140">
        <f t="shared" si="142"/>
        <v>0</v>
      </c>
      <c r="BM140">
        <f t="shared" si="142"/>
        <v>0</v>
      </c>
      <c r="BN140">
        <f t="shared" si="142"/>
        <v>0</v>
      </c>
      <c r="BP140">
        <f t="shared" ref="BP140:BX140" si="143">IF(BP137&gt;$A$138,IF(BP225&gt;0,1,0),0)</f>
        <v>0</v>
      </c>
      <c r="BQ140">
        <f t="shared" si="143"/>
        <v>0</v>
      </c>
      <c r="BR140">
        <f t="shared" si="143"/>
        <v>0</v>
      </c>
      <c r="BS140">
        <f t="shared" si="143"/>
        <v>0</v>
      </c>
      <c r="BU140">
        <f t="shared" si="143"/>
        <v>0</v>
      </c>
      <c r="BV140">
        <f t="shared" si="143"/>
        <v>0</v>
      </c>
      <c r="BW140">
        <f t="shared" si="143"/>
        <v>0</v>
      </c>
      <c r="BX140" t="e">
        <f t="shared" si="143"/>
        <v>#REF!</v>
      </c>
      <c r="BZ140">
        <f t="shared" ref="BZ140:CR140" si="144">IF(BZ137&gt;$A$138,IF(BZ225&gt;0,1,0),0)</f>
        <v>0</v>
      </c>
      <c r="CA140">
        <f t="shared" si="144"/>
        <v>0</v>
      </c>
      <c r="CB140">
        <f t="shared" si="144"/>
        <v>0</v>
      </c>
      <c r="CC140">
        <f t="shared" si="144"/>
        <v>0</v>
      </c>
      <c r="CE140">
        <f t="shared" si="144"/>
        <v>0</v>
      </c>
      <c r="CF140">
        <f t="shared" si="144"/>
        <v>0</v>
      </c>
      <c r="CG140">
        <f t="shared" si="144"/>
        <v>0</v>
      </c>
      <c r="CH140">
        <f t="shared" si="144"/>
        <v>0</v>
      </c>
      <c r="CJ140">
        <f t="shared" si="144"/>
        <v>0</v>
      </c>
      <c r="CK140">
        <f t="shared" si="144"/>
        <v>0</v>
      </c>
      <c r="CL140">
        <f t="shared" si="144"/>
        <v>0</v>
      </c>
      <c r="CM140">
        <f t="shared" si="144"/>
        <v>0</v>
      </c>
      <c r="CO140">
        <f t="shared" si="144"/>
        <v>0</v>
      </c>
      <c r="CP140">
        <f t="shared" si="144"/>
        <v>0</v>
      </c>
      <c r="CQ140">
        <f t="shared" si="144"/>
        <v>0</v>
      </c>
      <c r="CR140">
        <f t="shared" si="144"/>
        <v>0</v>
      </c>
      <c r="CT140">
        <f t="shared" ref="CT140:CW140" si="145">IF(CT137&gt;$A$138,IF(CT225&gt;0,1,0),0)</f>
        <v>0</v>
      </c>
      <c r="CU140">
        <f t="shared" si="145"/>
        <v>0</v>
      </c>
      <c r="CV140">
        <f t="shared" si="145"/>
        <v>0</v>
      </c>
      <c r="CW140">
        <f t="shared" si="145"/>
        <v>0</v>
      </c>
      <c r="CY140">
        <f>IF(CY137&gt;'NG males pos'!$A$138,IF(CY225&gt;0,1,0),0)</f>
        <v>0</v>
      </c>
      <c r="CZ140">
        <f>IF(CZ137&gt;'NG males pos'!$A$138,IF(CZ225&gt;0,1,0),0)</f>
        <v>0</v>
      </c>
      <c r="DA140">
        <f>IF(DA137&gt;'NG males pos'!$A$138,IF(DA225&gt;0,1,0),0)</f>
        <v>0</v>
      </c>
      <c r="DB140">
        <f>IF(DB137&gt;'NG males pos'!$A$138,IF(DB225&gt;0,1,0),0)</f>
        <v>0</v>
      </c>
      <c r="DE140">
        <f>IF(DE137&gt;'NG males pos'!$A$138,IF(DE225&gt;0,1,0),0)</f>
        <v>0</v>
      </c>
      <c r="DF140">
        <f>IF(DF137&gt;'NG males pos'!$A$138,IF(DF225&gt;0,1,0),0)</f>
        <v>0</v>
      </c>
      <c r="DG140">
        <f>IF(DG137&gt;'NG males pos'!$A$138,IF(DG225&gt;0,1,0),0)</f>
        <v>0</v>
      </c>
      <c r="DH140">
        <f>IF(DH137&gt;'NG males pos'!$A$138,IF(DH225&gt;0,1,0),0)</f>
        <v>0</v>
      </c>
    </row>
    <row r="141" spans="2:112" x14ac:dyDescent="0.3">
      <c r="B141" s="9">
        <f t="shared" ref="B141:E156" si="146">IF(ISNUMBER(B6),(((B6-B5)/(1))-((B5-B4)/(1)))/((2)/2),)</f>
        <v>-2.2640999999999689E-2</v>
      </c>
      <c r="C141" s="9">
        <f t="shared" si="146"/>
        <v>-2.2639000000000298E-2</v>
      </c>
      <c r="D141" s="9">
        <f t="shared" si="146"/>
        <v>-2.1022000000000096E-2</v>
      </c>
      <c r="E141" s="9">
        <f t="shared" si="146"/>
        <v>-1.940699999999973E-2</v>
      </c>
      <c r="G141">
        <f>IF(F140="Three Samples",3,IF(F140="Four Samples",4,IF(G139="Three Samples",3,IF(G139="Four Samples",4,IF(H139="Three Samples",3,IF(H139="Four Samples",4,4))))))</f>
        <v>3</v>
      </c>
      <c r="H141">
        <f t="shared" ref="H141:I141" si="147">IF(G139="Three Samples",3,IF(G139="Four Samples",4,IF(H139="Three Samples",3,IF(H139="Four Samples",4,IF(I139="Three Samples",3,IF(I139="Four Samples",4,4))))))</f>
        <v>3</v>
      </c>
      <c r="I141">
        <f t="shared" si="147"/>
        <v>4</v>
      </c>
      <c r="J141">
        <f>IF(I139="Three Samples",3,IF(I139="Four Samples",4,IF(J139="Three Samples",3,IF(J139="Four Samples",4,IF(Q140="Three Samples",3,IF(Q140="Four Samples",4,4))))))</f>
        <v>4</v>
      </c>
      <c r="L141">
        <f t="shared" ref="L141:N141" si="148">IF(K139="Three Samples",3,IF(K139="Four Samples",4,IF(L139="Three Samples",3,IF(L139="Four Samples",4,IF(M139="Three Samples",3,IF(M139="Four Samples",4,4))))))</f>
        <v>3</v>
      </c>
      <c r="M141">
        <f t="shared" si="148"/>
        <v>3</v>
      </c>
      <c r="N141">
        <f t="shared" si="148"/>
        <v>4</v>
      </c>
      <c r="O141">
        <f>IF(N139="Three Samples",3,IF(N139="Four Samples",4,IF(O139="Three Samples",3,IF(O139="Four Samples",4,IF(Q140="Three Samples",3,IF(Q140="Four Samples",4,4))))))</f>
        <v>4</v>
      </c>
      <c r="Q141" s="9">
        <f t="shared" ref="Q141:T156" si="149">IF(ISNUMBER(Q6),(((Q6-Q5)/(1))-((Q5-Q4)/(1)))/((2)/2),)</f>
        <v>-1.6170999999999935E-2</v>
      </c>
      <c r="R141" s="9">
        <f t="shared" si="149"/>
        <v>-1.7788000000000137E-2</v>
      </c>
      <c r="S141" s="9">
        <f t="shared" si="149"/>
        <v>-1.7787999999999915E-2</v>
      </c>
      <c r="T141" s="9">
        <f t="shared" si="149"/>
        <v>-1.4553999999999956E-2</v>
      </c>
      <c r="V141" s="9">
        <f t="shared" ref="V141:Y156" si="150">IF(ISNUMBER(V6),(((V6-V5)/(1))-((V5-V4)/(1)))/((2)/2),)</f>
        <v>-1.6172000000000075E-2</v>
      </c>
      <c r="W141" s="9">
        <f t="shared" si="150"/>
        <v>-2.102399999999971E-2</v>
      </c>
      <c r="X141" s="9">
        <f t="shared" si="150"/>
        <v>-1.7788000000000359E-2</v>
      </c>
      <c r="Y141" s="9">
        <f t="shared" si="150"/>
        <v>-1.6171999999999853E-2</v>
      </c>
      <c r="AA141">
        <f>IF(Z140="Three Samples",3,IF(Z140="Four Samples",4,IF(AA139="Three Samples",3,IF(AA139="Four Samples",4,IF(AB139="Three Samples",3,IF(AB139="Four Samples",4,4))))))</f>
        <v>3</v>
      </c>
      <c r="AB141">
        <f t="shared" ref="AB141:AC141" si="151">IF(AA139="Three Samples",3,IF(AA139="Four Samples",4,IF(AB139="Three Samples",3,IF(AB139="Four Samples",4,IF(AC139="Three Samples",3,IF(AC139="Four Samples",4,4))))))</f>
        <v>3</v>
      </c>
      <c r="AC141">
        <f t="shared" si="151"/>
        <v>4</v>
      </c>
      <c r="AD141">
        <f>IF(AC139="Three Samples",3,IF(AC139="Four Samples",4,IF(AD139="Three Samples",3,IF(AD139="Four Samples",4,IF(AK140="Three Samples",3,IF(AK140="Four Samples",4,4))))))</f>
        <v>4</v>
      </c>
      <c r="AF141">
        <f>IF(AE140="Three Samples",3,IF(AE140="Four Samples",4,IF(AF139="Three Samples",3,IF(AF139="Four Samples",4,IF(AG139="Three Samples",3,IF(AG139="Four Samples",4,4))))))</f>
        <v>3</v>
      </c>
      <c r="AG141">
        <f t="shared" ref="AG141:AH141" si="152">IF(AF139="Three Samples",3,IF(AF139="Four Samples",4,IF(AG139="Three Samples",3,IF(AG139="Four Samples",4,IF(AH139="Three Samples",3,IF(AH139="Four Samples",4,4))))))</f>
        <v>3</v>
      </c>
      <c r="AH141">
        <f t="shared" si="152"/>
        <v>4</v>
      </c>
      <c r="AI141">
        <f>IF(AH139="Three Samples",3,IF(AH139="Four Samples",4,IF(AI139="Three Samples",3,IF(AI139="Four Samples",4,IF(AK140="Three Samples",3,IF(AK140="Four Samples",4,4))))))</f>
        <v>4</v>
      </c>
      <c r="AK141" s="9">
        <f t="shared" ref="AK141:AN156" si="153">IF(ISNUMBER(AK6),(((AK6-AK5)/(1))-((AK5-AK4)/(1)))/((2)/2),)</f>
        <v>-3.0792000000000375E-2</v>
      </c>
      <c r="AL141" s="9">
        <f t="shared" si="153"/>
        <v>-3.5654000000000075E-2</v>
      </c>
      <c r="AM141" s="9">
        <f t="shared" si="153"/>
        <v>-3.0791999999999931E-2</v>
      </c>
      <c r="AN141" s="9">
        <f t="shared" si="153"/>
        <v>-3.5654000000000519E-2</v>
      </c>
      <c r="AO141" s="9"/>
      <c r="AP141" s="9">
        <f t="shared" ref="AP141:AS156" si="154">IF(ISNUMBER(AP6),(((AP6-AP5)/(1))-((AP5-AP4)/(1)))/((2)/2),)</f>
        <v>-1.3063999999999965E-2</v>
      </c>
      <c r="AQ141" s="9">
        <f t="shared" si="154"/>
        <v>9.7979999999999734E-3</v>
      </c>
      <c r="AR141" s="9">
        <f t="shared" si="154"/>
        <v>0</v>
      </c>
      <c r="AS141" s="9">
        <f t="shared" si="154"/>
        <v>-4.8989999999999867E-3</v>
      </c>
      <c r="AT141" s="9"/>
      <c r="AU141">
        <f>IF(AT140="Three Samples",3,IF(AT140="Four Samples",4,IF(AU139="Three Samples",3,IF(AU139="Four Samples",4,IF(AV139="Three Samples",3,IF(AV139="Four Samples",4,4))))))</f>
        <v>3</v>
      </c>
      <c r="AV141">
        <f t="shared" ref="AV141:AW141" si="155">IF(AU139="Three Samples",3,IF(AU139="Four Samples",4,IF(AV139="Three Samples",3,IF(AV139="Four Samples",4,IF(AW139="Three Samples",3,IF(AW139="Four Samples",4,4))))))</f>
        <v>3</v>
      </c>
      <c r="AW141">
        <f t="shared" si="155"/>
        <v>4</v>
      </c>
      <c r="AX141">
        <f>IF(AW139="Three Samples",3,IF(AW139="Four Samples",4,IF(AX139="Three Samples",3,IF(AX139="Four Samples",4,IF(BK139="Three Samples",3,IF(BK139="Four Samples",4,4))))))</f>
        <v>4</v>
      </c>
      <c r="AZ141">
        <f>IF(AY140="Three Samples",3,IF(AY140="Four Samples",4,IF(AZ139="Three Samples",3,IF(AZ139="Four Samples",4,IF(BA139="Three Samples",3,IF(BA139="Four Samples",4,4))))))</f>
        <v>3</v>
      </c>
      <c r="BA141">
        <f t="shared" ref="BA141:BB141" si="156">IF(AZ139="Three Samples",3,IF(AZ139="Four Samples",4,IF(BA139="Three Samples",3,IF(BA139="Four Samples",4,IF(BB139="Three Samples",3,IF(BB139="Four Samples",4,4))))))</f>
        <v>3</v>
      </c>
      <c r="BB141">
        <f t="shared" si="156"/>
        <v>4</v>
      </c>
      <c r="BC141">
        <f>IF(BB139="Three Samples",3,IF(BB139="Four Samples",4,IF(BC139="Three Samples",3,IF(BC139="Four Samples",4,IF(BK139="Three Samples",3,IF(BK139="Four Samples",4,4))))))</f>
        <v>4</v>
      </c>
      <c r="BE141" s="9"/>
      <c r="BF141">
        <f>IF(BC140="Three Samples",3,IF(BC140="Four Samples",4,IF(BF139="Three Samples",3,IF(BF139="Four Samples",4,IF(BG139="Three Samples",3,IF(BG139="Four Samples",4,4))))))</f>
        <v>3</v>
      </c>
      <c r="BG141">
        <f t="shared" ref="BG141:BH141" si="157">IF(BF139="Three Samples",3,IF(BF139="Four Samples",4,IF(BG139="Three Samples",3,IF(BG139="Four Samples",4,IF(BH139="Three Samples",3,IF(BH139="Four Samples",4,4))))))</f>
        <v>3</v>
      </c>
      <c r="BH141">
        <f t="shared" si="157"/>
        <v>4</v>
      </c>
      <c r="BI141">
        <f>IF(BH139="Three Samples",3,IF(BH139="Four Samples",4,IF(BI139="Three Samples",3,IF(BI139="Four Samples",4,IF(BJ140="Three Samples",3,IF(BJ140="Four Samples",4,4))))))</f>
        <v>4</v>
      </c>
      <c r="BK141">
        <f>IF(Z140="Three Samples",3,IF(Z140="Four Samples",4,IF(BK139="Three Samples",3,IF(BK139="Four Samples",4,IF(BL139="Three Samples",3,IF(BL139="Four Samples",4,4))))))</f>
        <v>4</v>
      </c>
      <c r="BL141">
        <f t="shared" ref="BL141:BM141" si="158">IF(BK139="Three Samples",3,IF(BK139="Four Samples",4,IF(BL139="Three Samples",3,IF(BL139="Four Samples",4,IF(BM139="Three Samples",3,IF(BM139="Four Samples",4,4))))))</f>
        <v>4</v>
      </c>
      <c r="BM141">
        <f t="shared" si="158"/>
        <v>4</v>
      </c>
      <c r="BN141">
        <f>IF(BM139="Three Samples",3,IF(BM139="Four Samples",4,IF(BN139="Three Samples",3,IF(BN139="Four Samples",4,IF(BO140="Three Samples",3,IF(BO140="Four Samples",4,4))))))</f>
        <v>4</v>
      </c>
      <c r="BP141">
        <f>IF(BO140="Three Samples",3,IF(BO140="Four Samples",4,IF(BP139="Three Samples",3,IF(BP139="Four Samples",4,IF(BQ139="Three Samples",3,IF(BQ139="Four Samples",4,4))))))</f>
        <v>3</v>
      </c>
      <c r="BQ141">
        <f t="shared" ref="BQ141:BW141" si="159">IF(BP139="Three Samples",3,IF(BP139="Four Samples",4,IF(BQ139="Three Samples",3,IF(BQ139="Four Samples",4,IF(BR139="Three Samples",3,IF(BR139="Four Samples",4,4))))))</f>
        <v>3</v>
      </c>
      <c r="BR141">
        <f t="shared" si="159"/>
        <v>4</v>
      </c>
      <c r="BS141">
        <f>IF(BR139="Three Samples",3,IF(BR139="Four Samples",4,IF(BS139="Three Samples",3,IF(BS139="Four Samples",4,IF(BU139="Three Samples",3,IF(BU139="Four Samples",4,4))))))</f>
        <v>4</v>
      </c>
      <c r="BU141">
        <f>IF(BS139="Three Samples",3,IF(BS139="Four Samples",4,IF(BU139="Three Samples",3,IF(BU139="Four Samples",4,IF(BV139="Three Samples",3,IF(BV139="Four Samples",4,4))))))</f>
        <v>4</v>
      </c>
      <c r="BV141">
        <f t="shared" si="159"/>
        <v>4</v>
      </c>
      <c r="BW141">
        <f t="shared" si="159"/>
        <v>4</v>
      </c>
      <c r="BX141" t="e">
        <f>IF(BW139="Three Samples",3,IF(BW139="Four Samples",4,IF(BX139="Three Samples",3,IF(BX139="Four Samples",4,IF(#REF!="Three Samples",3,IF(#REF!="Four Samples",4,4))))))</f>
        <v>#REF!</v>
      </c>
      <c r="BZ141">
        <f>IF(BY140="Three Samples",3,IF(BY140="Four Samples",4,IF(BZ139="Three Samples",3,IF(BZ139="Four Samples",4,IF(CA139="Three Samples",3,IF(CA139="Four Samples",4,4))))))</f>
        <v>3</v>
      </c>
      <c r="CA141">
        <f t="shared" ref="CA141:CQ141" si="160">IF(BZ139="Three Samples",3,IF(BZ139="Four Samples",4,IF(CA139="Three Samples",3,IF(CA139="Four Samples",4,IF(CB139="Three Samples",3,IF(CB139="Four Samples",4,4))))))</f>
        <v>3</v>
      </c>
      <c r="CB141">
        <f t="shared" si="160"/>
        <v>4</v>
      </c>
      <c r="CC141">
        <f>IF(CB139="Three Samples",3,IF(CB139="Four Samples",4,IF(CC139="Three Samples",3,IF(CC139="Four Samples",4,IF(CE139="Three Samples",3,IF(CE139="Four Samples",4,4))))))</f>
        <v>4</v>
      </c>
      <c r="CE141">
        <f>IF(CC139="Three Samples",3,IF(CC139="Four Samples",4,IF(CE139="Three Samples",3,IF(CE139="Four Samples",4,IF(CF139="Three Samples",3,IF(CF139="Four Samples",4,4))))))</f>
        <v>4</v>
      </c>
      <c r="CF141">
        <f t="shared" si="160"/>
        <v>4</v>
      </c>
      <c r="CG141">
        <f t="shared" si="160"/>
        <v>4</v>
      </c>
      <c r="CH141">
        <f>IF(CG139="Three Samples",3,IF(CG139="Four Samples",4,IF(CH139="Three Samples",3,IF(CH139="Four Samples",4,IF(CJ139="Three Samples",3,IF(CJ139="Four Samples",4,4))))))</f>
        <v>4</v>
      </c>
      <c r="CJ141">
        <f>IF(CH139="Three Samples",3,IF(CH139="Four Samples",4,IF(CJ139="Three Samples",3,IF(CJ139="Four Samples",4,IF(CK139="Three Samples",3,IF(CK139="Four Samples",4,4))))))</f>
        <v>4</v>
      </c>
      <c r="CK141">
        <f t="shared" si="160"/>
        <v>4</v>
      </c>
      <c r="CL141">
        <f t="shared" si="160"/>
        <v>4</v>
      </c>
      <c r="CM141">
        <f>IF(CL139="Three Samples",3,IF(CL139="Four Samples",4,IF(CM139="Three Samples",3,IF(CM139="Four Samples",4,IF(CO139="Three Samples",3,IF(CO139="Four Samples",4,4))))))</f>
        <v>4</v>
      </c>
      <c r="CO141">
        <f>IF(CM139="Three Samples",3,IF(CM139="Four Samples",4,IF(CO139="Three Samples",3,IF(CO139="Four Samples",4,IF(CP139="Three Samples",3,IF(CP139="Four Samples",4,4))))))</f>
        <v>4</v>
      </c>
      <c r="CP141">
        <f t="shared" si="160"/>
        <v>4</v>
      </c>
      <c r="CQ141">
        <f t="shared" si="160"/>
        <v>4</v>
      </c>
      <c r="CR141">
        <f>IF(CQ139="Three Samples",3,IF(CQ139="Four Samples",4,IF(CR139="Three Samples",3,IF(CR139="Four Samples",4,IF(CS140="Three Samples",3,IF(CS140="Four Samples",4,4))))))</f>
        <v>4</v>
      </c>
      <c r="CT141">
        <f t="shared" ref="CT141:CW141" si="161">IF(CS139="Three Samples",3,IF(CS139="Four Samples",4,IF(CT139="Three Samples",3,IF(CT139="Four Samples",4,IF(CU139="Three Samples",3,IF(CU139="Four Samples",4,4))))))</f>
        <v>4</v>
      </c>
      <c r="CU141">
        <f t="shared" si="161"/>
        <v>4</v>
      </c>
      <c r="CV141">
        <f t="shared" si="161"/>
        <v>4</v>
      </c>
      <c r="CW141">
        <f t="shared" si="161"/>
        <v>4</v>
      </c>
      <c r="CY141">
        <f>IF('NG males pos'!AS140="Three Samples",3,IF('NG males pos'!AS140="Four Samples",4,IF(CY139="Three Samples",3,IF(CY139="Four Samples",4,IF(CZ139="Three Samples",3,IF(CZ139="Four Samples",4,4))))))</f>
        <v>4</v>
      </c>
      <c r="CZ141">
        <f>IF(CY139="Three Samples",3,IF(CY139="Four Samples",4,IF(CZ139="Three Samples",3,IF(CZ139="Four Samples",4,IF(DA139="Three Samples",3,IF(DA139="Four Samples",4,4))))))</f>
        <v>4</v>
      </c>
      <c r="DA141">
        <f>IF(CZ139="Three Samples",3,IF(CZ139="Four Samples",4,IF(DA139="Three Samples",3,IF(DA139="Four Samples",4,IF(DB139="Three Samples",3,IF(DB139="Four Samples",4,4))))))</f>
        <v>4</v>
      </c>
      <c r="DB141">
        <f>IF(DA139="Three Samples",3,IF(DA139="Four Samples",4,IF(DB139="Three Samples",3,IF(DB139="Four Samples",4,IF(DC139="Three Samples",3,IF(DC139="Four Samples",4,4))))))</f>
        <v>4</v>
      </c>
      <c r="DE141">
        <f>IF(DD139="Three Samples",3,IF(DD139="Four Samples",4,IF(DE139="Three Samples",3,IF(DE139="Four Samples",4,IF(DF139="Three Samples",3,IF(DF139="Four Samples",4,4))))))</f>
        <v>4</v>
      </c>
      <c r="DF141">
        <f>IF(DE139="Three Samples",3,IF(DE139="Four Samples",4,IF(DF139="Three Samples",3,IF(DF139="Four Samples",4,IF(DG139="Three Samples",3,IF(DG139="Four Samples",4,4))))))</f>
        <v>4</v>
      </c>
      <c r="DG141">
        <f>IF(DF139="Three Samples",3,IF(DF139="Four Samples",4,IF(DG139="Three Samples",3,IF(DG139="Four Samples",4,IF(DH139="Three Samples",3,IF(DH139="Four Samples",4,4))))))</f>
        <v>4</v>
      </c>
      <c r="DH141">
        <f>IF(DG139="Three Samples",3,IF(DG139="Four Samples",4,IF(DH139="Three Samples",3,IF(DH139="Four Samples",4,IF('NG males pos'!BS140="Three Samples",3,IF('NG males pos'!BS140="Four Samples",4,4))))))</f>
        <v>4</v>
      </c>
    </row>
    <row r="142" spans="2:112" x14ac:dyDescent="0.3">
      <c r="B142" s="9">
        <f t="shared" si="146"/>
        <v>1.6179999999996753E-3</v>
      </c>
      <c r="C142" s="9">
        <f t="shared" si="146"/>
        <v>-9.9999999969568876E-7</v>
      </c>
      <c r="D142" s="9">
        <f t="shared" si="146"/>
        <v>-9.9999999969568876E-7</v>
      </c>
      <c r="E142" s="9">
        <f t="shared" si="146"/>
        <v>-3.2340000000001812E-3</v>
      </c>
      <c r="G142" s="9">
        <f t="shared" ref="G142:J157" si="162">IF(ISNUMBER(G6),(((G6-G5)/(1))-((G5-G4)/(1)))/((2)/2),)</f>
        <v>0.34509559777218257</v>
      </c>
      <c r="H142" s="9">
        <f t="shared" si="162"/>
        <v>0.22895765621423658</v>
      </c>
      <c r="I142" s="9">
        <f t="shared" si="162"/>
        <v>0.41477836270695034</v>
      </c>
      <c r="J142" s="9">
        <f t="shared" si="162"/>
        <v>0.42971038376440029</v>
      </c>
      <c r="K142" s="9"/>
      <c r="L142" s="9">
        <f t="shared" ref="L142:O157" si="163">IF(ISNUMBER(L6),(((L6-L5)/(1))-((L5-L4)/(1)))/((2)/2),)</f>
        <v>0.49612146181429795</v>
      </c>
      <c r="M142" s="9">
        <f t="shared" si="163"/>
        <v>0.54047669184405311</v>
      </c>
      <c r="N142" s="9">
        <f t="shared" si="163"/>
        <v>0.47640802624551792</v>
      </c>
      <c r="O142" s="9">
        <f t="shared" si="163"/>
        <v>0.49447867551689928</v>
      </c>
      <c r="P142" s="9"/>
      <c r="Q142" s="9">
        <f t="shared" si="149"/>
        <v>-4.8510000000001607E-3</v>
      </c>
      <c r="R142" s="9">
        <f t="shared" si="149"/>
        <v>-8.0850000000001199E-3</v>
      </c>
      <c r="S142" s="9">
        <f t="shared" si="149"/>
        <v>-8.0860000000000376E-3</v>
      </c>
      <c r="T142" s="9">
        <f t="shared" si="149"/>
        <v>-6.469000000000058E-3</v>
      </c>
      <c r="V142" s="9">
        <f t="shared" si="150"/>
        <v>-4.8509999999999387E-3</v>
      </c>
      <c r="W142" s="9">
        <f t="shared" si="150"/>
        <v>-2.2204460492503131E-16</v>
      </c>
      <c r="X142" s="9">
        <f t="shared" si="150"/>
        <v>-3.2349999999998769E-3</v>
      </c>
      <c r="Y142" s="9">
        <f t="shared" si="150"/>
        <v>-3.2330000000002634E-3</v>
      </c>
      <c r="AA142" s="9">
        <f t="shared" ref="AA142:AD157" si="164">IF(ISNUMBER(AA6),(((AA6-AA5)/(1))-((AA5-AA4)/(1)))/((2)/2),)</f>
        <v>0.40083985656519383</v>
      </c>
      <c r="AB142" s="9">
        <f t="shared" si="164"/>
        <v>0.43698115510795743</v>
      </c>
      <c r="AC142" s="9">
        <f t="shared" si="164"/>
        <v>0.46983688105592414</v>
      </c>
      <c r="AD142" s="9">
        <f t="shared" si="164"/>
        <v>0.43533836881055876</v>
      </c>
      <c r="AF142" s="9">
        <f t="shared" ref="AF142:AI157" si="165">IF(ISNUMBER(AF6),(((AF6-AF5)/(1))-((AF5-AF4)/(1)))/((2)/2),)</f>
        <v>0.69996795605401685</v>
      </c>
      <c r="AG142" s="9">
        <f t="shared" si="165"/>
        <v>0.6633029678797584</v>
      </c>
      <c r="AH142" s="9">
        <f t="shared" si="165"/>
        <v>0.50497688258182638</v>
      </c>
      <c r="AI142" s="9">
        <f t="shared" si="165"/>
        <v>0.71996704051270255</v>
      </c>
      <c r="AJ142" s="9"/>
      <c r="AK142" s="9">
        <f t="shared" si="153"/>
        <v>-4.8619999999996999E-3</v>
      </c>
      <c r="AL142" s="9">
        <f t="shared" si="153"/>
        <v>-1.6210000000000946E-3</v>
      </c>
      <c r="AM142" s="9">
        <f t="shared" si="153"/>
        <v>1.6200000000003989E-3</v>
      </c>
      <c r="AN142" s="9">
        <f t="shared" si="153"/>
        <v>-1.4586999999999239E-2</v>
      </c>
      <c r="AO142" s="9"/>
      <c r="AP142" s="9">
        <f t="shared" si="154"/>
        <v>6.5319999999999823E-3</v>
      </c>
      <c r="AQ142" s="9">
        <f t="shared" si="154"/>
        <v>-1.6329999999999956E-3</v>
      </c>
      <c r="AR142" s="9">
        <f t="shared" si="154"/>
        <v>-1.6329999999999956E-3</v>
      </c>
      <c r="AS142" s="9">
        <f t="shared" si="154"/>
        <v>-1.6329999999999956E-3</v>
      </c>
      <c r="AT142" s="9"/>
      <c r="AU142" s="9">
        <f t="shared" ref="AU142:AX157" si="166">IF(ISNUMBER(AU6),(((AU6-AU5)/(1))-((AU5-AU4)/(1)))/((2)/2),)</f>
        <v>0.36284099999999997</v>
      </c>
      <c r="AV142" s="9">
        <f t="shared" si="166"/>
        <v>0.40130099999999969</v>
      </c>
      <c r="AW142" s="9">
        <f t="shared" si="166"/>
        <v>0.40966099999999983</v>
      </c>
      <c r="AX142" s="9">
        <f t="shared" si="166"/>
        <v>0.28759699999999988</v>
      </c>
      <c r="AZ142" s="9">
        <f t="shared" ref="AZ142:BI157" si="167">IF(ISNUMBER(AZ6),(((AZ6-AZ5)/(1))-((AZ5-AZ4)/(1)))/((2)/2),)</f>
        <v>0.58368780041199386</v>
      </c>
      <c r="BA142" s="9">
        <f t="shared" si="167"/>
        <v>0.61694636453803309</v>
      </c>
      <c r="BB142" s="9">
        <f t="shared" si="167"/>
        <v>0.70840741588464207</v>
      </c>
      <c r="BC142" s="9">
        <f t="shared" si="167"/>
        <v>0.43236133363851392</v>
      </c>
      <c r="BD142" s="9"/>
      <c r="BE142" s="9"/>
      <c r="BF142" s="9">
        <f t="shared" si="167"/>
        <v>0.36088838025482595</v>
      </c>
      <c r="BG142" s="9">
        <f t="shared" si="167"/>
        <v>0.91215365835049944</v>
      </c>
      <c r="BH142" s="9">
        <f t="shared" si="167"/>
        <v>0.46683726253147206</v>
      </c>
      <c r="BI142" s="9">
        <f t="shared" si="167"/>
        <v>0.55954253452353653</v>
      </c>
      <c r="BJ142" s="9"/>
      <c r="BK142" s="9">
        <f t="shared" ref="BK142:BN157" si="168">IF(ISNUMBER(BK6),(((BK6-BK5)/(1))-((BK5-BK4)/(1)))/((2)/2),)</f>
        <v>0.14324200000000031</v>
      </c>
      <c r="BL142" s="9">
        <f t="shared" si="168"/>
        <v>0.17357600000000017</v>
      </c>
      <c r="BM142" s="9">
        <f t="shared" si="168"/>
        <v>0.15672399999999964</v>
      </c>
      <c r="BN142" s="9">
        <f t="shared" si="168"/>
        <v>0.33029999999999982</v>
      </c>
      <c r="BP142" s="9">
        <f t="shared" ref="BP142:BX157" si="169">IF(ISNUMBER(BP6),(((BP6-BP5)/(1))-((BP5-BP4)/(1)))/((2)/2),)</f>
        <v>0.34579799999999983</v>
      </c>
      <c r="BQ142" s="9">
        <f t="shared" si="169"/>
        <v>0.29616299999999995</v>
      </c>
      <c r="BR142" s="9">
        <f t="shared" si="169"/>
        <v>0.4897440000000004</v>
      </c>
      <c r="BS142" s="9">
        <f t="shared" si="169"/>
        <v>0.47650599999999965</v>
      </c>
      <c r="BT142" s="9"/>
      <c r="BU142" s="9">
        <f t="shared" si="169"/>
        <v>0.39674699999999996</v>
      </c>
      <c r="BV142" s="9">
        <f t="shared" si="169"/>
        <v>0.33864600000000022</v>
      </c>
      <c r="BW142" s="9">
        <f t="shared" si="169"/>
        <v>0.40836600000000001</v>
      </c>
      <c r="BX142" s="9">
        <f t="shared" si="169"/>
        <v>0.37682699999999958</v>
      </c>
      <c r="BZ142" s="9">
        <f t="shared" ref="BZ142:CR157" si="170">IF(ISNUMBER(BZ6),(((BZ6-BZ5)/(1))-((BZ5-BZ4)/(1)))/((2)/2),)</f>
        <v>0.75075000000000047</v>
      </c>
      <c r="CA142" s="9">
        <f t="shared" si="170"/>
        <v>0.8236699999999999</v>
      </c>
      <c r="CB142" s="9">
        <f t="shared" si="170"/>
        <v>0.80378300000000014</v>
      </c>
      <c r="CC142" s="9">
        <f t="shared" si="170"/>
        <v>0.54358800000000018</v>
      </c>
      <c r="CD142" s="9"/>
      <c r="CE142" s="9">
        <f t="shared" si="170"/>
        <v>0.46901200000000021</v>
      </c>
      <c r="CF142" s="9">
        <f t="shared" si="170"/>
        <v>0.73086300000000026</v>
      </c>
      <c r="CG142" s="9">
        <f t="shared" si="170"/>
        <v>0.2883669999999996</v>
      </c>
      <c r="CH142" s="9">
        <f t="shared" si="170"/>
        <v>0.29499500000000056</v>
      </c>
      <c r="CI142" s="9"/>
      <c r="CJ142" s="9">
        <f t="shared" si="170"/>
        <v>0.42571899999999996</v>
      </c>
      <c r="CK142" s="9">
        <f t="shared" si="170"/>
        <v>0.53749000000000047</v>
      </c>
      <c r="CL142" s="9">
        <f t="shared" si="170"/>
        <v>0.59830700000000014</v>
      </c>
      <c r="CM142" s="9">
        <f t="shared" si="170"/>
        <v>0.5605030000000002</v>
      </c>
      <c r="CN142" s="9"/>
      <c r="CO142" s="9">
        <f t="shared" si="170"/>
        <v>0.40599399999999974</v>
      </c>
      <c r="CP142" s="9">
        <f t="shared" si="170"/>
        <v>0.28271699999999989</v>
      </c>
      <c r="CQ142" s="9">
        <f t="shared" si="170"/>
        <v>0.46516800000000025</v>
      </c>
      <c r="CR142" s="9">
        <f t="shared" si="170"/>
        <v>0.4224319999999997</v>
      </c>
      <c r="CT142" s="9">
        <f t="shared" ref="CT142:CW157" si="171">IF(ISNUMBER(CT6),(((CT6-CT5)/(1))-((CT5-CT4)/(1)))/((2)/2),)</f>
        <v>0.27332000000000001</v>
      </c>
      <c r="CU142" s="9">
        <f t="shared" si="171"/>
        <v>0.24665599999999976</v>
      </c>
      <c r="CV142" s="9">
        <f t="shared" si="171"/>
        <v>0.23832300000000073</v>
      </c>
      <c r="CW142" s="9">
        <f t="shared" si="171"/>
        <v>0.11166199999999948</v>
      </c>
      <c r="CY142" s="9">
        <f t="shared" ref="CY142:DB161" si="172">IF(ISNUMBER(CY6),(((CY6-CY5)/(1))-((CY5-CY4)/(1)))/((2)/2),)</f>
        <v>0.85255741206988667</v>
      </c>
      <c r="CZ142" s="9">
        <f t="shared" si="172"/>
        <v>0.93201907377737081</v>
      </c>
      <c r="DA142" s="9">
        <f t="shared" si="172"/>
        <v>0.9071873044937826</v>
      </c>
      <c r="DB142" s="9">
        <f t="shared" si="172"/>
        <v>0.946918135347524</v>
      </c>
      <c r="DE142" s="9">
        <f t="shared" ref="DE142:DH161" si="173">IF(ISNUMBER(DE6),(((DE6-DE5)/(1))-((DE5-DE4)/(1)))/((2)/2),)</f>
        <v>0.63396799999999942</v>
      </c>
      <c r="DF142" s="9">
        <f t="shared" si="173"/>
        <v>0.60619000000000023</v>
      </c>
      <c r="DG142" s="9">
        <f t="shared" si="173"/>
        <v>0.58494900000000039</v>
      </c>
      <c r="DH142" s="9">
        <f t="shared" si="173"/>
        <v>0.61272700000000002</v>
      </c>
    </row>
    <row r="143" spans="2:112" x14ac:dyDescent="0.3">
      <c r="B143" s="9">
        <f t="shared" si="146"/>
        <v>-4.8519999999996344E-3</v>
      </c>
      <c r="C143" s="9">
        <f t="shared" si="146"/>
        <v>-1.6160000000002839E-3</v>
      </c>
      <c r="D143" s="9">
        <f t="shared" si="146"/>
        <v>-3.2340000000001812E-3</v>
      </c>
      <c r="E143" s="9">
        <f t="shared" si="146"/>
        <v>1.6179999999998973E-3</v>
      </c>
      <c r="G143" s="9">
        <f t="shared" si="162"/>
        <v>0.75821484702830588</v>
      </c>
      <c r="H143" s="9">
        <f t="shared" si="162"/>
        <v>0.82955672541390113</v>
      </c>
      <c r="I143" s="9">
        <f t="shared" si="162"/>
        <v>0.61221286335545955</v>
      </c>
      <c r="J143" s="9">
        <f t="shared" si="162"/>
        <v>0.63378133821622118</v>
      </c>
      <c r="K143" s="9"/>
      <c r="L143" s="9">
        <f t="shared" si="163"/>
        <v>0.31377218280308261</v>
      </c>
      <c r="M143" s="9">
        <f t="shared" si="163"/>
        <v>0.2759880979629199</v>
      </c>
      <c r="N143" s="9">
        <f t="shared" si="163"/>
        <v>0.31870054169527728</v>
      </c>
      <c r="O143" s="9">
        <f t="shared" si="163"/>
        <v>0.26284580758373366</v>
      </c>
      <c r="P143" s="9"/>
      <c r="Q143" s="9">
        <f t="shared" si="149"/>
        <v>-1.6179999999998973E-3</v>
      </c>
      <c r="R143" s="9">
        <f t="shared" si="149"/>
        <v>3.2330000000000414E-3</v>
      </c>
      <c r="S143" s="9">
        <f t="shared" si="149"/>
        <v>3.2339999999999591E-3</v>
      </c>
      <c r="T143" s="9">
        <f t="shared" si="149"/>
        <v>1.6179999999998973E-3</v>
      </c>
      <c r="V143" s="9">
        <f t="shared" si="150"/>
        <v>1.6179999999998973E-3</v>
      </c>
      <c r="W143" s="9">
        <f t="shared" si="150"/>
        <v>9.9999999991773336E-7</v>
      </c>
      <c r="X143" s="9">
        <f t="shared" si="150"/>
        <v>2.2204460492503131E-16</v>
      </c>
      <c r="Y143" s="9">
        <f t="shared" si="150"/>
        <v>-1.6179999999998973E-3</v>
      </c>
      <c r="AA143" s="9">
        <f t="shared" si="164"/>
        <v>0.47640802624551792</v>
      </c>
      <c r="AB143" s="9">
        <f t="shared" si="164"/>
        <v>0.49776424811169617</v>
      </c>
      <c r="AC143" s="9">
        <f t="shared" si="164"/>
        <v>0.45505180437933923</v>
      </c>
      <c r="AD143" s="9">
        <f t="shared" si="164"/>
        <v>0.54869062333104424</v>
      </c>
      <c r="AE143" s="9"/>
      <c r="AF143" s="9">
        <f t="shared" si="165"/>
        <v>0.28498695353627923</v>
      </c>
      <c r="AG143" s="9">
        <f t="shared" si="165"/>
        <v>0.40331486991683896</v>
      </c>
      <c r="AH143" s="9">
        <f t="shared" si="165"/>
        <v>0.41498100251773895</v>
      </c>
      <c r="AI143" s="9">
        <f t="shared" si="165"/>
        <v>0.25498832684824935</v>
      </c>
      <c r="AJ143" s="9"/>
      <c r="AK143" s="9">
        <f t="shared" si="153"/>
        <v>-1.000000000139778E-6</v>
      </c>
      <c r="AL143" s="9">
        <f t="shared" si="153"/>
        <v>9.9999999969568876E-7</v>
      </c>
      <c r="AM143" s="9">
        <f t="shared" si="153"/>
        <v>-8.1030000000006375E-3</v>
      </c>
      <c r="AN143" s="9">
        <f t="shared" si="153"/>
        <v>3.241999999999301E-3</v>
      </c>
      <c r="AO143" s="9"/>
      <c r="AP143" s="9">
        <f t="shared" si="154"/>
        <v>-3.2659999999997691E-3</v>
      </c>
      <c r="AQ143" s="9">
        <f t="shared" si="154"/>
        <v>3.2659999999999911E-3</v>
      </c>
      <c r="AR143" s="9">
        <f t="shared" si="154"/>
        <v>1.6339999999999133E-3</v>
      </c>
      <c r="AS143" s="9">
        <f t="shared" si="154"/>
        <v>0</v>
      </c>
      <c r="AT143" s="9"/>
      <c r="AU143" s="9">
        <f t="shared" si="166"/>
        <v>0.8143060000000002</v>
      </c>
      <c r="AV143" s="9">
        <f t="shared" si="166"/>
        <v>0.70060199999999995</v>
      </c>
      <c r="AW143" s="9">
        <f t="shared" si="166"/>
        <v>0.65545600000000004</v>
      </c>
      <c r="AX143" s="9">
        <f t="shared" si="166"/>
        <v>0.88118899999999956</v>
      </c>
      <c r="AY143" s="9"/>
      <c r="AZ143" s="9">
        <f t="shared" si="167"/>
        <v>0.24445044632638968</v>
      </c>
      <c r="BA143" s="9">
        <f t="shared" si="167"/>
        <v>2.9932707713435924E-2</v>
      </c>
      <c r="BB143" s="9">
        <f t="shared" si="167"/>
        <v>-0.27937193865873233</v>
      </c>
      <c r="BC143" s="9">
        <f t="shared" si="167"/>
        <v>0.55375509269855749</v>
      </c>
      <c r="BD143" s="9"/>
      <c r="BE143" s="9"/>
      <c r="BF143" s="9">
        <f t="shared" si="167"/>
        <v>0.75157488364995872</v>
      </c>
      <c r="BG143" s="9">
        <f t="shared" si="167"/>
        <v>-0.27149401083390501</v>
      </c>
      <c r="BH143" s="9">
        <f t="shared" si="167"/>
        <v>0.79958297093156405</v>
      </c>
      <c r="BI143" s="9">
        <f t="shared" si="167"/>
        <v>0.51484534981307739</v>
      </c>
      <c r="BJ143" s="9"/>
      <c r="BK143" s="9">
        <f t="shared" si="168"/>
        <v>0.47185800000000011</v>
      </c>
      <c r="BL143" s="9">
        <f t="shared" si="168"/>
        <v>0.40782000000000007</v>
      </c>
      <c r="BM143" s="9">
        <f t="shared" si="168"/>
        <v>0.42972799999999989</v>
      </c>
      <c r="BN143" s="9">
        <f t="shared" si="168"/>
        <v>0.43478400000000006</v>
      </c>
      <c r="BP143" s="9">
        <f t="shared" si="169"/>
        <v>0.74950500000000009</v>
      </c>
      <c r="BQ143" s="9">
        <f t="shared" si="169"/>
        <v>0.90006699999999995</v>
      </c>
      <c r="BR143" s="9">
        <f t="shared" si="169"/>
        <v>0.6518859999999993</v>
      </c>
      <c r="BS143" s="9">
        <f t="shared" si="169"/>
        <v>0.71641300000000019</v>
      </c>
      <c r="BT143" s="9"/>
      <c r="BU143" s="9">
        <f t="shared" si="169"/>
        <v>0.76693299999999942</v>
      </c>
      <c r="BV143" s="9">
        <f t="shared" si="169"/>
        <v>0.87483500000000003</v>
      </c>
      <c r="BW143" s="9">
        <f t="shared" si="169"/>
        <v>0.59760999999999997</v>
      </c>
      <c r="BX143" s="9">
        <f t="shared" si="169"/>
        <v>0.74369200000000024</v>
      </c>
      <c r="BZ143" s="9">
        <f t="shared" si="170"/>
        <v>0.12595399999999968</v>
      </c>
      <c r="CA143" s="9">
        <f t="shared" si="170"/>
        <v>5.8003999999999944E-2</v>
      </c>
      <c r="CB143" s="9">
        <f t="shared" si="170"/>
        <v>5.1375000000000615E-2</v>
      </c>
      <c r="CC143" s="9">
        <f t="shared" si="170"/>
        <v>0.43752299999999922</v>
      </c>
      <c r="CD143" s="9"/>
      <c r="CE143" s="9">
        <f t="shared" si="170"/>
        <v>0.66291199999999995</v>
      </c>
      <c r="CF143" s="9">
        <f t="shared" si="170"/>
        <v>0.14749699999999955</v>
      </c>
      <c r="CG143" s="9">
        <f t="shared" si="170"/>
        <v>0.9214500000000001</v>
      </c>
      <c r="CH143" s="9">
        <f t="shared" si="170"/>
        <v>0.85184299999999968</v>
      </c>
      <c r="CI143" s="9"/>
      <c r="CJ143" s="9">
        <f t="shared" si="170"/>
        <v>0.96485400000000032</v>
      </c>
      <c r="CK143" s="9">
        <f t="shared" si="170"/>
        <v>0.96156599999999948</v>
      </c>
      <c r="CL143" s="9">
        <f t="shared" si="170"/>
        <v>0.51612299999999989</v>
      </c>
      <c r="CM143" s="9">
        <f t="shared" si="170"/>
        <v>0.83499999999999996</v>
      </c>
      <c r="CN143" s="9"/>
      <c r="CO143" s="9">
        <f t="shared" si="170"/>
        <v>0.88102499999999973</v>
      </c>
      <c r="CP143" s="9">
        <f t="shared" si="170"/>
        <v>1.1522340000000004</v>
      </c>
      <c r="CQ143" s="9">
        <f t="shared" si="170"/>
        <v>0.6936419999999992</v>
      </c>
      <c r="CR143" s="9">
        <f t="shared" si="170"/>
        <v>0.74459600000000048</v>
      </c>
      <c r="CT143" s="9">
        <f t="shared" si="171"/>
        <v>6.4998000000000111E-2</v>
      </c>
      <c r="CU143" s="9">
        <f t="shared" si="171"/>
        <v>0.2099899999999999</v>
      </c>
      <c r="CV143" s="9">
        <f t="shared" si="171"/>
        <v>0.13665999999999956</v>
      </c>
      <c r="CW143" s="9">
        <f t="shared" si="171"/>
        <v>0.38664800000000055</v>
      </c>
      <c r="CY143" s="9">
        <f t="shared" si="172"/>
        <v>-0.29632578011749455</v>
      </c>
      <c r="CZ143" s="9">
        <f t="shared" si="172"/>
        <v>-0.40227466239414067</v>
      </c>
      <c r="DA143" s="9">
        <f t="shared" si="172"/>
        <v>-0.24831769283588923</v>
      </c>
      <c r="DB143" s="9">
        <f t="shared" si="172"/>
        <v>-0.41386282139314812</v>
      </c>
      <c r="DE143" s="9">
        <f t="shared" si="173"/>
        <v>-6.5357999999999361E-2</v>
      </c>
      <c r="DF143" s="9">
        <f t="shared" si="173"/>
        <v>-1.6339000000000325E-2</v>
      </c>
      <c r="DG143" s="9">
        <f t="shared" si="173"/>
        <v>-1.3071000000000499E-2</v>
      </c>
      <c r="DH143" s="9">
        <f t="shared" si="173"/>
        <v>-5.8822000000000152E-2</v>
      </c>
    </row>
    <row r="144" spans="2:112" x14ac:dyDescent="0.3">
      <c r="B144" s="9">
        <f t="shared" si="146"/>
        <v>-2.2204460492503131E-16</v>
      </c>
      <c r="C144" s="9">
        <f t="shared" si="146"/>
        <v>-3.2349999999998769E-3</v>
      </c>
      <c r="D144" s="9">
        <f t="shared" si="146"/>
        <v>-1.6169999999999796E-3</v>
      </c>
      <c r="E144" s="9">
        <f t="shared" si="146"/>
        <v>-1.6179999999998973E-3</v>
      </c>
      <c r="G144" s="9">
        <f t="shared" si="162"/>
        <v>-1.0966739909971777</v>
      </c>
      <c r="H144" s="9">
        <f t="shared" si="162"/>
        <v>-1.0634917219806219</v>
      </c>
      <c r="I144" s="9">
        <f t="shared" si="162"/>
        <v>-1.0303094529640653</v>
      </c>
      <c r="J144" s="9">
        <f t="shared" si="162"/>
        <v>-1.0518779278248274</v>
      </c>
      <c r="K144" s="9"/>
      <c r="L144" s="9">
        <f t="shared" si="163"/>
        <v>-0.80660807202258367</v>
      </c>
      <c r="M144" s="9">
        <f t="shared" si="163"/>
        <v>-0.8115364309147779</v>
      </c>
      <c r="N144" s="9">
        <f t="shared" si="163"/>
        <v>-0.78853742275120187</v>
      </c>
      <c r="O144" s="9">
        <f t="shared" si="163"/>
        <v>-0.76225284199282761</v>
      </c>
      <c r="P144" s="9"/>
      <c r="Q144" s="9">
        <f t="shared" si="149"/>
        <v>1.6169999999999796E-3</v>
      </c>
      <c r="R144" s="9">
        <f t="shared" si="149"/>
        <v>-1.6169999999999796E-3</v>
      </c>
      <c r="S144" s="9">
        <f t="shared" si="149"/>
        <v>-1.6169999999997575E-3</v>
      </c>
      <c r="T144" s="9">
        <f t="shared" si="149"/>
        <v>-1.6179999999996753E-3</v>
      </c>
      <c r="V144" s="9">
        <f t="shared" si="150"/>
        <v>-9.9999999969568876E-7</v>
      </c>
      <c r="W144" s="9">
        <f t="shared" si="150"/>
        <v>-1.6179999999998973E-3</v>
      </c>
      <c r="X144" s="9">
        <f t="shared" si="150"/>
        <v>-1.6170000000002016E-3</v>
      </c>
      <c r="Y144" s="9">
        <f t="shared" si="150"/>
        <v>1.6170000000002016E-3</v>
      </c>
      <c r="AA144" s="9">
        <f t="shared" si="164"/>
        <v>-0.85260608834973706</v>
      </c>
      <c r="AB144" s="9">
        <f t="shared" si="164"/>
        <v>-0.93638818951705183</v>
      </c>
      <c r="AC144" s="9">
        <f t="shared" si="164"/>
        <v>-0.91174639505607624</v>
      </c>
      <c r="AD144" s="9">
        <f t="shared" si="164"/>
        <v>-0.96760112916761987</v>
      </c>
      <c r="AE144" s="9"/>
      <c r="AF144" s="9">
        <f t="shared" si="165"/>
        <v>-0.94995651178759566</v>
      </c>
      <c r="AG144" s="9">
        <f t="shared" si="165"/>
        <v>-0.96328923476005146</v>
      </c>
      <c r="AH144" s="9">
        <f t="shared" si="165"/>
        <v>-0.54330846112764197</v>
      </c>
      <c r="AI144" s="9">
        <f t="shared" si="165"/>
        <v>-0.86829358358129172</v>
      </c>
      <c r="AJ144" s="9"/>
      <c r="AK144" s="9">
        <f t="shared" si="153"/>
        <v>1.000000000139778E-6</v>
      </c>
      <c r="AL144" s="9">
        <f t="shared" si="153"/>
        <v>-1.6219999999997903E-3</v>
      </c>
      <c r="AM144" s="9">
        <f t="shared" si="153"/>
        <v>-1.6199999999995107E-3</v>
      </c>
      <c r="AN144" s="9">
        <f t="shared" si="153"/>
        <v>-4.8619999999996999E-3</v>
      </c>
      <c r="AO144" s="9"/>
      <c r="AP144" s="9">
        <f t="shared" si="154"/>
        <v>-1.6330000000002176E-3</v>
      </c>
      <c r="AQ144" s="9">
        <f t="shared" si="154"/>
        <v>-3.2659999999999911E-3</v>
      </c>
      <c r="AR144" s="9">
        <f t="shared" si="154"/>
        <v>-9.9999999991773336E-7</v>
      </c>
      <c r="AS144" s="9">
        <f t="shared" si="154"/>
        <v>4.8989999999999867E-3</v>
      </c>
      <c r="AT144" s="9"/>
      <c r="AU144" s="9">
        <f t="shared" si="166"/>
        <v>-1.0433800000000009</v>
      </c>
      <c r="AV144" s="9">
        <f t="shared" si="166"/>
        <v>-1.0065939999999998</v>
      </c>
      <c r="AW144" s="9">
        <f t="shared" si="166"/>
        <v>-0.75745299999999993</v>
      </c>
      <c r="AX144" s="9">
        <f t="shared" si="166"/>
        <v>-1.0366919999999995</v>
      </c>
      <c r="AY144" s="9"/>
      <c r="AZ144" s="9">
        <f t="shared" si="167"/>
        <v>-0.78989089799343759</v>
      </c>
      <c r="BA144" s="9">
        <f t="shared" si="167"/>
        <v>-0.58867658503090059</v>
      </c>
      <c r="BB144" s="9">
        <f t="shared" si="167"/>
        <v>-0.3791476310368509</v>
      </c>
      <c r="BC144" s="9">
        <f t="shared" si="167"/>
        <v>-0.89798123140306618</v>
      </c>
      <c r="BD144" s="9"/>
      <c r="BE144" s="9"/>
      <c r="BF144" s="9">
        <f t="shared" si="167"/>
        <v>-0.74991943236438585</v>
      </c>
      <c r="BG144" s="9">
        <f t="shared" si="167"/>
        <v>-0.66218051422903823</v>
      </c>
      <c r="BH144" s="9">
        <f t="shared" si="167"/>
        <v>-1.1604713511863909</v>
      </c>
      <c r="BI144" s="9">
        <f t="shared" si="167"/>
        <v>-1.0925978484779133</v>
      </c>
      <c r="BJ144" s="9"/>
      <c r="BK144" s="9">
        <f t="shared" si="168"/>
        <v>-0.21907700000000041</v>
      </c>
      <c r="BL144" s="9">
        <f t="shared" si="168"/>
        <v>-0.1702060000000003</v>
      </c>
      <c r="BM144" s="9">
        <f t="shared" si="168"/>
        <v>-0.23930000000000007</v>
      </c>
      <c r="BN144" s="9">
        <f t="shared" si="168"/>
        <v>-0.75834299999999999</v>
      </c>
      <c r="BP144" s="9">
        <f t="shared" si="169"/>
        <v>-0.65519700000000025</v>
      </c>
      <c r="BQ144" s="9">
        <f t="shared" si="169"/>
        <v>-0.76439499999999994</v>
      </c>
      <c r="BR144" s="9">
        <f t="shared" si="169"/>
        <v>-0.94804899999999881</v>
      </c>
      <c r="BS144" s="9">
        <f t="shared" si="169"/>
        <v>-1.0820649999999996</v>
      </c>
      <c r="BT144" s="9"/>
      <c r="BU144" s="9">
        <f t="shared" si="169"/>
        <v>-1.0424979999999993</v>
      </c>
      <c r="BV144" s="9">
        <f t="shared" si="169"/>
        <v>-1.0740390000000009</v>
      </c>
      <c r="BW144" s="9">
        <f t="shared" si="169"/>
        <v>-0.86819399999999947</v>
      </c>
      <c r="BX144" s="9">
        <f t="shared" si="169"/>
        <v>-0.86819399999999991</v>
      </c>
      <c r="BZ144" s="9">
        <f t="shared" si="170"/>
        <v>-0.69605999999999968</v>
      </c>
      <c r="CA144" s="9">
        <f t="shared" si="170"/>
        <v>-0.72257399999999938</v>
      </c>
      <c r="CB144" s="9">
        <f t="shared" si="170"/>
        <v>-0.74743400000000104</v>
      </c>
      <c r="CC144" s="9">
        <f t="shared" si="170"/>
        <v>-0.96619499999999858</v>
      </c>
      <c r="CD144" s="9"/>
      <c r="CE144" s="9">
        <f t="shared" si="170"/>
        <v>-1.1302659999999998</v>
      </c>
      <c r="CF144" s="9">
        <f t="shared" si="170"/>
        <v>-0.77726499999999987</v>
      </c>
      <c r="CG144" s="9">
        <f t="shared" si="170"/>
        <v>-1.2114749999999996</v>
      </c>
      <c r="CH144" s="9">
        <f t="shared" si="170"/>
        <v>-1.1385519999999998</v>
      </c>
      <c r="CI144" s="9"/>
      <c r="CJ144" s="9">
        <f t="shared" si="170"/>
        <v>-1.3675610000000002</v>
      </c>
      <c r="CK144" s="9">
        <f t="shared" si="170"/>
        <v>-1.390571</v>
      </c>
      <c r="CL144" s="9">
        <f t="shared" si="170"/>
        <v>-0.86787500000000062</v>
      </c>
      <c r="CM144" s="9">
        <f t="shared" si="170"/>
        <v>-1.2541440000000001</v>
      </c>
      <c r="CN144" s="9"/>
      <c r="CO144" s="9">
        <f t="shared" si="170"/>
        <v>-1.1193619999999997</v>
      </c>
      <c r="CP144" s="9">
        <f t="shared" si="170"/>
        <v>-1.3741340000000006</v>
      </c>
      <c r="CQ144" s="9">
        <f t="shared" si="170"/>
        <v>-0.90732299999999944</v>
      </c>
      <c r="CR144" s="9">
        <f t="shared" si="170"/>
        <v>-0.96156500000000023</v>
      </c>
      <c r="CT144" s="9">
        <f t="shared" si="171"/>
        <v>-0.36998400000000009</v>
      </c>
      <c r="CU144" s="9">
        <f t="shared" si="171"/>
        <v>-0.48331100000000005</v>
      </c>
      <c r="CV144" s="9">
        <f t="shared" si="171"/>
        <v>-0.40831499999999998</v>
      </c>
      <c r="CW144" s="9">
        <f t="shared" si="171"/>
        <v>-0.29331900000000033</v>
      </c>
      <c r="CY144" s="9">
        <f t="shared" si="172"/>
        <v>-0.57444159609369017</v>
      </c>
      <c r="CZ144" s="9">
        <f t="shared" si="172"/>
        <v>-0.56119798580910896</v>
      </c>
      <c r="DA144" s="9">
        <f t="shared" si="172"/>
        <v>-0.69363408865491749</v>
      </c>
      <c r="DB144" s="9">
        <f t="shared" si="172"/>
        <v>-0.56947524223697288</v>
      </c>
      <c r="DE144" s="9">
        <f t="shared" si="173"/>
        <v>-0.60128800000000071</v>
      </c>
      <c r="DF144" s="9">
        <f t="shared" si="173"/>
        <v>-0.61272700000000002</v>
      </c>
      <c r="DG144" s="9">
        <f t="shared" si="173"/>
        <v>-0.5784129999999994</v>
      </c>
      <c r="DH144" s="9">
        <f t="shared" si="173"/>
        <v>-0.57187699999999975</v>
      </c>
    </row>
    <row r="145" spans="2:112" x14ac:dyDescent="0.3">
      <c r="B145" s="9">
        <f t="shared" si="146"/>
        <v>9.9999999991773336E-7</v>
      </c>
      <c r="C145" s="9">
        <f t="shared" si="146"/>
        <v>3.2339999999999591E-3</v>
      </c>
      <c r="D145" s="9">
        <f t="shared" si="146"/>
        <v>3.2349999999998769E-3</v>
      </c>
      <c r="E145" s="9">
        <f t="shared" si="146"/>
        <v>1.6170000000002016E-3</v>
      </c>
      <c r="G145" s="9">
        <f t="shared" si="162"/>
        <v>-1.6591134508277428E-2</v>
      </c>
      <c r="H145" s="9">
        <f t="shared" si="162"/>
        <v>-8.2955672541382697E-3</v>
      </c>
      <c r="I145" s="9">
        <f t="shared" si="162"/>
        <v>-6.6364538033116816E-3</v>
      </c>
      <c r="J145" s="9">
        <f t="shared" si="162"/>
        <v>-2.3227588311589109E-2</v>
      </c>
      <c r="K145" s="9"/>
      <c r="L145" s="9">
        <f t="shared" si="163"/>
        <v>-1.1499504081788459E-2</v>
      </c>
      <c r="M145" s="9">
        <f t="shared" si="163"/>
        <v>-9.8567177843902343E-3</v>
      </c>
      <c r="N145" s="9">
        <f t="shared" si="163"/>
        <v>-9.8567177843902343E-3</v>
      </c>
      <c r="O145" s="9">
        <f t="shared" si="163"/>
        <v>-6.5711451895937856E-3</v>
      </c>
      <c r="P145" s="9"/>
      <c r="Q145" s="9">
        <f t="shared" si="149"/>
        <v>2.2204460492503131E-16</v>
      </c>
      <c r="R145" s="9">
        <f t="shared" si="149"/>
        <v>1.000000000139778E-6</v>
      </c>
      <c r="S145" s="9">
        <f t="shared" si="149"/>
        <v>1.6169999999997575E-3</v>
      </c>
      <c r="T145" s="9">
        <f t="shared" si="149"/>
        <v>-2.2204460492503131E-16</v>
      </c>
      <c r="V145" s="9">
        <f t="shared" si="150"/>
        <v>-1.6170000000002016E-3</v>
      </c>
      <c r="W145" s="9">
        <f t="shared" si="150"/>
        <v>1.6170000000002016E-3</v>
      </c>
      <c r="X145" s="9">
        <f t="shared" si="150"/>
        <v>1.6179999999998973E-3</v>
      </c>
      <c r="Y145" s="9">
        <f t="shared" si="150"/>
        <v>-2.2204460492503131E-16</v>
      </c>
      <c r="AA145" s="9">
        <f t="shared" si="164"/>
        <v>-1.149950408178757E-2</v>
      </c>
      <c r="AB145" s="9">
        <f t="shared" si="164"/>
        <v>-3.2855725947973369E-3</v>
      </c>
      <c r="AC145" s="9">
        <f t="shared" si="164"/>
        <v>-1.3142290379187571E-2</v>
      </c>
      <c r="AD145" s="9">
        <f t="shared" si="164"/>
        <v>-4.928358892194673E-3</v>
      </c>
      <c r="AE145" s="9"/>
      <c r="AF145" s="9">
        <f t="shared" si="165"/>
        <v>-4.6664530403600857E-2</v>
      </c>
      <c r="AG145" s="9">
        <f t="shared" si="165"/>
        <v>-0.1016620126649892</v>
      </c>
      <c r="AH145" s="9">
        <f t="shared" si="165"/>
        <v>-0.38998214694438094</v>
      </c>
      <c r="AI145" s="9">
        <f t="shared" si="165"/>
        <v>-0.11832791638056062</v>
      </c>
      <c r="AJ145" s="9"/>
      <c r="AK145" s="9">
        <f t="shared" si="153"/>
        <v>-3.2420000000001892E-3</v>
      </c>
      <c r="AL145" s="9">
        <f t="shared" si="153"/>
        <v>-3.2399999999999096E-3</v>
      </c>
      <c r="AM145" s="9">
        <f t="shared" si="153"/>
        <v>-8.1040000000003332E-3</v>
      </c>
      <c r="AN145" s="9">
        <f t="shared" si="153"/>
        <v>-1.6199999999999548E-3</v>
      </c>
      <c r="AO145" s="9"/>
      <c r="AP145" s="9">
        <f t="shared" si="154"/>
        <v>4.8989999999999867E-3</v>
      </c>
      <c r="AQ145" s="9">
        <f t="shared" si="154"/>
        <v>6.5319999999999823E-3</v>
      </c>
      <c r="AR145" s="9">
        <f t="shared" si="154"/>
        <v>3.2660000000002132E-3</v>
      </c>
      <c r="AS145" s="9">
        <f t="shared" si="154"/>
        <v>-6.5319999999999823E-3</v>
      </c>
      <c r="AT145" s="9"/>
      <c r="AU145" s="9">
        <f t="shared" si="166"/>
        <v>-0.10032599999999903</v>
      </c>
      <c r="AV145" s="9">
        <f t="shared" si="166"/>
        <v>-7.5242999999999505E-2</v>
      </c>
      <c r="AW145" s="9">
        <f t="shared" si="166"/>
        <v>-0.30766400000000083</v>
      </c>
      <c r="AX145" s="9">
        <f t="shared" si="166"/>
        <v>-0.11537400000000009</v>
      </c>
      <c r="AY145" s="9"/>
      <c r="AZ145" s="9">
        <f t="shared" si="167"/>
        <v>-4.8224917982758519E-2</v>
      </c>
      <c r="BA145" s="9">
        <f t="shared" si="167"/>
        <v>-6.1528343633172611E-2</v>
      </c>
      <c r="BB145" s="9">
        <f t="shared" si="167"/>
        <v>-6.1528343633172167E-2</v>
      </c>
      <c r="BC145" s="9">
        <f t="shared" si="167"/>
        <v>-9.8112764171816913E-2</v>
      </c>
      <c r="BD145" s="9"/>
      <c r="BE145" s="9"/>
      <c r="BF145" s="9">
        <f t="shared" si="167"/>
        <v>-0.38075379568169776</v>
      </c>
      <c r="BG145" s="9">
        <f t="shared" si="167"/>
        <v>-6.6218051422906044E-3</v>
      </c>
      <c r="BH145" s="9">
        <f t="shared" si="167"/>
        <v>-0.14567971313038708</v>
      </c>
      <c r="BI145" s="9">
        <f t="shared" si="167"/>
        <v>-1.8209964141298052E-2</v>
      </c>
      <c r="BJ145" s="9"/>
      <c r="BK145" s="9">
        <f t="shared" si="168"/>
        <v>-0.34546699999999975</v>
      </c>
      <c r="BL145" s="9">
        <f t="shared" si="168"/>
        <v>-0.22750299999999957</v>
      </c>
      <c r="BM145" s="9">
        <f t="shared" si="168"/>
        <v>-0.28479899999999958</v>
      </c>
      <c r="BN145" s="9">
        <f t="shared" si="168"/>
        <v>-1.1796000000000362E-2</v>
      </c>
      <c r="BP145" s="9">
        <f t="shared" si="169"/>
        <v>-0.4367959999999993</v>
      </c>
      <c r="BQ145" s="9">
        <f t="shared" si="169"/>
        <v>-0.43348899999999979</v>
      </c>
      <c r="BR145" s="9">
        <f t="shared" si="169"/>
        <v>-0.19854400000000094</v>
      </c>
      <c r="BS145" s="9">
        <f t="shared" si="169"/>
        <v>-8.2728000000000357E-2</v>
      </c>
      <c r="BT145" s="9"/>
      <c r="BU145" s="9">
        <f t="shared" si="169"/>
        <v>-8.7981000000000087E-2</v>
      </c>
      <c r="BV145" s="9">
        <f t="shared" si="169"/>
        <v>-9.960099999999894E-2</v>
      </c>
      <c r="BW145" s="9">
        <f t="shared" si="169"/>
        <v>-0.12616300000000091</v>
      </c>
      <c r="BX145" s="9">
        <f t="shared" si="169"/>
        <v>-0.24402499999999971</v>
      </c>
      <c r="BZ145" s="9">
        <f t="shared" si="170"/>
        <v>-0.19887300000000074</v>
      </c>
      <c r="CA145" s="9">
        <f t="shared" si="170"/>
        <v>-0.16904300000000116</v>
      </c>
      <c r="CB145" s="9">
        <f t="shared" si="170"/>
        <v>-0.13589699999999905</v>
      </c>
      <c r="CC145" s="9">
        <f t="shared" si="170"/>
        <v>-1.4916000000001262E-2</v>
      </c>
      <c r="CD145" s="9"/>
      <c r="CE145" s="9">
        <f t="shared" si="170"/>
        <v>-1.4916000000000373E-2</v>
      </c>
      <c r="CF145" s="9">
        <f t="shared" si="170"/>
        <v>-0.12098099999999956</v>
      </c>
      <c r="CG145" s="9">
        <f t="shared" si="170"/>
        <v>-1.657100000000078E-2</v>
      </c>
      <c r="CH145" s="9">
        <f t="shared" si="170"/>
        <v>-1.9887999999999906E-2</v>
      </c>
      <c r="CI145" s="9"/>
      <c r="CJ145" s="9">
        <f t="shared" si="170"/>
        <v>-1.1506000000000682E-2</v>
      </c>
      <c r="CK145" s="9">
        <f t="shared" si="170"/>
        <v>-8.876099999999898E-2</v>
      </c>
      <c r="CL145" s="9">
        <f t="shared" si="170"/>
        <v>-0.25312999999999874</v>
      </c>
      <c r="CM145" s="9">
        <f t="shared" si="170"/>
        <v>-0.10026599999999952</v>
      </c>
      <c r="CN145" s="9"/>
      <c r="CO145" s="9">
        <f t="shared" si="170"/>
        <v>-0.17751899999999932</v>
      </c>
      <c r="CP145" s="9">
        <f t="shared" si="170"/>
        <v>-8.0541999999999447E-2</v>
      </c>
      <c r="CQ145" s="9">
        <f t="shared" si="170"/>
        <v>-0.26628000000000007</v>
      </c>
      <c r="CR145" s="9">
        <f t="shared" si="170"/>
        <v>-0.21532499999999999</v>
      </c>
      <c r="CT145" s="9">
        <f t="shared" si="171"/>
        <v>-3.3330000000000304E-3</v>
      </c>
      <c r="CU145" s="9">
        <f t="shared" si="171"/>
        <v>1.3333000000000261E-2</v>
      </c>
      <c r="CV145" s="9">
        <f t="shared" si="171"/>
        <v>5.0000000000003375E-3</v>
      </c>
      <c r="CW145" s="9">
        <f t="shared" si="171"/>
        <v>-0.20832400000000018</v>
      </c>
      <c r="CY145" s="9">
        <f t="shared" si="172"/>
        <v>-4.9663538567177312E-3</v>
      </c>
      <c r="CZ145" s="9">
        <f t="shared" si="172"/>
        <v>-4.9663538567186194E-3</v>
      </c>
      <c r="DA145" s="9">
        <f t="shared" si="172"/>
        <v>-6.6218051422897162E-3</v>
      </c>
      <c r="DB145" s="9">
        <f t="shared" si="172"/>
        <v>-8.2772564278625893E-3</v>
      </c>
      <c r="DE145" s="9">
        <f t="shared" si="173"/>
        <v>-9.8039999999999239E-3</v>
      </c>
      <c r="DF145" s="9">
        <f t="shared" si="173"/>
        <v>8.1700000000006767E-3</v>
      </c>
      <c r="DG145" s="9">
        <f t="shared" si="173"/>
        <v>-1.1438000000000947E-2</v>
      </c>
      <c r="DH145" s="9">
        <f t="shared" si="173"/>
        <v>-9.8039999999999239E-3</v>
      </c>
    </row>
    <row r="146" spans="2:112" x14ac:dyDescent="0.3">
      <c r="B146" s="9">
        <f t="shared" si="146"/>
        <v>1.6160000000000618E-3</v>
      </c>
      <c r="C146" s="9">
        <f t="shared" si="146"/>
        <v>1.6170000000002016E-3</v>
      </c>
      <c r="D146" s="9">
        <f t="shared" si="146"/>
        <v>1.6160000000002839E-3</v>
      </c>
      <c r="E146" s="9">
        <f t="shared" si="146"/>
        <v>-1.6170000000002016E-3</v>
      </c>
      <c r="G146" s="9">
        <f t="shared" si="162"/>
        <v>-1.6591134508283645E-3</v>
      </c>
      <c r="H146" s="9">
        <f t="shared" si="162"/>
        <v>-9.9546807049666342E-3</v>
      </c>
      <c r="I146" s="9">
        <f t="shared" si="162"/>
        <v>-6.6364538033107934E-3</v>
      </c>
      <c r="J146" s="9">
        <f t="shared" si="162"/>
        <v>1.6591134508283645E-3</v>
      </c>
      <c r="K146" s="9"/>
      <c r="L146" s="9">
        <f t="shared" si="163"/>
        <v>6.5711451895928974E-3</v>
      </c>
      <c r="M146" s="9">
        <f t="shared" si="163"/>
        <v>8.8817841970012523E-16</v>
      </c>
      <c r="N146" s="9">
        <f t="shared" si="163"/>
        <v>-6.5711451895928974E-3</v>
      </c>
      <c r="O146" s="9">
        <f t="shared" si="163"/>
        <v>-1.6427862973982243E-3</v>
      </c>
      <c r="P146" s="9"/>
      <c r="Q146" s="9">
        <f t="shared" si="149"/>
        <v>9.9999999969568876E-7</v>
      </c>
      <c r="R146" s="9">
        <f t="shared" si="149"/>
        <v>1.6159999999998398E-3</v>
      </c>
      <c r="S146" s="9">
        <f t="shared" si="149"/>
        <v>-1.6160000000000618E-3</v>
      </c>
      <c r="T146" s="9">
        <f t="shared" si="149"/>
        <v>1.6169999999999796E-3</v>
      </c>
      <c r="V146" s="9">
        <f t="shared" si="150"/>
        <v>3.2339999999999591E-3</v>
      </c>
      <c r="W146" s="9">
        <f t="shared" si="150"/>
        <v>-1.6170000000002016E-3</v>
      </c>
      <c r="X146" s="9">
        <f t="shared" si="150"/>
        <v>-9.9999999969568876E-7</v>
      </c>
      <c r="Y146" s="9">
        <f t="shared" si="150"/>
        <v>-1.6160000000000618E-3</v>
      </c>
      <c r="AA146" s="9">
        <f t="shared" si="164"/>
        <v>-4.9283588921955612E-3</v>
      </c>
      <c r="AB146" s="9">
        <f t="shared" si="164"/>
        <v>-1.6427862973982243E-3</v>
      </c>
      <c r="AC146" s="9">
        <f t="shared" si="164"/>
        <v>-1.6427862973973362E-3</v>
      </c>
      <c r="AD146" s="9">
        <f t="shared" si="164"/>
        <v>-4.9283588921955612E-3</v>
      </c>
      <c r="AE146" s="9"/>
      <c r="AF146" s="9">
        <f t="shared" si="165"/>
        <v>-1.9999084458685701E-2</v>
      </c>
      <c r="AG146" s="9">
        <f t="shared" si="165"/>
        <v>-2.6665445944914268E-2</v>
      </c>
      <c r="AH146" s="9">
        <f t="shared" si="165"/>
        <v>-2.4998855573357126E-2</v>
      </c>
      <c r="AI146" s="9">
        <f t="shared" si="165"/>
        <v>-1.4999313344014276E-2</v>
      </c>
      <c r="AJ146" s="9"/>
      <c r="AK146" s="9">
        <f t="shared" si="153"/>
        <v>4.8629999999998397E-3</v>
      </c>
      <c r="AL146" s="9">
        <f t="shared" si="153"/>
        <v>6.4820000000000988E-3</v>
      </c>
      <c r="AM146" s="9">
        <f t="shared" si="153"/>
        <v>1.1344000000000243E-2</v>
      </c>
      <c r="AN146" s="9">
        <f t="shared" si="153"/>
        <v>4.8610000000000042E-3</v>
      </c>
      <c r="AO146" s="9"/>
      <c r="AP146" s="9">
        <f t="shared" si="154"/>
        <v>4.8989999999999867E-3</v>
      </c>
      <c r="AQ146" s="9">
        <f t="shared" si="154"/>
        <v>6.5319999999999823E-3</v>
      </c>
      <c r="AR146" s="9">
        <f t="shared" si="154"/>
        <v>6.5319999999997602E-3</v>
      </c>
      <c r="AS146" s="9">
        <f t="shared" si="154"/>
        <v>1.3063999999999965E-2</v>
      </c>
      <c r="AT146" s="9"/>
      <c r="AU146" s="9">
        <f t="shared" si="166"/>
        <v>-4.5146000000000797E-2</v>
      </c>
      <c r="AV146" s="9">
        <f t="shared" si="166"/>
        <v>-4.3475000000000819E-2</v>
      </c>
      <c r="AW146" s="9">
        <f t="shared" si="166"/>
        <v>-2.1736999999999007E-2</v>
      </c>
      <c r="AX146" s="9">
        <f t="shared" si="166"/>
        <v>-3.511299999999995E-2</v>
      </c>
      <c r="AY146" s="9"/>
      <c r="AZ146" s="9">
        <f t="shared" si="167"/>
        <v>-2.1618066681925008E-2</v>
      </c>
      <c r="BA146" s="9">
        <f t="shared" si="167"/>
        <v>-1.4966353856717518E-2</v>
      </c>
      <c r="BB146" s="9">
        <f t="shared" si="167"/>
        <v>-1.3303425650416756E-2</v>
      </c>
      <c r="BC146" s="9">
        <f t="shared" si="167"/>
        <v>-1.3303425650415868E-2</v>
      </c>
      <c r="BD146" s="9"/>
      <c r="BE146" s="9"/>
      <c r="BF146" s="9">
        <f t="shared" si="167"/>
        <v>-1.1588158999006559E-2</v>
      </c>
      <c r="BG146" s="9">
        <f t="shared" si="167"/>
        <v>-8.2772564278625893E-3</v>
      </c>
      <c r="BH146" s="9">
        <f t="shared" si="167"/>
        <v>4.9663538567177312E-3</v>
      </c>
      <c r="BI146" s="9">
        <f t="shared" si="167"/>
        <v>-8.2772564278625893E-3</v>
      </c>
      <c r="BJ146" s="9"/>
      <c r="BK146" s="9">
        <f t="shared" si="168"/>
        <v>-7.4148999999999798E-2</v>
      </c>
      <c r="BL146" s="9">
        <f t="shared" si="168"/>
        <v>-0.1213340000000005</v>
      </c>
      <c r="BM146" s="9">
        <f t="shared" si="168"/>
        <v>-8.9317000000000313E-2</v>
      </c>
      <c r="BN146" s="9">
        <f t="shared" si="168"/>
        <v>6.7400000000006344E-3</v>
      </c>
      <c r="BP146" s="9">
        <f t="shared" si="169"/>
        <v>-2.4819000000000813E-2</v>
      </c>
      <c r="BQ146" s="9">
        <f t="shared" si="169"/>
        <v>-2.1509000000000889E-2</v>
      </c>
      <c r="BR146" s="9">
        <f t="shared" si="169"/>
        <v>-6.6179999999995687E-3</v>
      </c>
      <c r="BS146" s="9">
        <f t="shared" si="169"/>
        <v>-4.1362000000000343E-2</v>
      </c>
      <c r="BT146" s="9"/>
      <c r="BU146" s="9">
        <f t="shared" si="169"/>
        <v>-3.9842000000000155E-2</v>
      </c>
      <c r="BV146" s="9">
        <f t="shared" si="169"/>
        <v>-4.6481000000000883E-2</v>
      </c>
      <c r="BW146" s="9">
        <f t="shared" si="169"/>
        <v>-2.9879999999999463E-2</v>
      </c>
      <c r="BX146" s="9">
        <f t="shared" si="169"/>
        <v>-2.4900000000000588E-2</v>
      </c>
      <c r="BZ146" s="9">
        <f t="shared" si="170"/>
        <v>-1.4914999999999345E-2</v>
      </c>
      <c r="CA146" s="9">
        <f t="shared" si="170"/>
        <v>-1.6572999999999283E-2</v>
      </c>
      <c r="CB146" s="9">
        <f t="shared" si="170"/>
        <v>-6.630000000001246E-3</v>
      </c>
      <c r="CC146" s="9">
        <f t="shared" si="170"/>
        <v>-8.2869999999992672E-3</v>
      </c>
      <c r="CD146" s="9"/>
      <c r="CE146" s="9">
        <f t="shared" si="170"/>
        <v>1.000000000139778E-6</v>
      </c>
      <c r="CF146" s="9">
        <f t="shared" si="170"/>
        <v>-1.0000000010279564E-6</v>
      </c>
      <c r="CG146" s="9">
        <f t="shared" si="170"/>
        <v>-4.9729999999987839E-3</v>
      </c>
      <c r="CH146" s="9">
        <f t="shared" si="170"/>
        <v>-1.6570000000006857E-3</v>
      </c>
      <c r="CI146" s="9"/>
      <c r="CJ146" s="9">
        <f t="shared" si="170"/>
        <v>3.2880000000012899E-3</v>
      </c>
      <c r="CK146" s="9">
        <f t="shared" si="170"/>
        <v>-4.9311000000001215E-2</v>
      </c>
      <c r="CL146" s="9">
        <f t="shared" si="170"/>
        <v>-3.9449000000001178E-2</v>
      </c>
      <c r="CM146" s="9">
        <f t="shared" si="170"/>
        <v>-6.2460999999999878E-2</v>
      </c>
      <c r="CN146" s="9"/>
      <c r="CO146" s="9">
        <f t="shared" si="170"/>
        <v>-1.1506000000000682E-2</v>
      </c>
      <c r="CP146" s="9">
        <f t="shared" si="170"/>
        <v>-4.9300000000007671E-3</v>
      </c>
      <c r="CQ146" s="9">
        <f t="shared" si="170"/>
        <v>-3.2879999999995135E-3</v>
      </c>
      <c r="CR146" s="9">
        <f t="shared" si="170"/>
        <v>-4.9310000000000187E-3</v>
      </c>
      <c r="CT146" s="9">
        <f t="shared" si="171"/>
        <v>5.0000000000003375E-3</v>
      </c>
      <c r="CU146" s="9">
        <f t="shared" si="171"/>
        <v>-6.6670000000002005E-3</v>
      </c>
      <c r="CV146" s="9">
        <f t="shared" si="171"/>
        <v>-6.6660000000005049E-3</v>
      </c>
      <c r="CW146" s="9">
        <f t="shared" si="171"/>
        <v>-1.3332999999999817E-2</v>
      </c>
      <c r="CY146" s="9">
        <f t="shared" si="172"/>
        <v>-8.2772564278634775E-3</v>
      </c>
      <c r="CZ146" s="9">
        <f t="shared" si="172"/>
        <v>8.8817841970012523E-16</v>
      </c>
      <c r="DA146" s="9">
        <f t="shared" si="172"/>
        <v>-8.8817841970012523E-16</v>
      </c>
      <c r="DB146" s="9">
        <f t="shared" si="172"/>
        <v>-1.6554512855728731E-3</v>
      </c>
      <c r="DE146" s="9">
        <f t="shared" si="173"/>
        <v>8.1700000000006767E-3</v>
      </c>
      <c r="DF146" s="9">
        <f t="shared" si="173"/>
        <v>-2.1240000000000592E-2</v>
      </c>
      <c r="DG146" s="9">
        <f t="shared" si="173"/>
        <v>6.5350000000012898E-3</v>
      </c>
      <c r="DH146" s="9">
        <f t="shared" si="173"/>
        <v>-1.6340000000001353E-3</v>
      </c>
    </row>
    <row r="147" spans="2:112" x14ac:dyDescent="0.3">
      <c r="B147" s="9">
        <f t="shared" si="146"/>
        <v>0</v>
      </c>
      <c r="C147" s="9">
        <f t="shared" si="146"/>
        <v>-4.8510000000001607E-3</v>
      </c>
      <c r="D147" s="9">
        <f t="shared" si="146"/>
        <v>-6.4680000000001403E-3</v>
      </c>
      <c r="E147" s="9">
        <f t="shared" si="146"/>
        <v>-1.6169999999999796E-3</v>
      </c>
      <c r="G147" s="9">
        <f t="shared" si="162"/>
        <v>-4.9773403524833171E-3</v>
      </c>
      <c r="H147" s="9">
        <f t="shared" si="162"/>
        <v>-4.9773403524842053E-3</v>
      </c>
      <c r="I147" s="9">
        <f t="shared" si="162"/>
        <v>-3.3182269016553967E-3</v>
      </c>
      <c r="J147" s="9">
        <f t="shared" si="162"/>
        <v>-6.6364538033116816E-3</v>
      </c>
      <c r="K147" s="9"/>
      <c r="L147" s="9">
        <f t="shared" si="163"/>
        <v>-1.3142290379185795E-2</v>
      </c>
      <c r="M147" s="9">
        <f t="shared" si="163"/>
        <v>-6.5711451895946738E-3</v>
      </c>
      <c r="N147" s="9">
        <f t="shared" si="163"/>
        <v>1.6427862973982243E-3</v>
      </c>
      <c r="O147" s="9">
        <f t="shared" si="163"/>
        <v>4.9283588921951171E-3</v>
      </c>
      <c r="P147" s="9"/>
      <c r="Q147" s="9">
        <f t="shared" si="149"/>
        <v>-3.2349999999998769E-3</v>
      </c>
      <c r="R147" s="9">
        <f t="shared" si="149"/>
        <v>-3.2339999999999591E-3</v>
      </c>
      <c r="S147" s="9">
        <f t="shared" si="149"/>
        <v>1.6160000000000618E-3</v>
      </c>
      <c r="T147" s="9">
        <f t="shared" si="149"/>
        <v>-1.6169999999999796E-3</v>
      </c>
      <c r="V147" s="9">
        <f t="shared" si="150"/>
        <v>-1.6169999999999796E-3</v>
      </c>
      <c r="W147" s="9">
        <f t="shared" si="150"/>
        <v>1.6169999999999796E-3</v>
      </c>
      <c r="X147" s="9">
        <f t="shared" si="150"/>
        <v>-1.6170000000002016E-3</v>
      </c>
      <c r="Y147" s="9">
        <f t="shared" si="150"/>
        <v>-9.9999999991773336E-7</v>
      </c>
      <c r="AA147" s="9">
        <f t="shared" si="164"/>
        <v>4.928358892194673E-3</v>
      </c>
      <c r="AB147" s="9">
        <f t="shared" si="164"/>
        <v>-1.6427862973973362E-3</v>
      </c>
      <c r="AC147" s="9">
        <f t="shared" si="164"/>
        <v>-1.6427862973991125E-3</v>
      </c>
      <c r="AD147" s="9">
        <f t="shared" si="164"/>
        <v>-4.9283588921955612E-3</v>
      </c>
      <c r="AE147" s="9"/>
      <c r="AF147" s="9">
        <f t="shared" si="165"/>
        <v>-4.9997711146723134E-3</v>
      </c>
      <c r="AG147" s="9">
        <f t="shared" si="165"/>
        <v>-8.332951857787485E-3</v>
      </c>
      <c r="AH147" s="9">
        <f t="shared" si="165"/>
        <v>-9.9995422293437386E-3</v>
      </c>
      <c r="AI147" s="9">
        <f t="shared" si="165"/>
        <v>-1.166613260090088E-2</v>
      </c>
      <c r="AJ147" s="9"/>
      <c r="AK147" s="9">
        <f t="shared" si="153"/>
        <v>-3.2419999999997451E-3</v>
      </c>
      <c r="AL147" s="9">
        <f t="shared" si="153"/>
        <v>-8.1040000000003332E-3</v>
      </c>
      <c r="AM147" s="9">
        <f t="shared" si="153"/>
        <v>-9.7230000000001482E-3</v>
      </c>
      <c r="AN147" s="9">
        <f t="shared" si="153"/>
        <v>-4.862000000000144E-3</v>
      </c>
      <c r="AO147" s="9"/>
      <c r="AP147" s="9">
        <f t="shared" si="154"/>
        <v>9.7979999999999734E-3</v>
      </c>
      <c r="AQ147" s="9">
        <f t="shared" si="154"/>
        <v>1.1430999999999969E-2</v>
      </c>
      <c r="AR147" s="9">
        <f t="shared" si="154"/>
        <v>4.8989999999999867E-3</v>
      </c>
      <c r="AS147" s="9">
        <f t="shared" si="154"/>
        <v>1.1430999999999969E-2</v>
      </c>
      <c r="AT147" s="9"/>
      <c r="AU147" s="9">
        <f t="shared" si="166"/>
        <v>5.0170000000004933E-3</v>
      </c>
      <c r="AV147" s="9">
        <f t="shared" si="166"/>
        <v>5.0170000000004933E-3</v>
      </c>
      <c r="AW147" s="9">
        <f t="shared" si="166"/>
        <v>0</v>
      </c>
      <c r="AX147" s="9">
        <f t="shared" si="166"/>
        <v>-8.3609999999998408E-3</v>
      </c>
      <c r="AY147" s="9"/>
      <c r="AZ147" s="9">
        <f t="shared" si="167"/>
        <v>4.9887846189058394E-3</v>
      </c>
      <c r="BA147" s="9">
        <f t="shared" si="167"/>
        <v>-1.3303425650415868E-2</v>
      </c>
      <c r="BB147" s="9">
        <f t="shared" si="167"/>
        <v>6.6517128252083779E-3</v>
      </c>
      <c r="BC147" s="9">
        <f t="shared" si="167"/>
        <v>-1.3303425650415868E-2</v>
      </c>
      <c r="BD147" s="9"/>
      <c r="BE147" s="9"/>
      <c r="BF147" s="9">
        <f t="shared" si="167"/>
        <v>6.621805142288828E-3</v>
      </c>
      <c r="BG147" s="9">
        <f t="shared" si="167"/>
        <v>3.3109025711457463E-3</v>
      </c>
      <c r="BH147" s="9">
        <f t="shared" si="167"/>
        <v>-1.1588158999008336E-2</v>
      </c>
      <c r="BI147" s="9">
        <f t="shared" si="167"/>
        <v>1.655451285571985E-3</v>
      </c>
      <c r="BJ147" s="9"/>
      <c r="BK147" s="9">
        <f t="shared" si="168"/>
        <v>-1.1797000000000502E-2</v>
      </c>
      <c r="BL147" s="9">
        <f t="shared" si="168"/>
        <v>-6.4037999999999595E-2</v>
      </c>
      <c r="BM147" s="9">
        <f t="shared" si="168"/>
        <v>-6.7400000000001903E-3</v>
      </c>
      <c r="BN147" s="9">
        <f t="shared" si="168"/>
        <v>-1.0110000000000507E-2</v>
      </c>
      <c r="BP147" s="9">
        <f t="shared" si="169"/>
        <v>-1.1581999999998871E-2</v>
      </c>
      <c r="BQ147" s="9">
        <f t="shared" si="169"/>
        <v>-9.926999999999353E-3</v>
      </c>
      <c r="BR147" s="9">
        <f t="shared" si="169"/>
        <v>-1.8200000000000216E-2</v>
      </c>
      <c r="BS147" s="9">
        <f t="shared" si="169"/>
        <v>-6.6189999999997085E-3</v>
      </c>
      <c r="BT147" s="9"/>
      <c r="BU147" s="9">
        <f t="shared" si="169"/>
        <v>-1.6589999999991889E-3</v>
      </c>
      <c r="BV147" s="9">
        <f t="shared" si="169"/>
        <v>-6.6409999999992309E-3</v>
      </c>
      <c r="BW147" s="9">
        <f t="shared" si="169"/>
        <v>1.6600000000002169E-3</v>
      </c>
      <c r="BX147" s="9">
        <f t="shared" si="169"/>
        <v>-6.641000000000119E-3</v>
      </c>
      <c r="BZ147" s="9">
        <f t="shared" si="170"/>
        <v>3.3129999999994553E-3</v>
      </c>
      <c r="CA147" s="9">
        <f t="shared" si="170"/>
        <v>3.3140000000004832E-3</v>
      </c>
      <c r="CB147" s="9">
        <f t="shared" si="170"/>
        <v>6.630000000001246E-3</v>
      </c>
      <c r="CC147" s="9">
        <f t="shared" si="170"/>
        <v>-3.3140000000004832E-3</v>
      </c>
      <c r="CD147" s="9"/>
      <c r="CE147" s="9">
        <f t="shared" si="170"/>
        <v>-9.9450000000000927E-3</v>
      </c>
      <c r="CF147" s="9">
        <f t="shared" si="170"/>
        <v>-1.1599999999998722E-2</v>
      </c>
      <c r="CG147" s="9">
        <f t="shared" si="170"/>
        <v>-3.3140000000013714E-3</v>
      </c>
      <c r="CH147" s="9">
        <f t="shared" si="170"/>
        <v>-9.9439999999990647E-3</v>
      </c>
      <c r="CI147" s="9"/>
      <c r="CJ147" s="9">
        <f t="shared" si="170"/>
        <v>-8.2190000000013086E-3</v>
      </c>
      <c r="CK147" s="9">
        <f t="shared" si="170"/>
        <v>-1.1504999999999654E-2</v>
      </c>
      <c r="CL147" s="9">
        <f t="shared" si="170"/>
        <v>-1.642999999999617E-3</v>
      </c>
      <c r="CM147" s="9">
        <f t="shared" si="170"/>
        <v>-6.5750000000006636E-3</v>
      </c>
      <c r="CN147" s="9"/>
      <c r="CO147" s="9">
        <f t="shared" si="170"/>
        <v>-1.6440000000006449E-3</v>
      </c>
      <c r="CP147" s="9">
        <f t="shared" si="170"/>
        <v>1.6430000000005052E-3</v>
      </c>
      <c r="CQ147" s="9">
        <f t="shared" si="170"/>
        <v>-4.9310000000009069E-3</v>
      </c>
      <c r="CR147" s="9">
        <f t="shared" si="170"/>
        <v>-6.5749999999997755E-3</v>
      </c>
      <c r="CT147" s="9">
        <f t="shared" si="171"/>
        <v>-4.4408920985006262E-16</v>
      </c>
      <c r="CU147" s="9">
        <f t="shared" si="171"/>
        <v>8.3330000000003679E-3</v>
      </c>
      <c r="CV147" s="9">
        <f t="shared" si="171"/>
        <v>8.3320000000002281E-3</v>
      </c>
      <c r="CW147" s="9">
        <f t="shared" si="171"/>
        <v>6.6670000000002005E-3</v>
      </c>
      <c r="CY147" s="9">
        <f t="shared" si="172"/>
        <v>0</v>
      </c>
      <c r="CZ147" s="9">
        <f t="shared" si="172"/>
        <v>-6.6218051422914925E-3</v>
      </c>
      <c r="DA147" s="9">
        <f t="shared" si="172"/>
        <v>-4.9663538567177312E-3</v>
      </c>
      <c r="DB147" s="9">
        <f t="shared" si="172"/>
        <v>-1.6554512855728731E-3</v>
      </c>
      <c r="DE147" s="9">
        <f t="shared" si="173"/>
        <v>-1.3072000000000195E-2</v>
      </c>
      <c r="DF147" s="9">
        <f t="shared" si="173"/>
        <v>4.9010000000002663E-3</v>
      </c>
      <c r="DG147" s="9">
        <f t="shared" si="173"/>
        <v>-1.6339000000001214E-2</v>
      </c>
      <c r="DH147" s="9">
        <f t="shared" si="173"/>
        <v>-3.2679999999993825E-3</v>
      </c>
    </row>
    <row r="148" spans="2:112" x14ac:dyDescent="0.3">
      <c r="B148" s="9">
        <f t="shared" si="146"/>
        <v>-1.6169999999997575E-3</v>
      </c>
      <c r="C148" s="9">
        <f t="shared" si="146"/>
        <v>3.2349999999998769E-3</v>
      </c>
      <c r="D148" s="9">
        <f t="shared" si="146"/>
        <v>4.8509999999999387E-3</v>
      </c>
      <c r="E148" s="9">
        <f t="shared" si="146"/>
        <v>3.2349999999998769E-3</v>
      </c>
      <c r="G148" s="9">
        <f t="shared" si="162"/>
        <v>1.6591134508283645E-3</v>
      </c>
      <c r="H148" s="9">
        <f t="shared" si="162"/>
        <v>1.6591134508283645E-3</v>
      </c>
      <c r="I148" s="9">
        <f t="shared" si="162"/>
        <v>8.2955672541387138E-3</v>
      </c>
      <c r="J148" s="9">
        <f t="shared" si="162"/>
        <v>8.2955672541391579E-3</v>
      </c>
      <c r="K148" s="9"/>
      <c r="L148" s="9">
        <f t="shared" si="163"/>
        <v>1.149950408178757E-2</v>
      </c>
      <c r="M148" s="9">
        <f t="shared" si="163"/>
        <v>8.2139314869928981E-3</v>
      </c>
      <c r="N148" s="9">
        <f t="shared" si="163"/>
        <v>-1.6427862973982243E-3</v>
      </c>
      <c r="O148" s="9">
        <f t="shared" si="163"/>
        <v>-9.8567177843902343E-3</v>
      </c>
      <c r="P148" s="9"/>
      <c r="Q148" s="9">
        <f t="shared" si="149"/>
        <v>3.2339999999999591E-3</v>
      </c>
      <c r="R148" s="9">
        <f t="shared" si="149"/>
        <v>1.6170000000002016E-3</v>
      </c>
      <c r="S148" s="9">
        <f t="shared" si="149"/>
        <v>-1.6169999999999796E-3</v>
      </c>
      <c r="T148" s="9">
        <f t="shared" si="149"/>
        <v>9.9999999991773336E-7</v>
      </c>
      <c r="V148" s="9">
        <f t="shared" si="150"/>
        <v>-1.6169999999999796E-3</v>
      </c>
      <c r="W148" s="9">
        <f t="shared" si="150"/>
        <v>-3.2339999999999591E-3</v>
      </c>
      <c r="X148" s="9">
        <f t="shared" si="150"/>
        <v>0</v>
      </c>
      <c r="Y148" s="9">
        <f t="shared" si="150"/>
        <v>1.6170000000002016E-3</v>
      </c>
      <c r="AA148" s="9">
        <f t="shared" si="164"/>
        <v>-8.2139314869920099E-3</v>
      </c>
      <c r="AB148" s="9">
        <f t="shared" si="164"/>
        <v>-4.9283588921964494E-3</v>
      </c>
      <c r="AC148" s="9">
        <f t="shared" si="164"/>
        <v>-4.9283588921955612E-3</v>
      </c>
      <c r="AD148" s="9">
        <f t="shared" si="164"/>
        <v>3.2855725947973369E-3</v>
      </c>
      <c r="AE148" s="9"/>
      <c r="AF148" s="9">
        <f t="shared" si="165"/>
        <v>-4.999771114670537E-3</v>
      </c>
      <c r="AG148" s="9">
        <f t="shared" si="165"/>
        <v>-6.6663614862276788E-3</v>
      </c>
      <c r="AH148" s="9">
        <f t="shared" si="165"/>
        <v>-8.8817841970012523E-16</v>
      </c>
      <c r="AI148" s="9">
        <f t="shared" si="165"/>
        <v>-4.9997711146714252E-3</v>
      </c>
      <c r="AJ148" s="9"/>
      <c r="AK148" s="9">
        <f t="shared" si="153"/>
        <v>0</v>
      </c>
      <c r="AL148" s="9">
        <f t="shared" si="153"/>
        <v>6.4840000000003783E-3</v>
      </c>
      <c r="AM148" s="9">
        <f t="shared" si="153"/>
        <v>6.4820000000000988E-3</v>
      </c>
      <c r="AN148" s="9">
        <f t="shared" si="153"/>
        <v>3.2420000000001892E-3</v>
      </c>
      <c r="AO148" s="9"/>
      <c r="AP148" s="9">
        <f t="shared" si="154"/>
        <v>-1.6319999999998558E-3</v>
      </c>
      <c r="AQ148" s="9">
        <f t="shared" si="154"/>
        <v>-3.2649999999998514E-3</v>
      </c>
      <c r="AR148" s="9">
        <f t="shared" si="154"/>
        <v>3.2659999999999911E-3</v>
      </c>
      <c r="AS148" s="9">
        <f t="shared" si="154"/>
        <v>-1.6319999999998558E-3</v>
      </c>
      <c r="AT148" s="9"/>
      <c r="AU148" s="9">
        <f t="shared" si="166"/>
        <v>-1.0034000000000098E-2</v>
      </c>
      <c r="AV148" s="9">
        <f t="shared" si="166"/>
        <v>-6.6890000000006111E-3</v>
      </c>
      <c r="AW148" s="9">
        <f t="shared" si="166"/>
        <v>-1.3376000000000943E-2</v>
      </c>
      <c r="AX148" s="9">
        <f t="shared" si="166"/>
        <v>0</v>
      </c>
      <c r="AY148" s="9"/>
      <c r="AZ148" s="9">
        <f t="shared" si="167"/>
        <v>-8.3146410315091401E-3</v>
      </c>
      <c r="BA148" s="9">
        <f t="shared" si="167"/>
        <v>8.3146410315100283E-3</v>
      </c>
      <c r="BB148" s="9">
        <f t="shared" si="167"/>
        <v>-9.9775692378121228E-3</v>
      </c>
      <c r="BC148" s="9">
        <f t="shared" si="167"/>
        <v>1.1640497444113329E-2</v>
      </c>
      <c r="BD148" s="9"/>
      <c r="BE148" s="9"/>
      <c r="BF148" s="9">
        <f t="shared" si="167"/>
        <v>-1.4899061570153194E-2</v>
      </c>
      <c r="BG148" s="9">
        <f t="shared" si="167"/>
        <v>-6.6218051422914925E-3</v>
      </c>
      <c r="BH148" s="9">
        <f t="shared" si="167"/>
        <v>4.9663538567177312E-3</v>
      </c>
      <c r="BI148" s="9">
        <f t="shared" si="167"/>
        <v>-1.655451285571985E-3</v>
      </c>
      <c r="BJ148" s="9"/>
      <c r="BK148" s="9">
        <f t="shared" si="168"/>
        <v>1.1797000000000502E-2</v>
      </c>
      <c r="BL148" s="9">
        <f t="shared" si="168"/>
        <v>-1.6860000000002984E-3</v>
      </c>
      <c r="BM148" s="9">
        <f t="shared" si="168"/>
        <v>-1.6859999999998543E-3</v>
      </c>
      <c r="BN148" s="9">
        <f t="shared" si="168"/>
        <v>1.6840000000004629E-3</v>
      </c>
      <c r="BP148" s="9">
        <f t="shared" si="169"/>
        <v>1.6549999999986298E-3</v>
      </c>
      <c r="BQ148" s="9">
        <f t="shared" si="169"/>
        <v>-4.9630000000000507E-3</v>
      </c>
      <c r="BR148" s="9">
        <f t="shared" si="169"/>
        <v>-8.2720000000007232E-3</v>
      </c>
      <c r="BS148" s="9">
        <f t="shared" si="169"/>
        <v>4.9630000000000507E-3</v>
      </c>
      <c r="BT148" s="9"/>
      <c r="BU148" s="9">
        <f t="shared" si="169"/>
        <v>-3.3200000000013219E-3</v>
      </c>
      <c r="BV148" s="9">
        <f t="shared" si="169"/>
        <v>-3.3190000000002939E-3</v>
      </c>
      <c r="BW148" s="9">
        <f t="shared" si="169"/>
        <v>-6.641000000000119E-3</v>
      </c>
      <c r="BX148" s="9">
        <f t="shared" si="169"/>
        <v>-9.958999999999385E-3</v>
      </c>
      <c r="BZ148" s="9">
        <f t="shared" si="170"/>
        <v>-1.6559999999996577E-3</v>
      </c>
      <c r="CA148" s="9">
        <f t="shared" si="170"/>
        <v>9.9999999925159955E-7</v>
      </c>
      <c r="CB148" s="9">
        <f t="shared" si="170"/>
        <v>-8.8817841970012523E-16</v>
      </c>
      <c r="CC148" s="9">
        <f t="shared" si="170"/>
        <v>6.6290000000002181E-3</v>
      </c>
      <c r="CD148" s="9"/>
      <c r="CE148" s="9">
        <f t="shared" si="170"/>
        <v>9.9450000000000927E-3</v>
      </c>
      <c r="CF148" s="9">
        <f t="shared" si="170"/>
        <v>9.9429999999989249E-3</v>
      </c>
      <c r="CG148" s="9">
        <f t="shared" si="170"/>
        <v>4.9710000000011689E-3</v>
      </c>
      <c r="CH148" s="9">
        <f t="shared" si="170"/>
        <v>1.1600999999998862E-2</v>
      </c>
      <c r="CI148" s="9"/>
      <c r="CJ148" s="9">
        <f t="shared" si="170"/>
        <v>3.2880000000012899E-3</v>
      </c>
      <c r="CK148" s="9">
        <f t="shared" si="170"/>
        <v>3.2870000000002619E-3</v>
      </c>
      <c r="CL148" s="9">
        <f t="shared" si="170"/>
        <v>8.2180000000002806E-3</v>
      </c>
      <c r="CM148" s="9">
        <f t="shared" si="170"/>
        <v>4.9320000000001585E-3</v>
      </c>
      <c r="CN148" s="9"/>
      <c r="CO148" s="9">
        <f t="shared" si="170"/>
        <v>1.1506000000000682E-2</v>
      </c>
      <c r="CP148" s="9">
        <f t="shared" si="170"/>
        <v>3.2870000000002619E-3</v>
      </c>
      <c r="CQ148" s="9">
        <f t="shared" si="170"/>
        <v>1.6440000000006449E-3</v>
      </c>
      <c r="CR148" s="9">
        <f t="shared" si="170"/>
        <v>6.5749999999997755E-3</v>
      </c>
      <c r="CT148" s="9">
        <f t="shared" si="171"/>
        <v>-4.9989999999997536E-3</v>
      </c>
      <c r="CU148" s="9">
        <f t="shared" si="171"/>
        <v>-9.9990000000005352E-3</v>
      </c>
      <c r="CV148" s="9">
        <f t="shared" si="171"/>
        <v>-8.331999999999784E-3</v>
      </c>
      <c r="CW148" s="9">
        <f t="shared" si="171"/>
        <v>-6.6670000000002005E-3</v>
      </c>
      <c r="CY148" s="9">
        <f t="shared" si="172"/>
        <v>3.3109025711457463E-3</v>
      </c>
      <c r="CZ148" s="9">
        <f t="shared" si="172"/>
        <v>8.8817841970012523E-16</v>
      </c>
      <c r="DA148" s="9">
        <f t="shared" si="172"/>
        <v>1.6554512855728731E-3</v>
      </c>
      <c r="DB148" s="9">
        <f t="shared" si="172"/>
        <v>0</v>
      </c>
      <c r="DE148" s="9">
        <f t="shared" si="173"/>
        <v>4.9019999999995179E-3</v>
      </c>
      <c r="DF148" s="9">
        <f t="shared" si="173"/>
        <v>1.6329999999999956E-3</v>
      </c>
      <c r="DG148" s="9">
        <f t="shared" si="173"/>
        <v>1.3072000000001083E-2</v>
      </c>
      <c r="DH148" s="9">
        <f t="shared" si="173"/>
        <v>-8.8817841970012523E-16</v>
      </c>
    </row>
    <row r="149" spans="2:112" x14ac:dyDescent="0.3">
      <c r="B149" s="9">
        <f t="shared" si="146"/>
        <v>1.6179999999996753E-3</v>
      </c>
      <c r="C149" s="9">
        <f t="shared" si="146"/>
        <v>-1.6179999999998973E-3</v>
      </c>
      <c r="D149" s="9">
        <f t="shared" si="146"/>
        <v>9.9999999991773336E-7</v>
      </c>
      <c r="E149" s="9">
        <f t="shared" si="146"/>
        <v>1.6160000000002839E-3</v>
      </c>
      <c r="G149" s="9">
        <f t="shared" si="162"/>
        <v>1.6591134508274763E-3</v>
      </c>
      <c r="H149" s="9">
        <f t="shared" si="162"/>
        <v>1.6591134508283645E-3</v>
      </c>
      <c r="I149" s="9">
        <f t="shared" si="162"/>
        <v>-9.9546807049666342E-3</v>
      </c>
      <c r="J149" s="9">
        <f t="shared" si="162"/>
        <v>-8.2955672541382697E-3</v>
      </c>
      <c r="K149" s="9"/>
      <c r="L149" s="9">
        <f t="shared" si="163"/>
        <v>-8.2139314869911217E-3</v>
      </c>
      <c r="M149" s="9">
        <f t="shared" si="163"/>
        <v>-9.8567177843911224E-3</v>
      </c>
      <c r="N149" s="9">
        <f t="shared" si="163"/>
        <v>-6.5711451895928974E-3</v>
      </c>
      <c r="O149" s="9">
        <f t="shared" si="163"/>
        <v>8.2139314869915658E-3</v>
      </c>
      <c r="P149" s="9"/>
      <c r="Q149" s="9">
        <f t="shared" si="149"/>
        <v>2.2204460492503131E-16</v>
      </c>
      <c r="R149" s="9">
        <f t="shared" si="149"/>
        <v>1.6179999999996753E-3</v>
      </c>
      <c r="S149" s="9">
        <f t="shared" si="149"/>
        <v>3.2350000000000989E-3</v>
      </c>
      <c r="T149" s="9">
        <f t="shared" si="149"/>
        <v>3.2330000000002634E-3</v>
      </c>
      <c r="V149" s="9">
        <f t="shared" si="150"/>
        <v>3.2339999999999591E-3</v>
      </c>
      <c r="W149" s="9">
        <f t="shared" si="150"/>
        <v>3.2349999999998769E-3</v>
      </c>
      <c r="X149" s="9">
        <f t="shared" si="150"/>
        <v>1.6169999999999796E-3</v>
      </c>
      <c r="Y149" s="9">
        <f t="shared" si="150"/>
        <v>-1.6170000000002016E-3</v>
      </c>
      <c r="AA149" s="9">
        <f t="shared" si="164"/>
        <v>9.8567177843911224E-3</v>
      </c>
      <c r="AB149" s="9">
        <f t="shared" si="164"/>
        <v>-3.2855725947955605E-3</v>
      </c>
      <c r="AC149" s="9">
        <f t="shared" si="164"/>
        <v>4.9283588921964494E-3</v>
      </c>
      <c r="AD149" s="9">
        <f t="shared" si="164"/>
        <v>-4.928358892194673E-3</v>
      </c>
      <c r="AE149" s="9"/>
      <c r="AF149" s="9">
        <f t="shared" si="165"/>
        <v>-1.6665903715580299E-3</v>
      </c>
      <c r="AG149" s="9">
        <f t="shared" si="165"/>
        <v>6.6663614862294551E-3</v>
      </c>
      <c r="AH149" s="9">
        <f t="shared" si="165"/>
        <v>8.8817841970012523E-16</v>
      </c>
      <c r="AI149" s="9">
        <f t="shared" si="165"/>
        <v>3.3331807431142835E-3</v>
      </c>
      <c r="AJ149" s="9"/>
      <c r="AK149" s="9">
        <f t="shared" si="153"/>
        <v>0</v>
      </c>
      <c r="AL149" s="9">
        <f t="shared" si="153"/>
        <v>-3.2420000000001892E-3</v>
      </c>
      <c r="AM149" s="9">
        <f t="shared" si="153"/>
        <v>-3.2410000000000494E-3</v>
      </c>
      <c r="AN149" s="9">
        <f t="shared" si="153"/>
        <v>-1.6210000000000946E-3</v>
      </c>
      <c r="AO149" s="9"/>
      <c r="AP149" s="9">
        <f t="shared" si="154"/>
        <v>-1.3065000000000104E-2</v>
      </c>
      <c r="AQ149" s="9">
        <f t="shared" si="154"/>
        <v>-1.1432000000000109E-2</v>
      </c>
      <c r="AR149" s="9">
        <f t="shared" si="154"/>
        <v>-1.1429999999999829E-2</v>
      </c>
      <c r="AS149" s="9">
        <f t="shared" si="154"/>
        <v>-1.1432000000000109E-2</v>
      </c>
      <c r="AT149" s="9"/>
      <c r="AU149" s="9">
        <f t="shared" si="166"/>
        <v>5.0180000000006331E-3</v>
      </c>
      <c r="AV149" s="9">
        <f t="shared" si="166"/>
        <v>8.8817841970012523E-16</v>
      </c>
      <c r="AW149" s="9">
        <f t="shared" si="166"/>
        <v>6.6870000000012197E-3</v>
      </c>
      <c r="AX149" s="9">
        <f t="shared" si="166"/>
        <v>-8.8817841970012523E-16</v>
      </c>
      <c r="AY149" s="9"/>
      <c r="AZ149" s="9">
        <f t="shared" si="167"/>
        <v>3.3258564126033008E-3</v>
      </c>
      <c r="BA149" s="9">
        <f t="shared" si="167"/>
        <v>1.6629282063016504E-3</v>
      </c>
      <c r="BB149" s="9">
        <f t="shared" si="167"/>
        <v>1.3303425650415868E-2</v>
      </c>
      <c r="BC149" s="9">
        <f t="shared" si="167"/>
        <v>-8.3146410315091401E-3</v>
      </c>
      <c r="BD149" s="9"/>
      <c r="BE149" s="9"/>
      <c r="BF149" s="9">
        <f t="shared" si="167"/>
        <v>1.820996414129894E-2</v>
      </c>
      <c r="BG149" s="9">
        <f t="shared" si="167"/>
        <v>6.6218051422914925E-3</v>
      </c>
      <c r="BH149" s="9">
        <f t="shared" si="167"/>
        <v>3.3109025711457463E-3</v>
      </c>
      <c r="BI149" s="9">
        <f t="shared" si="167"/>
        <v>1.6554512855710968E-3</v>
      </c>
      <c r="BJ149" s="9"/>
      <c r="BK149" s="9">
        <f t="shared" si="168"/>
        <v>1.6849999999997145E-3</v>
      </c>
      <c r="BL149" s="9">
        <f t="shared" si="168"/>
        <v>-1.6849999999997145E-3</v>
      </c>
      <c r="BM149" s="9">
        <f t="shared" si="168"/>
        <v>5.0570000000003112E-3</v>
      </c>
      <c r="BN149" s="9">
        <f t="shared" si="168"/>
        <v>6.7409999999994419E-3</v>
      </c>
      <c r="BP149" s="9">
        <f t="shared" si="169"/>
        <v>8.8817841970012523E-16</v>
      </c>
      <c r="BQ149" s="9">
        <f t="shared" si="169"/>
        <v>-9.9999999925159955E-7</v>
      </c>
      <c r="BR149" s="9">
        <f t="shared" si="169"/>
        <v>-9.9999999925159955E-7</v>
      </c>
      <c r="BS149" s="9">
        <f t="shared" si="169"/>
        <v>-6.6170000000003171E-3</v>
      </c>
      <c r="BT149" s="9"/>
      <c r="BU149" s="9">
        <f t="shared" si="169"/>
        <v>3.3190000000011821E-3</v>
      </c>
      <c r="BV149" s="9">
        <f t="shared" si="169"/>
        <v>6.6399999999999793E-3</v>
      </c>
      <c r="BW149" s="9">
        <f t="shared" si="169"/>
        <v>8.3009999999994477E-3</v>
      </c>
      <c r="BX149" s="9">
        <f t="shared" si="169"/>
        <v>6.6389999999989513E-3</v>
      </c>
      <c r="BZ149" s="9">
        <f t="shared" si="170"/>
        <v>-1.6579999999999373E-3</v>
      </c>
      <c r="CA149" s="9">
        <f t="shared" si="170"/>
        <v>-8.2870000000001554E-3</v>
      </c>
      <c r="CB149" s="9">
        <f t="shared" si="170"/>
        <v>-1.1600999999998862E-2</v>
      </c>
      <c r="CC149" s="9">
        <f t="shared" si="170"/>
        <v>-1.160099999999975E-2</v>
      </c>
      <c r="CD149" s="9"/>
      <c r="CE149" s="9">
        <f t="shared" si="170"/>
        <v>-1.3258999999999688E-2</v>
      </c>
      <c r="CF149" s="9">
        <f t="shared" si="170"/>
        <v>-9.9439999999999529E-3</v>
      </c>
      <c r="CG149" s="9">
        <f t="shared" si="170"/>
        <v>-1.6570000000006857E-3</v>
      </c>
      <c r="CH149" s="9">
        <f t="shared" si="170"/>
        <v>-6.6289999999993299E-3</v>
      </c>
      <c r="CI149" s="9"/>
      <c r="CJ149" s="9">
        <f t="shared" si="170"/>
        <v>-8.2190000000013086E-3</v>
      </c>
      <c r="CK149" s="9">
        <f t="shared" si="170"/>
        <v>-6.5749999999997755E-3</v>
      </c>
      <c r="CL149" s="9">
        <f t="shared" si="170"/>
        <v>-6.5749999999997755E-3</v>
      </c>
      <c r="CM149" s="9">
        <f t="shared" si="170"/>
        <v>-6.5749999999997755E-3</v>
      </c>
      <c r="CN149" s="9"/>
      <c r="CO149" s="9">
        <f t="shared" si="170"/>
        <v>-1.3149999999999551E-2</v>
      </c>
      <c r="CP149" s="9">
        <f t="shared" si="170"/>
        <v>-9.8620000000000374E-3</v>
      </c>
      <c r="CQ149" s="9">
        <f t="shared" si="170"/>
        <v>4.9320000000001585E-3</v>
      </c>
      <c r="CR149" s="9">
        <f t="shared" si="170"/>
        <v>-4.9310000000000187E-3</v>
      </c>
      <c r="CT149" s="9">
        <f t="shared" si="171"/>
        <v>9.9979999999999514E-3</v>
      </c>
      <c r="CU149" s="9">
        <f t="shared" si="171"/>
        <v>1.1666000000000398E-2</v>
      </c>
      <c r="CV149" s="9">
        <f t="shared" si="171"/>
        <v>1.1665999999999954E-2</v>
      </c>
      <c r="CW149" s="9">
        <f t="shared" si="171"/>
        <v>9.9999999999997868E-3</v>
      </c>
      <c r="CY149" s="9">
        <f t="shared" si="172"/>
        <v>-1.6554512855728731E-3</v>
      </c>
      <c r="CZ149" s="9">
        <f t="shared" si="172"/>
        <v>4.9663538567177312E-3</v>
      </c>
      <c r="DA149" s="9">
        <f t="shared" si="172"/>
        <v>-3.3109025711448581E-3</v>
      </c>
      <c r="DB149" s="9">
        <f t="shared" si="172"/>
        <v>1.6554512855728731E-3</v>
      </c>
      <c r="DE149" s="9">
        <f t="shared" si="173"/>
        <v>1.6340000000001353E-3</v>
      </c>
      <c r="DF149" s="9">
        <f t="shared" si="173"/>
        <v>-3.2670000000001309E-3</v>
      </c>
      <c r="DG149" s="9">
        <f t="shared" si="173"/>
        <v>-8.1700000000006767E-3</v>
      </c>
      <c r="DH149" s="9">
        <f t="shared" si="173"/>
        <v>3.2680000000002707E-3</v>
      </c>
    </row>
    <row r="150" spans="2:112" x14ac:dyDescent="0.3">
      <c r="B150" s="9">
        <f t="shared" si="146"/>
        <v>-1.6179999999998973E-3</v>
      </c>
      <c r="C150" s="9">
        <f t="shared" si="146"/>
        <v>0</v>
      </c>
      <c r="D150" s="9">
        <f t="shared" si="146"/>
        <v>-3.2349999999998769E-3</v>
      </c>
      <c r="E150" s="9">
        <f t="shared" si="146"/>
        <v>-4.8510000000001607E-3</v>
      </c>
      <c r="G150" s="9">
        <f t="shared" si="162"/>
        <v>0</v>
      </c>
      <c r="H150" s="9">
        <f t="shared" si="162"/>
        <v>-4.9773403524842053E-3</v>
      </c>
      <c r="I150" s="9">
        <f t="shared" si="162"/>
        <v>1.6591134508279204E-3</v>
      </c>
      <c r="J150" s="9">
        <f t="shared" si="162"/>
        <v>1.6591134508265881E-3</v>
      </c>
      <c r="K150" s="9"/>
      <c r="L150" s="9">
        <f t="shared" si="163"/>
        <v>-8.8817841970012523E-16</v>
      </c>
      <c r="M150" s="9">
        <f t="shared" si="163"/>
        <v>8.8817841970012523E-16</v>
      </c>
      <c r="N150" s="9">
        <f t="shared" si="163"/>
        <v>6.5711451895920092E-3</v>
      </c>
      <c r="O150" s="9">
        <f t="shared" si="163"/>
        <v>-8.2139314869911217E-3</v>
      </c>
      <c r="P150" s="9"/>
      <c r="Q150" s="9">
        <f t="shared" si="149"/>
        <v>-1.6170000000002016E-3</v>
      </c>
      <c r="R150" s="9">
        <f t="shared" si="149"/>
        <v>-1.6179999999998973E-3</v>
      </c>
      <c r="S150" s="9">
        <f t="shared" si="149"/>
        <v>-3.2350000000000989E-3</v>
      </c>
      <c r="T150" s="9">
        <f t="shared" si="149"/>
        <v>-4.8510000000001607E-3</v>
      </c>
      <c r="V150" s="9">
        <f t="shared" si="150"/>
        <v>-1.6160000000000618E-3</v>
      </c>
      <c r="W150" s="9">
        <f t="shared" si="150"/>
        <v>-3.2349999999998769E-3</v>
      </c>
      <c r="X150" s="9">
        <f t="shared" si="150"/>
        <v>-3.2339999999999591E-3</v>
      </c>
      <c r="Y150" s="9">
        <f t="shared" si="150"/>
        <v>-1.6169999999999796E-3</v>
      </c>
      <c r="AA150" s="9">
        <f t="shared" si="164"/>
        <v>-1.3142290379187571E-2</v>
      </c>
      <c r="AB150" s="9">
        <f t="shared" si="164"/>
        <v>3.2855725947964487E-3</v>
      </c>
      <c r="AC150" s="9">
        <f t="shared" si="164"/>
        <v>-8.8817841970012523E-16</v>
      </c>
      <c r="AD150" s="9">
        <f t="shared" si="164"/>
        <v>4.928358892194673E-3</v>
      </c>
      <c r="AE150" s="9"/>
      <c r="AF150" s="9">
        <f t="shared" si="165"/>
        <v>3.3331807431151717E-3</v>
      </c>
      <c r="AG150" s="9">
        <f t="shared" si="165"/>
        <v>3.3331807431133953E-3</v>
      </c>
      <c r="AH150" s="9">
        <f t="shared" si="165"/>
        <v>-1.6665903715562536E-3</v>
      </c>
      <c r="AI150" s="9">
        <f t="shared" si="165"/>
        <v>3.3331807431142835E-3</v>
      </c>
      <c r="AJ150" s="9"/>
      <c r="AK150" s="9">
        <f t="shared" si="153"/>
        <v>-3.2419999999997451E-3</v>
      </c>
      <c r="AL150" s="9">
        <f t="shared" si="153"/>
        <v>-3.2420000000001892E-3</v>
      </c>
      <c r="AM150" s="9">
        <f t="shared" si="153"/>
        <v>-1.6199999999999548E-3</v>
      </c>
      <c r="AN150" s="9">
        <f t="shared" si="153"/>
        <v>0</v>
      </c>
      <c r="AO150" s="9"/>
      <c r="AP150" s="9">
        <f t="shared" si="154"/>
        <v>-1.6329999999999956E-3</v>
      </c>
      <c r="AQ150" s="9">
        <f t="shared" si="154"/>
        <v>-6.5319999999999823E-3</v>
      </c>
      <c r="AR150" s="9">
        <f t="shared" si="154"/>
        <v>-9.7990000000001132E-3</v>
      </c>
      <c r="AS150" s="9">
        <f t="shared" si="154"/>
        <v>-8.1649999999999778E-3</v>
      </c>
      <c r="AT150" s="9"/>
      <c r="AU150" s="9">
        <f t="shared" si="166"/>
        <v>-1.0000000010279564E-6</v>
      </c>
      <c r="AV150" s="9">
        <f t="shared" si="166"/>
        <v>3.3439999999993475E-3</v>
      </c>
      <c r="AW150" s="9">
        <f t="shared" si="166"/>
        <v>-3.3430000000009841E-3</v>
      </c>
      <c r="AX150" s="9">
        <f t="shared" si="166"/>
        <v>1.1704000000000825E-2</v>
      </c>
      <c r="AY150" s="9"/>
      <c r="AZ150" s="9">
        <f t="shared" si="167"/>
        <v>1.6629282063016504E-3</v>
      </c>
      <c r="BA150" s="9">
        <f t="shared" si="167"/>
        <v>0</v>
      </c>
      <c r="BB150" s="9">
        <f t="shared" si="167"/>
        <v>-1.6629282063019613E-2</v>
      </c>
      <c r="BC150" s="9">
        <f t="shared" si="167"/>
        <v>6.6517128252066016E-3</v>
      </c>
      <c r="BD150" s="9"/>
      <c r="BE150" s="9"/>
      <c r="BF150" s="9">
        <f t="shared" si="167"/>
        <v>-6.6218051422897162E-3</v>
      </c>
      <c r="BG150" s="9">
        <f t="shared" si="167"/>
        <v>-8.8817841970012523E-16</v>
      </c>
      <c r="BH150" s="9">
        <f t="shared" si="167"/>
        <v>-3.3109025711457463E-3</v>
      </c>
      <c r="BI150" s="9">
        <f t="shared" si="167"/>
        <v>8.8817841970012523E-16</v>
      </c>
      <c r="BJ150" s="9"/>
      <c r="BK150" s="9">
        <f t="shared" si="168"/>
        <v>-5.0560000000001715E-3</v>
      </c>
      <c r="BL150" s="9">
        <f t="shared" si="168"/>
        <v>-6.7400000000001903E-3</v>
      </c>
      <c r="BM150" s="9">
        <f t="shared" si="168"/>
        <v>-1.000000000139778E-6</v>
      </c>
      <c r="BN150" s="9">
        <f t="shared" si="168"/>
        <v>-5.0549999999995876E-3</v>
      </c>
      <c r="BP150" s="9">
        <f t="shared" si="169"/>
        <v>-3.3089999999997843E-3</v>
      </c>
      <c r="BQ150" s="9">
        <f t="shared" si="169"/>
        <v>9.9999999925159955E-7</v>
      </c>
      <c r="BR150" s="9">
        <f t="shared" si="169"/>
        <v>1.6550000000004061E-3</v>
      </c>
      <c r="BS150" s="9">
        <f t="shared" si="169"/>
        <v>6.6170000000003171E-3</v>
      </c>
      <c r="BT150" s="9"/>
      <c r="BU150" s="9">
        <f t="shared" si="169"/>
        <v>9.9999999925159955E-7</v>
      </c>
      <c r="BV150" s="9">
        <f t="shared" si="169"/>
        <v>-8.3010000000003359E-3</v>
      </c>
      <c r="BW150" s="9">
        <f t="shared" si="169"/>
        <v>-4.9799999999997624E-3</v>
      </c>
      <c r="BX150" s="9">
        <f t="shared" si="169"/>
        <v>-9.9589999999984968E-3</v>
      </c>
      <c r="BZ150" s="9">
        <f t="shared" si="170"/>
        <v>3.315000000000623E-3</v>
      </c>
      <c r="CA150" s="9">
        <f t="shared" si="170"/>
        <v>8.2860000000009038E-3</v>
      </c>
      <c r="CB150" s="9">
        <f t="shared" si="170"/>
        <v>1.325799999999866E-2</v>
      </c>
      <c r="CC150" s="9">
        <f t="shared" si="170"/>
        <v>9.9439999999999529E-3</v>
      </c>
      <c r="CD150" s="9"/>
      <c r="CE150" s="9">
        <f t="shared" si="170"/>
        <v>9.9429999999998131E-3</v>
      </c>
      <c r="CF150" s="9">
        <f t="shared" si="170"/>
        <v>6.6300000000003578E-3</v>
      </c>
      <c r="CG150" s="9">
        <f t="shared" si="170"/>
        <v>-6.6280000000000783E-3</v>
      </c>
      <c r="CH150" s="9">
        <f t="shared" si="170"/>
        <v>-4.9719999999995323E-3</v>
      </c>
      <c r="CI150" s="9"/>
      <c r="CJ150" s="9">
        <f t="shared" si="170"/>
        <v>9.8630000000010654E-3</v>
      </c>
      <c r="CK150" s="9">
        <f t="shared" si="170"/>
        <v>1.1505999999998906E-2</v>
      </c>
      <c r="CL150" s="9">
        <f t="shared" si="170"/>
        <v>6.5749999999988873E-3</v>
      </c>
      <c r="CM150" s="9">
        <f t="shared" si="170"/>
        <v>1.642999999999617E-3</v>
      </c>
      <c r="CN150" s="9"/>
      <c r="CO150" s="9">
        <f t="shared" si="170"/>
        <v>1.6439999999997568E-3</v>
      </c>
      <c r="CP150" s="9">
        <f t="shared" si="170"/>
        <v>3.2879999999995135E-3</v>
      </c>
      <c r="CQ150" s="9">
        <f t="shared" si="170"/>
        <v>-9.8630000000001772E-3</v>
      </c>
      <c r="CR150" s="9">
        <f t="shared" si="170"/>
        <v>-4.9310000000000187E-3</v>
      </c>
      <c r="CT150" s="9">
        <f t="shared" si="171"/>
        <v>-1.6650000000000276E-3</v>
      </c>
      <c r="CU150" s="9">
        <f t="shared" si="171"/>
        <v>-4.9999999999998934E-3</v>
      </c>
      <c r="CV150" s="9">
        <f t="shared" si="171"/>
        <v>-6.6670000000002005E-3</v>
      </c>
      <c r="CW150" s="9">
        <f t="shared" si="171"/>
        <v>-4.9999999999994493E-3</v>
      </c>
      <c r="CY150" s="9">
        <f t="shared" si="172"/>
        <v>1.6554512855728731E-3</v>
      </c>
      <c r="CZ150" s="9">
        <f t="shared" si="172"/>
        <v>1.655451285571985E-3</v>
      </c>
      <c r="DA150" s="9">
        <f t="shared" si="172"/>
        <v>3.3109025711448581E-3</v>
      </c>
      <c r="DB150" s="9">
        <f t="shared" si="172"/>
        <v>-3.3109025711448581E-3</v>
      </c>
      <c r="DE150" s="9">
        <f t="shared" si="173"/>
        <v>3.2680000000002707E-3</v>
      </c>
      <c r="DF150" s="9">
        <f t="shared" si="173"/>
        <v>0</v>
      </c>
      <c r="DG150" s="9">
        <f t="shared" si="173"/>
        <v>6.5359999999996532E-3</v>
      </c>
      <c r="DH150" s="9">
        <f t="shared" si="173"/>
        <v>0</v>
      </c>
    </row>
    <row r="151" spans="2:112" x14ac:dyDescent="0.3">
      <c r="B151" s="9">
        <f t="shared" si="146"/>
        <v>0</v>
      </c>
      <c r="C151" s="9">
        <f t="shared" si="146"/>
        <v>1.6170000000002016E-3</v>
      </c>
      <c r="D151" s="9">
        <f t="shared" si="146"/>
        <v>4.8510000000001607E-3</v>
      </c>
      <c r="E151" s="9">
        <f t="shared" si="146"/>
        <v>3.2339999999999591E-3</v>
      </c>
      <c r="G151" s="9">
        <f t="shared" si="162"/>
        <v>-3.3182269016558408E-3</v>
      </c>
      <c r="H151" s="9">
        <f t="shared" si="162"/>
        <v>8.2955672541391579E-3</v>
      </c>
      <c r="I151" s="9">
        <f t="shared" si="162"/>
        <v>1.6591134508274763E-3</v>
      </c>
      <c r="J151" s="9">
        <f t="shared" si="162"/>
        <v>1.6591134508283645E-3</v>
      </c>
      <c r="K151" s="9"/>
      <c r="L151" s="9">
        <f t="shared" si="163"/>
        <v>1.6427862973991125E-3</v>
      </c>
      <c r="M151" s="9">
        <f t="shared" si="163"/>
        <v>9.8567177843893461E-3</v>
      </c>
      <c r="N151" s="9">
        <f t="shared" si="163"/>
        <v>3.2855725947982251E-3</v>
      </c>
      <c r="O151" s="9">
        <f t="shared" si="163"/>
        <v>-4.4408920985006262E-16</v>
      </c>
      <c r="P151" s="9"/>
      <c r="Q151" s="9">
        <f t="shared" si="149"/>
        <v>1.6179999999998973E-3</v>
      </c>
      <c r="R151" s="9">
        <f t="shared" si="149"/>
        <v>-1.6169999999997575E-3</v>
      </c>
      <c r="S151" s="9">
        <f t="shared" si="149"/>
        <v>1.6169999999999796E-3</v>
      </c>
      <c r="T151" s="9">
        <f t="shared" si="149"/>
        <v>1.6169999999999796E-3</v>
      </c>
      <c r="V151" s="9">
        <f t="shared" si="150"/>
        <v>-1.6179999999998973E-3</v>
      </c>
      <c r="W151" s="9">
        <f t="shared" si="150"/>
        <v>3.2340000000001812E-3</v>
      </c>
      <c r="X151" s="9">
        <f t="shared" si="150"/>
        <v>1.6179999999998973E-3</v>
      </c>
      <c r="Y151" s="9">
        <f t="shared" si="150"/>
        <v>4.8519999999998564E-3</v>
      </c>
      <c r="AA151" s="9">
        <f t="shared" si="164"/>
        <v>4.9283588921955612E-3</v>
      </c>
      <c r="AB151" s="9">
        <f t="shared" si="164"/>
        <v>1.6427862973982243E-3</v>
      </c>
      <c r="AC151" s="9">
        <f t="shared" si="164"/>
        <v>-6.5711451895937856E-3</v>
      </c>
      <c r="AD151" s="9">
        <f t="shared" si="164"/>
        <v>1.6427862973982243E-3</v>
      </c>
      <c r="AE151" s="9"/>
      <c r="AF151" s="9">
        <f t="shared" si="165"/>
        <v>4.999771114670537E-3</v>
      </c>
      <c r="AG151" s="9">
        <f t="shared" si="165"/>
        <v>-8.3329518577848205E-3</v>
      </c>
      <c r="AH151" s="9">
        <f t="shared" si="165"/>
        <v>1.1666132600899104E-2</v>
      </c>
      <c r="AI151" s="9">
        <f t="shared" si="165"/>
        <v>-4.999771114670537E-3</v>
      </c>
      <c r="AJ151" s="9"/>
      <c r="AK151" s="9">
        <f t="shared" si="153"/>
        <v>6.4839999999994902E-3</v>
      </c>
      <c r="AL151" s="9">
        <f t="shared" si="153"/>
        <v>9.7250000000004277E-3</v>
      </c>
      <c r="AM151" s="9">
        <f t="shared" si="153"/>
        <v>6.4820000000000988E-3</v>
      </c>
      <c r="AN151" s="9">
        <f t="shared" si="153"/>
        <v>1.6210000000000946E-3</v>
      </c>
      <c r="AO151" s="9"/>
      <c r="AP151" s="9">
        <f t="shared" si="154"/>
        <v>-1.6329999999999956E-3</v>
      </c>
      <c r="AQ151" s="9">
        <f t="shared" si="154"/>
        <v>1.6329999999999956E-3</v>
      </c>
      <c r="AR151" s="9">
        <f t="shared" si="154"/>
        <v>4.8989999999999867E-3</v>
      </c>
      <c r="AS151" s="9">
        <f t="shared" si="154"/>
        <v>1.6329999999999956E-3</v>
      </c>
      <c r="AT151" s="9"/>
      <c r="AU151" s="9">
        <f t="shared" si="166"/>
        <v>1.672000000001006E-3</v>
      </c>
      <c r="AV151" s="9">
        <f t="shared" si="166"/>
        <v>1.6730000000002576E-3</v>
      </c>
      <c r="AW151" s="9">
        <f t="shared" si="166"/>
        <v>1.6720000000001178E-3</v>
      </c>
      <c r="AX151" s="9">
        <f t="shared" si="166"/>
        <v>-1.0031999999999819E-2</v>
      </c>
      <c r="AY151" s="9"/>
      <c r="AZ151" s="9">
        <f t="shared" si="167"/>
        <v>1.6629282063025386E-3</v>
      </c>
      <c r="BA151" s="9">
        <f t="shared" si="167"/>
        <v>-8.3146410315100283E-3</v>
      </c>
      <c r="BB151" s="9">
        <f t="shared" si="167"/>
        <v>1.6629282063020057E-2</v>
      </c>
      <c r="BC151" s="9">
        <f t="shared" si="167"/>
        <v>-1.1640497444113329E-2</v>
      </c>
      <c r="BD151" s="9"/>
      <c r="BE151" s="9"/>
      <c r="BF151" s="9">
        <f t="shared" si="167"/>
        <v>1.655451285571985E-3</v>
      </c>
      <c r="BG151" s="9">
        <f t="shared" si="167"/>
        <v>-1.655451285571985E-3</v>
      </c>
      <c r="BH151" s="9">
        <f t="shared" si="167"/>
        <v>1.6554512855728731E-3</v>
      </c>
      <c r="BI151" s="9">
        <f t="shared" si="167"/>
        <v>6.6218051422906044E-3</v>
      </c>
      <c r="BJ151" s="9"/>
      <c r="BK151" s="9">
        <f t="shared" si="168"/>
        <v>1.6860000000002984E-3</v>
      </c>
      <c r="BL151" s="9">
        <f t="shared" si="168"/>
        <v>6.7399999999997462E-3</v>
      </c>
      <c r="BM151" s="9">
        <f t="shared" si="168"/>
        <v>-1.6850000000001586E-3</v>
      </c>
      <c r="BN151" s="9">
        <f t="shared" si="168"/>
        <v>-3.3710000000000129E-3</v>
      </c>
      <c r="BP151" s="9">
        <f t="shared" si="169"/>
        <v>1.6539999999993782E-3</v>
      </c>
      <c r="BQ151" s="9">
        <f t="shared" si="169"/>
        <v>-1.000000000139778E-6</v>
      </c>
      <c r="BR151" s="9">
        <f t="shared" si="169"/>
        <v>1.6539999999993782E-3</v>
      </c>
      <c r="BS151" s="9">
        <f t="shared" si="169"/>
        <v>-6.6170000000003171E-3</v>
      </c>
      <c r="BT151" s="9"/>
      <c r="BU151" s="9">
        <f t="shared" si="169"/>
        <v>0</v>
      </c>
      <c r="BV151" s="9">
        <f t="shared" si="169"/>
        <v>9.9610000000005527E-3</v>
      </c>
      <c r="BW151" s="9">
        <f t="shared" si="169"/>
        <v>4.9800000000006506E-3</v>
      </c>
      <c r="BX151" s="9">
        <f t="shared" si="169"/>
        <v>1.1618999999998714E-2</v>
      </c>
      <c r="BZ151" s="9">
        <f t="shared" si="170"/>
        <v>-1.6570000000006857E-3</v>
      </c>
      <c r="CA151" s="9">
        <f t="shared" si="170"/>
        <v>1.6579999999990491E-3</v>
      </c>
      <c r="CB151" s="9">
        <f t="shared" si="170"/>
        <v>-1.6579999999990491E-3</v>
      </c>
      <c r="CC151" s="9">
        <f t="shared" si="170"/>
        <v>-3.315000000000623E-3</v>
      </c>
      <c r="CD151" s="9"/>
      <c r="CE151" s="9">
        <f t="shared" si="170"/>
        <v>-3.313999999999595E-3</v>
      </c>
      <c r="CF151" s="9">
        <f t="shared" si="170"/>
        <v>1.6570000000006857E-3</v>
      </c>
      <c r="CG151" s="9">
        <f t="shared" si="170"/>
        <v>9.9420000000005615E-3</v>
      </c>
      <c r="CH151" s="9">
        <f t="shared" si="170"/>
        <v>9.9439999999990647E-3</v>
      </c>
      <c r="CI151" s="9"/>
      <c r="CJ151" s="9">
        <f t="shared" si="170"/>
        <v>1.642999999999617E-3</v>
      </c>
      <c r="CK151" s="9">
        <f t="shared" si="170"/>
        <v>8.8817841970012523E-16</v>
      </c>
      <c r="CL151" s="9">
        <f t="shared" si="170"/>
        <v>8.8817841970012523E-16</v>
      </c>
      <c r="CM151" s="9">
        <f t="shared" si="170"/>
        <v>8.2190000000004204E-3</v>
      </c>
      <c r="CN151" s="9"/>
      <c r="CO151" s="9">
        <f t="shared" si="170"/>
        <v>6.5749999999997755E-3</v>
      </c>
      <c r="CP151" s="9">
        <f t="shared" si="170"/>
        <v>-3.2879999999995135E-3</v>
      </c>
      <c r="CQ151" s="9">
        <f t="shared" si="170"/>
        <v>8.2179999999993925E-3</v>
      </c>
      <c r="CR151" s="9">
        <f t="shared" si="170"/>
        <v>9.8620000000000374E-3</v>
      </c>
      <c r="CT151" s="9">
        <f t="shared" si="171"/>
        <v>-1.6680000000000028E-3</v>
      </c>
      <c r="CU151" s="9">
        <f t="shared" si="171"/>
        <v>1.6659999999997233E-3</v>
      </c>
      <c r="CV151" s="9">
        <f t="shared" si="171"/>
        <v>3.3339999999997261E-3</v>
      </c>
      <c r="CW151" s="9">
        <f t="shared" si="171"/>
        <v>6.6669999999993124E-3</v>
      </c>
      <c r="CY151" s="9">
        <f t="shared" si="172"/>
        <v>-3.3109025711457463E-3</v>
      </c>
      <c r="CZ151" s="9">
        <f t="shared" si="172"/>
        <v>-3.3109025711448581E-3</v>
      </c>
      <c r="DA151" s="9">
        <f t="shared" si="172"/>
        <v>-3.3109025711448581E-3</v>
      </c>
      <c r="DB151" s="9">
        <f t="shared" si="172"/>
        <v>3.3109025711448581E-3</v>
      </c>
      <c r="DE151" s="9">
        <f t="shared" si="173"/>
        <v>-4.902000000000406E-3</v>
      </c>
      <c r="DF151" s="9">
        <f t="shared" si="173"/>
        <v>1.6340000000001353E-3</v>
      </c>
      <c r="DG151" s="9">
        <f t="shared" si="173"/>
        <v>4.902000000000406E-3</v>
      </c>
      <c r="DH151" s="9">
        <f t="shared" si="173"/>
        <v>3.2680000000002707E-3</v>
      </c>
    </row>
    <row r="152" spans="2:112" x14ac:dyDescent="0.3">
      <c r="B152" s="9">
        <f t="shared" si="146"/>
        <v>3.2340000000001812E-3</v>
      </c>
      <c r="C152" s="9">
        <f t="shared" si="146"/>
        <v>1.6179999999996753E-3</v>
      </c>
      <c r="D152" s="9">
        <f t="shared" si="146"/>
        <v>-1.6170000000002016E-3</v>
      </c>
      <c r="E152" s="9">
        <f t="shared" si="146"/>
        <v>9.9999999991773336E-7</v>
      </c>
      <c r="G152" s="9">
        <f t="shared" si="162"/>
        <v>-1.6591134508274763E-3</v>
      </c>
      <c r="H152" s="9">
        <f t="shared" si="162"/>
        <v>-1.161379415579411E-2</v>
      </c>
      <c r="I152" s="9">
        <f t="shared" si="162"/>
        <v>0</v>
      </c>
      <c r="J152" s="9">
        <f t="shared" si="162"/>
        <v>0</v>
      </c>
      <c r="K152" s="9"/>
      <c r="L152" s="9">
        <f t="shared" si="163"/>
        <v>0</v>
      </c>
      <c r="M152" s="9">
        <f t="shared" si="163"/>
        <v>-9.8567177843893461E-3</v>
      </c>
      <c r="N152" s="9">
        <f t="shared" si="163"/>
        <v>-8.8817841970012523E-16</v>
      </c>
      <c r="O152" s="9">
        <f t="shared" si="163"/>
        <v>3.2855725947968928E-3</v>
      </c>
      <c r="P152" s="9"/>
      <c r="Q152" s="9">
        <f t="shared" si="149"/>
        <v>1.6160000000002839E-3</v>
      </c>
      <c r="R152" s="9">
        <f t="shared" si="149"/>
        <v>4.8519999999996344E-3</v>
      </c>
      <c r="S152" s="9">
        <f t="shared" si="149"/>
        <v>2.2204460492503131E-16</v>
      </c>
      <c r="T152" s="9">
        <f t="shared" si="149"/>
        <v>1.6169999999999796E-3</v>
      </c>
      <c r="V152" s="9">
        <f t="shared" si="150"/>
        <v>3.2340000000001812E-3</v>
      </c>
      <c r="W152" s="9">
        <f t="shared" si="150"/>
        <v>-2.2204460492503131E-16</v>
      </c>
      <c r="X152" s="9">
        <f t="shared" si="150"/>
        <v>3.2330000000002634E-3</v>
      </c>
      <c r="Y152" s="9">
        <f t="shared" si="150"/>
        <v>-4.8519999999998564E-3</v>
      </c>
      <c r="AA152" s="9">
        <f t="shared" si="164"/>
        <v>-1.6427862973982243E-3</v>
      </c>
      <c r="AB152" s="9">
        <f t="shared" si="164"/>
        <v>-6.5711451895928974E-3</v>
      </c>
      <c r="AC152" s="9">
        <f t="shared" si="164"/>
        <v>6.5711451895937856E-3</v>
      </c>
      <c r="AD152" s="9">
        <f t="shared" si="164"/>
        <v>-3.2855725947964487E-3</v>
      </c>
      <c r="AE152" s="9"/>
      <c r="AF152" s="9">
        <f t="shared" si="165"/>
        <v>-4.999771114670537E-3</v>
      </c>
      <c r="AG152" s="9">
        <f t="shared" si="165"/>
        <v>6.6663614862276788E-3</v>
      </c>
      <c r="AH152" s="9">
        <f t="shared" si="165"/>
        <v>-9.9995422293428504E-3</v>
      </c>
      <c r="AI152" s="9">
        <f t="shared" si="165"/>
        <v>4.999771114670537E-3</v>
      </c>
      <c r="AJ152" s="9"/>
      <c r="AK152" s="9">
        <f t="shared" si="153"/>
        <v>-4.8629999999993956E-3</v>
      </c>
      <c r="AL152" s="9">
        <f t="shared" si="153"/>
        <v>-6.4830000000002386E-3</v>
      </c>
      <c r="AM152" s="9">
        <f t="shared" si="153"/>
        <v>-4.862000000000144E-3</v>
      </c>
      <c r="AN152" s="9">
        <f t="shared" si="153"/>
        <v>1.6199999999999548E-3</v>
      </c>
      <c r="AO152" s="9"/>
      <c r="AP152" s="9">
        <f t="shared" si="154"/>
        <v>-1.6329999999999956E-3</v>
      </c>
      <c r="AQ152" s="9">
        <f t="shared" si="154"/>
        <v>-1.6329999999999956E-3</v>
      </c>
      <c r="AR152" s="9">
        <f t="shared" si="154"/>
        <v>-6.5319999999999823E-3</v>
      </c>
      <c r="AS152" s="9">
        <f t="shared" si="154"/>
        <v>-4.8989999999999867E-3</v>
      </c>
      <c r="AT152" s="9"/>
      <c r="AU152" s="9">
        <f t="shared" si="166"/>
        <v>-3.3440000000011239E-3</v>
      </c>
      <c r="AV152" s="9">
        <f t="shared" si="166"/>
        <v>-1.6730000000002576E-3</v>
      </c>
      <c r="AW152" s="9">
        <f t="shared" si="166"/>
        <v>6.6880000000004713E-3</v>
      </c>
      <c r="AX152" s="9">
        <f t="shared" si="166"/>
        <v>5.0169999999996051E-3</v>
      </c>
      <c r="AY152" s="9"/>
      <c r="AZ152" s="9">
        <f t="shared" si="167"/>
        <v>-8.3146410315100283E-3</v>
      </c>
      <c r="BA152" s="9">
        <f t="shared" si="167"/>
        <v>1.6629282063020057E-2</v>
      </c>
      <c r="BB152" s="9">
        <f t="shared" si="167"/>
        <v>-1.1640497444114217E-2</v>
      </c>
      <c r="BC152" s="9">
        <f t="shared" si="167"/>
        <v>1.6629282063020945E-2</v>
      </c>
      <c r="BD152" s="9"/>
      <c r="BE152" s="9"/>
      <c r="BF152" s="9">
        <f t="shared" si="167"/>
        <v>1.6554512855728731E-3</v>
      </c>
      <c r="BG152" s="9">
        <f t="shared" si="167"/>
        <v>-3.3109025711457463E-3</v>
      </c>
      <c r="BH152" s="9">
        <f t="shared" si="167"/>
        <v>-4.9663538567177312E-3</v>
      </c>
      <c r="BI152" s="9">
        <f t="shared" si="167"/>
        <v>-9.9327077134354624E-3</v>
      </c>
      <c r="BJ152" s="9"/>
      <c r="BK152" s="9">
        <f t="shared" si="168"/>
        <v>1.6850000000001586E-3</v>
      </c>
      <c r="BL152" s="9">
        <f t="shared" si="168"/>
        <v>-6.7409999999994419E-3</v>
      </c>
      <c r="BM152" s="9">
        <f t="shared" si="168"/>
        <v>5.0550000000000317E-3</v>
      </c>
      <c r="BN152" s="9">
        <f t="shared" si="168"/>
        <v>5.0559999999997274E-3</v>
      </c>
      <c r="BP152" s="9">
        <f t="shared" si="169"/>
        <v>8.2740000000001146E-3</v>
      </c>
      <c r="BQ152" s="9">
        <f t="shared" si="169"/>
        <v>4.9640000000001905E-3</v>
      </c>
      <c r="BR152" s="9">
        <f t="shared" si="169"/>
        <v>4.9650000000003303E-3</v>
      </c>
      <c r="BS152" s="9">
        <f t="shared" si="169"/>
        <v>1.3236000000000914E-2</v>
      </c>
      <c r="BT152" s="9"/>
      <c r="BU152" s="9">
        <f t="shared" si="169"/>
        <v>3.3200000000004337E-3</v>
      </c>
      <c r="BV152" s="9">
        <f t="shared" si="169"/>
        <v>-1.6600000000002169E-3</v>
      </c>
      <c r="BW152" s="9">
        <f t="shared" si="169"/>
        <v>1.6599999999993287E-3</v>
      </c>
      <c r="BX152" s="9">
        <f t="shared" si="169"/>
        <v>1.6610000000003566E-3</v>
      </c>
      <c r="BZ152" s="9">
        <f t="shared" si="170"/>
        <v>-1.6579999999999373E-3</v>
      </c>
      <c r="CA152" s="9">
        <f t="shared" si="170"/>
        <v>-3.3149999999997348E-3</v>
      </c>
      <c r="CB152" s="9">
        <f t="shared" si="170"/>
        <v>-3.3130000000003434E-3</v>
      </c>
      <c r="CC152" s="9">
        <f t="shared" si="170"/>
        <v>0</v>
      </c>
      <c r="CD152" s="9"/>
      <c r="CE152" s="9">
        <f t="shared" si="170"/>
        <v>9.9999999925159955E-7</v>
      </c>
      <c r="CF152" s="9">
        <f t="shared" si="170"/>
        <v>-6.630000000001246E-3</v>
      </c>
      <c r="CG152" s="9">
        <f t="shared" si="170"/>
        <v>-9.9420000000005615E-3</v>
      </c>
      <c r="CH152" s="9">
        <f t="shared" si="170"/>
        <v>-1.1600999999998862E-2</v>
      </c>
      <c r="CI152" s="9"/>
      <c r="CJ152" s="9">
        <f t="shared" si="170"/>
        <v>-8.2190000000004204E-3</v>
      </c>
      <c r="CK152" s="9">
        <f t="shared" si="170"/>
        <v>-4.9310000000000187E-3</v>
      </c>
      <c r="CL152" s="9">
        <f t="shared" si="170"/>
        <v>-1.6439999999997568E-3</v>
      </c>
      <c r="CM152" s="9">
        <f t="shared" si="170"/>
        <v>-6.5750000000006636E-3</v>
      </c>
      <c r="CN152" s="9"/>
      <c r="CO152" s="9">
        <f t="shared" si="170"/>
        <v>-3.2870000000002619E-3</v>
      </c>
      <c r="CP152" s="9">
        <f t="shared" si="170"/>
        <v>6.5749999999997755E-3</v>
      </c>
      <c r="CQ152" s="9">
        <f t="shared" si="170"/>
        <v>4.9320000000001585E-3</v>
      </c>
      <c r="CR152" s="9">
        <f t="shared" si="170"/>
        <v>1.642999999999617E-3</v>
      </c>
      <c r="CT152" s="9">
        <f t="shared" si="171"/>
        <v>3.3340000000001702E-3</v>
      </c>
      <c r="CU152" s="9">
        <f t="shared" si="171"/>
        <v>1.666999999999863E-3</v>
      </c>
      <c r="CV152" s="9">
        <f t="shared" si="171"/>
        <v>3.3330000000004745E-3</v>
      </c>
      <c r="CW152" s="9">
        <f t="shared" si="171"/>
        <v>1.6660000000006114E-3</v>
      </c>
      <c r="CY152" s="9">
        <f t="shared" si="172"/>
        <v>0</v>
      </c>
      <c r="CZ152" s="9">
        <f t="shared" si="172"/>
        <v>-1.6554512855728731E-3</v>
      </c>
      <c r="DA152" s="9">
        <f t="shared" si="172"/>
        <v>4.966353856716843E-3</v>
      </c>
      <c r="DB152" s="9">
        <f t="shared" si="172"/>
        <v>4.9663538567177312E-3</v>
      </c>
      <c r="DE152" s="9">
        <f t="shared" si="173"/>
        <v>3.2680000000002707E-3</v>
      </c>
      <c r="DF152" s="9">
        <f t="shared" si="173"/>
        <v>1.6339999999992472E-3</v>
      </c>
      <c r="DG152" s="9">
        <f t="shared" si="173"/>
        <v>-9.8039999999999239E-3</v>
      </c>
      <c r="DH152" s="9">
        <f t="shared" si="173"/>
        <v>-1.6340000000010235E-3</v>
      </c>
    </row>
    <row r="153" spans="2:112" x14ac:dyDescent="0.3">
      <c r="B153" s="9">
        <f t="shared" si="146"/>
        <v>-4.8510000000001607E-3</v>
      </c>
      <c r="C153" s="9">
        <f t="shared" si="146"/>
        <v>-4.8519999999998564E-3</v>
      </c>
      <c r="D153" s="9">
        <f t="shared" si="146"/>
        <v>-3.2339999999999591E-3</v>
      </c>
      <c r="E153" s="9">
        <f t="shared" si="146"/>
        <v>-1.6179999999998973E-3</v>
      </c>
      <c r="G153" s="9">
        <f t="shared" si="162"/>
        <v>3.3182269016558408E-3</v>
      </c>
      <c r="H153" s="9">
        <f t="shared" si="162"/>
        <v>9.954680704965746E-3</v>
      </c>
      <c r="I153" s="9">
        <f t="shared" si="162"/>
        <v>-3.3182269016553967E-3</v>
      </c>
      <c r="J153" s="9">
        <f t="shared" si="162"/>
        <v>1.6591134508283645E-3</v>
      </c>
      <c r="K153" s="9"/>
      <c r="L153" s="9">
        <f t="shared" si="163"/>
        <v>-3.2855725947964487E-3</v>
      </c>
      <c r="M153" s="9">
        <f t="shared" si="163"/>
        <v>0</v>
      </c>
      <c r="N153" s="9">
        <f t="shared" si="163"/>
        <v>-4.9283588921955612E-3</v>
      </c>
      <c r="O153" s="9">
        <f t="shared" si="163"/>
        <v>3.2855725947964487E-3</v>
      </c>
      <c r="P153" s="9"/>
      <c r="Q153" s="9">
        <f t="shared" si="149"/>
        <v>-4.8510000000001607E-3</v>
      </c>
      <c r="R153" s="9">
        <f t="shared" si="149"/>
        <v>-4.8519999999998564E-3</v>
      </c>
      <c r="S153" s="9">
        <f t="shared" si="149"/>
        <v>9.9999999969568876E-7</v>
      </c>
      <c r="T153" s="9">
        <f t="shared" si="149"/>
        <v>9.9999999991773336E-7</v>
      </c>
      <c r="V153" s="9">
        <f t="shared" si="150"/>
        <v>-1.6170000000002016E-3</v>
      </c>
      <c r="W153" s="9">
        <f t="shared" si="150"/>
        <v>-1.6160000000000618E-3</v>
      </c>
      <c r="X153" s="9">
        <f t="shared" si="150"/>
        <v>-1.6170000000002016E-3</v>
      </c>
      <c r="Y153" s="9">
        <f t="shared" si="150"/>
        <v>4.8510000000001607E-3</v>
      </c>
      <c r="AA153" s="9">
        <f t="shared" si="164"/>
        <v>8.2139314869911217E-3</v>
      </c>
      <c r="AB153" s="9">
        <f t="shared" si="164"/>
        <v>1.149950408178757E-2</v>
      </c>
      <c r="AC153" s="9">
        <f t="shared" si="164"/>
        <v>8.8817841970012523E-16</v>
      </c>
      <c r="AD153" s="9">
        <f t="shared" si="164"/>
        <v>1.6427862973982243E-3</v>
      </c>
      <c r="AE153" s="9"/>
      <c r="AF153" s="9">
        <f t="shared" si="165"/>
        <v>1.6665903715571417E-3</v>
      </c>
      <c r="AG153" s="9">
        <f t="shared" si="165"/>
        <v>8.8817841970012523E-16</v>
      </c>
      <c r="AH153" s="9">
        <f t="shared" si="165"/>
        <v>4.9997711146723134E-3</v>
      </c>
      <c r="AI153" s="9">
        <f t="shared" si="165"/>
        <v>1.6665903715580299E-3</v>
      </c>
      <c r="AJ153" s="9"/>
      <c r="AK153" s="9">
        <f t="shared" si="153"/>
        <v>4.8619999999996999E-3</v>
      </c>
      <c r="AL153" s="9">
        <f t="shared" si="153"/>
        <v>1.6209999999996505E-3</v>
      </c>
      <c r="AM153" s="9">
        <f t="shared" si="153"/>
        <v>1.6199999999999548E-3</v>
      </c>
      <c r="AN153" s="9">
        <f t="shared" si="153"/>
        <v>-3.2410000000000494E-3</v>
      </c>
      <c r="AO153" s="9"/>
      <c r="AP153" s="9">
        <f t="shared" si="154"/>
        <v>-1.6329999999999956E-3</v>
      </c>
      <c r="AQ153" s="9">
        <f t="shared" si="154"/>
        <v>-1.6329999999999956E-3</v>
      </c>
      <c r="AR153" s="9">
        <f t="shared" si="154"/>
        <v>3.2659999999999911E-3</v>
      </c>
      <c r="AS153" s="9">
        <f t="shared" si="154"/>
        <v>4.8989999999999867E-3</v>
      </c>
      <c r="AT153" s="9"/>
      <c r="AU153" s="9">
        <f t="shared" si="166"/>
        <v>1.0033000000000847E-2</v>
      </c>
      <c r="AV153" s="9">
        <f t="shared" si="166"/>
        <v>6.6890000000006111E-3</v>
      </c>
      <c r="AW153" s="9">
        <f t="shared" si="166"/>
        <v>-1.6730000000002576E-3</v>
      </c>
      <c r="AX153" s="9">
        <f t="shared" si="166"/>
        <v>-1.000000000139778E-6</v>
      </c>
      <c r="AY153" s="9"/>
      <c r="AZ153" s="9">
        <f t="shared" si="167"/>
        <v>9.9775692378116787E-3</v>
      </c>
      <c r="BA153" s="9">
        <f t="shared" si="167"/>
        <v>-8.3146410315100283E-3</v>
      </c>
      <c r="BB153" s="9">
        <f t="shared" si="167"/>
        <v>1.6629282063020945E-3</v>
      </c>
      <c r="BC153" s="9">
        <f t="shared" si="167"/>
        <v>-9.9775692378125669E-3</v>
      </c>
      <c r="BD153" s="9"/>
      <c r="BE153" s="9"/>
      <c r="BF153" s="9">
        <f t="shared" si="167"/>
        <v>0</v>
      </c>
      <c r="BG153" s="9">
        <f t="shared" si="167"/>
        <v>1.1588158999008336E-2</v>
      </c>
      <c r="BH153" s="9">
        <f t="shared" si="167"/>
        <v>1.3243610284580321E-2</v>
      </c>
      <c r="BI153" s="9">
        <f t="shared" si="167"/>
        <v>1.1588158999008336E-2</v>
      </c>
      <c r="BJ153" s="9"/>
      <c r="BK153" s="9">
        <f t="shared" si="168"/>
        <v>-1.0000000005838672E-6</v>
      </c>
      <c r="BL153" s="9">
        <f t="shared" si="168"/>
        <v>5.0559999999997274E-3</v>
      </c>
      <c r="BM153" s="9">
        <f t="shared" si="168"/>
        <v>1.6860000000002984E-3</v>
      </c>
      <c r="BN153" s="9">
        <f t="shared" si="168"/>
        <v>-3.3710000000000129E-3</v>
      </c>
      <c r="BP153" s="9">
        <f t="shared" si="169"/>
        <v>-3.3099999999999241E-3</v>
      </c>
      <c r="BQ153" s="9">
        <f t="shared" si="169"/>
        <v>-1.6540000000002664E-3</v>
      </c>
      <c r="BR153" s="9">
        <f t="shared" si="169"/>
        <v>1.6530000000001266E-3</v>
      </c>
      <c r="BS153" s="9">
        <f t="shared" si="169"/>
        <v>-1.0000000010279564E-6</v>
      </c>
      <c r="BT153" s="9"/>
      <c r="BU153" s="9">
        <f t="shared" si="169"/>
        <v>-3.3210000000005735E-3</v>
      </c>
      <c r="BV153" s="9">
        <f t="shared" si="169"/>
        <v>-3.3200000000004337E-3</v>
      </c>
      <c r="BW153" s="9">
        <f t="shared" si="169"/>
        <v>-3.3209999999996853E-3</v>
      </c>
      <c r="BX153" s="9">
        <f t="shared" si="169"/>
        <v>-1.6609999999994685E-3</v>
      </c>
      <c r="BZ153" s="9">
        <f t="shared" si="170"/>
        <v>4.9719999999995323E-3</v>
      </c>
      <c r="CA153" s="9">
        <f t="shared" si="170"/>
        <v>4.9720000000004205E-3</v>
      </c>
      <c r="CB153" s="9">
        <f t="shared" si="170"/>
        <v>8.2849999999998758E-3</v>
      </c>
      <c r="CC153" s="9">
        <f t="shared" si="170"/>
        <v>3.315000000000623E-3</v>
      </c>
      <c r="CD153" s="9"/>
      <c r="CE153" s="9">
        <f t="shared" si="170"/>
        <v>1.6560000000005459E-3</v>
      </c>
      <c r="CF153" s="9">
        <f t="shared" si="170"/>
        <v>1.1602000000000778E-2</v>
      </c>
      <c r="CG153" s="9">
        <f t="shared" si="170"/>
        <v>1.1600000000000499E-2</v>
      </c>
      <c r="CH153" s="9">
        <f t="shared" si="170"/>
        <v>1.1600999999998862E-2</v>
      </c>
      <c r="CI153" s="9"/>
      <c r="CJ153" s="9">
        <f t="shared" si="170"/>
        <v>1.6450000000007847E-3</v>
      </c>
      <c r="CK153" s="9">
        <f t="shared" si="170"/>
        <v>4.9310000000000187E-3</v>
      </c>
      <c r="CL153" s="9">
        <f t="shared" si="170"/>
        <v>4.9309999999991305E-3</v>
      </c>
      <c r="CM153" s="9">
        <f t="shared" si="170"/>
        <v>9.8630000000010654E-3</v>
      </c>
      <c r="CN153" s="9"/>
      <c r="CO153" s="9">
        <f t="shared" si="170"/>
        <v>3.2870000000002619E-3</v>
      </c>
      <c r="CP153" s="9">
        <f t="shared" si="170"/>
        <v>-1.6439999999997568E-3</v>
      </c>
      <c r="CQ153" s="9">
        <f t="shared" si="170"/>
        <v>-3.2879999999995135E-3</v>
      </c>
      <c r="CR153" s="9">
        <f t="shared" si="170"/>
        <v>-4.9299999999989907E-3</v>
      </c>
      <c r="CT153" s="9">
        <f t="shared" si="171"/>
        <v>4.9999999999998934E-3</v>
      </c>
      <c r="CU153" s="9">
        <f t="shared" si="171"/>
        <v>5.0000000000003375E-3</v>
      </c>
      <c r="CV153" s="9">
        <f t="shared" si="171"/>
        <v>-1.000000000139778E-6</v>
      </c>
      <c r="CW153" s="9">
        <f t="shared" si="171"/>
        <v>-3.3330000000004745E-3</v>
      </c>
      <c r="CY153" s="9">
        <f t="shared" si="172"/>
        <v>8.8817841970012523E-16</v>
      </c>
      <c r="CZ153" s="9">
        <f t="shared" si="172"/>
        <v>-1.655451285571985E-3</v>
      </c>
      <c r="DA153" s="9">
        <f t="shared" si="172"/>
        <v>8.8817841970012523E-16</v>
      </c>
      <c r="DB153" s="9">
        <f t="shared" si="172"/>
        <v>-1.3243610284580321E-2</v>
      </c>
      <c r="DE153" s="9">
        <f t="shared" si="173"/>
        <v>4.902000000000406E-3</v>
      </c>
      <c r="DF153" s="9">
        <f t="shared" si="173"/>
        <v>8.8817841970012523E-16</v>
      </c>
      <c r="DG153" s="9">
        <f t="shared" si="173"/>
        <v>0</v>
      </c>
      <c r="DH153" s="9">
        <f t="shared" si="173"/>
        <v>-6.535999999998765E-3</v>
      </c>
    </row>
    <row r="154" spans="2:112" x14ac:dyDescent="0.3">
      <c r="B154" s="9">
        <f t="shared" si="146"/>
        <v>4.8519999999998564E-3</v>
      </c>
      <c r="C154" s="9">
        <f t="shared" si="146"/>
        <v>3.2339999999999591E-3</v>
      </c>
      <c r="D154" s="9">
        <f t="shared" si="146"/>
        <v>3.2349999999998769E-3</v>
      </c>
      <c r="E154" s="9">
        <f t="shared" si="146"/>
        <v>1.6170000000002016E-3</v>
      </c>
      <c r="G154" s="9">
        <f t="shared" si="162"/>
        <v>-3.3182269016558408E-3</v>
      </c>
      <c r="H154" s="9">
        <f t="shared" si="162"/>
        <v>8.8817841970012523E-16</v>
      </c>
      <c r="I154" s="9">
        <f t="shared" si="162"/>
        <v>1.6591134508279204E-3</v>
      </c>
      <c r="J154" s="9">
        <f t="shared" si="162"/>
        <v>-3.318226901656729E-3</v>
      </c>
      <c r="K154" s="9"/>
      <c r="L154" s="9">
        <f t="shared" si="163"/>
        <v>8.2139314869911217E-3</v>
      </c>
      <c r="M154" s="9">
        <f t="shared" si="163"/>
        <v>8.2139314869911217E-3</v>
      </c>
      <c r="N154" s="9">
        <f t="shared" si="163"/>
        <v>4.9283588921964494E-3</v>
      </c>
      <c r="O154" s="9">
        <f t="shared" si="163"/>
        <v>-3.2855725947964487E-3</v>
      </c>
      <c r="P154" s="9"/>
      <c r="Q154" s="9">
        <f t="shared" si="149"/>
        <v>4.8519999999998564E-3</v>
      </c>
      <c r="R154" s="9">
        <f t="shared" si="149"/>
        <v>3.2350000000000989E-3</v>
      </c>
      <c r="S154" s="9">
        <f t="shared" si="149"/>
        <v>-1.6179999999998973E-3</v>
      </c>
      <c r="T154" s="9">
        <f t="shared" si="149"/>
        <v>-3.2349999999998769E-3</v>
      </c>
      <c r="V154" s="9">
        <f t="shared" si="150"/>
        <v>0</v>
      </c>
      <c r="W154" s="9">
        <f t="shared" si="150"/>
        <v>-1.6179999999998973E-3</v>
      </c>
      <c r="X154" s="9">
        <f t="shared" si="150"/>
        <v>-1.6160000000000618E-3</v>
      </c>
      <c r="Y154" s="9">
        <f t="shared" si="150"/>
        <v>-3.2340000000001812E-3</v>
      </c>
      <c r="AA154" s="9">
        <f t="shared" si="164"/>
        <v>-4.928358892194673E-3</v>
      </c>
      <c r="AB154" s="9">
        <f t="shared" si="164"/>
        <v>-9.8567177843893461E-3</v>
      </c>
      <c r="AC154" s="9">
        <f t="shared" si="164"/>
        <v>-4.9283588921964494E-3</v>
      </c>
      <c r="AD154" s="9">
        <f t="shared" si="164"/>
        <v>0</v>
      </c>
      <c r="AE154" s="9"/>
      <c r="AF154" s="9">
        <f t="shared" si="165"/>
        <v>9.9995422293419622E-3</v>
      </c>
      <c r="AG154" s="9">
        <f t="shared" si="165"/>
        <v>1.6665903715562536E-3</v>
      </c>
      <c r="AH154" s="9">
        <f t="shared" si="165"/>
        <v>8.3329518577848205E-3</v>
      </c>
      <c r="AI154" s="9">
        <f t="shared" si="165"/>
        <v>-8.8817841970012523E-16</v>
      </c>
      <c r="AJ154" s="9"/>
      <c r="AK154" s="9">
        <f t="shared" si="153"/>
        <v>-4.8610000000004483E-3</v>
      </c>
      <c r="AL154" s="9">
        <f t="shared" si="153"/>
        <v>-4.8629999999993956E-3</v>
      </c>
      <c r="AM154" s="9">
        <f t="shared" si="153"/>
        <v>-1.6199999999999548E-3</v>
      </c>
      <c r="AN154" s="9">
        <f t="shared" si="153"/>
        <v>1.6209999999996505E-3</v>
      </c>
      <c r="AO154" s="9"/>
      <c r="AP154" s="9">
        <f t="shared" si="154"/>
        <v>3.2659999999999911E-3</v>
      </c>
      <c r="AQ154" s="9">
        <f t="shared" si="154"/>
        <v>1.6329999999999956E-3</v>
      </c>
      <c r="AR154" s="9">
        <f t="shared" si="154"/>
        <v>-1.6329999999999956E-3</v>
      </c>
      <c r="AS154" s="9">
        <f t="shared" si="154"/>
        <v>-3.2659999999999911E-3</v>
      </c>
      <c r="AT154" s="9"/>
      <c r="AU154" s="9">
        <f t="shared" si="166"/>
        <v>-3.3450000000003755E-3</v>
      </c>
      <c r="AV154" s="9">
        <f t="shared" si="166"/>
        <v>-6.6890000000006111E-3</v>
      </c>
      <c r="AW154" s="9">
        <f t="shared" si="166"/>
        <v>1.6730000000002576E-3</v>
      </c>
      <c r="AX154" s="9">
        <f t="shared" si="166"/>
        <v>1.6720000000001178E-3</v>
      </c>
      <c r="AY154" s="9"/>
      <c r="AZ154" s="9">
        <f t="shared" si="167"/>
        <v>3.3258564126033008E-3</v>
      </c>
      <c r="BA154" s="9">
        <f t="shared" si="167"/>
        <v>-1.6629282063016504E-3</v>
      </c>
      <c r="BB154" s="9">
        <f t="shared" si="167"/>
        <v>6.6517128252079338E-3</v>
      </c>
      <c r="BC154" s="9">
        <f t="shared" si="167"/>
        <v>4.9887846189058394E-3</v>
      </c>
      <c r="BD154" s="9"/>
      <c r="BE154" s="9"/>
      <c r="BF154" s="9">
        <f t="shared" si="167"/>
        <v>-1.6554512855728731E-3</v>
      </c>
      <c r="BG154" s="9">
        <f t="shared" si="167"/>
        <v>-9.9327077134354624E-3</v>
      </c>
      <c r="BH154" s="9">
        <f t="shared" si="167"/>
        <v>-6.6218051422897162E-3</v>
      </c>
      <c r="BI154" s="9">
        <f t="shared" si="167"/>
        <v>-4.9663538567186194E-3</v>
      </c>
      <c r="BJ154" s="9"/>
      <c r="BK154" s="9">
        <f t="shared" si="168"/>
        <v>6.7420000000004698E-3</v>
      </c>
      <c r="BL154" s="9">
        <f t="shared" si="168"/>
        <v>1.6850000000001586E-3</v>
      </c>
      <c r="BM154" s="9">
        <f t="shared" si="168"/>
        <v>1.6849999999997145E-3</v>
      </c>
      <c r="BN154" s="9">
        <f t="shared" si="168"/>
        <v>1.6860000000002984E-3</v>
      </c>
      <c r="BP154" s="9">
        <f t="shared" si="169"/>
        <v>0</v>
      </c>
      <c r="BQ154" s="9">
        <f t="shared" si="169"/>
        <v>1.6540000000002664E-3</v>
      </c>
      <c r="BR154" s="9">
        <f t="shared" si="169"/>
        <v>-3.3080000000005327E-3</v>
      </c>
      <c r="BS154" s="9">
        <f t="shared" si="169"/>
        <v>-6.6169999999994289E-3</v>
      </c>
      <c r="BT154" s="9"/>
      <c r="BU154" s="9">
        <f t="shared" si="169"/>
        <v>4.9810000000007904E-3</v>
      </c>
      <c r="BV154" s="9">
        <f t="shared" si="169"/>
        <v>6.6390000000007277E-3</v>
      </c>
      <c r="BW154" s="9">
        <f t="shared" si="169"/>
        <v>3.3209999999996853E-3</v>
      </c>
      <c r="BX154" s="9">
        <f t="shared" si="169"/>
        <v>3.3209999999996853E-3</v>
      </c>
      <c r="BZ154" s="9">
        <f t="shared" si="170"/>
        <v>0</v>
      </c>
      <c r="CA154" s="9">
        <f t="shared" si="170"/>
        <v>1.6569999999997975E-3</v>
      </c>
      <c r="CB154" s="9">
        <f t="shared" si="170"/>
        <v>-3.313999999999595E-3</v>
      </c>
      <c r="CC154" s="9">
        <f t="shared" si="170"/>
        <v>-4.9719999999995323E-3</v>
      </c>
      <c r="CD154" s="9"/>
      <c r="CE154" s="9">
        <f t="shared" si="170"/>
        <v>1.6579999999990491E-3</v>
      </c>
      <c r="CF154" s="9">
        <f t="shared" si="170"/>
        <v>-9.9439999999999529E-3</v>
      </c>
      <c r="CG154" s="9">
        <f t="shared" si="170"/>
        <v>-1.160099999999975E-2</v>
      </c>
      <c r="CH154" s="9">
        <f t="shared" si="170"/>
        <v>-1.3258999999999688E-2</v>
      </c>
      <c r="CI154" s="9"/>
      <c r="CJ154" s="9">
        <f t="shared" si="170"/>
        <v>-1.6450000000007847E-3</v>
      </c>
      <c r="CK154" s="9">
        <f t="shared" si="170"/>
        <v>-3.2880000000004017E-3</v>
      </c>
      <c r="CL154" s="9">
        <f t="shared" si="170"/>
        <v>1.0000000010279564E-6</v>
      </c>
      <c r="CM154" s="9">
        <f t="shared" si="170"/>
        <v>-3.2880000000012899E-3</v>
      </c>
      <c r="CN154" s="9"/>
      <c r="CO154" s="9">
        <f t="shared" si="170"/>
        <v>-3.2880000000004017E-3</v>
      </c>
      <c r="CP154" s="9">
        <f t="shared" si="170"/>
        <v>-6.5740000000005239E-3</v>
      </c>
      <c r="CQ154" s="9">
        <f t="shared" si="170"/>
        <v>-4.9310000000000187E-3</v>
      </c>
      <c r="CR154" s="9">
        <f t="shared" si="170"/>
        <v>-1.0000000010279564E-6</v>
      </c>
      <c r="CT154" s="9">
        <f t="shared" si="171"/>
        <v>-3.3340000000001702E-3</v>
      </c>
      <c r="CU154" s="9">
        <f t="shared" si="171"/>
        <v>-4.4408920985006262E-16</v>
      </c>
      <c r="CV154" s="9">
        <f t="shared" si="171"/>
        <v>1.6680000000000028E-3</v>
      </c>
      <c r="CW154" s="9">
        <f t="shared" si="171"/>
        <v>8.3330000000003679E-3</v>
      </c>
      <c r="CY154" s="9">
        <f t="shared" si="172"/>
        <v>1.655451285571985E-3</v>
      </c>
      <c r="CZ154" s="9">
        <f t="shared" si="172"/>
        <v>6.6218051422897162E-3</v>
      </c>
      <c r="DA154" s="9">
        <f t="shared" si="172"/>
        <v>-3.3109025711457463E-3</v>
      </c>
      <c r="DB154" s="9">
        <f t="shared" si="172"/>
        <v>8.2772564278625893E-3</v>
      </c>
      <c r="DE154" s="9">
        <f t="shared" si="173"/>
        <v>-1.470600000000033E-2</v>
      </c>
      <c r="DF154" s="9">
        <f t="shared" si="173"/>
        <v>-9.8039999999999239E-3</v>
      </c>
      <c r="DG154" s="9">
        <f t="shared" si="173"/>
        <v>0</v>
      </c>
      <c r="DH154" s="9">
        <f t="shared" si="173"/>
        <v>9.8039999999990357E-3</v>
      </c>
    </row>
    <row r="155" spans="2:112" x14ac:dyDescent="0.3">
      <c r="B155" s="9">
        <f t="shared" si="146"/>
        <v>-3.2349999999998769E-3</v>
      </c>
      <c r="C155" s="9">
        <f t="shared" si="146"/>
        <v>1.6170000000002016E-3</v>
      </c>
      <c r="D155" s="9">
        <f t="shared" si="146"/>
        <v>-9.9999999969568876E-7</v>
      </c>
      <c r="E155" s="9">
        <f t="shared" si="146"/>
        <v>-2.2204460492503131E-16</v>
      </c>
      <c r="G155" s="9">
        <f t="shared" si="162"/>
        <v>6.6364538033107934E-3</v>
      </c>
      <c r="H155" s="9">
        <f t="shared" si="162"/>
        <v>-6.6364538033116816E-3</v>
      </c>
      <c r="I155" s="9">
        <f t="shared" si="162"/>
        <v>3.3182269016553967E-3</v>
      </c>
      <c r="J155" s="9">
        <f t="shared" si="162"/>
        <v>-1.6591134508265881E-3</v>
      </c>
      <c r="K155" s="9"/>
      <c r="L155" s="9">
        <f t="shared" si="163"/>
        <v>-9.8567177843893461E-3</v>
      </c>
      <c r="M155" s="9">
        <f t="shared" si="163"/>
        <v>-8.2139314869911217E-3</v>
      </c>
      <c r="N155" s="9">
        <f t="shared" si="163"/>
        <v>-4.9283588921964494E-3</v>
      </c>
      <c r="O155" s="9">
        <f t="shared" si="163"/>
        <v>3.2855725947964487E-3</v>
      </c>
      <c r="P155" s="9"/>
      <c r="Q155" s="9">
        <f t="shared" si="149"/>
        <v>-3.2349999999998769E-3</v>
      </c>
      <c r="R155" s="9">
        <f t="shared" si="149"/>
        <v>-3.2350000000000989E-3</v>
      </c>
      <c r="S155" s="9">
        <f t="shared" si="149"/>
        <v>3.2339999999999591E-3</v>
      </c>
      <c r="T155" s="9">
        <f t="shared" si="149"/>
        <v>4.8510000000001607E-3</v>
      </c>
      <c r="V155" s="9">
        <f t="shared" si="150"/>
        <v>1.6179999999998973E-3</v>
      </c>
      <c r="W155" s="9">
        <f t="shared" si="150"/>
        <v>6.4680000000001403E-3</v>
      </c>
      <c r="X155" s="9">
        <f t="shared" si="150"/>
        <v>3.2330000000002634E-3</v>
      </c>
      <c r="Y155" s="9">
        <f t="shared" si="150"/>
        <v>1.6179999999998973E-3</v>
      </c>
      <c r="AA155" s="9">
        <f t="shared" si="164"/>
        <v>1.6427862973982243E-3</v>
      </c>
      <c r="AB155" s="9">
        <f t="shared" si="164"/>
        <v>6.5711451895928974E-3</v>
      </c>
      <c r="AC155" s="9">
        <f t="shared" si="164"/>
        <v>8.8817841970012523E-16</v>
      </c>
      <c r="AD155" s="9">
        <f t="shared" si="164"/>
        <v>-9.8567177843902343E-3</v>
      </c>
      <c r="AE155" s="9"/>
      <c r="AF155" s="9">
        <f t="shared" si="165"/>
        <v>-1.3332722972457134E-2</v>
      </c>
      <c r="AG155" s="9">
        <f t="shared" si="165"/>
        <v>8.3329518577865969E-3</v>
      </c>
      <c r="AH155" s="9">
        <f t="shared" si="165"/>
        <v>-9.9995422293428504E-3</v>
      </c>
      <c r="AI155" s="9">
        <f t="shared" si="165"/>
        <v>8.8817841970012523E-16</v>
      </c>
      <c r="AJ155" s="9"/>
      <c r="AK155" s="9">
        <f t="shared" si="153"/>
        <v>3.2400000000007978E-3</v>
      </c>
      <c r="AL155" s="9">
        <f t="shared" si="153"/>
        <v>8.1039999999998891E-3</v>
      </c>
      <c r="AM155" s="9">
        <f t="shared" si="153"/>
        <v>1.6209999999996505E-3</v>
      </c>
      <c r="AN155" s="9">
        <f t="shared" si="153"/>
        <v>-1.6209999999996505E-3</v>
      </c>
      <c r="AO155" s="9"/>
      <c r="AP155" s="9">
        <f t="shared" si="154"/>
        <v>-3.2659999999999911E-3</v>
      </c>
      <c r="AQ155" s="9">
        <f t="shared" si="154"/>
        <v>0</v>
      </c>
      <c r="AR155" s="9">
        <f t="shared" si="154"/>
        <v>1.6329999999999956E-3</v>
      </c>
      <c r="AS155" s="9">
        <f t="shared" si="154"/>
        <v>3.2659999999999911E-3</v>
      </c>
      <c r="AT155" s="9"/>
      <c r="AU155" s="9">
        <f t="shared" si="166"/>
        <v>-1.6720000000001178E-3</v>
      </c>
      <c r="AV155" s="9">
        <f t="shared" si="166"/>
        <v>3.3450000000003755E-3</v>
      </c>
      <c r="AW155" s="9">
        <f t="shared" si="166"/>
        <v>0</v>
      </c>
      <c r="AX155" s="9">
        <f t="shared" si="166"/>
        <v>-6.6869999999994434E-3</v>
      </c>
      <c r="AY155" s="9"/>
      <c r="AZ155" s="9">
        <f t="shared" si="167"/>
        <v>-1.6629282063007622E-3</v>
      </c>
      <c r="BA155" s="9">
        <f t="shared" si="167"/>
        <v>3.3258564126033008E-3</v>
      </c>
      <c r="BB155" s="9">
        <f t="shared" si="167"/>
        <v>-3.325856412604189E-3</v>
      </c>
      <c r="BC155" s="9">
        <f t="shared" si="167"/>
        <v>-1.6629282063016504E-3</v>
      </c>
      <c r="BD155" s="9"/>
      <c r="BE155" s="9"/>
      <c r="BF155" s="9">
        <f t="shared" si="167"/>
        <v>0</v>
      </c>
      <c r="BG155" s="9">
        <f t="shared" si="167"/>
        <v>-1.6554512855728731E-3</v>
      </c>
      <c r="BH155" s="9">
        <f t="shared" si="167"/>
        <v>-4.9663538567186194E-3</v>
      </c>
      <c r="BI155" s="9">
        <f t="shared" si="167"/>
        <v>1.6554512855728731E-3</v>
      </c>
      <c r="BJ155" s="9"/>
      <c r="BK155" s="9">
        <f t="shared" si="168"/>
        <v>-1.0111999999999899E-2</v>
      </c>
      <c r="BL155" s="9">
        <f t="shared" si="168"/>
        <v>-1.0111000000000203E-2</v>
      </c>
      <c r="BM155" s="9">
        <f t="shared" si="168"/>
        <v>-8.4260000000000446E-3</v>
      </c>
      <c r="BN155" s="9">
        <f t="shared" si="168"/>
        <v>-1.6859999999998543E-3</v>
      </c>
      <c r="BP155" s="9">
        <f t="shared" si="169"/>
        <v>6.6179999999995687E-3</v>
      </c>
      <c r="BQ155" s="9">
        <f t="shared" si="169"/>
        <v>1.6540000000002664E-3</v>
      </c>
      <c r="BR155" s="9">
        <f t="shared" si="169"/>
        <v>4.9630000000000507E-3</v>
      </c>
      <c r="BS155" s="9">
        <f t="shared" si="169"/>
        <v>6.6179999999995687E-3</v>
      </c>
      <c r="BT155" s="9"/>
      <c r="BU155" s="9">
        <f t="shared" si="169"/>
        <v>-1.660000000001105E-3</v>
      </c>
      <c r="BV155" s="9">
        <f t="shared" si="169"/>
        <v>-3.3190000000002939E-3</v>
      </c>
      <c r="BW155" s="9">
        <f t="shared" si="169"/>
        <v>-3.3199999999995455E-3</v>
      </c>
      <c r="BX155" s="9">
        <f t="shared" si="169"/>
        <v>-1.6600000000002169E-3</v>
      </c>
      <c r="BZ155" s="9">
        <f t="shared" si="170"/>
        <v>-4.9709999999993926E-3</v>
      </c>
      <c r="CA155" s="9">
        <f t="shared" si="170"/>
        <v>-8.2860000000000156E-3</v>
      </c>
      <c r="CB155" s="9">
        <f t="shared" si="170"/>
        <v>0</v>
      </c>
      <c r="CC155" s="9">
        <f t="shared" si="170"/>
        <v>3.3139999999987069E-3</v>
      </c>
      <c r="CD155" s="9"/>
      <c r="CE155" s="9">
        <f t="shared" si="170"/>
        <v>-1.6579999999990491E-3</v>
      </c>
      <c r="CF155" s="9">
        <f t="shared" si="170"/>
        <v>4.9719999999995323E-3</v>
      </c>
      <c r="CG155" s="9">
        <f t="shared" si="170"/>
        <v>6.6289999999993299E-3</v>
      </c>
      <c r="CH155" s="9">
        <f t="shared" si="170"/>
        <v>9.9450000000000927E-3</v>
      </c>
      <c r="CI155" s="9"/>
      <c r="CJ155" s="9">
        <f t="shared" si="170"/>
        <v>4.9320000000010467E-3</v>
      </c>
      <c r="CK155" s="9">
        <f t="shared" si="170"/>
        <v>9.8630000000001772E-3</v>
      </c>
      <c r="CL155" s="9">
        <f t="shared" si="170"/>
        <v>4.9299999999989907E-3</v>
      </c>
      <c r="CM155" s="9">
        <f t="shared" si="170"/>
        <v>1.6430000000013933E-3</v>
      </c>
      <c r="CN155" s="9"/>
      <c r="CO155" s="9">
        <f t="shared" si="170"/>
        <v>1.6440000000006449E-3</v>
      </c>
      <c r="CP155" s="9">
        <f t="shared" si="170"/>
        <v>1.6430000000005052E-3</v>
      </c>
      <c r="CQ155" s="9">
        <f t="shared" si="170"/>
        <v>3.2869999999993738E-3</v>
      </c>
      <c r="CR155" s="9">
        <f t="shared" si="170"/>
        <v>1.6440000000006449E-3</v>
      </c>
      <c r="CT155" s="9">
        <f t="shared" si="171"/>
        <v>3.3340000000001702E-3</v>
      </c>
      <c r="CU155" s="9">
        <f t="shared" si="171"/>
        <v>-1.6659999999997233E-3</v>
      </c>
      <c r="CV155" s="9">
        <f t="shared" si="171"/>
        <v>-1.000000000139778E-6</v>
      </c>
      <c r="CW155" s="9">
        <f t="shared" si="171"/>
        <v>-5.0000000000003375E-3</v>
      </c>
      <c r="CY155" s="9">
        <f t="shared" si="172"/>
        <v>3.3109025711448581E-3</v>
      </c>
      <c r="CZ155" s="9">
        <f t="shared" si="172"/>
        <v>-4.966353856716843E-3</v>
      </c>
      <c r="DA155" s="9">
        <f t="shared" si="172"/>
        <v>1.6554512855728731E-3</v>
      </c>
      <c r="DB155" s="9">
        <f t="shared" si="172"/>
        <v>-1.6554512855728731E-3</v>
      </c>
      <c r="DE155" s="9">
        <f t="shared" si="173"/>
        <v>9.8039999999999239E-3</v>
      </c>
      <c r="DF155" s="9">
        <f t="shared" si="173"/>
        <v>6.5359999999996532E-3</v>
      </c>
      <c r="DG155" s="9">
        <f t="shared" si="173"/>
        <v>4.9010000000002663E-3</v>
      </c>
      <c r="DH155" s="9">
        <f t="shared" si="173"/>
        <v>-3.2679999999993825E-3</v>
      </c>
    </row>
    <row r="156" spans="2:112" x14ac:dyDescent="0.3">
      <c r="B156" s="9">
        <f t="shared" si="146"/>
        <v>3.2340000000001812E-3</v>
      </c>
      <c r="C156" s="9">
        <f t="shared" si="146"/>
        <v>-3.2330000000002634E-3</v>
      </c>
      <c r="D156" s="9">
        <f t="shared" si="146"/>
        <v>-2.2204460492503131E-16</v>
      </c>
      <c r="E156" s="9">
        <f t="shared" si="146"/>
        <v>9.9999999991773336E-7</v>
      </c>
      <c r="G156" s="9">
        <f t="shared" si="162"/>
        <v>-3.3182269016549526E-3</v>
      </c>
      <c r="H156" s="9">
        <f t="shared" si="162"/>
        <v>3.3182269016558408E-3</v>
      </c>
      <c r="I156" s="9">
        <f t="shared" si="162"/>
        <v>-4.9773403524837612E-3</v>
      </c>
      <c r="J156" s="9">
        <f t="shared" si="162"/>
        <v>4.9773403524824289E-3</v>
      </c>
      <c r="K156" s="9"/>
      <c r="L156" s="9">
        <f t="shared" si="163"/>
        <v>4.9283588921937849E-3</v>
      </c>
      <c r="M156" s="9">
        <f t="shared" si="163"/>
        <v>3.2855725947964487E-3</v>
      </c>
      <c r="N156" s="9">
        <f t="shared" si="163"/>
        <v>-1.6427862973973362E-3</v>
      </c>
      <c r="O156" s="9">
        <f t="shared" si="163"/>
        <v>-6.5711451895933415E-3</v>
      </c>
      <c r="P156" s="9"/>
      <c r="Q156" s="9">
        <f t="shared" si="149"/>
        <v>3.2340000000001812E-3</v>
      </c>
      <c r="R156" s="9">
        <f t="shared" si="149"/>
        <v>4.8509999999999387E-3</v>
      </c>
      <c r="S156" s="9">
        <f t="shared" si="149"/>
        <v>-1.6169999999997575E-3</v>
      </c>
      <c r="T156" s="9">
        <f t="shared" si="149"/>
        <v>-1.6160000000002839E-3</v>
      </c>
      <c r="V156" s="9">
        <f t="shared" si="150"/>
        <v>-9.9999999969568876E-7</v>
      </c>
      <c r="W156" s="9">
        <f t="shared" si="150"/>
        <v>-3.2340000000001812E-3</v>
      </c>
      <c r="X156" s="9">
        <f t="shared" si="150"/>
        <v>-1.6170000000002016E-3</v>
      </c>
      <c r="Y156" s="9">
        <f t="shared" si="150"/>
        <v>-9.9999999991773336E-7</v>
      </c>
      <c r="AA156" s="9">
        <f t="shared" si="164"/>
        <v>-3.2855725947973369E-3</v>
      </c>
      <c r="AB156" s="9">
        <f t="shared" si="164"/>
        <v>-4.9283588921955612E-3</v>
      </c>
      <c r="AC156" s="9">
        <f t="shared" si="164"/>
        <v>8.2139314869911217E-3</v>
      </c>
      <c r="AD156" s="9">
        <f t="shared" si="164"/>
        <v>1.9713435568780469E-2</v>
      </c>
      <c r="AE156" s="9"/>
      <c r="AF156" s="9">
        <f t="shared" si="165"/>
        <v>1.1666132600899992E-2</v>
      </c>
      <c r="AG156" s="9">
        <f t="shared" si="165"/>
        <v>-4.9997711146723134E-3</v>
      </c>
      <c r="AH156" s="9">
        <f t="shared" si="165"/>
        <v>8.3329518577865969E-3</v>
      </c>
      <c r="AI156" s="9">
        <f t="shared" si="165"/>
        <v>8.3329518577848205E-3</v>
      </c>
      <c r="AJ156" s="9"/>
      <c r="AK156" s="9">
        <f t="shared" si="153"/>
        <v>-3.2400000000007978E-3</v>
      </c>
      <c r="AL156" s="9">
        <f t="shared" si="153"/>
        <v>-8.1030000000001934E-3</v>
      </c>
      <c r="AM156" s="9">
        <f t="shared" si="153"/>
        <v>-4.8619999999992558E-3</v>
      </c>
      <c r="AN156" s="9">
        <f t="shared" si="153"/>
        <v>-3.2419999999997451E-3</v>
      </c>
      <c r="AO156" s="9"/>
      <c r="AP156" s="9">
        <f t="shared" si="154"/>
        <v>3.2659999999999911E-3</v>
      </c>
      <c r="AQ156" s="9">
        <f t="shared" si="154"/>
        <v>0</v>
      </c>
      <c r="AR156" s="9">
        <f t="shared" si="154"/>
        <v>0</v>
      </c>
      <c r="AS156" s="9">
        <f t="shared" si="154"/>
        <v>-1.6329999999999956E-3</v>
      </c>
      <c r="AT156" s="9"/>
      <c r="AU156" s="9">
        <f t="shared" si="166"/>
        <v>3.3450000000003755E-3</v>
      </c>
      <c r="AV156" s="9">
        <f t="shared" si="166"/>
        <v>-1.000000000139778E-6</v>
      </c>
      <c r="AW156" s="9">
        <f t="shared" si="166"/>
        <v>-1.672000000001006E-3</v>
      </c>
      <c r="AX156" s="9">
        <f t="shared" si="166"/>
        <v>8.3589999999995612E-3</v>
      </c>
      <c r="AY156" s="9"/>
      <c r="AZ156" s="9">
        <f t="shared" si="167"/>
        <v>-1.6629282063025386E-3</v>
      </c>
      <c r="BA156" s="9">
        <f t="shared" si="167"/>
        <v>6.6517128252083779E-3</v>
      </c>
      <c r="BB156" s="9">
        <f t="shared" si="167"/>
        <v>1.6629282063020945E-3</v>
      </c>
      <c r="BC156" s="9">
        <f t="shared" si="167"/>
        <v>-1.6629282063025386E-3</v>
      </c>
      <c r="BD156" s="9"/>
      <c r="BE156" s="9"/>
      <c r="BF156" s="9">
        <f t="shared" si="167"/>
        <v>6.6218051422906044E-3</v>
      </c>
      <c r="BG156" s="9">
        <f t="shared" si="167"/>
        <v>6.6218051422906044E-3</v>
      </c>
      <c r="BH156" s="9">
        <f t="shared" si="167"/>
        <v>1.1588158999009224E-2</v>
      </c>
      <c r="BI156" s="9">
        <f t="shared" si="167"/>
        <v>8.8817841970012523E-16</v>
      </c>
      <c r="BJ156" s="9"/>
      <c r="BK156" s="9">
        <f t="shared" si="168"/>
        <v>1.6859999999994102E-3</v>
      </c>
      <c r="BL156" s="9">
        <f t="shared" si="168"/>
        <v>1.6859999999998543E-3</v>
      </c>
      <c r="BM156" s="9">
        <f t="shared" si="168"/>
        <v>3.3699999999998731E-3</v>
      </c>
      <c r="BN156" s="9">
        <f t="shared" si="168"/>
        <v>1.6859999999994102E-3</v>
      </c>
      <c r="BP156" s="9">
        <f t="shared" si="169"/>
        <v>6.6180000000004569E-3</v>
      </c>
      <c r="BQ156" s="9">
        <f t="shared" si="169"/>
        <v>6.6189999999997085E-3</v>
      </c>
      <c r="BR156" s="9">
        <f t="shared" si="169"/>
        <v>8.2720000000007232E-3</v>
      </c>
      <c r="BS156" s="9">
        <f t="shared" si="169"/>
        <v>3.3090000000006725E-3</v>
      </c>
      <c r="BT156" s="9"/>
      <c r="BU156" s="9">
        <f t="shared" si="169"/>
        <v>3.3200000000004337E-3</v>
      </c>
      <c r="BV156" s="9">
        <f t="shared" si="169"/>
        <v>6.6399999999999793E-3</v>
      </c>
      <c r="BW156" s="9">
        <f t="shared" si="169"/>
        <v>4.9799999999997624E-3</v>
      </c>
      <c r="BX156" s="9">
        <f t="shared" si="169"/>
        <v>6.6389999999998395E-3</v>
      </c>
      <c r="BZ156" s="9">
        <f t="shared" si="170"/>
        <v>6.6280000000000783E-3</v>
      </c>
      <c r="CA156" s="9">
        <f t="shared" si="170"/>
        <v>1.160099999999975E-2</v>
      </c>
      <c r="CB156" s="9">
        <f t="shared" si="170"/>
        <v>1.6579999999990491E-3</v>
      </c>
      <c r="CC156" s="9">
        <f t="shared" si="170"/>
        <v>8.8817841970012523E-16</v>
      </c>
      <c r="CD156" s="9"/>
      <c r="CE156" s="9">
        <f t="shared" si="170"/>
        <v>3.3149999999997348E-3</v>
      </c>
      <c r="CF156" s="9">
        <f t="shared" si="170"/>
        <v>1.6570000000006857E-3</v>
      </c>
      <c r="CG156" s="9">
        <f t="shared" si="170"/>
        <v>-1.6569999999997975E-3</v>
      </c>
      <c r="CH156" s="9">
        <f t="shared" si="170"/>
        <v>-9.9999999925159955E-7</v>
      </c>
      <c r="CI156" s="9"/>
      <c r="CJ156" s="9">
        <f t="shared" si="170"/>
        <v>-1.6440000000006449E-3</v>
      </c>
      <c r="CK156" s="9">
        <f t="shared" si="170"/>
        <v>-4.9310000000000187E-3</v>
      </c>
      <c r="CL156" s="9">
        <f t="shared" si="170"/>
        <v>-3.2869999999993738E-3</v>
      </c>
      <c r="CM156" s="9">
        <f t="shared" si="170"/>
        <v>3.2889999999987651E-3</v>
      </c>
      <c r="CN156" s="9"/>
      <c r="CO156" s="9">
        <f t="shared" si="170"/>
        <v>8.2189999999995322E-3</v>
      </c>
      <c r="CP156" s="9">
        <f t="shared" si="170"/>
        <v>8.2189999999995322E-3</v>
      </c>
      <c r="CQ156" s="9">
        <f t="shared" si="170"/>
        <v>3.2880000000004017E-3</v>
      </c>
      <c r="CR156" s="9">
        <f t="shared" si="170"/>
        <v>1.6439999999997568E-3</v>
      </c>
      <c r="CT156" s="9">
        <f t="shared" si="171"/>
        <v>-1.000000000139778E-6</v>
      </c>
      <c r="CU156" s="9">
        <f t="shared" si="171"/>
        <v>1.6660000000001673E-3</v>
      </c>
      <c r="CV156" s="9">
        <f t="shared" si="171"/>
        <v>1.000000000139778E-6</v>
      </c>
      <c r="CW156" s="9">
        <f t="shared" si="171"/>
        <v>1.6660000000006114E-3</v>
      </c>
      <c r="CY156" s="9">
        <f t="shared" si="172"/>
        <v>-6.6218051422897162E-3</v>
      </c>
      <c r="CZ156" s="9">
        <f t="shared" si="172"/>
        <v>-1.6554512855737613E-3</v>
      </c>
      <c r="DA156" s="9">
        <f t="shared" si="172"/>
        <v>-3.3109025711448581E-3</v>
      </c>
      <c r="DB156" s="9">
        <f t="shared" si="172"/>
        <v>1.6554512855728731E-3</v>
      </c>
      <c r="DE156" s="9">
        <f t="shared" si="173"/>
        <v>4.9019999999995179E-3</v>
      </c>
      <c r="DF156" s="9">
        <f t="shared" si="173"/>
        <v>4.9019999999995179E-3</v>
      </c>
      <c r="DG156" s="9">
        <f t="shared" si="173"/>
        <v>1.000000000139778E-6</v>
      </c>
      <c r="DH156" s="9">
        <f t="shared" si="173"/>
        <v>-3.2680000000002707E-3</v>
      </c>
    </row>
    <row r="157" spans="2:112" x14ac:dyDescent="0.3">
      <c r="B157" s="9">
        <f t="shared" ref="B157:E172" si="174">IF(ISNUMBER(B22),(((B22-B21)/(1))-((B21-B20)/(1)))/((2)/2),)</f>
        <v>-4.8510000000001607E-3</v>
      </c>
      <c r="C157" s="9">
        <f t="shared" si="174"/>
        <v>-1.6179999999998973E-3</v>
      </c>
      <c r="D157" s="9">
        <f t="shared" si="174"/>
        <v>-3.2339999999999591E-3</v>
      </c>
      <c r="E157" s="9">
        <f t="shared" si="174"/>
        <v>-1.6179999999998973E-3</v>
      </c>
      <c r="G157" s="9">
        <f t="shared" si="162"/>
        <v>-8.8817841970012523E-16</v>
      </c>
      <c r="H157" s="9">
        <f t="shared" si="162"/>
        <v>-1.6591134508274763E-3</v>
      </c>
      <c r="I157" s="9">
        <f t="shared" si="162"/>
        <v>3.3182269016562849E-3</v>
      </c>
      <c r="J157" s="9">
        <f t="shared" si="162"/>
        <v>0</v>
      </c>
      <c r="K157" s="9"/>
      <c r="L157" s="9">
        <f t="shared" si="163"/>
        <v>1.6427862973991125E-3</v>
      </c>
      <c r="M157" s="9">
        <f t="shared" si="163"/>
        <v>3.2855725947964487E-3</v>
      </c>
      <c r="N157" s="9">
        <f t="shared" si="163"/>
        <v>9.8567177843893461E-3</v>
      </c>
      <c r="O157" s="9">
        <f t="shared" si="163"/>
        <v>1.6427862973986684E-3</v>
      </c>
      <c r="P157" s="9"/>
      <c r="Q157" s="9">
        <f t="shared" ref="Q157:T172" si="175">IF(ISNUMBER(Q22),(((Q22-Q21)/(1))-((Q21-Q20)/(1)))/((2)/2),)</f>
        <v>-3.2340000000001812E-3</v>
      </c>
      <c r="R157" s="9">
        <f t="shared" si="175"/>
        <v>-4.8499999999997989E-3</v>
      </c>
      <c r="S157" s="9">
        <f t="shared" si="175"/>
        <v>9.9999999969568876E-7</v>
      </c>
      <c r="T157" s="9">
        <f t="shared" si="175"/>
        <v>-1.6179999999998973E-3</v>
      </c>
      <c r="V157" s="9">
        <f t="shared" ref="V157:Y172" si="176">IF(ISNUMBER(V22),(((V22-V21)/(1))-((V21-V20)/(1)))/((2)/2),)</f>
        <v>-1.6170000000002016E-3</v>
      </c>
      <c r="W157" s="9">
        <f t="shared" si="176"/>
        <v>-1.6160000000000618E-3</v>
      </c>
      <c r="X157" s="9">
        <f t="shared" si="176"/>
        <v>9.9999999991773336E-7</v>
      </c>
      <c r="Y157" s="9">
        <f t="shared" si="176"/>
        <v>2.2204460492503131E-16</v>
      </c>
      <c r="AA157" s="9">
        <f t="shared" si="164"/>
        <v>-3.2855725947964487E-3</v>
      </c>
      <c r="AB157" s="9">
        <f t="shared" si="164"/>
        <v>-4.9283588921937849E-3</v>
      </c>
      <c r="AC157" s="9">
        <f t="shared" si="164"/>
        <v>-9.8567177843893461E-3</v>
      </c>
      <c r="AD157" s="9">
        <f t="shared" si="164"/>
        <v>-9.8567177843902343E-3</v>
      </c>
      <c r="AE157" s="9"/>
      <c r="AF157" s="9">
        <f t="shared" si="165"/>
        <v>8.8817841970012523E-16</v>
      </c>
      <c r="AG157" s="9">
        <f t="shared" si="165"/>
        <v>3.3331807431151717E-3</v>
      </c>
      <c r="AH157" s="9">
        <f t="shared" si="165"/>
        <v>3.3331807431133953E-3</v>
      </c>
      <c r="AI157" s="9">
        <f t="shared" si="165"/>
        <v>-3.3331807431142835E-3</v>
      </c>
      <c r="AJ157" s="9"/>
      <c r="AK157" s="9">
        <f t="shared" ref="AK157:AN172" si="177">IF(ISNUMBER(AK22),(((AK22-AK21)/(1))-((AK21-AK20)/(1)))/((2)/2),)</f>
        <v>1.6200000000003989E-3</v>
      </c>
      <c r="AL157" s="9">
        <f t="shared" si="177"/>
        <v>6.4820000000000988E-3</v>
      </c>
      <c r="AM157" s="9">
        <f t="shared" si="177"/>
        <v>6.4819999999992106E-3</v>
      </c>
      <c r="AN157" s="9">
        <f t="shared" si="177"/>
        <v>6.4839999999994902E-3</v>
      </c>
      <c r="AO157" s="9"/>
      <c r="AP157" s="9">
        <f t="shared" ref="AP157:AS172" si="178">IF(ISNUMBER(AP22),(((AP22-AP21)/(1))-((AP21-AP20)/(1)))/((2)/2),)</f>
        <v>-3.2659999999999911E-3</v>
      </c>
      <c r="AQ157" s="9">
        <f t="shared" si="178"/>
        <v>0</v>
      </c>
      <c r="AR157" s="9">
        <f t="shared" si="178"/>
        <v>0</v>
      </c>
      <c r="AS157" s="9">
        <f t="shared" si="178"/>
        <v>0</v>
      </c>
      <c r="AT157" s="9"/>
      <c r="AU157" s="9">
        <f t="shared" si="166"/>
        <v>-1.000000000139778E-6</v>
      </c>
      <c r="AV157" s="9">
        <f t="shared" si="166"/>
        <v>3.3449999999994873E-3</v>
      </c>
      <c r="AW157" s="9">
        <f t="shared" si="166"/>
        <v>1.0033000000000847E-2</v>
      </c>
      <c r="AX157" s="9">
        <f t="shared" si="166"/>
        <v>9.9999999925159955E-7</v>
      </c>
      <c r="AY157" s="9"/>
      <c r="AZ157" s="9">
        <f t="shared" si="167"/>
        <v>0</v>
      </c>
      <c r="BA157" s="9">
        <f t="shared" si="167"/>
        <v>-6.6517128252083779E-3</v>
      </c>
      <c r="BB157" s="9">
        <f t="shared" si="167"/>
        <v>0</v>
      </c>
      <c r="BC157" s="9">
        <f t="shared" si="167"/>
        <v>1.1640497444114217E-2</v>
      </c>
      <c r="BD157" s="9"/>
      <c r="BE157" s="9"/>
      <c r="BF157" s="9">
        <f t="shared" ref="AZ157:BI173" si="179">IF(ISNUMBER(BF21),(((BF21-BF20)/(1))-((BF20-BF19)/(1)))/((2)/2),)</f>
        <v>1.6554512855728731E-3</v>
      </c>
      <c r="BG157" s="9">
        <f t="shared" si="179"/>
        <v>0</v>
      </c>
      <c r="BH157" s="9">
        <f t="shared" si="179"/>
        <v>-3.3109025711466344E-3</v>
      </c>
      <c r="BI157" s="9">
        <f t="shared" si="179"/>
        <v>-8.8817841970012523E-16</v>
      </c>
      <c r="BJ157" s="9"/>
      <c r="BK157" s="9">
        <f t="shared" si="168"/>
        <v>-9.9999999925159955E-7</v>
      </c>
      <c r="BL157" s="9">
        <f t="shared" si="168"/>
        <v>-1.6869999999999941E-3</v>
      </c>
      <c r="BM157" s="9">
        <f t="shared" si="168"/>
        <v>3.371000000000457E-3</v>
      </c>
      <c r="BN157" s="9">
        <f t="shared" si="168"/>
        <v>3.3700000000003172E-3</v>
      </c>
      <c r="BP157" s="9">
        <f t="shared" si="169"/>
        <v>-3.3089999999997843E-3</v>
      </c>
      <c r="BQ157" s="9">
        <f t="shared" si="169"/>
        <v>-4.9640000000001905E-3</v>
      </c>
      <c r="BR157" s="9">
        <f t="shared" si="169"/>
        <v>-4.9620000000007991E-3</v>
      </c>
      <c r="BS157" s="9">
        <f t="shared" si="169"/>
        <v>-3.3090000000006725E-3</v>
      </c>
      <c r="BT157" s="9"/>
      <c r="BU157" s="9">
        <f t="shared" si="169"/>
        <v>8.8817841970012523E-16</v>
      </c>
      <c r="BV157" s="9">
        <f t="shared" si="169"/>
        <v>-4.9800000000006506E-3</v>
      </c>
      <c r="BW157" s="9">
        <f t="shared" si="169"/>
        <v>-1.6600000000002169E-3</v>
      </c>
      <c r="BX157" s="9">
        <f t="shared" si="169"/>
        <v>1.0000000010279564E-6</v>
      </c>
      <c r="BZ157" s="9">
        <f t="shared" si="170"/>
        <v>-3.3140000000004832E-3</v>
      </c>
      <c r="CA157" s="9">
        <f t="shared" si="170"/>
        <v>-6.6289999999993299E-3</v>
      </c>
      <c r="CB157" s="9">
        <f t="shared" si="170"/>
        <v>-9.9999999925159955E-7</v>
      </c>
      <c r="CC157" s="9">
        <f t="shared" si="170"/>
        <v>-3.3140000000004832E-3</v>
      </c>
      <c r="CD157" s="9"/>
      <c r="CE157" s="9">
        <f t="shared" si="170"/>
        <v>-3.313999999999595E-3</v>
      </c>
      <c r="CF157" s="9">
        <f t="shared" si="170"/>
        <v>-1.6570000000006857E-3</v>
      </c>
      <c r="CG157" s="9">
        <f t="shared" si="170"/>
        <v>-3.3140000000004832E-3</v>
      </c>
      <c r="CH157" s="9">
        <f t="shared" si="170"/>
        <v>-6.6290000000011062E-3</v>
      </c>
      <c r="CI157" s="9"/>
      <c r="CJ157" s="9">
        <f t="shared" si="170"/>
        <v>-1.6440000000006449E-3</v>
      </c>
      <c r="CK157" s="9">
        <f t="shared" si="170"/>
        <v>1.6430000000005052E-3</v>
      </c>
      <c r="CL157" s="9">
        <f t="shared" si="170"/>
        <v>8.2189999999995322E-3</v>
      </c>
      <c r="CM157" s="9">
        <f t="shared" si="170"/>
        <v>3.2860000000010103E-3</v>
      </c>
      <c r="CN157" s="9"/>
      <c r="CO157" s="9">
        <f t="shared" si="170"/>
        <v>-3.2879999999995135E-3</v>
      </c>
      <c r="CP157" s="9">
        <f t="shared" si="170"/>
        <v>1.6430000000005052E-3</v>
      </c>
      <c r="CQ157" s="9">
        <f t="shared" si="170"/>
        <v>3.2880000000004017E-3</v>
      </c>
      <c r="CR157" s="9">
        <f t="shared" ref="CR157" si="180">IF(ISNUMBER(CR21),(((CR21-CR20)/(1))-((CR20-CR19)/(1)))/((2)/2),)</f>
        <v>1.6439999999997568E-3</v>
      </c>
      <c r="CT157" s="9">
        <f t="shared" si="171"/>
        <v>5.0010000000004773E-3</v>
      </c>
      <c r="CU157" s="9">
        <f t="shared" si="171"/>
        <v>8.3329999999999238E-3</v>
      </c>
      <c r="CV157" s="9">
        <f t="shared" si="171"/>
        <v>8.3320000000002281E-3</v>
      </c>
      <c r="CW157" s="9">
        <f t="shared" si="171"/>
        <v>1.1666999999999206E-2</v>
      </c>
      <c r="CY157" s="9">
        <f t="shared" si="172"/>
        <v>3.3109025711448581E-3</v>
      </c>
      <c r="CZ157" s="9">
        <f t="shared" si="172"/>
        <v>8.2772564278634775E-3</v>
      </c>
      <c r="DA157" s="9">
        <f t="shared" si="172"/>
        <v>4.9663538567177312E-3</v>
      </c>
      <c r="DB157" s="9">
        <f t="shared" si="172"/>
        <v>-1.6554512855728731E-3</v>
      </c>
      <c r="DE157" s="9">
        <f t="shared" si="173"/>
        <v>-8.1699999999989004E-3</v>
      </c>
      <c r="DF157" s="9">
        <f t="shared" si="173"/>
        <v>1.6340000000010235E-3</v>
      </c>
      <c r="DG157" s="9">
        <f t="shared" si="173"/>
        <v>-3.2680000000002707E-3</v>
      </c>
      <c r="DH157" s="9">
        <f t="shared" si="173"/>
        <v>1.6340000000001353E-3</v>
      </c>
    </row>
    <row r="158" spans="2:112" x14ac:dyDescent="0.3">
      <c r="B158" s="9">
        <f t="shared" si="174"/>
        <v>4.8519999999998564E-3</v>
      </c>
      <c r="C158" s="9">
        <f t="shared" si="174"/>
        <v>4.8509999999999387E-3</v>
      </c>
      <c r="D158" s="9">
        <f t="shared" si="174"/>
        <v>4.8519999999998564E-3</v>
      </c>
      <c r="E158" s="9">
        <f t="shared" si="174"/>
        <v>3.2340000000001812E-3</v>
      </c>
      <c r="G158" s="9">
        <f t="shared" ref="G158:J173" si="181">IF(ISNUMBER(G22),(((G22-G21)/(1))-((G21-G20)/(1)))/((2)/2),)</f>
        <v>-1.6591134508265881E-3</v>
      </c>
      <c r="H158" s="9">
        <f t="shared" si="181"/>
        <v>1.6591134508274763E-3</v>
      </c>
      <c r="I158" s="9">
        <f t="shared" si="181"/>
        <v>1.6591134508274763E-3</v>
      </c>
      <c r="J158" s="9">
        <f t="shared" si="181"/>
        <v>-4.9773403524824289E-3</v>
      </c>
      <c r="K158" s="9"/>
      <c r="L158" s="9">
        <f t="shared" ref="L158:O173" si="182">IF(ISNUMBER(L22),(((L22-L21)/(1))-((L21-L20)/(1)))/((2)/2),)</f>
        <v>0</v>
      </c>
      <c r="M158" s="9">
        <f t="shared" si="182"/>
        <v>-1.6427862973982243E-3</v>
      </c>
      <c r="N158" s="9">
        <f t="shared" si="182"/>
        <v>-8.2139314869911217E-3</v>
      </c>
      <c r="O158" s="9">
        <f t="shared" si="182"/>
        <v>4.928358892194673E-3</v>
      </c>
      <c r="P158" s="9"/>
      <c r="Q158" s="9">
        <f t="shared" si="175"/>
        <v>3.2349999999998769E-3</v>
      </c>
      <c r="R158" s="9">
        <f t="shared" si="175"/>
        <v>4.8499999999997989E-3</v>
      </c>
      <c r="S158" s="9">
        <f t="shared" si="175"/>
        <v>1.6160000000000618E-3</v>
      </c>
      <c r="T158" s="9">
        <f t="shared" si="175"/>
        <v>1.6170000000002016E-3</v>
      </c>
      <c r="V158" s="9">
        <f t="shared" si="176"/>
        <v>1.6169999999999796E-3</v>
      </c>
      <c r="W158" s="9">
        <f t="shared" si="176"/>
        <v>1.6160000000000618E-3</v>
      </c>
      <c r="X158" s="9">
        <f t="shared" si="176"/>
        <v>-9.9999999991773336E-7</v>
      </c>
      <c r="Y158" s="9">
        <f t="shared" si="176"/>
        <v>1.6179999999996753E-3</v>
      </c>
      <c r="AA158" s="9">
        <f t="shared" ref="AA158:AD173" si="183">IF(ISNUMBER(AA22),(((AA22-AA21)/(1))-((AA21-AA20)/(1)))/((2)/2),)</f>
        <v>8.2139314869928981E-3</v>
      </c>
      <c r="AB158" s="9">
        <f t="shared" si="183"/>
        <v>1.3142290379185795E-2</v>
      </c>
      <c r="AC158" s="9">
        <f t="shared" si="183"/>
        <v>1.6427862973973362E-3</v>
      </c>
      <c r="AD158" s="9">
        <f t="shared" si="183"/>
        <v>-6.5711451895928974E-3</v>
      </c>
      <c r="AE158" s="9"/>
      <c r="AF158" s="9">
        <f t="shared" ref="AF158:AI173" si="184">IF(ISNUMBER(AF22),(((AF22-AF21)/(1))-((AF21-AF20)/(1)))/((2)/2),)</f>
        <v>1.6665903715571417E-3</v>
      </c>
      <c r="AG158" s="9">
        <f t="shared" si="184"/>
        <v>3.3331807431142835E-3</v>
      </c>
      <c r="AH158" s="9">
        <f t="shared" si="184"/>
        <v>3.3331807431151717E-3</v>
      </c>
      <c r="AI158" s="9">
        <f t="shared" si="184"/>
        <v>3.3331807431151717E-3</v>
      </c>
      <c r="AJ158" s="9"/>
      <c r="AK158" s="9">
        <f t="shared" si="177"/>
        <v>0</v>
      </c>
      <c r="AL158" s="9">
        <f t="shared" si="177"/>
        <v>-4.8610000000004483E-3</v>
      </c>
      <c r="AM158" s="9">
        <f t="shared" si="177"/>
        <v>-1.6199999999995107E-3</v>
      </c>
      <c r="AN158" s="9">
        <f t="shared" si="177"/>
        <v>-4.8629999999993956E-3</v>
      </c>
      <c r="AO158" s="9"/>
      <c r="AP158" s="9">
        <f t="shared" si="178"/>
        <v>4.8989999999999867E-3</v>
      </c>
      <c r="AQ158" s="9">
        <f t="shared" si="178"/>
        <v>0</v>
      </c>
      <c r="AR158" s="9">
        <f t="shared" si="178"/>
        <v>-1.6329999999999956E-3</v>
      </c>
      <c r="AS158" s="9">
        <f t="shared" si="178"/>
        <v>-1.6329999999999956E-3</v>
      </c>
      <c r="AT158" s="9"/>
      <c r="AU158" s="9">
        <f t="shared" ref="AU158:AX173" si="185">IF(ISNUMBER(AU22),(((AU22-AU21)/(1))-((AU21-AU20)/(1)))/((2)/2),)</f>
        <v>3.3449999999994873E-3</v>
      </c>
      <c r="AV158" s="9">
        <f t="shared" si="185"/>
        <v>1.6710000000008662E-3</v>
      </c>
      <c r="AW158" s="9">
        <f t="shared" si="185"/>
        <v>-3.3449999999994873E-3</v>
      </c>
      <c r="AX158" s="9">
        <f t="shared" si="185"/>
        <v>5.0150000000011019E-3</v>
      </c>
      <c r="AY158" s="9"/>
      <c r="AZ158" s="9">
        <f t="shared" si="179"/>
        <v>0</v>
      </c>
      <c r="BA158" s="9">
        <f t="shared" si="179"/>
        <v>1.6629282063025386E-3</v>
      </c>
      <c r="BB158" s="9">
        <f t="shared" si="179"/>
        <v>-4.9887846189058394E-3</v>
      </c>
      <c r="BC158" s="9">
        <f t="shared" si="179"/>
        <v>-1.6629282063025386E-3</v>
      </c>
      <c r="BD158" s="9"/>
      <c r="BE158" s="9"/>
      <c r="BF158" s="9">
        <f t="shared" si="179"/>
        <v>-1.3243610284581209E-2</v>
      </c>
      <c r="BG158" s="9">
        <f t="shared" si="179"/>
        <v>-4.9663538567177312E-3</v>
      </c>
      <c r="BH158" s="9">
        <f t="shared" si="179"/>
        <v>3.3109025711466344E-3</v>
      </c>
      <c r="BI158" s="9">
        <f t="shared" si="179"/>
        <v>6.6218051422906044E-3</v>
      </c>
      <c r="BJ158" s="9"/>
      <c r="BK158" s="9">
        <f t="shared" ref="BK158:BN173" si="186">IF(ISNUMBER(BK22),(((BK22-BK21)/(1))-((BK21-BK20)/(1)))/((2)/2),)</f>
        <v>1.0111999999999455E-2</v>
      </c>
      <c r="BL158" s="9">
        <f t="shared" si="186"/>
        <v>1.3483000000000356E-2</v>
      </c>
      <c r="BM158" s="9">
        <f t="shared" si="186"/>
        <v>1.0110999999999759E-2</v>
      </c>
      <c r="BN158" s="9">
        <f t="shared" si="186"/>
        <v>1.6850000000001586E-3</v>
      </c>
      <c r="BP158" s="9">
        <f t="shared" ref="BP158:BX173" si="187">IF(ISNUMBER(BP22),(((BP22-BP21)/(1))-((BP21-BP20)/(1)))/((2)/2),)</f>
        <v>-3.3079999999996446E-3</v>
      </c>
      <c r="BQ158" s="9">
        <f t="shared" si="187"/>
        <v>3.3090000000006725E-3</v>
      </c>
      <c r="BR158" s="9">
        <f t="shared" si="187"/>
        <v>-3.3099999999999241E-3</v>
      </c>
      <c r="BS158" s="9">
        <f t="shared" si="187"/>
        <v>-1.654999999999518E-3</v>
      </c>
      <c r="BT158" s="9"/>
      <c r="BU158" s="9">
        <f t="shared" si="187"/>
        <v>-8.8817841970012523E-16</v>
      </c>
      <c r="BV158" s="9">
        <f t="shared" si="187"/>
        <v>8.3000000000010843E-3</v>
      </c>
      <c r="BW158" s="9">
        <f t="shared" si="187"/>
        <v>6.6399999999999793E-3</v>
      </c>
      <c r="BX158" s="9">
        <f t="shared" si="187"/>
        <v>4.9799999999988742E-3</v>
      </c>
      <c r="BZ158" s="9">
        <f t="shared" ref="BZ158:CR173" si="188">IF(ISNUMBER(BZ22),(((BZ22-BZ21)/(1))-((BZ21-BZ20)/(1)))/((2)/2),)</f>
        <v>3.3140000000004832E-3</v>
      </c>
      <c r="CA158" s="9">
        <f t="shared" si="188"/>
        <v>4.9709999999993926E-3</v>
      </c>
      <c r="CB158" s="9">
        <f t="shared" si="188"/>
        <v>1.6570000000006857E-3</v>
      </c>
      <c r="CC158" s="9">
        <f t="shared" si="188"/>
        <v>3.315000000000623E-3</v>
      </c>
      <c r="CD158" s="9"/>
      <c r="CE158" s="9">
        <f t="shared" si="188"/>
        <v>-1.6580000000008255E-3</v>
      </c>
      <c r="CF158" s="9">
        <f t="shared" si="188"/>
        <v>1.6569999999997975E-3</v>
      </c>
      <c r="CG158" s="9">
        <f t="shared" si="188"/>
        <v>4.9710000000011689E-3</v>
      </c>
      <c r="CH158" s="9">
        <f t="shared" si="188"/>
        <v>1.6580000000008255E-3</v>
      </c>
      <c r="CI158" s="9"/>
      <c r="CJ158" s="9">
        <f t="shared" si="188"/>
        <v>1.6440000000006449E-3</v>
      </c>
      <c r="CK158" s="9">
        <f t="shared" si="188"/>
        <v>4.9319999999992703E-3</v>
      </c>
      <c r="CL158" s="9">
        <f t="shared" si="188"/>
        <v>-9.862999999999289E-3</v>
      </c>
      <c r="CM158" s="9">
        <f t="shared" si="188"/>
        <v>-6.5740000000005239E-3</v>
      </c>
      <c r="CN158" s="9"/>
      <c r="CO158" s="9">
        <f t="shared" si="188"/>
        <v>-6.5740000000005239E-3</v>
      </c>
      <c r="CP158" s="9">
        <f t="shared" si="188"/>
        <v>-9.8620000000009256E-3</v>
      </c>
      <c r="CQ158" s="9">
        <f t="shared" si="188"/>
        <v>-6.5760000000008034E-3</v>
      </c>
      <c r="CR158" s="9">
        <f t="shared" si="188"/>
        <v>-1.6439999999997568E-3</v>
      </c>
      <c r="CT158" s="9">
        <f t="shared" ref="CT158:CW173" si="189">IF(ISNUMBER(CT22),(((CT22-CT21)/(1))-((CT21-CT20)/(1)))/((2)/2),)</f>
        <v>-1.6680000000004469E-3</v>
      </c>
      <c r="CU158" s="9">
        <f t="shared" si="189"/>
        <v>-5.0000000000003375E-3</v>
      </c>
      <c r="CV158" s="9">
        <f t="shared" si="189"/>
        <v>-5.0000000000003375E-3</v>
      </c>
      <c r="CW158" s="9">
        <f t="shared" si="189"/>
        <v>-1.166599999999951E-2</v>
      </c>
      <c r="CY158" s="9">
        <f t="shared" si="172"/>
        <v>9.9327077134354624E-3</v>
      </c>
      <c r="CZ158" s="9">
        <f t="shared" si="172"/>
        <v>1.6554512855728731E-3</v>
      </c>
      <c r="DA158" s="9">
        <f t="shared" si="172"/>
        <v>-8.8817841970012523E-16</v>
      </c>
      <c r="DB158" s="9">
        <f t="shared" si="172"/>
        <v>4.9663538567186194E-3</v>
      </c>
      <c r="DE158" s="9">
        <f t="shared" si="173"/>
        <v>9.8039999999990357E-3</v>
      </c>
      <c r="DF158" s="9">
        <f t="shared" si="173"/>
        <v>-6.5360000000005414E-3</v>
      </c>
      <c r="DG158" s="9">
        <f t="shared" si="173"/>
        <v>-8.8817841970012523E-16</v>
      </c>
      <c r="DH158" s="9">
        <f t="shared" si="173"/>
        <v>3.2680000000002707E-3</v>
      </c>
    </row>
    <row r="159" spans="2:112" x14ac:dyDescent="0.3">
      <c r="B159" s="9">
        <f t="shared" si="174"/>
        <v>-1.6179999999998973E-3</v>
      </c>
      <c r="C159" s="9">
        <f t="shared" si="174"/>
        <v>1.6180000000001193E-3</v>
      </c>
      <c r="D159" s="9">
        <f t="shared" si="174"/>
        <v>1.6160000000002839E-3</v>
      </c>
      <c r="E159" s="9">
        <f t="shared" si="174"/>
        <v>1.6179999999996753E-3</v>
      </c>
      <c r="G159" s="9">
        <f t="shared" si="181"/>
        <v>3.3182269016549526E-3</v>
      </c>
      <c r="H159" s="9">
        <f t="shared" si="181"/>
        <v>3.3182269016558408E-3</v>
      </c>
      <c r="I159" s="9">
        <f t="shared" si="181"/>
        <v>-6.6364538033112375E-3</v>
      </c>
      <c r="J159" s="9">
        <f t="shared" si="181"/>
        <v>9.954680704965746E-3</v>
      </c>
      <c r="K159" s="9"/>
      <c r="L159" s="9">
        <f t="shared" si="182"/>
        <v>0</v>
      </c>
      <c r="M159" s="9">
        <f t="shared" si="182"/>
        <v>-4.9283588921955612E-3</v>
      </c>
      <c r="N159" s="9">
        <f t="shared" si="182"/>
        <v>-1.6427862973982243E-3</v>
      </c>
      <c r="O159" s="9">
        <f t="shared" si="182"/>
        <v>1.6427862973982243E-3</v>
      </c>
      <c r="P159" s="9"/>
      <c r="Q159" s="9">
        <f t="shared" si="175"/>
        <v>-9.9999999969568876E-7</v>
      </c>
      <c r="R159" s="9">
        <f t="shared" si="175"/>
        <v>1.000000000139778E-6</v>
      </c>
      <c r="S159" s="9">
        <f t="shared" si="175"/>
        <v>1.000000000139778E-6</v>
      </c>
      <c r="T159" s="9">
        <f t="shared" si="175"/>
        <v>-2.2204460492503131E-16</v>
      </c>
      <c r="V159" s="9">
        <f t="shared" si="176"/>
        <v>-1.6169999999999796E-3</v>
      </c>
      <c r="W159" s="9">
        <f t="shared" si="176"/>
        <v>2.2204460492503131E-16</v>
      </c>
      <c r="X159" s="9">
        <f t="shared" si="176"/>
        <v>3.2350000000000989E-3</v>
      </c>
      <c r="Y159" s="9">
        <f t="shared" si="176"/>
        <v>-1.6179999999998973E-3</v>
      </c>
      <c r="AA159" s="9">
        <f t="shared" si="183"/>
        <v>-8.8817841970012523E-16</v>
      </c>
      <c r="AB159" s="9">
        <f t="shared" si="183"/>
        <v>8.8817841970012523E-16</v>
      </c>
      <c r="AC159" s="9">
        <f t="shared" si="183"/>
        <v>6.5711451895946738E-3</v>
      </c>
      <c r="AD159" s="9">
        <f t="shared" si="183"/>
        <v>8.2139314869911217E-3</v>
      </c>
      <c r="AE159" s="9"/>
      <c r="AF159" s="9">
        <f t="shared" si="184"/>
        <v>-1.6665903715571417E-3</v>
      </c>
      <c r="AG159" s="9">
        <f t="shared" si="184"/>
        <v>0</v>
      </c>
      <c r="AH159" s="9">
        <f t="shared" si="184"/>
        <v>-6.6663614862294551E-3</v>
      </c>
      <c r="AI159" s="9">
        <f t="shared" si="184"/>
        <v>4.9997711146714252E-3</v>
      </c>
      <c r="AJ159" s="9"/>
      <c r="AK159" s="9">
        <f t="shared" si="177"/>
        <v>1.6200000000003989E-3</v>
      </c>
      <c r="AL159" s="9">
        <f t="shared" si="177"/>
        <v>6.4820000000005429E-3</v>
      </c>
      <c r="AM159" s="9">
        <f t="shared" si="177"/>
        <v>-1.6210000000000946E-3</v>
      </c>
      <c r="AN159" s="9">
        <f t="shared" si="177"/>
        <v>3.241999999999301E-3</v>
      </c>
      <c r="AO159" s="9"/>
      <c r="AP159" s="9">
        <f t="shared" si="178"/>
        <v>-3.2659999999999911E-3</v>
      </c>
      <c r="AQ159" s="9">
        <f t="shared" si="178"/>
        <v>-3.2659999999999911E-3</v>
      </c>
      <c r="AR159" s="9">
        <f t="shared" si="178"/>
        <v>-1.6329999999999956E-3</v>
      </c>
      <c r="AS159" s="9">
        <f t="shared" si="178"/>
        <v>0</v>
      </c>
      <c r="AT159" s="9"/>
      <c r="AU159" s="9">
        <f t="shared" si="185"/>
        <v>8.8817841970012523E-16</v>
      </c>
      <c r="AV159" s="9">
        <f t="shared" si="185"/>
        <v>-1.6710000000008662E-3</v>
      </c>
      <c r="AW159" s="9">
        <f t="shared" si="185"/>
        <v>5.0169999999987169E-3</v>
      </c>
      <c r="AX159" s="9">
        <f t="shared" si="185"/>
        <v>-3.3430000000000959E-3</v>
      </c>
      <c r="AY159" s="9"/>
      <c r="AZ159" s="9">
        <f t="shared" si="179"/>
        <v>9.9775692378116787E-3</v>
      </c>
      <c r="BA159" s="9">
        <f t="shared" si="179"/>
        <v>3.325856412604189E-3</v>
      </c>
      <c r="BB159" s="9">
        <f t="shared" si="179"/>
        <v>1.1640497444113773E-2</v>
      </c>
      <c r="BC159" s="9">
        <f t="shared" si="179"/>
        <v>-6.6517128252066016E-3</v>
      </c>
      <c r="BD159" s="9"/>
      <c r="BE159" s="9"/>
      <c r="BF159" s="9">
        <f t="shared" si="179"/>
        <v>1.9865415426870925E-2</v>
      </c>
      <c r="BG159" s="9">
        <f t="shared" si="179"/>
        <v>9.9327077134354624E-3</v>
      </c>
      <c r="BH159" s="9">
        <f t="shared" si="179"/>
        <v>3.3109025711439699E-3</v>
      </c>
      <c r="BI159" s="9">
        <f t="shared" si="179"/>
        <v>-8.2772564278625893E-3</v>
      </c>
      <c r="BJ159" s="9"/>
      <c r="BK159" s="9">
        <f t="shared" si="186"/>
        <v>-1.6849999999997145E-3</v>
      </c>
      <c r="BL159" s="9">
        <f t="shared" si="186"/>
        <v>-6.7410000000003301E-3</v>
      </c>
      <c r="BM159" s="9">
        <f t="shared" si="186"/>
        <v>-8.4260000000000446E-3</v>
      </c>
      <c r="BN159" s="9">
        <f t="shared" si="186"/>
        <v>-6.7410000000003301E-3</v>
      </c>
      <c r="BP159" s="9">
        <f t="shared" si="187"/>
        <v>6.6169999999985407E-3</v>
      </c>
      <c r="BQ159" s="9">
        <f t="shared" si="187"/>
        <v>3.3089999999988962E-3</v>
      </c>
      <c r="BR159" s="9">
        <f t="shared" si="187"/>
        <v>8.273000000000863E-3</v>
      </c>
      <c r="BS159" s="9">
        <f t="shared" si="187"/>
        <v>4.9639999999993023E-3</v>
      </c>
      <c r="BT159" s="9"/>
      <c r="BU159" s="9">
        <f t="shared" si="187"/>
        <v>4.9799999999997624E-3</v>
      </c>
      <c r="BV159" s="9">
        <f t="shared" si="187"/>
        <v>-3.3200000000004337E-3</v>
      </c>
      <c r="BW159" s="9">
        <f t="shared" si="187"/>
        <v>-1.6599999999993287E-3</v>
      </c>
      <c r="BX159" s="9">
        <f t="shared" si="187"/>
        <v>-1.6599999999993287E-3</v>
      </c>
      <c r="BZ159" s="9">
        <f t="shared" si="188"/>
        <v>9.9999999925159955E-7</v>
      </c>
      <c r="CA159" s="9">
        <f t="shared" si="188"/>
        <v>1.6579999999999373E-3</v>
      </c>
      <c r="CB159" s="9">
        <f t="shared" si="188"/>
        <v>3.3159999999989864E-3</v>
      </c>
      <c r="CC159" s="9">
        <f t="shared" si="188"/>
        <v>4.9709999999993926E-3</v>
      </c>
      <c r="CD159" s="9"/>
      <c r="CE159" s="9">
        <f t="shared" si="188"/>
        <v>6.6290000000002181E-3</v>
      </c>
      <c r="CF159" s="9">
        <f t="shared" si="188"/>
        <v>8.8817841970012523E-16</v>
      </c>
      <c r="CG159" s="9">
        <f t="shared" si="188"/>
        <v>1.6569999999989093E-3</v>
      </c>
      <c r="CH159" s="9">
        <f t="shared" si="188"/>
        <v>9.9429999999989249E-3</v>
      </c>
      <c r="CI159" s="9"/>
      <c r="CJ159" s="9">
        <f t="shared" si="188"/>
        <v>-3.2869999999993738E-3</v>
      </c>
      <c r="CK159" s="9">
        <f t="shared" si="188"/>
        <v>-3.2879999999995135E-3</v>
      </c>
      <c r="CL159" s="9">
        <f t="shared" si="188"/>
        <v>3.2879999999995135E-3</v>
      </c>
      <c r="CM159" s="9">
        <f t="shared" si="188"/>
        <v>4.9310000000000187E-3</v>
      </c>
      <c r="CN159" s="9"/>
      <c r="CO159" s="9">
        <f t="shared" si="188"/>
        <v>4.9300000000007671E-3</v>
      </c>
      <c r="CP159" s="9">
        <f t="shared" si="188"/>
        <v>4.9320000000010467E-3</v>
      </c>
      <c r="CQ159" s="9">
        <f t="shared" si="188"/>
        <v>3.2880000000004017E-3</v>
      </c>
      <c r="CR159" s="9">
        <f t="shared" si="188"/>
        <v>-4.9310000000000187E-3</v>
      </c>
      <c r="CT159" s="9">
        <f t="shared" si="189"/>
        <v>6.6670000000002005E-3</v>
      </c>
      <c r="CU159" s="9">
        <f t="shared" si="189"/>
        <v>6.6660000000005049E-3</v>
      </c>
      <c r="CV159" s="9">
        <f t="shared" si="189"/>
        <v>8.3340000000000636E-3</v>
      </c>
      <c r="CW159" s="9">
        <f t="shared" si="189"/>
        <v>1.1664999999999814E-2</v>
      </c>
      <c r="CY159" s="9">
        <f t="shared" si="172"/>
        <v>-1.6554512855726067E-2</v>
      </c>
      <c r="CZ159" s="9">
        <f t="shared" si="172"/>
        <v>-1.3243610284581209E-2</v>
      </c>
      <c r="DA159" s="9">
        <f t="shared" si="172"/>
        <v>-4.966353856716843E-3</v>
      </c>
      <c r="DB159" s="9">
        <f t="shared" si="172"/>
        <v>-6.6218051422914925E-3</v>
      </c>
      <c r="DE159" s="9">
        <f t="shared" si="173"/>
        <v>-6.5359999999996532E-3</v>
      </c>
      <c r="DF159" s="9">
        <f t="shared" si="173"/>
        <v>3.2679999999993825E-3</v>
      </c>
      <c r="DG159" s="9">
        <f t="shared" si="173"/>
        <v>1.6340000000010235E-3</v>
      </c>
      <c r="DH159" s="9">
        <f t="shared" si="173"/>
        <v>-4.902000000000406E-3</v>
      </c>
    </row>
    <row r="160" spans="2:112" x14ac:dyDescent="0.3">
      <c r="B160" s="9">
        <f t="shared" si="174"/>
        <v>1.6180000000001193E-3</v>
      </c>
      <c r="C160" s="9">
        <f t="shared" si="174"/>
        <v>-3.2350000000000989E-3</v>
      </c>
      <c r="D160" s="9">
        <f t="shared" si="174"/>
        <v>-1.6160000000002839E-3</v>
      </c>
      <c r="E160" s="9">
        <f t="shared" si="174"/>
        <v>-9.9999999969568876E-7</v>
      </c>
      <c r="G160" s="9">
        <f t="shared" si="181"/>
        <v>1.6591134508274763E-3</v>
      </c>
      <c r="H160" s="9">
        <f t="shared" si="181"/>
        <v>-9.9546807049675223E-3</v>
      </c>
      <c r="I160" s="9">
        <f t="shared" si="181"/>
        <v>1.1613794155794555E-2</v>
      </c>
      <c r="J160" s="9">
        <f t="shared" si="181"/>
        <v>-1.4932021057449951E-2</v>
      </c>
      <c r="K160" s="9"/>
      <c r="L160" s="9">
        <f t="shared" si="182"/>
        <v>1.6427862973991125E-3</v>
      </c>
      <c r="M160" s="9">
        <f t="shared" si="182"/>
        <v>8.2139314869928981E-3</v>
      </c>
      <c r="N160" s="9">
        <f t="shared" si="182"/>
        <v>9.8567177843893461E-3</v>
      </c>
      <c r="O160" s="9">
        <f t="shared" si="182"/>
        <v>-4.928358892194673E-3</v>
      </c>
      <c r="P160" s="9"/>
      <c r="Q160" s="9">
        <f t="shared" si="175"/>
        <v>9.9999999969568876E-7</v>
      </c>
      <c r="R160" s="9">
        <f t="shared" si="175"/>
        <v>-1.000000000139778E-6</v>
      </c>
      <c r="S160" s="9">
        <f t="shared" si="175"/>
        <v>3.2330000000000414E-3</v>
      </c>
      <c r="T160" s="9">
        <f t="shared" si="175"/>
        <v>1.6179999999998973E-3</v>
      </c>
      <c r="V160" s="9">
        <f t="shared" si="176"/>
        <v>4.8520000000000785E-3</v>
      </c>
      <c r="W160" s="9">
        <f t="shared" si="176"/>
        <v>1.6179999999996753E-3</v>
      </c>
      <c r="X160" s="9">
        <f t="shared" si="176"/>
        <v>-9.9999999991773336E-7</v>
      </c>
      <c r="Y160" s="9">
        <f t="shared" si="176"/>
        <v>2.2204460492503131E-16</v>
      </c>
      <c r="AA160" s="9">
        <f t="shared" si="183"/>
        <v>-3.2855725947964487E-3</v>
      </c>
      <c r="AB160" s="9">
        <f t="shared" si="183"/>
        <v>-1.1499504081789347E-2</v>
      </c>
      <c r="AC160" s="9">
        <f t="shared" si="183"/>
        <v>-1.6427862973991125E-3</v>
      </c>
      <c r="AD160" s="9">
        <f t="shared" si="183"/>
        <v>0</v>
      </c>
      <c r="AE160" s="9"/>
      <c r="AF160" s="9">
        <f t="shared" si="184"/>
        <v>1.6665903715571417E-3</v>
      </c>
      <c r="AG160" s="9">
        <f t="shared" si="184"/>
        <v>-1.6665903715580299E-3</v>
      </c>
      <c r="AH160" s="9">
        <f t="shared" si="184"/>
        <v>9.9995422293437386E-3</v>
      </c>
      <c r="AI160" s="9">
        <f t="shared" si="184"/>
        <v>-4.9997711146714252E-3</v>
      </c>
      <c r="AJ160" s="9"/>
      <c r="AK160" s="9">
        <f t="shared" si="177"/>
        <v>-3.2400000000007978E-3</v>
      </c>
      <c r="AL160" s="9">
        <f t="shared" si="177"/>
        <v>-4.862000000000144E-3</v>
      </c>
      <c r="AM160" s="9">
        <f t="shared" si="177"/>
        <v>4.8610000000000042E-3</v>
      </c>
      <c r="AN160" s="9">
        <f t="shared" si="177"/>
        <v>-9.9999999925159955E-7</v>
      </c>
      <c r="AO160" s="9"/>
      <c r="AP160" s="9">
        <f t="shared" si="178"/>
        <v>4.8989999999999867E-3</v>
      </c>
      <c r="AQ160" s="9">
        <f t="shared" si="178"/>
        <v>4.8989999999999867E-3</v>
      </c>
      <c r="AR160" s="9">
        <f t="shared" si="178"/>
        <v>4.8989999999999867E-3</v>
      </c>
      <c r="AS160" s="9">
        <f t="shared" si="178"/>
        <v>1.6329999999999956E-3</v>
      </c>
      <c r="AT160" s="9"/>
      <c r="AU160" s="9">
        <f t="shared" si="185"/>
        <v>-5.0170000000004933E-3</v>
      </c>
      <c r="AV160" s="9">
        <f t="shared" si="185"/>
        <v>-1.6719999999992297E-3</v>
      </c>
      <c r="AW160" s="9">
        <f t="shared" si="185"/>
        <v>-6.6889999999988348E-3</v>
      </c>
      <c r="AX160" s="9">
        <f t="shared" si="185"/>
        <v>-1.000000000139778E-6</v>
      </c>
      <c r="AY160" s="9"/>
      <c r="AZ160" s="9">
        <f t="shared" si="179"/>
        <v>-4.9887846189049512E-3</v>
      </c>
      <c r="BA160" s="9">
        <f t="shared" si="179"/>
        <v>4.9887846189049512E-3</v>
      </c>
      <c r="BB160" s="9">
        <f t="shared" si="179"/>
        <v>-4.9887846189058394E-3</v>
      </c>
      <c r="BC160" s="9">
        <f t="shared" si="179"/>
        <v>4.9887846189049512E-3</v>
      </c>
      <c r="BD160" s="9"/>
      <c r="BE160" s="9"/>
      <c r="BF160" s="9">
        <f t="shared" si="179"/>
        <v>-1.655451285571985E-3</v>
      </c>
      <c r="BG160" s="9">
        <f t="shared" si="179"/>
        <v>-1.6554512855728731E-3</v>
      </c>
      <c r="BH160" s="9">
        <f t="shared" si="179"/>
        <v>-1.655451285571985E-3</v>
      </c>
      <c r="BI160" s="9">
        <f t="shared" si="179"/>
        <v>3.3109025711448581E-3</v>
      </c>
      <c r="BJ160" s="9"/>
      <c r="BK160" s="9">
        <f t="shared" si="186"/>
        <v>8.4249999999999048E-3</v>
      </c>
      <c r="BL160" s="9">
        <f t="shared" si="186"/>
        <v>6.7410000000003301E-3</v>
      </c>
      <c r="BM160" s="9">
        <f t="shared" si="186"/>
        <v>6.740999999999886E-3</v>
      </c>
      <c r="BN160" s="9">
        <f t="shared" si="186"/>
        <v>8.4270000000001843E-3</v>
      </c>
      <c r="BP160" s="9">
        <f t="shared" si="187"/>
        <v>-3.3089999999988962E-3</v>
      </c>
      <c r="BQ160" s="9">
        <f t="shared" si="187"/>
        <v>-3.3079999999987564E-3</v>
      </c>
      <c r="BR160" s="9">
        <f t="shared" si="187"/>
        <v>1.6539999999993782E-3</v>
      </c>
      <c r="BS160" s="9">
        <f t="shared" si="187"/>
        <v>3.3090000000006725E-3</v>
      </c>
      <c r="BT160" s="9"/>
      <c r="BU160" s="9">
        <f t="shared" si="187"/>
        <v>8.8817841970012523E-16</v>
      </c>
      <c r="BV160" s="9">
        <f t="shared" si="187"/>
        <v>3.3199999999995455E-3</v>
      </c>
      <c r="BW160" s="9">
        <f t="shared" si="187"/>
        <v>-8.8817841970012523E-16</v>
      </c>
      <c r="BX160" s="9">
        <f t="shared" si="187"/>
        <v>-8.8817841970012523E-16</v>
      </c>
      <c r="BZ160" s="9">
        <f t="shared" si="188"/>
        <v>-9.9999999925159955E-7</v>
      </c>
      <c r="CA160" s="9">
        <f t="shared" si="188"/>
        <v>8.8817841970012523E-16</v>
      </c>
      <c r="CB160" s="9">
        <f t="shared" si="188"/>
        <v>-1.6590000000000771E-3</v>
      </c>
      <c r="CC160" s="9">
        <f t="shared" si="188"/>
        <v>-6.6290000000002181E-3</v>
      </c>
      <c r="CD160" s="9"/>
      <c r="CE160" s="9">
        <f t="shared" si="188"/>
        <v>8.8817841970012523E-16</v>
      </c>
      <c r="CF160" s="9">
        <f t="shared" si="188"/>
        <v>8.2869999999992672E-3</v>
      </c>
      <c r="CG160" s="9">
        <f t="shared" si="188"/>
        <v>-4.9709999999993926E-3</v>
      </c>
      <c r="CH160" s="9">
        <f t="shared" si="188"/>
        <v>-1.1600999999998862E-2</v>
      </c>
      <c r="CI160" s="9"/>
      <c r="CJ160" s="9">
        <f t="shared" si="188"/>
        <v>1.6429999999987288E-3</v>
      </c>
      <c r="CK160" s="9">
        <f t="shared" si="188"/>
        <v>1.642999999999617E-3</v>
      </c>
      <c r="CL160" s="9">
        <f t="shared" si="188"/>
        <v>4.9310000000000187E-3</v>
      </c>
      <c r="CM160" s="9">
        <f t="shared" si="188"/>
        <v>1.642999999999617E-3</v>
      </c>
      <c r="CN160" s="9"/>
      <c r="CO160" s="9">
        <f t="shared" si="188"/>
        <v>9.9999999925159955E-7</v>
      </c>
      <c r="CP160" s="9">
        <f t="shared" si="188"/>
        <v>3.285999999999234E-3</v>
      </c>
      <c r="CQ160" s="9">
        <f t="shared" si="188"/>
        <v>3.2870000000002619E-3</v>
      </c>
      <c r="CR160" s="9">
        <f t="shared" si="188"/>
        <v>1.1505000000000543E-2</v>
      </c>
      <c r="CT160" s="9">
        <f t="shared" si="189"/>
        <v>-4.9990000000001977E-3</v>
      </c>
      <c r="CU160" s="9">
        <f t="shared" si="189"/>
        <v>-1.6660000000006114E-3</v>
      </c>
      <c r="CV160" s="9">
        <f t="shared" si="189"/>
        <v>0</v>
      </c>
      <c r="CW160" s="9">
        <f t="shared" si="189"/>
        <v>-1.6649999999995835E-3</v>
      </c>
      <c r="CY160" s="9">
        <f t="shared" si="172"/>
        <v>9.9327077134354624E-3</v>
      </c>
      <c r="CZ160" s="9">
        <f t="shared" si="172"/>
        <v>1.3243610284581209E-2</v>
      </c>
      <c r="DA160" s="9">
        <f t="shared" si="172"/>
        <v>8.2772564278625893E-3</v>
      </c>
      <c r="DB160" s="9">
        <f t="shared" si="172"/>
        <v>6.6218051422914925E-3</v>
      </c>
      <c r="DE160" s="9">
        <f t="shared" si="173"/>
        <v>3.2680000000002707E-3</v>
      </c>
      <c r="DF160" s="9">
        <f t="shared" si="173"/>
        <v>1.6340000000010235E-3</v>
      </c>
      <c r="DG160" s="9">
        <f t="shared" si="173"/>
        <v>3.2679999999993825E-3</v>
      </c>
      <c r="DH160" s="9">
        <f t="shared" si="173"/>
        <v>9.8039999999999239E-3</v>
      </c>
    </row>
    <row r="161" spans="2:112" x14ac:dyDescent="0.3">
      <c r="B161" s="9">
        <f t="shared" si="174"/>
        <v>1.6159999999998398E-3</v>
      </c>
      <c r="C161" s="9">
        <f t="shared" si="174"/>
        <v>4.8520000000000785E-3</v>
      </c>
      <c r="D161" s="9">
        <f t="shared" si="174"/>
        <v>1.6160000000002839E-3</v>
      </c>
      <c r="E161" s="9">
        <f t="shared" si="174"/>
        <v>3.2349999999998769E-3</v>
      </c>
      <c r="G161" s="9">
        <f t="shared" si="181"/>
        <v>-1.6591134508274763E-3</v>
      </c>
      <c r="H161" s="9">
        <f t="shared" si="181"/>
        <v>6.6364538033116816E-3</v>
      </c>
      <c r="I161" s="9">
        <f t="shared" si="181"/>
        <v>-8.2955672541387138E-3</v>
      </c>
      <c r="J161" s="9">
        <f t="shared" si="181"/>
        <v>8.2955672541391579E-3</v>
      </c>
      <c r="K161" s="9"/>
      <c r="L161" s="9">
        <f t="shared" si="182"/>
        <v>-4.9283588921964494E-3</v>
      </c>
      <c r="M161" s="9">
        <f t="shared" si="182"/>
        <v>-4.9283588921964494E-3</v>
      </c>
      <c r="N161" s="9">
        <f t="shared" si="182"/>
        <v>-4.928358892194673E-3</v>
      </c>
      <c r="O161" s="9">
        <f t="shared" si="182"/>
        <v>1.6427862973982243E-3</v>
      </c>
      <c r="P161" s="9"/>
      <c r="Q161" s="9">
        <f t="shared" si="175"/>
        <v>3.2330000000002634E-3</v>
      </c>
      <c r="R161" s="9">
        <f t="shared" si="175"/>
        <v>4.8520000000000785E-3</v>
      </c>
      <c r="S161" s="9">
        <f t="shared" si="175"/>
        <v>1.6179999999998973E-3</v>
      </c>
      <c r="T161" s="9">
        <f t="shared" si="175"/>
        <v>-9.9999999969568876E-7</v>
      </c>
      <c r="V161" s="9">
        <f t="shared" si="176"/>
        <v>-1.6180000000001193E-3</v>
      </c>
      <c r="W161" s="9">
        <f t="shared" si="176"/>
        <v>-9.9999999969568876E-7</v>
      </c>
      <c r="X161" s="9">
        <f t="shared" si="176"/>
        <v>3.2349999999996548E-3</v>
      </c>
      <c r="Y161" s="9">
        <f t="shared" si="176"/>
        <v>1.6179999999996753E-3</v>
      </c>
      <c r="AA161" s="9">
        <f t="shared" si="183"/>
        <v>-3.2855725947973369E-3</v>
      </c>
      <c r="AB161" s="9">
        <f t="shared" si="183"/>
        <v>6.5711451895937856E-3</v>
      </c>
      <c r="AC161" s="9">
        <f t="shared" si="183"/>
        <v>-3.2855725947964487E-3</v>
      </c>
      <c r="AD161" s="9">
        <f t="shared" si="183"/>
        <v>-3.2855725947964487E-3</v>
      </c>
      <c r="AE161" s="9"/>
      <c r="AF161" s="9">
        <f t="shared" si="184"/>
        <v>-1.6665903715580299E-3</v>
      </c>
      <c r="AG161" s="9">
        <f t="shared" si="184"/>
        <v>8.3329518577865969E-3</v>
      </c>
      <c r="AH161" s="9">
        <f t="shared" si="184"/>
        <v>0</v>
      </c>
      <c r="AI161" s="9">
        <f t="shared" si="184"/>
        <v>-3.3331807431151717E-3</v>
      </c>
      <c r="AJ161" s="9"/>
      <c r="AK161" s="9">
        <f t="shared" si="177"/>
        <v>3.2400000000007978E-3</v>
      </c>
      <c r="AL161" s="9">
        <f t="shared" si="177"/>
        <v>4.862000000000144E-3</v>
      </c>
      <c r="AM161" s="9">
        <f t="shared" si="177"/>
        <v>1.000000000139778E-6</v>
      </c>
      <c r="AN161" s="9">
        <f t="shared" si="177"/>
        <v>-1.6200000000003989E-3</v>
      </c>
      <c r="AO161" s="9"/>
      <c r="AP161" s="9">
        <f t="shared" si="178"/>
        <v>6.5319999999999823E-3</v>
      </c>
      <c r="AQ161" s="9">
        <f t="shared" si="178"/>
        <v>-1.6329999999999956E-3</v>
      </c>
      <c r="AR161" s="9">
        <f t="shared" si="178"/>
        <v>0</v>
      </c>
      <c r="AS161" s="9">
        <f t="shared" si="178"/>
        <v>1.6329999999999956E-3</v>
      </c>
      <c r="AT161" s="9"/>
      <c r="AU161" s="9">
        <f t="shared" si="185"/>
        <v>1.0032999999999959E-2</v>
      </c>
      <c r="AV161" s="9">
        <f t="shared" si="185"/>
        <v>5.0159999999994653E-3</v>
      </c>
      <c r="AW161" s="9">
        <f t="shared" si="185"/>
        <v>1.0031999999999819E-2</v>
      </c>
      <c r="AX161" s="9">
        <f t="shared" si="185"/>
        <v>3.3449999999994873E-3</v>
      </c>
      <c r="AY161" s="9"/>
      <c r="AZ161" s="9">
        <f t="shared" si="179"/>
        <v>-3.3258564126050771E-3</v>
      </c>
      <c r="BA161" s="9">
        <f t="shared" si="179"/>
        <v>-4.9887846189049512E-3</v>
      </c>
      <c r="BB161" s="9">
        <f t="shared" si="179"/>
        <v>0</v>
      </c>
      <c r="BC161" s="9">
        <f t="shared" si="179"/>
        <v>1.6629282063016504E-3</v>
      </c>
      <c r="BD161" s="9"/>
      <c r="BE161" s="9"/>
      <c r="BF161" s="9">
        <f t="shared" si="179"/>
        <v>-9.9327077134363506E-3</v>
      </c>
      <c r="BG161" s="9">
        <f t="shared" si="179"/>
        <v>-6.6218051422897162E-3</v>
      </c>
      <c r="BH161" s="9">
        <f t="shared" si="179"/>
        <v>-8.8817841970012523E-16</v>
      </c>
      <c r="BI161" s="9">
        <f t="shared" si="179"/>
        <v>6.6218051422897162E-3</v>
      </c>
      <c r="BJ161" s="9"/>
      <c r="BK161" s="9">
        <f t="shared" si="186"/>
        <v>3.3709999999995688E-3</v>
      </c>
      <c r="BL161" s="9">
        <f t="shared" si="186"/>
        <v>-6.7420000000000258E-3</v>
      </c>
      <c r="BM161" s="9">
        <f t="shared" si="186"/>
        <v>-1.6859999999998543E-3</v>
      </c>
      <c r="BN161" s="9">
        <f t="shared" si="186"/>
        <v>-9.9999999969568876E-7</v>
      </c>
      <c r="BP161" s="9">
        <f t="shared" si="187"/>
        <v>6.6179999999995687E-3</v>
      </c>
      <c r="BQ161" s="9">
        <f t="shared" si="187"/>
        <v>8.2709999999988071E-3</v>
      </c>
      <c r="BR161" s="9">
        <f t="shared" si="187"/>
        <v>3.3089999999997843E-3</v>
      </c>
      <c r="BS161" s="9">
        <f t="shared" si="187"/>
        <v>-1.6550000000004061E-3</v>
      </c>
      <c r="BT161" s="9"/>
      <c r="BU161" s="9">
        <f t="shared" si="187"/>
        <v>-6.641000000000119E-3</v>
      </c>
      <c r="BV161" s="9">
        <f t="shared" si="187"/>
        <v>-4.980999999999014E-3</v>
      </c>
      <c r="BW161" s="9">
        <f t="shared" si="187"/>
        <v>-3.3199999999995455E-3</v>
      </c>
      <c r="BX161" s="9">
        <f t="shared" si="187"/>
        <v>4.9800000000006506E-3</v>
      </c>
      <c r="BZ161" s="9">
        <f t="shared" si="188"/>
        <v>1.000000000139778E-6</v>
      </c>
      <c r="CA161" s="9">
        <f t="shared" si="188"/>
        <v>1.6569999999989093E-3</v>
      </c>
      <c r="CB161" s="9">
        <f t="shared" si="188"/>
        <v>1.6590000000009653E-3</v>
      </c>
      <c r="CC161" s="9">
        <f t="shared" si="188"/>
        <v>3.315000000000623E-3</v>
      </c>
      <c r="CD161" s="9"/>
      <c r="CE161" s="9">
        <f t="shared" si="188"/>
        <v>-1.6570000000006857E-3</v>
      </c>
      <c r="CF161" s="9">
        <f t="shared" si="188"/>
        <v>-8.2870000000001554E-3</v>
      </c>
      <c r="CG161" s="9">
        <f t="shared" si="188"/>
        <v>1.6569999999997975E-3</v>
      </c>
      <c r="CH161" s="9">
        <f t="shared" si="188"/>
        <v>4.9719999999995323E-3</v>
      </c>
      <c r="CI161" s="9"/>
      <c r="CJ161" s="9">
        <f t="shared" si="188"/>
        <v>3.2880000000012899E-3</v>
      </c>
      <c r="CK161" s="9">
        <f t="shared" si="188"/>
        <v>6.5759999999999152E-3</v>
      </c>
      <c r="CL161" s="9">
        <f t="shared" si="188"/>
        <v>0</v>
      </c>
      <c r="CM161" s="9">
        <f t="shared" si="188"/>
        <v>1.6440000000006449E-3</v>
      </c>
      <c r="CN161" s="9"/>
      <c r="CO161" s="9">
        <f t="shared" si="188"/>
        <v>3.2870000000002619E-3</v>
      </c>
      <c r="CP161" s="9">
        <f t="shared" si="188"/>
        <v>-1.642999999999617E-3</v>
      </c>
      <c r="CQ161" s="9">
        <f t="shared" si="188"/>
        <v>-3.2870000000002619E-3</v>
      </c>
      <c r="CR161" s="9">
        <f t="shared" si="188"/>
        <v>-4.9300000000007671E-3</v>
      </c>
      <c r="CT161" s="9">
        <f t="shared" si="189"/>
        <v>8.331999999999784E-3</v>
      </c>
      <c r="CU161" s="9">
        <f t="shared" si="189"/>
        <v>8.3330000000003679E-3</v>
      </c>
      <c r="CV161" s="9">
        <f t="shared" si="189"/>
        <v>1.3332000000000122E-2</v>
      </c>
      <c r="CW161" s="9">
        <f t="shared" si="189"/>
        <v>3.3319999999994465E-3</v>
      </c>
      <c r="CY161" s="9">
        <f t="shared" si="172"/>
        <v>9.9327077134363506E-3</v>
      </c>
      <c r="CZ161" s="9">
        <f t="shared" si="172"/>
        <v>0</v>
      </c>
      <c r="DA161" s="9">
        <f t="shared" si="172"/>
        <v>-6.6218051422906044E-3</v>
      </c>
      <c r="DB161" s="9">
        <f t="shared" si="172"/>
        <v>-1.6554512855737613E-3</v>
      </c>
      <c r="DE161" s="9">
        <f t="shared" si="173"/>
        <v>-4.902000000000406E-3</v>
      </c>
      <c r="DF161" s="9">
        <f t="shared" si="173"/>
        <v>-3.2680000000002707E-3</v>
      </c>
      <c r="DG161" s="9">
        <f t="shared" si="173"/>
        <v>-1.6339999999992472E-3</v>
      </c>
      <c r="DH161" s="9">
        <f t="shared" si="173"/>
        <v>-6.5359999999996532E-3</v>
      </c>
    </row>
    <row r="162" spans="2:112" x14ac:dyDescent="0.3">
      <c r="B162" s="9">
        <f t="shared" si="174"/>
        <v>1.000000000139778E-6</v>
      </c>
      <c r="C162" s="9">
        <f t="shared" si="174"/>
        <v>-9.9999999991773336E-7</v>
      </c>
      <c r="D162" s="9">
        <f t="shared" si="174"/>
        <v>9.9999999969568876E-7</v>
      </c>
      <c r="E162" s="9">
        <f t="shared" si="174"/>
        <v>6.468999999999836E-3</v>
      </c>
      <c r="G162" s="9">
        <f t="shared" si="181"/>
        <v>1.6591134508274763E-3</v>
      </c>
      <c r="H162" s="9">
        <f t="shared" si="181"/>
        <v>-1.6591134508274763E-3</v>
      </c>
      <c r="I162" s="9">
        <f t="shared" si="181"/>
        <v>1.6591134508274763E-3</v>
      </c>
      <c r="J162" s="9">
        <f t="shared" si="181"/>
        <v>0</v>
      </c>
      <c r="K162" s="9"/>
      <c r="L162" s="9">
        <f t="shared" si="182"/>
        <v>4.9283588921955612E-3</v>
      </c>
      <c r="M162" s="9">
        <f t="shared" si="182"/>
        <v>3.2855725947982251E-3</v>
      </c>
      <c r="N162" s="9">
        <f t="shared" si="182"/>
        <v>-1.6427862973982243E-3</v>
      </c>
      <c r="O162" s="9">
        <f t="shared" si="182"/>
        <v>-1.6427862973982243E-3</v>
      </c>
      <c r="P162" s="9"/>
      <c r="Q162" s="9">
        <f t="shared" si="175"/>
        <v>3.2349999999998769E-3</v>
      </c>
      <c r="R162" s="9">
        <f t="shared" si="175"/>
        <v>4.8520000000000785E-3</v>
      </c>
      <c r="S162" s="9">
        <f t="shared" si="175"/>
        <v>6.468999999999836E-3</v>
      </c>
      <c r="T162" s="9">
        <f t="shared" si="175"/>
        <v>3.2349999999998769E-3</v>
      </c>
      <c r="V162" s="9">
        <f t="shared" si="176"/>
        <v>6.4699999999999758E-3</v>
      </c>
      <c r="W162" s="9">
        <f t="shared" si="176"/>
        <v>3.2349999999996548E-3</v>
      </c>
      <c r="X162" s="9">
        <f t="shared" si="176"/>
        <v>4.8510000000003828E-3</v>
      </c>
      <c r="Y162" s="9">
        <f t="shared" si="176"/>
        <v>4.8510000000001607E-3</v>
      </c>
      <c r="AA162" s="9">
        <f t="shared" si="183"/>
        <v>4.9283588921955612E-3</v>
      </c>
      <c r="AB162" s="9">
        <f t="shared" si="183"/>
        <v>-1.6427862973982243E-3</v>
      </c>
      <c r="AC162" s="9">
        <f t="shared" si="183"/>
        <v>3.2855725947964487E-3</v>
      </c>
      <c r="AD162" s="9">
        <f t="shared" si="183"/>
        <v>3.2855725947964487E-3</v>
      </c>
      <c r="AE162" s="9"/>
      <c r="AF162" s="9">
        <f t="shared" si="184"/>
        <v>8.3329518577865969E-3</v>
      </c>
      <c r="AG162" s="9">
        <f t="shared" si="184"/>
        <v>-3.3331807431142835E-3</v>
      </c>
      <c r="AH162" s="9">
        <f t="shared" si="184"/>
        <v>6.6663614862285669E-3</v>
      </c>
      <c r="AI162" s="9">
        <f t="shared" si="184"/>
        <v>1.166613260090088E-2</v>
      </c>
      <c r="AJ162" s="9"/>
      <c r="AK162" s="9">
        <f t="shared" si="177"/>
        <v>-3.2400000000007978E-3</v>
      </c>
      <c r="AL162" s="9">
        <f t="shared" si="177"/>
        <v>-3.2420000000001892E-3</v>
      </c>
      <c r="AM162" s="9">
        <f t="shared" si="177"/>
        <v>1.6209999999996505E-3</v>
      </c>
      <c r="AN162" s="9">
        <f t="shared" si="177"/>
        <v>-1.6200000000003989E-3</v>
      </c>
      <c r="AO162" s="9"/>
      <c r="AP162" s="9">
        <f t="shared" si="178"/>
        <v>6.533000000000122E-3</v>
      </c>
      <c r="AQ162" s="9">
        <f t="shared" si="178"/>
        <v>3.2659999999999911E-3</v>
      </c>
      <c r="AR162" s="9">
        <f t="shared" si="178"/>
        <v>1.6329999999999956E-3</v>
      </c>
      <c r="AS162" s="9">
        <f t="shared" si="178"/>
        <v>-3.2659999999999911E-3</v>
      </c>
      <c r="AT162" s="9"/>
      <c r="AU162" s="9">
        <f t="shared" si="185"/>
        <v>0</v>
      </c>
      <c r="AV162" s="9">
        <f t="shared" si="185"/>
        <v>3.3440000000002357E-3</v>
      </c>
      <c r="AW162" s="9">
        <f t="shared" si="185"/>
        <v>1.6729999999993694E-3</v>
      </c>
      <c r="AX162" s="9">
        <f t="shared" si="185"/>
        <v>1.6720000000001178E-3</v>
      </c>
      <c r="AY162" s="9"/>
      <c r="AZ162" s="9">
        <f t="shared" si="179"/>
        <v>9.9775692378125669E-3</v>
      </c>
      <c r="BA162" s="9">
        <f t="shared" si="179"/>
        <v>0</v>
      </c>
      <c r="BB162" s="9">
        <f t="shared" si="179"/>
        <v>-3.325856412604189E-3</v>
      </c>
      <c r="BC162" s="9">
        <f t="shared" si="179"/>
        <v>-3.3258564126033008E-3</v>
      </c>
      <c r="BD162" s="9"/>
      <c r="BE162" s="9"/>
      <c r="BF162" s="9">
        <f t="shared" si="179"/>
        <v>1.6554512855726955E-2</v>
      </c>
      <c r="BG162" s="9">
        <f t="shared" si="179"/>
        <v>1.1588158999007447E-2</v>
      </c>
      <c r="BH162" s="9">
        <f t="shared" si="179"/>
        <v>8.2772564278652538E-3</v>
      </c>
      <c r="BI162" s="9">
        <f t="shared" si="179"/>
        <v>-6.6218051422897162E-3</v>
      </c>
      <c r="BJ162" s="9"/>
      <c r="BK162" s="9">
        <f t="shared" si="186"/>
        <v>8.4260000000004887E-3</v>
      </c>
      <c r="BL162" s="9">
        <f t="shared" si="186"/>
        <v>3.3719999999997086E-3</v>
      </c>
      <c r="BM162" s="9">
        <f t="shared" si="186"/>
        <v>-6.7399999999997462E-3</v>
      </c>
      <c r="BN162" s="9">
        <f t="shared" si="186"/>
        <v>6.7409999999994419E-3</v>
      </c>
      <c r="BP162" s="9">
        <f t="shared" si="187"/>
        <v>-6.6169999999994289E-3</v>
      </c>
      <c r="BQ162" s="9">
        <f t="shared" si="187"/>
        <v>-8.2709999999988071E-3</v>
      </c>
      <c r="BR162" s="9">
        <f t="shared" si="187"/>
        <v>-3.3079999999996446E-3</v>
      </c>
      <c r="BS162" s="9">
        <f t="shared" si="187"/>
        <v>1.6550000000004061E-3</v>
      </c>
      <c r="BT162" s="9"/>
      <c r="BU162" s="9">
        <f t="shared" si="187"/>
        <v>6.6409999999992309E-3</v>
      </c>
      <c r="BV162" s="9">
        <f t="shared" si="187"/>
        <v>3.3209999999987971E-3</v>
      </c>
      <c r="BW162" s="9">
        <f t="shared" si="187"/>
        <v>4.9800000000006506E-3</v>
      </c>
      <c r="BX162" s="9">
        <f t="shared" si="187"/>
        <v>-9.9999999925159955E-7</v>
      </c>
      <c r="BZ162" s="9">
        <f t="shared" si="188"/>
        <v>3.313999999999595E-3</v>
      </c>
      <c r="CA162" s="9">
        <f t="shared" si="188"/>
        <v>-1.6569999999997975E-3</v>
      </c>
      <c r="CB162" s="9">
        <f t="shared" si="188"/>
        <v>3.3129999999994553E-3</v>
      </c>
      <c r="CC162" s="9">
        <f t="shared" si="188"/>
        <v>-1.6579999999999373E-3</v>
      </c>
      <c r="CD162" s="9"/>
      <c r="CE162" s="9">
        <f t="shared" si="188"/>
        <v>0</v>
      </c>
      <c r="CF162" s="9">
        <f t="shared" si="188"/>
        <v>4.9720000000004205E-3</v>
      </c>
      <c r="CG162" s="9">
        <f t="shared" si="188"/>
        <v>0</v>
      </c>
      <c r="CH162" s="9">
        <f t="shared" si="188"/>
        <v>0</v>
      </c>
      <c r="CI162" s="9"/>
      <c r="CJ162" s="9">
        <f t="shared" si="188"/>
        <v>-6.5750000000006636E-3</v>
      </c>
      <c r="CK162" s="9">
        <f t="shared" si="188"/>
        <v>-1.1505999999999794E-2</v>
      </c>
      <c r="CL162" s="9">
        <f t="shared" si="188"/>
        <v>-3.2880000000004017E-3</v>
      </c>
      <c r="CM162" s="9">
        <f t="shared" si="188"/>
        <v>1.6439999999997568E-3</v>
      </c>
      <c r="CN162" s="9"/>
      <c r="CO162" s="9">
        <f t="shared" si="188"/>
        <v>-1.6439999999997568E-3</v>
      </c>
      <c r="CP162" s="9">
        <f t="shared" si="188"/>
        <v>-4.9310000000000187E-3</v>
      </c>
      <c r="CQ162" s="9">
        <f t="shared" si="188"/>
        <v>6.5749999999997755E-3</v>
      </c>
      <c r="CR162" s="9">
        <f t="shared" si="188"/>
        <v>3.2870000000002619E-3</v>
      </c>
      <c r="CT162" s="9">
        <f t="shared" si="189"/>
        <v>3.3340000000006142E-3</v>
      </c>
      <c r="CU162" s="9">
        <f t="shared" si="189"/>
        <v>8.3329999999999238E-3</v>
      </c>
      <c r="CV162" s="9">
        <f t="shared" si="189"/>
        <v>1.6665999999999848E-2</v>
      </c>
      <c r="CW162" s="9">
        <f t="shared" si="189"/>
        <v>1.6670000000003071E-3</v>
      </c>
      <c r="CY162" s="9">
        <f t="shared" ref="CY162:DB181" si="190">IF(ISNUMBER(CY26),(((CY26-CY25)/(1))-((CY25-CY24)/(1)))/((2)/2),)</f>
        <v>-4.9663538567186194E-3</v>
      </c>
      <c r="CZ162" s="9">
        <f t="shared" si="190"/>
        <v>1.655451285571985E-3</v>
      </c>
      <c r="DA162" s="9">
        <f t="shared" si="190"/>
        <v>1.1588158999008336E-2</v>
      </c>
      <c r="DB162" s="9">
        <f t="shared" si="190"/>
        <v>9.9327077134363506E-3</v>
      </c>
      <c r="DE162" s="9">
        <f t="shared" ref="DE162:DH181" si="191">IF(ISNUMBER(DE26),(((DE26-DE25)/(1))-((DE25-DE24)/(1)))/((2)/2),)</f>
        <v>6.5359999999996532E-3</v>
      </c>
      <c r="DF162" s="9">
        <f t="shared" si="191"/>
        <v>1.6329999999991074E-3</v>
      </c>
      <c r="DG162" s="9">
        <f t="shared" si="191"/>
        <v>3.2669999999992427E-3</v>
      </c>
      <c r="DH162" s="9">
        <f t="shared" si="191"/>
        <v>6.5350000000004016E-3</v>
      </c>
    </row>
    <row r="163" spans="2:112" x14ac:dyDescent="0.3">
      <c r="B163" s="9">
        <f t="shared" si="174"/>
        <v>3.2339999999999591E-3</v>
      </c>
      <c r="C163" s="9">
        <f t="shared" si="174"/>
        <v>4.8529999999997742E-3</v>
      </c>
      <c r="D163" s="9">
        <f t="shared" si="174"/>
        <v>3.2340000000001812E-3</v>
      </c>
      <c r="E163" s="9">
        <f t="shared" si="174"/>
        <v>4.8510000000001607E-3</v>
      </c>
      <c r="G163" s="9">
        <f t="shared" si="181"/>
        <v>-4.9773403524824289E-3</v>
      </c>
      <c r="H163" s="9">
        <f t="shared" si="181"/>
        <v>6.6364538033107934E-3</v>
      </c>
      <c r="I163" s="9">
        <f t="shared" si="181"/>
        <v>-1.6591134508279204E-3</v>
      </c>
      <c r="J163" s="9">
        <f t="shared" si="181"/>
        <v>1.6591134508283645E-3</v>
      </c>
      <c r="K163" s="9"/>
      <c r="L163" s="9">
        <f t="shared" si="182"/>
        <v>8.8817841970012523E-16</v>
      </c>
      <c r="M163" s="9">
        <f t="shared" si="182"/>
        <v>-3.2855725947982251E-3</v>
      </c>
      <c r="N163" s="9">
        <f t="shared" si="182"/>
        <v>1.6427862973982243E-3</v>
      </c>
      <c r="O163" s="9">
        <f t="shared" si="182"/>
        <v>3.2855725947964487E-3</v>
      </c>
      <c r="P163" s="9"/>
      <c r="Q163" s="9">
        <f t="shared" si="175"/>
        <v>1.6179999999998973E-3</v>
      </c>
      <c r="R163" s="9">
        <f t="shared" si="175"/>
        <v>8.0849999999998978E-3</v>
      </c>
      <c r="S163" s="9">
        <f t="shared" si="175"/>
        <v>6.4680000000001403E-3</v>
      </c>
      <c r="T163" s="9">
        <f t="shared" si="175"/>
        <v>1.6169999999997575E-3</v>
      </c>
      <c r="V163" s="9">
        <f t="shared" si="176"/>
        <v>1.6160000000000618E-3</v>
      </c>
      <c r="W163" s="9">
        <f t="shared" si="176"/>
        <v>-1.6179999999996753E-3</v>
      </c>
      <c r="X163" s="9">
        <f t="shared" si="176"/>
        <v>8.0869999999997333E-3</v>
      </c>
      <c r="Y163" s="9">
        <f t="shared" si="176"/>
        <v>-1.6179999999998973E-3</v>
      </c>
      <c r="AA163" s="9">
        <f t="shared" si="183"/>
        <v>3.2855725947964487E-3</v>
      </c>
      <c r="AB163" s="9">
        <f t="shared" si="183"/>
        <v>8.2139314869911217E-3</v>
      </c>
      <c r="AC163" s="9">
        <f t="shared" si="183"/>
        <v>0</v>
      </c>
      <c r="AD163" s="9">
        <f t="shared" si="183"/>
        <v>-4.928358892194673E-3</v>
      </c>
      <c r="AE163" s="9"/>
      <c r="AF163" s="9">
        <f t="shared" si="184"/>
        <v>-4.9997711146714252E-3</v>
      </c>
      <c r="AG163" s="9">
        <f t="shared" si="184"/>
        <v>1.6665903715571417E-3</v>
      </c>
      <c r="AH163" s="9">
        <f t="shared" si="184"/>
        <v>-1.166613260090088E-2</v>
      </c>
      <c r="AI163" s="9">
        <f t="shared" si="184"/>
        <v>3.3331807431142835E-3</v>
      </c>
      <c r="AJ163" s="9"/>
      <c r="AK163" s="9">
        <f t="shared" si="177"/>
        <v>1.6200000000003989E-3</v>
      </c>
      <c r="AL163" s="9">
        <f t="shared" si="177"/>
        <v>6.4839999999999343E-3</v>
      </c>
      <c r="AM163" s="9">
        <f t="shared" si="177"/>
        <v>9.724000000000288E-3</v>
      </c>
      <c r="AN163" s="9">
        <f t="shared" si="177"/>
        <v>4.8610000000004483E-3</v>
      </c>
      <c r="AO163" s="9"/>
      <c r="AP163" s="9">
        <f t="shared" si="178"/>
        <v>2.1227999999999803E-2</v>
      </c>
      <c r="AQ163" s="9">
        <f t="shared" si="178"/>
        <v>3.2659999999999911E-3</v>
      </c>
      <c r="AR163" s="9">
        <f t="shared" si="178"/>
        <v>8.1649999999999778E-3</v>
      </c>
      <c r="AS163" s="9">
        <f t="shared" si="178"/>
        <v>4.8989999999999867E-3</v>
      </c>
      <c r="AT163" s="9"/>
      <c r="AU163" s="9">
        <f t="shared" si="185"/>
        <v>-1.6719999999992297E-3</v>
      </c>
      <c r="AV163" s="9">
        <f t="shared" si="185"/>
        <v>-8.3609999999998408E-3</v>
      </c>
      <c r="AW163" s="9">
        <f t="shared" si="185"/>
        <v>1.6720000000001178E-3</v>
      </c>
      <c r="AX163" s="9">
        <f t="shared" si="185"/>
        <v>-3.3439999999993475E-3</v>
      </c>
      <c r="AY163" s="9"/>
      <c r="AZ163" s="9">
        <f t="shared" si="179"/>
        <v>-8.3146410315100283E-3</v>
      </c>
      <c r="BA163" s="9">
        <f t="shared" si="179"/>
        <v>6.6517128252074897E-3</v>
      </c>
      <c r="BB163" s="9">
        <f t="shared" si="179"/>
        <v>6.6517128252083779E-3</v>
      </c>
      <c r="BC163" s="9">
        <f t="shared" si="179"/>
        <v>3.325856412604189E-3</v>
      </c>
      <c r="BD163" s="9"/>
      <c r="BE163" s="9"/>
      <c r="BF163" s="9">
        <f t="shared" si="179"/>
        <v>9.9327077134345743E-3</v>
      </c>
      <c r="BG163" s="9">
        <f t="shared" si="179"/>
        <v>1.6554512855737613E-3</v>
      </c>
      <c r="BH163" s="9">
        <f t="shared" si="179"/>
        <v>4.9663538567159549E-3</v>
      </c>
      <c r="BI163" s="9">
        <f t="shared" si="179"/>
        <v>9.9327077134354624E-3</v>
      </c>
      <c r="BJ163" s="9"/>
      <c r="BK163" s="9">
        <f t="shared" si="186"/>
        <v>3.0333999999999861E-2</v>
      </c>
      <c r="BL163" s="9">
        <f t="shared" si="186"/>
        <v>1.6850999999999949E-2</v>
      </c>
      <c r="BM163" s="9">
        <f t="shared" si="186"/>
        <v>1.5166999999999486E-2</v>
      </c>
      <c r="BN163" s="9">
        <f t="shared" si="186"/>
        <v>2.1908000000000261E-2</v>
      </c>
      <c r="BP163" s="9">
        <f t="shared" si="187"/>
        <v>4.9630000000000507E-3</v>
      </c>
      <c r="BQ163" s="9">
        <f t="shared" si="187"/>
        <v>6.6169999999994289E-3</v>
      </c>
      <c r="BR163" s="9">
        <f t="shared" si="187"/>
        <v>3.3079999999996446E-3</v>
      </c>
      <c r="BS163" s="9">
        <f t="shared" si="187"/>
        <v>1.6539999999993782E-3</v>
      </c>
      <c r="BT163" s="9"/>
      <c r="BU163" s="9">
        <f t="shared" si="187"/>
        <v>1.6600000000002169E-3</v>
      </c>
      <c r="BV163" s="9">
        <f t="shared" si="187"/>
        <v>4.9800000000006506E-3</v>
      </c>
      <c r="BW163" s="9">
        <f t="shared" si="187"/>
        <v>-3.3210000000014617E-3</v>
      </c>
      <c r="BX163" s="9">
        <f t="shared" si="187"/>
        <v>-3.3190000000011821E-3</v>
      </c>
      <c r="BZ163" s="9">
        <f t="shared" si="188"/>
        <v>-4.9720000000004205E-3</v>
      </c>
      <c r="CA163" s="9">
        <f t="shared" si="188"/>
        <v>1.6570000000006857E-3</v>
      </c>
      <c r="CB163" s="9">
        <f t="shared" si="188"/>
        <v>-6.6280000000000783E-3</v>
      </c>
      <c r="CC163" s="9">
        <f t="shared" si="188"/>
        <v>9.9999999925159955E-7</v>
      </c>
      <c r="CD163" s="9"/>
      <c r="CE163" s="9">
        <f t="shared" si="188"/>
        <v>-1.6570000000006857E-3</v>
      </c>
      <c r="CF163" s="9">
        <f t="shared" si="188"/>
        <v>-4.9719999999995323E-3</v>
      </c>
      <c r="CG163" s="9">
        <f t="shared" si="188"/>
        <v>0</v>
      </c>
      <c r="CH163" s="9">
        <f t="shared" si="188"/>
        <v>-3.3149999999997348E-3</v>
      </c>
      <c r="CI163" s="9"/>
      <c r="CJ163" s="9">
        <f t="shared" si="188"/>
        <v>8.2179999999993925E-3</v>
      </c>
      <c r="CK163" s="9">
        <f t="shared" si="188"/>
        <v>1.1505000000000543E-2</v>
      </c>
      <c r="CL163" s="9">
        <f t="shared" si="188"/>
        <v>4.9320000000001585E-3</v>
      </c>
      <c r="CM163" s="9">
        <f t="shared" si="188"/>
        <v>-4.9310000000000187E-3</v>
      </c>
      <c r="CN163" s="9"/>
      <c r="CO163" s="9">
        <f t="shared" si="188"/>
        <v>-3.2870000000002619E-3</v>
      </c>
      <c r="CP163" s="9">
        <f t="shared" si="188"/>
        <v>8.2190000000004204E-3</v>
      </c>
      <c r="CQ163" s="9">
        <f t="shared" si="188"/>
        <v>-6.5749999999997755E-3</v>
      </c>
      <c r="CR163" s="9">
        <f t="shared" si="188"/>
        <v>-4.9310000000000187E-3</v>
      </c>
      <c r="CT163" s="9">
        <f t="shared" si="189"/>
        <v>-1.0000000005838672E-6</v>
      </c>
      <c r="CU163" s="9">
        <f t="shared" si="189"/>
        <v>1.3333000000000261E-2</v>
      </c>
      <c r="CV163" s="9">
        <f t="shared" si="189"/>
        <v>3.99980000000002E-2</v>
      </c>
      <c r="CW163" s="9">
        <f t="shared" si="189"/>
        <v>8.3329999999999238E-3</v>
      </c>
      <c r="CY163" s="9">
        <f t="shared" si="190"/>
        <v>1.4899061570154082E-2</v>
      </c>
      <c r="CZ163" s="9">
        <f t="shared" si="190"/>
        <v>9.9327077134363506E-3</v>
      </c>
      <c r="DA163" s="9">
        <f t="shared" si="190"/>
        <v>-1.655451285571985E-3</v>
      </c>
      <c r="DB163" s="9">
        <f t="shared" si="190"/>
        <v>1.655451285571985E-3</v>
      </c>
      <c r="DE163" s="9">
        <f t="shared" si="191"/>
        <v>6.5350000000004016E-3</v>
      </c>
      <c r="DF163" s="9">
        <f t="shared" si="191"/>
        <v>4.903000000001434E-3</v>
      </c>
      <c r="DG163" s="9">
        <f t="shared" si="191"/>
        <v>1.0000000010279564E-6</v>
      </c>
      <c r="DH163" s="9">
        <f t="shared" si="191"/>
        <v>9.8049999999991755E-3</v>
      </c>
    </row>
    <row r="164" spans="2:112" x14ac:dyDescent="0.3">
      <c r="B164" s="9">
        <f t="shared" si="174"/>
        <v>6.4679999999999183E-3</v>
      </c>
      <c r="C164" s="9">
        <f t="shared" si="174"/>
        <v>8.0850000000001199E-3</v>
      </c>
      <c r="D164" s="9">
        <f t="shared" si="174"/>
        <v>6.4680000000001403E-3</v>
      </c>
      <c r="E164" s="9">
        <f t="shared" si="174"/>
        <v>1.6171000000000157E-2</v>
      </c>
      <c r="G164" s="9">
        <f t="shared" si="181"/>
        <v>-8.8817841970012523E-16</v>
      </c>
      <c r="H164" s="9">
        <f t="shared" si="181"/>
        <v>-1.6591134508274763E-3</v>
      </c>
      <c r="I164" s="9">
        <f t="shared" si="181"/>
        <v>-1.6591134508274763E-3</v>
      </c>
      <c r="J164" s="9">
        <f t="shared" si="181"/>
        <v>1.6591134508265881E-3</v>
      </c>
      <c r="K164" s="9"/>
      <c r="L164" s="9">
        <f t="shared" si="182"/>
        <v>3.2855725947955605E-3</v>
      </c>
      <c r="M164" s="9">
        <f t="shared" si="182"/>
        <v>8.2139314869928981E-3</v>
      </c>
      <c r="N164" s="9">
        <f t="shared" si="182"/>
        <v>3.2855725947964487E-3</v>
      </c>
      <c r="O164" s="9">
        <f t="shared" si="182"/>
        <v>-1.6427862973982243E-3</v>
      </c>
      <c r="P164" s="9"/>
      <c r="Q164" s="9">
        <f t="shared" si="175"/>
        <v>1.2936000000000059E-2</v>
      </c>
      <c r="R164" s="9">
        <f t="shared" si="175"/>
        <v>1.4555000000000096E-2</v>
      </c>
      <c r="S164" s="9">
        <f t="shared" si="175"/>
        <v>1.4553999999999956E-2</v>
      </c>
      <c r="T164" s="9">
        <f t="shared" si="175"/>
        <v>3.2340000000004032E-3</v>
      </c>
      <c r="V164" s="9">
        <f t="shared" si="176"/>
        <v>1.1320000000000219E-2</v>
      </c>
      <c r="W164" s="9">
        <f t="shared" si="176"/>
        <v>6.4699999999997537E-3</v>
      </c>
      <c r="X164" s="9">
        <f t="shared" si="176"/>
        <v>1.1319000000000079E-2</v>
      </c>
      <c r="Y164" s="9">
        <f t="shared" si="176"/>
        <v>8.0869999999997333E-3</v>
      </c>
      <c r="AA164" s="9">
        <f t="shared" si="183"/>
        <v>-3.2855725947964487E-3</v>
      </c>
      <c r="AB164" s="9">
        <f t="shared" si="183"/>
        <v>-6.5711451895928974E-3</v>
      </c>
      <c r="AC164" s="9">
        <f t="shared" si="183"/>
        <v>-3.2855725947964487E-3</v>
      </c>
      <c r="AD164" s="9">
        <f t="shared" si="183"/>
        <v>3.2855725947964487E-3</v>
      </c>
      <c r="AE164" s="9"/>
      <c r="AF164" s="9">
        <f t="shared" si="184"/>
        <v>0</v>
      </c>
      <c r="AG164" s="9">
        <f t="shared" si="184"/>
        <v>4.9997711146714252E-3</v>
      </c>
      <c r="AH164" s="9">
        <f t="shared" si="184"/>
        <v>1.6665903715572306E-2</v>
      </c>
      <c r="AI164" s="9">
        <f t="shared" si="184"/>
        <v>-4.9997711146714252E-3</v>
      </c>
      <c r="AJ164" s="9"/>
      <c r="AK164" s="9">
        <f t="shared" si="177"/>
        <v>0</v>
      </c>
      <c r="AL164" s="9">
        <f t="shared" si="177"/>
        <v>1.6200000000003989E-3</v>
      </c>
      <c r="AM164" s="9">
        <f t="shared" si="177"/>
        <v>9.7230000000001482E-3</v>
      </c>
      <c r="AN164" s="9">
        <f t="shared" si="177"/>
        <v>-1.6199999999999548E-3</v>
      </c>
      <c r="AO164" s="9"/>
      <c r="AP164" s="9">
        <f t="shared" si="178"/>
        <v>2.6129000000000291E-2</v>
      </c>
      <c r="AQ164" s="9">
        <f t="shared" si="178"/>
        <v>1.1430999999999969E-2</v>
      </c>
      <c r="AR164" s="9">
        <f t="shared" si="178"/>
        <v>6.533000000000122E-3</v>
      </c>
      <c r="AS164" s="9">
        <f t="shared" si="178"/>
        <v>-3.2659999999999911E-3</v>
      </c>
      <c r="AT164" s="9"/>
      <c r="AU164" s="9">
        <f t="shared" si="185"/>
        <v>-3.3440000000011239E-3</v>
      </c>
      <c r="AV164" s="9">
        <f t="shared" si="185"/>
        <v>3.3450000000003755E-3</v>
      </c>
      <c r="AW164" s="9">
        <f t="shared" si="185"/>
        <v>-5.0159999999994653E-3</v>
      </c>
      <c r="AX164" s="9">
        <f t="shared" si="185"/>
        <v>3.3439999999993475E-3</v>
      </c>
      <c r="AY164" s="9"/>
      <c r="AZ164" s="9">
        <f t="shared" si="179"/>
        <v>4.9887846189058394E-3</v>
      </c>
      <c r="BA164" s="9">
        <f t="shared" si="179"/>
        <v>-8.3146410315100283E-3</v>
      </c>
      <c r="BB164" s="9">
        <f t="shared" si="179"/>
        <v>-3.3258564126050771E-3</v>
      </c>
      <c r="BC164" s="9">
        <f t="shared" si="179"/>
        <v>3.3258564126033008E-3</v>
      </c>
      <c r="BD164" s="9"/>
      <c r="BE164" s="9"/>
      <c r="BF164" s="9">
        <f t="shared" si="179"/>
        <v>1.4899061570154082E-2</v>
      </c>
      <c r="BG164" s="9">
        <f t="shared" si="179"/>
        <v>1.8209964141297164E-2</v>
      </c>
      <c r="BH164" s="9">
        <f t="shared" si="179"/>
        <v>2.4831769283589544E-2</v>
      </c>
      <c r="BI164" s="9">
        <f t="shared" si="179"/>
        <v>1.6554512855728731E-3</v>
      </c>
      <c r="BJ164" s="9"/>
      <c r="BK164" s="9">
        <f t="shared" si="186"/>
        <v>7.4149000000000242E-2</v>
      </c>
      <c r="BL164" s="9">
        <f t="shared" si="186"/>
        <v>1.0111000000000203E-2</v>
      </c>
      <c r="BM164" s="9">
        <f t="shared" si="186"/>
        <v>-1.0111999999999455E-2</v>
      </c>
      <c r="BN164" s="9">
        <f t="shared" si="186"/>
        <v>3.7075000000000191E-2</v>
      </c>
      <c r="BP164" s="9">
        <f t="shared" si="187"/>
        <v>4.9629999999991625E-3</v>
      </c>
      <c r="BQ164" s="9">
        <f t="shared" si="187"/>
        <v>3.3089999999997843E-3</v>
      </c>
      <c r="BR164" s="9">
        <f t="shared" si="187"/>
        <v>0</v>
      </c>
      <c r="BS164" s="9">
        <f t="shared" si="187"/>
        <v>-6.6169999999994289E-3</v>
      </c>
      <c r="BT164" s="9"/>
      <c r="BU164" s="9">
        <f t="shared" si="187"/>
        <v>1.6600000000002169E-3</v>
      </c>
      <c r="BV164" s="9">
        <f t="shared" si="187"/>
        <v>-4.9799999999997624E-3</v>
      </c>
      <c r="BW164" s="9">
        <f t="shared" si="187"/>
        <v>6.642000000001147E-3</v>
      </c>
      <c r="BX164" s="9">
        <f t="shared" si="187"/>
        <v>6.6400000000008674E-3</v>
      </c>
      <c r="BZ164" s="9">
        <f t="shared" si="188"/>
        <v>3.315000000000623E-3</v>
      </c>
      <c r="CA164" s="9">
        <f t="shared" si="188"/>
        <v>1.6579999999990491E-3</v>
      </c>
      <c r="CB164" s="9">
        <f t="shared" si="188"/>
        <v>6.6289999999993299E-3</v>
      </c>
      <c r="CC164" s="9">
        <f t="shared" si="188"/>
        <v>1.6570000000006857E-3</v>
      </c>
      <c r="CD164" s="9"/>
      <c r="CE164" s="9">
        <f t="shared" si="188"/>
        <v>3.3140000000013714E-3</v>
      </c>
      <c r="CF164" s="9">
        <f t="shared" si="188"/>
        <v>8.2869999999992672E-3</v>
      </c>
      <c r="CG164" s="9">
        <f t="shared" si="188"/>
        <v>0</v>
      </c>
      <c r="CH164" s="9">
        <f t="shared" si="188"/>
        <v>8.2869999999992672E-3</v>
      </c>
      <c r="CI164" s="9"/>
      <c r="CJ164" s="9">
        <f t="shared" si="188"/>
        <v>1.0000000010279564E-6</v>
      </c>
      <c r="CK164" s="9">
        <f t="shared" si="188"/>
        <v>1.6449999999990084E-3</v>
      </c>
      <c r="CL164" s="9">
        <f t="shared" si="188"/>
        <v>4.9310000000009069E-3</v>
      </c>
      <c r="CM164" s="9">
        <f t="shared" si="188"/>
        <v>1.1505999999999794E-2</v>
      </c>
      <c r="CN164" s="9"/>
      <c r="CO164" s="9">
        <f t="shared" si="188"/>
        <v>6.5749999999997755E-3</v>
      </c>
      <c r="CP164" s="9">
        <f t="shared" si="188"/>
        <v>-1.6450000000007847E-3</v>
      </c>
      <c r="CQ164" s="9">
        <f t="shared" si="188"/>
        <v>0</v>
      </c>
      <c r="CR164" s="9">
        <f t="shared" si="188"/>
        <v>3.2870000000002619E-3</v>
      </c>
      <c r="CT164" s="9">
        <f t="shared" si="189"/>
        <v>1.0000000000000231E-2</v>
      </c>
      <c r="CU164" s="9">
        <f t="shared" si="189"/>
        <v>3.3331E-2</v>
      </c>
      <c r="CV164" s="9">
        <f t="shared" si="189"/>
        <v>5.9997999999999774E-2</v>
      </c>
      <c r="CW164" s="9">
        <f t="shared" si="189"/>
        <v>9.9990000000000911E-3</v>
      </c>
      <c r="CY164" s="9">
        <f t="shared" si="190"/>
        <v>3.4764476997024119E-2</v>
      </c>
      <c r="CZ164" s="9">
        <f t="shared" si="190"/>
        <v>2.152086671244291E-2</v>
      </c>
      <c r="DA164" s="9">
        <f t="shared" si="190"/>
        <v>3.3109025711448581E-3</v>
      </c>
      <c r="DB164" s="9">
        <f t="shared" si="190"/>
        <v>8.2772564278634775E-3</v>
      </c>
      <c r="DE164" s="9">
        <f t="shared" si="191"/>
        <v>4.9030000000005458E-3</v>
      </c>
      <c r="DF164" s="9">
        <f t="shared" si="191"/>
        <v>-3.2680000000011589E-3</v>
      </c>
      <c r="DG164" s="9">
        <f t="shared" si="191"/>
        <v>1.6339999999992472E-3</v>
      </c>
      <c r="DH164" s="9">
        <f t="shared" si="191"/>
        <v>8.1680000000003972E-3</v>
      </c>
    </row>
    <row r="165" spans="2:112" x14ac:dyDescent="0.3">
      <c r="B165" s="9">
        <f t="shared" si="174"/>
        <v>6.469000000000058E-3</v>
      </c>
      <c r="C165" s="9">
        <f t="shared" si="174"/>
        <v>9.7019999999998774E-3</v>
      </c>
      <c r="D165" s="9">
        <f t="shared" si="174"/>
        <v>8.0869999999997333E-3</v>
      </c>
      <c r="E165" s="9">
        <f t="shared" si="174"/>
        <v>2.102399999999971E-2</v>
      </c>
      <c r="G165" s="9">
        <f t="shared" si="181"/>
        <v>1.1613794155794999E-2</v>
      </c>
      <c r="H165" s="9">
        <f t="shared" si="181"/>
        <v>-8.2955672541391579E-3</v>
      </c>
      <c r="I165" s="9">
        <f t="shared" si="181"/>
        <v>6.6364538033112375E-3</v>
      </c>
      <c r="J165" s="9">
        <f t="shared" si="181"/>
        <v>-4.9773403524824289E-3</v>
      </c>
      <c r="K165" s="9"/>
      <c r="L165" s="9">
        <f t="shared" si="182"/>
        <v>-1.1499504081788459E-2</v>
      </c>
      <c r="M165" s="9">
        <f t="shared" si="182"/>
        <v>-1.1499504081788459E-2</v>
      </c>
      <c r="N165" s="9">
        <f t="shared" si="182"/>
        <v>-6.5711451895928974E-3</v>
      </c>
      <c r="O165" s="9">
        <f t="shared" si="182"/>
        <v>3.2855725947968928E-3</v>
      </c>
      <c r="P165" s="9"/>
      <c r="Q165" s="9">
        <f t="shared" si="175"/>
        <v>1.1321000000000137E-2</v>
      </c>
      <c r="R165" s="9">
        <f t="shared" si="175"/>
        <v>2.1021999999999874E-2</v>
      </c>
      <c r="S165" s="9">
        <f t="shared" si="175"/>
        <v>2.1024000000000154E-2</v>
      </c>
      <c r="T165" s="9">
        <f t="shared" si="175"/>
        <v>6.4689999999996139E-3</v>
      </c>
      <c r="V165" s="9">
        <f t="shared" si="176"/>
        <v>1.1319999999999775E-2</v>
      </c>
      <c r="W165" s="9">
        <f t="shared" si="176"/>
        <v>6.4680000000001403E-3</v>
      </c>
      <c r="X165" s="9">
        <f t="shared" si="176"/>
        <v>2.2639999999999993E-2</v>
      </c>
      <c r="Y165" s="9">
        <f t="shared" si="176"/>
        <v>6.4680000000001403E-3</v>
      </c>
      <c r="AA165" s="9">
        <f t="shared" si="183"/>
        <v>0</v>
      </c>
      <c r="AB165" s="9">
        <f t="shared" si="183"/>
        <v>0</v>
      </c>
      <c r="AC165" s="9">
        <f t="shared" si="183"/>
        <v>3.2855725947964487E-3</v>
      </c>
      <c r="AD165" s="9">
        <f t="shared" si="183"/>
        <v>6.5711451895928974E-3</v>
      </c>
      <c r="AE165" s="9"/>
      <c r="AF165" s="9">
        <f t="shared" si="184"/>
        <v>4.9997711146714252E-3</v>
      </c>
      <c r="AG165" s="9">
        <f t="shared" si="184"/>
        <v>-4.9997711146723134E-3</v>
      </c>
      <c r="AH165" s="9">
        <f t="shared" si="184"/>
        <v>-4.9997711146714252E-3</v>
      </c>
      <c r="AI165" s="9">
        <f t="shared" si="184"/>
        <v>9.9995422293428504E-3</v>
      </c>
      <c r="AJ165" s="9"/>
      <c r="AK165" s="9">
        <f t="shared" si="177"/>
        <v>1.6200000000003989E-3</v>
      </c>
      <c r="AL165" s="9">
        <f t="shared" si="177"/>
        <v>1.1343999999999355E-2</v>
      </c>
      <c r="AM165" s="9">
        <f t="shared" si="177"/>
        <v>2.1068999999999782E-2</v>
      </c>
      <c r="AN165" s="9">
        <f t="shared" si="177"/>
        <v>1.6199999999999548E-3</v>
      </c>
      <c r="AO165" s="9"/>
      <c r="AP165" s="9">
        <f t="shared" si="178"/>
        <v>2.939399999999992E-2</v>
      </c>
      <c r="AQ165" s="9">
        <f t="shared" si="178"/>
        <v>1.46980000000001E-2</v>
      </c>
      <c r="AR165" s="9">
        <f t="shared" si="178"/>
        <v>1.9595000000000029E-2</v>
      </c>
      <c r="AS165" s="9">
        <f t="shared" si="178"/>
        <v>6.5319999999999823E-3</v>
      </c>
      <c r="AT165" s="9"/>
      <c r="AU165" s="9">
        <f t="shared" si="185"/>
        <v>1.0032000000000707E-2</v>
      </c>
      <c r="AV165" s="9">
        <f t="shared" si="185"/>
        <v>8.3599999999988128E-3</v>
      </c>
      <c r="AW165" s="9">
        <f t="shared" si="185"/>
        <v>1.3376000000000055E-2</v>
      </c>
      <c r="AX165" s="9">
        <f t="shared" si="185"/>
        <v>-1.000000000139778E-6</v>
      </c>
      <c r="AY165" s="9"/>
      <c r="AZ165" s="9">
        <f t="shared" si="179"/>
        <v>1.6629282063016504E-3</v>
      </c>
      <c r="BA165" s="9">
        <f t="shared" si="179"/>
        <v>6.6517128252074897E-3</v>
      </c>
      <c r="BB165" s="9">
        <f t="shared" si="179"/>
        <v>1.6629282063029827E-3</v>
      </c>
      <c r="BC165" s="9">
        <f t="shared" si="179"/>
        <v>1.6629282063025386E-3</v>
      </c>
      <c r="BD165" s="9"/>
      <c r="BE165" s="9"/>
      <c r="BF165" s="9">
        <f t="shared" si="179"/>
        <v>4.1386282139313835E-2</v>
      </c>
      <c r="BG165" s="9">
        <f t="shared" si="179"/>
        <v>1.820996414129894E-2</v>
      </c>
      <c r="BH165" s="9">
        <f t="shared" si="179"/>
        <v>4.1386282139313835E-2</v>
      </c>
      <c r="BI165" s="9">
        <f t="shared" si="179"/>
        <v>1.9865415426870925E-2</v>
      </c>
      <c r="BJ165" s="9"/>
      <c r="BK165" s="9">
        <f t="shared" si="186"/>
        <v>0.12638999999999934</v>
      </c>
      <c r="BL165" s="9">
        <f t="shared" si="186"/>
        <v>4.2131000000000363E-2</v>
      </c>
      <c r="BM165" s="9">
        <f t="shared" si="186"/>
        <v>1.3481999999999772E-2</v>
      </c>
      <c r="BN165" s="9">
        <f t="shared" si="186"/>
        <v>8.0888999999999545E-2</v>
      </c>
      <c r="BP165" s="9">
        <f t="shared" si="187"/>
        <v>1.6550000000004061E-3</v>
      </c>
      <c r="BQ165" s="9">
        <f t="shared" si="187"/>
        <v>-3.3079999999996446E-3</v>
      </c>
      <c r="BR165" s="9">
        <f t="shared" si="187"/>
        <v>1.6550000000004061E-3</v>
      </c>
      <c r="BS165" s="9">
        <f t="shared" si="187"/>
        <v>6.6170000000003171E-3</v>
      </c>
      <c r="BT165" s="9"/>
      <c r="BU165" s="9">
        <f t="shared" si="187"/>
        <v>3.3200000000004337E-3</v>
      </c>
      <c r="BV165" s="9">
        <f t="shared" si="187"/>
        <v>4.9799999999997624E-3</v>
      </c>
      <c r="BW165" s="9">
        <f t="shared" si="187"/>
        <v>-1.6610000000003566E-3</v>
      </c>
      <c r="BX165" s="9">
        <f t="shared" si="187"/>
        <v>3.3199999999995455E-3</v>
      </c>
      <c r="BZ165" s="9">
        <f t="shared" si="188"/>
        <v>3.313999999999595E-3</v>
      </c>
      <c r="CA165" s="9">
        <f t="shared" si="188"/>
        <v>-1.6579999999990491E-3</v>
      </c>
      <c r="CB165" s="9">
        <f t="shared" si="188"/>
        <v>3.3140000000013714E-3</v>
      </c>
      <c r="CC165" s="9">
        <f t="shared" si="188"/>
        <v>3.313999999999595E-3</v>
      </c>
      <c r="CD165" s="9"/>
      <c r="CE165" s="9">
        <f t="shared" si="188"/>
        <v>-1.6570000000006857E-3</v>
      </c>
      <c r="CF165" s="9">
        <f t="shared" si="188"/>
        <v>-4.9719999999995323E-3</v>
      </c>
      <c r="CG165" s="9">
        <f t="shared" si="188"/>
        <v>0</v>
      </c>
      <c r="CH165" s="9">
        <f t="shared" si="188"/>
        <v>-8.2859999999991274E-3</v>
      </c>
      <c r="CI165" s="9"/>
      <c r="CJ165" s="9">
        <f t="shared" si="188"/>
        <v>-3.2880000000004017E-3</v>
      </c>
      <c r="CK165" s="9">
        <f t="shared" si="188"/>
        <v>-4.9319999999992703E-3</v>
      </c>
      <c r="CL165" s="9">
        <f t="shared" si="188"/>
        <v>-8.2190000000013086E-3</v>
      </c>
      <c r="CM165" s="9">
        <f t="shared" si="188"/>
        <v>-8.2189999999995322E-3</v>
      </c>
      <c r="CN165" s="9"/>
      <c r="CO165" s="9">
        <f t="shared" si="188"/>
        <v>-1.6439999999997568E-3</v>
      </c>
      <c r="CP165" s="9">
        <f t="shared" si="188"/>
        <v>-1.642999999999617E-3</v>
      </c>
      <c r="CQ165" s="9">
        <f t="shared" si="188"/>
        <v>4.9310000000000187E-3</v>
      </c>
      <c r="CR165" s="9">
        <f t="shared" si="188"/>
        <v>-8.8817841970012523E-16</v>
      </c>
      <c r="CT165" s="9">
        <f t="shared" si="189"/>
        <v>1.0000000000000231E-2</v>
      </c>
      <c r="CU165" s="9">
        <f t="shared" si="189"/>
        <v>7.1663999999999728E-2</v>
      </c>
      <c r="CV165" s="9">
        <f t="shared" si="189"/>
        <v>7.6662999999999926E-2</v>
      </c>
      <c r="CW165" s="9">
        <f t="shared" si="189"/>
        <v>1.8332999999999711E-2</v>
      </c>
      <c r="CY165" s="9">
        <f t="shared" si="190"/>
        <v>5.794079499504079E-2</v>
      </c>
      <c r="CZ165" s="9">
        <f t="shared" si="190"/>
        <v>4.3041733424887596E-2</v>
      </c>
      <c r="DA165" s="9">
        <f t="shared" si="190"/>
        <v>1.8209964141298052E-2</v>
      </c>
      <c r="DB165" s="9">
        <f t="shared" si="190"/>
        <v>2.6487220569162417E-2</v>
      </c>
      <c r="DE165" s="9">
        <f t="shared" si="191"/>
        <v>1.6337999999999298E-2</v>
      </c>
      <c r="DF165" s="9">
        <f t="shared" si="191"/>
        <v>6.5350000000004016E-3</v>
      </c>
      <c r="DG165" s="9">
        <f t="shared" si="191"/>
        <v>1.1436999999999919E-2</v>
      </c>
      <c r="DH165" s="9">
        <f t="shared" si="191"/>
        <v>2.287699999999937E-2</v>
      </c>
    </row>
    <row r="166" spans="2:112" x14ac:dyDescent="0.3">
      <c r="B166" s="9">
        <f t="shared" si="174"/>
        <v>1.4555000000000096E-2</v>
      </c>
      <c r="C166" s="9">
        <f t="shared" si="174"/>
        <v>2.1024000000000154E-2</v>
      </c>
      <c r="D166" s="9">
        <f t="shared" si="174"/>
        <v>1.1319000000000079E-2</v>
      </c>
      <c r="E166" s="9">
        <f t="shared" si="174"/>
        <v>3.5577000000000192E-2</v>
      </c>
      <c r="G166" s="9">
        <f t="shared" si="181"/>
        <v>-1.6591134508278316E-2</v>
      </c>
      <c r="H166" s="9">
        <f t="shared" si="181"/>
        <v>1.3272907606622475E-2</v>
      </c>
      <c r="I166" s="9">
        <f t="shared" si="181"/>
        <v>-3.3182269016558408E-3</v>
      </c>
      <c r="J166" s="9">
        <f t="shared" si="181"/>
        <v>6.6364538033107934E-3</v>
      </c>
      <c r="K166" s="9"/>
      <c r="L166" s="9">
        <f t="shared" si="182"/>
        <v>1.1499504081789347E-2</v>
      </c>
      <c r="M166" s="9">
        <f t="shared" si="182"/>
        <v>6.5711451895928974E-3</v>
      </c>
      <c r="N166" s="9">
        <f t="shared" si="182"/>
        <v>4.928358892194673E-3</v>
      </c>
      <c r="O166" s="9">
        <f t="shared" si="182"/>
        <v>-4.9283588921955612E-3</v>
      </c>
      <c r="P166" s="9"/>
      <c r="Q166" s="9">
        <f t="shared" si="175"/>
        <v>2.2638999999999854E-2</v>
      </c>
      <c r="R166" s="9">
        <f t="shared" si="175"/>
        <v>3.396100000000013E-2</v>
      </c>
      <c r="S166" s="9">
        <f t="shared" si="175"/>
        <v>3.557699999999997E-2</v>
      </c>
      <c r="T166" s="9">
        <f t="shared" si="175"/>
        <v>1.1320000000000219E-2</v>
      </c>
      <c r="V166" s="9">
        <f t="shared" si="176"/>
        <v>2.2640999999999911E-2</v>
      </c>
      <c r="W166" s="9">
        <f t="shared" si="176"/>
        <v>8.0849999999998978E-3</v>
      </c>
      <c r="X166" s="9">
        <f t="shared" si="176"/>
        <v>3.0726000000000031E-2</v>
      </c>
      <c r="Y166" s="9">
        <f t="shared" si="176"/>
        <v>1.4554000000000178E-2</v>
      </c>
      <c r="AA166" s="9">
        <f t="shared" si="183"/>
        <v>-1.6427862973982243E-3</v>
      </c>
      <c r="AB166" s="9">
        <f t="shared" si="183"/>
        <v>3.2855725947973369E-3</v>
      </c>
      <c r="AC166" s="9">
        <f t="shared" si="183"/>
        <v>0</v>
      </c>
      <c r="AD166" s="9">
        <f t="shared" si="183"/>
        <v>-9.8567177843893461E-3</v>
      </c>
      <c r="AE166" s="9"/>
      <c r="AF166" s="9">
        <f t="shared" si="184"/>
        <v>0</v>
      </c>
      <c r="AG166" s="9">
        <f t="shared" si="184"/>
        <v>4.9997711146723134E-3</v>
      </c>
      <c r="AH166" s="9">
        <f t="shared" si="184"/>
        <v>1.6665903715571417E-3</v>
      </c>
      <c r="AI166" s="9">
        <f t="shared" si="184"/>
        <v>-1.6665903715571417E-3</v>
      </c>
      <c r="AJ166" s="9"/>
      <c r="AK166" s="9">
        <f t="shared" si="177"/>
        <v>-3.2400000000007978E-3</v>
      </c>
      <c r="AL166" s="9">
        <f t="shared" si="177"/>
        <v>3.2420000000006333E-3</v>
      </c>
      <c r="AM166" s="9">
        <f t="shared" si="177"/>
        <v>1.9448999999999828E-2</v>
      </c>
      <c r="AN166" s="9">
        <f t="shared" si="177"/>
        <v>-4.862000000000144E-3</v>
      </c>
      <c r="AO166" s="9"/>
      <c r="AP166" s="9">
        <f t="shared" si="178"/>
        <v>4.5724999999999794E-2</v>
      </c>
      <c r="AQ166" s="9">
        <f t="shared" si="178"/>
        <v>2.939399999999992E-2</v>
      </c>
      <c r="AR166" s="9">
        <f t="shared" si="178"/>
        <v>2.9394999999999616E-2</v>
      </c>
      <c r="AS166" s="9">
        <f t="shared" si="178"/>
        <v>1.6330000000002176E-3</v>
      </c>
      <c r="AT166" s="9"/>
      <c r="AU166" s="9">
        <f t="shared" si="185"/>
        <v>-1.3377000000000194E-2</v>
      </c>
      <c r="AV166" s="9">
        <f t="shared" si="185"/>
        <v>-8.3599999999988128E-3</v>
      </c>
      <c r="AW166" s="9">
        <f t="shared" si="185"/>
        <v>-1.672000000001006E-3</v>
      </c>
      <c r="AX166" s="9">
        <f t="shared" si="185"/>
        <v>-3.3429999999992077E-3</v>
      </c>
      <c r="AY166" s="9"/>
      <c r="AZ166" s="9">
        <f t="shared" si="179"/>
        <v>1.6629282063016504E-3</v>
      </c>
      <c r="BA166" s="9">
        <f t="shared" si="179"/>
        <v>1.6629282063025386E-3</v>
      </c>
      <c r="BB166" s="9">
        <f t="shared" si="179"/>
        <v>1.6629282063016504E-3</v>
      </c>
      <c r="BC166" s="9">
        <f t="shared" si="179"/>
        <v>-4.9887846189067275E-3</v>
      </c>
      <c r="BD166" s="9"/>
      <c r="BE166" s="9"/>
      <c r="BF166" s="9">
        <f t="shared" si="179"/>
        <v>9.4360723277639558E-2</v>
      </c>
      <c r="BG166" s="9">
        <f t="shared" si="179"/>
        <v>5.9596246280613663E-2</v>
      </c>
      <c r="BH166" s="9">
        <f t="shared" si="179"/>
        <v>9.2705271992066685E-2</v>
      </c>
      <c r="BI166" s="9">
        <f t="shared" si="179"/>
        <v>2.6487220569162417E-2</v>
      </c>
      <c r="BJ166" s="9"/>
      <c r="BK166" s="9">
        <f t="shared" si="186"/>
        <v>0.23255900000000063</v>
      </c>
      <c r="BL166" s="9">
        <f t="shared" si="186"/>
        <v>8.7629999999999431E-2</v>
      </c>
      <c r="BM166" s="9">
        <f t="shared" si="186"/>
        <v>3.3710000000000129E-3</v>
      </c>
      <c r="BN166" s="9">
        <f t="shared" si="186"/>
        <v>0.17863200000000035</v>
      </c>
      <c r="BP166" s="9">
        <f t="shared" si="187"/>
        <v>-1.6540000000002664E-3</v>
      </c>
      <c r="BQ166" s="9">
        <f t="shared" si="187"/>
        <v>6.6169999999994289E-3</v>
      </c>
      <c r="BR166" s="9">
        <f t="shared" si="187"/>
        <v>4.9639999999993023E-3</v>
      </c>
      <c r="BS166" s="9">
        <f t="shared" si="187"/>
        <v>9.9999999925159955E-7</v>
      </c>
      <c r="BT166" s="9"/>
      <c r="BU166" s="9">
        <f t="shared" si="187"/>
        <v>1.6599999999993287E-3</v>
      </c>
      <c r="BV166" s="9">
        <f t="shared" si="187"/>
        <v>-1.6600000000002169E-3</v>
      </c>
      <c r="BW166" s="9">
        <f t="shared" si="187"/>
        <v>-3.3209999999996853E-3</v>
      </c>
      <c r="BX166" s="9">
        <f t="shared" si="187"/>
        <v>-4.9800000000006506E-3</v>
      </c>
      <c r="BZ166" s="9">
        <f t="shared" si="188"/>
        <v>-6.6289999999993299E-3</v>
      </c>
      <c r="CA166" s="9">
        <f t="shared" si="188"/>
        <v>-8.8817841970012523E-16</v>
      </c>
      <c r="CB166" s="9">
        <f t="shared" si="188"/>
        <v>-8.2860000000009038E-3</v>
      </c>
      <c r="CC166" s="9">
        <f t="shared" si="188"/>
        <v>-6.6289999999993299E-3</v>
      </c>
      <c r="CD166" s="9"/>
      <c r="CE166" s="9">
        <f t="shared" si="188"/>
        <v>-1.6570000000006857E-3</v>
      </c>
      <c r="CF166" s="9">
        <f t="shared" si="188"/>
        <v>1.6569999999997975E-3</v>
      </c>
      <c r="CG166" s="9">
        <f t="shared" si="188"/>
        <v>1.6569999999997975E-3</v>
      </c>
      <c r="CH166" s="9">
        <f t="shared" si="188"/>
        <v>4.9709999999993926E-3</v>
      </c>
      <c r="CI166" s="9"/>
      <c r="CJ166" s="9">
        <f t="shared" si="188"/>
        <v>-4.9320000000001585E-3</v>
      </c>
      <c r="CK166" s="9">
        <f t="shared" si="188"/>
        <v>-3.2870000000002619E-3</v>
      </c>
      <c r="CL166" s="9">
        <f t="shared" si="188"/>
        <v>8.8817841970012523E-16</v>
      </c>
      <c r="CM166" s="9">
        <f t="shared" si="188"/>
        <v>3.2870000000002619E-3</v>
      </c>
      <c r="CN166" s="9"/>
      <c r="CO166" s="9">
        <f t="shared" si="188"/>
        <v>-4.9310000000000187E-3</v>
      </c>
      <c r="CP166" s="9">
        <f t="shared" si="188"/>
        <v>0</v>
      </c>
      <c r="CQ166" s="9">
        <f t="shared" si="188"/>
        <v>-6.5749999999997755E-3</v>
      </c>
      <c r="CR166" s="9">
        <f t="shared" si="188"/>
        <v>-1.6429999999987288E-3</v>
      </c>
      <c r="CT166" s="9">
        <f t="shared" si="189"/>
        <v>2.3330999999999769E-2</v>
      </c>
      <c r="CU166" s="9">
        <f t="shared" si="189"/>
        <v>0.12832699999999964</v>
      </c>
      <c r="CV166" s="9">
        <f t="shared" si="189"/>
        <v>8.1662000000000567E-2</v>
      </c>
      <c r="CW166" s="9">
        <f t="shared" si="189"/>
        <v>4.8331000000000124E-2</v>
      </c>
      <c r="CY166" s="9">
        <f t="shared" si="190"/>
        <v>0.12415884641794506</v>
      </c>
      <c r="CZ166" s="9">
        <f t="shared" si="190"/>
        <v>8.4428015564203207E-2</v>
      </c>
      <c r="DA166" s="9">
        <f t="shared" si="190"/>
        <v>3.4764476997024119E-2</v>
      </c>
      <c r="DB166" s="9">
        <f t="shared" si="190"/>
        <v>4.9663538567176424E-2</v>
      </c>
      <c r="DE166" s="9">
        <f t="shared" si="191"/>
        <v>2.7778000000000524E-2</v>
      </c>
      <c r="DF166" s="9">
        <f t="shared" si="191"/>
        <v>1.000000000139778E-6</v>
      </c>
      <c r="DG166" s="9">
        <f t="shared" si="191"/>
        <v>9.8029999999997841E-3</v>
      </c>
      <c r="DH166" s="9">
        <f t="shared" si="191"/>
        <v>4.5749000000000706E-2</v>
      </c>
    </row>
    <row r="167" spans="2:112" x14ac:dyDescent="0.3">
      <c r="B167" s="9">
        <f t="shared" si="174"/>
        <v>1.7787999999999915E-2</v>
      </c>
      <c r="C167" s="9">
        <f t="shared" si="174"/>
        <v>2.2639999999999993E-2</v>
      </c>
      <c r="D167" s="9">
        <f t="shared" si="174"/>
        <v>1.9406000000000034E-2</v>
      </c>
      <c r="E167" s="9">
        <f t="shared" si="174"/>
        <v>5.0130999999999926E-2</v>
      </c>
      <c r="G167" s="9">
        <f t="shared" si="181"/>
        <v>1.6591134508278316E-2</v>
      </c>
      <c r="H167" s="9">
        <f t="shared" si="181"/>
        <v>-1.6591134508278316E-2</v>
      </c>
      <c r="I167" s="9">
        <f t="shared" si="181"/>
        <v>6.6364538033112375E-3</v>
      </c>
      <c r="J167" s="9">
        <f t="shared" si="181"/>
        <v>-8.2955672541391579E-3</v>
      </c>
      <c r="K167" s="9"/>
      <c r="L167" s="9">
        <f t="shared" si="182"/>
        <v>6.5711451895928974E-3</v>
      </c>
      <c r="M167" s="9">
        <f t="shared" si="182"/>
        <v>3.2855725947964487E-3</v>
      </c>
      <c r="N167" s="9">
        <f t="shared" si="182"/>
        <v>-1.6427862973982243E-3</v>
      </c>
      <c r="O167" s="9">
        <f t="shared" si="182"/>
        <v>1.6427862973986684E-3</v>
      </c>
      <c r="P167" s="9"/>
      <c r="Q167" s="9">
        <f t="shared" si="175"/>
        <v>3.0727000000000171E-2</v>
      </c>
      <c r="R167" s="9">
        <f t="shared" si="175"/>
        <v>5.1748999999999823E-2</v>
      </c>
      <c r="S167" s="9">
        <f t="shared" si="175"/>
        <v>5.0130999999999926E-2</v>
      </c>
      <c r="T167" s="9">
        <f t="shared" si="175"/>
        <v>1.2936999999999976E-2</v>
      </c>
      <c r="V167" s="9">
        <f t="shared" si="176"/>
        <v>3.2342000000000093E-2</v>
      </c>
      <c r="W167" s="9">
        <f t="shared" si="176"/>
        <v>1.4555000000000096E-2</v>
      </c>
      <c r="X167" s="9">
        <f t="shared" si="176"/>
        <v>4.0429000000000048E-2</v>
      </c>
      <c r="Y167" s="9">
        <f t="shared" si="176"/>
        <v>2.102399999999971E-2</v>
      </c>
      <c r="AA167" s="9">
        <f t="shared" si="183"/>
        <v>1.6427862973982243E-3</v>
      </c>
      <c r="AB167" s="9">
        <f t="shared" si="183"/>
        <v>-4.9283588921955612E-3</v>
      </c>
      <c r="AC167" s="9">
        <f t="shared" si="183"/>
        <v>-3.2855725947964487E-3</v>
      </c>
      <c r="AD167" s="9">
        <f t="shared" si="183"/>
        <v>3.2855725947964487E-3</v>
      </c>
      <c r="AE167" s="9"/>
      <c r="AF167" s="9">
        <f t="shared" si="184"/>
        <v>-1.6665903715571417E-3</v>
      </c>
      <c r="AG167" s="9">
        <f t="shared" si="184"/>
        <v>3.3331807431142835E-3</v>
      </c>
      <c r="AH167" s="9">
        <f t="shared" si="184"/>
        <v>1.166613260090088E-2</v>
      </c>
      <c r="AI167" s="9">
        <f t="shared" si="184"/>
        <v>1.8332494087128559E-2</v>
      </c>
      <c r="AJ167" s="9"/>
      <c r="AK167" s="9">
        <f t="shared" si="177"/>
        <v>4.8610000000004483E-3</v>
      </c>
      <c r="AL167" s="9">
        <f t="shared" si="177"/>
        <v>2.7550999999999437E-2</v>
      </c>
      <c r="AM167" s="9">
        <f t="shared" si="177"/>
        <v>5.0238999999999923E-2</v>
      </c>
      <c r="AN167" s="9">
        <f t="shared" si="177"/>
        <v>1.1345000000000383E-2</v>
      </c>
      <c r="AO167" s="9"/>
      <c r="AP167" s="9">
        <f t="shared" si="178"/>
        <v>5.3888999999999854E-2</v>
      </c>
      <c r="AQ167" s="9">
        <f t="shared" si="178"/>
        <v>4.5724000000000098E-2</v>
      </c>
      <c r="AR167" s="9">
        <f t="shared" si="178"/>
        <v>4.0825000000000555E-2</v>
      </c>
      <c r="AS167" s="9">
        <f t="shared" si="178"/>
        <v>9.7989999999996691E-3</v>
      </c>
      <c r="AT167" s="9"/>
      <c r="AU167" s="9">
        <f t="shared" si="185"/>
        <v>1.5048999999999424E-2</v>
      </c>
      <c r="AV167" s="9">
        <f t="shared" si="185"/>
        <v>8.3599999999988128E-3</v>
      </c>
      <c r="AW167" s="9">
        <f t="shared" si="185"/>
        <v>2.1737000000000783E-2</v>
      </c>
      <c r="AX167" s="9">
        <f t="shared" si="185"/>
        <v>5.0159999999994653E-3</v>
      </c>
      <c r="AY167" s="9"/>
      <c r="AZ167" s="9">
        <f t="shared" si="179"/>
        <v>8.8817841970012523E-16</v>
      </c>
      <c r="BA167" s="9">
        <f t="shared" si="179"/>
        <v>8.3146410315100283E-3</v>
      </c>
      <c r="BB167" s="9">
        <f t="shared" si="179"/>
        <v>6.6517128252079338E-3</v>
      </c>
      <c r="BC167" s="9">
        <f t="shared" si="179"/>
        <v>6.6517128252083779E-3</v>
      </c>
      <c r="BD167" s="9"/>
      <c r="BE167" s="9"/>
      <c r="BF167" s="9">
        <f t="shared" si="179"/>
        <v>0.18375509269855694</v>
      </c>
      <c r="BG167" s="9">
        <f t="shared" si="179"/>
        <v>0.10098252841992839</v>
      </c>
      <c r="BH167" s="9">
        <f t="shared" si="179"/>
        <v>0.18872144655527467</v>
      </c>
      <c r="BI167" s="9">
        <f t="shared" si="179"/>
        <v>6.2907148851756745E-2</v>
      </c>
      <c r="BJ167" s="9"/>
      <c r="BK167" s="9">
        <f t="shared" si="186"/>
        <v>0.3185039999999999</v>
      </c>
      <c r="BL167" s="9">
        <f t="shared" si="186"/>
        <v>0.1887439999999998</v>
      </c>
      <c r="BM167" s="9">
        <f t="shared" si="186"/>
        <v>2.527699999999955E-2</v>
      </c>
      <c r="BN167" s="9">
        <f t="shared" si="186"/>
        <v>0.34546799999999944</v>
      </c>
      <c r="BP167" s="9">
        <f t="shared" si="187"/>
        <v>3.3080000000005327E-3</v>
      </c>
      <c r="BQ167" s="9">
        <f t="shared" si="187"/>
        <v>-3.3079999999996446E-3</v>
      </c>
      <c r="BR167" s="9">
        <f t="shared" si="187"/>
        <v>1.6540000000011545E-3</v>
      </c>
      <c r="BS167" s="9">
        <f t="shared" si="187"/>
        <v>-1.000000000139778E-6</v>
      </c>
      <c r="BT167" s="9"/>
      <c r="BU167" s="9">
        <f t="shared" si="187"/>
        <v>6.641000000000119E-3</v>
      </c>
      <c r="BV167" s="9">
        <f t="shared" si="187"/>
        <v>3.3200000000004337E-3</v>
      </c>
      <c r="BW167" s="9">
        <f t="shared" si="187"/>
        <v>3.3209999999996853E-3</v>
      </c>
      <c r="BX167" s="9">
        <f t="shared" si="187"/>
        <v>3.3200000000013219E-3</v>
      </c>
      <c r="BZ167" s="9">
        <f t="shared" si="188"/>
        <v>4.9719999999995323E-3</v>
      </c>
      <c r="CA167" s="9">
        <f t="shared" si="188"/>
        <v>4.9720000000004205E-3</v>
      </c>
      <c r="CB167" s="9">
        <f t="shared" si="188"/>
        <v>6.6290000000002181E-3</v>
      </c>
      <c r="CC167" s="9">
        <f t="shared" si="188"/>
        <v>6.6289999999993299E-3</v>
      </c>
      <c r="CD167" s="9"/>
      <c r="CE167" s="9">
        <f t="shared" si="188"/>
        <v>4.9720000000013087E-3</v>
      </c>
      <c r="CF167" s="9">
        <f t="shared" si="188"/>
        <v>4.9710000000002807E-3</v>
      </c>
      <c r="CG167" s="9">
        <f t="shared" si="188"/>
        <v>-1.6569999999997975E-3</v>
      </c>
      <c r="CH167" s="9">
        <f t="shared" si="188"/>
        <v>0</v>
      </c>
      <c r="CI167" s="9"/>
      <c r="CJ167" s="9">
        <f t="shared" si="188"/>
        <v>1.1506999999999934E-2</v>
      </c>
      <c r="CK167" s="9">
        <f t="shared" si="188"/>
        <v>1.3149000000000299E-2</v>
      </c>
      <c r="CL167" s="9">
        <f t="shared" si="188"/>
        <v>9.8620000000000374E-3</v>
      </c>
      <c r="CM167" s="9">
        <f t="shared" si="188"/>
        <v>4.9319999999992703E-3</v>
      </c>
      <c r="CN167" s="9"/>
      <c r="CO167" s="9">
        <f t="shared" si="188"/>
        <v>4.9310000000000187E-3</v>
      </c>
      <c r="CP167" s="9">
        <f t="shared" si="188"/>
        <v>3.2880000000004017E-3</v>
      </c>
      <c r="CQ167" s="9">
        <f t="shared" si="188"/>
        <v>6.5749999999997755E-3</v>
      </c>
      <c r="CR167" s="9">
        <f t="shared" si="188"/>
        <v>1.6429999999987288E-3</v>
      </c>
      <c r="CT167" s="9">
        <f t="shared" si="189"/>
        <v>3.8333000000000172E-2</v>
      </c>
      <c r="CU167" s="9">
        <f t="shared" si="189"/>
        <v>0.21332400000000051</v>
      </c>
      <c r="CV167" s="9">
        <f t="shared" si="189"/>
        <v>6.666499999999953E-2</v>
      </c>
      <c r="CW167" s="9">
        <f t="shared" si="189"/>
        <v>9.6662000000000248E-2</v>
      </c>
      <c r="CY167" s="9">
        <f t="shared" si="190"/>
        <v>0.26983855954833302</v>
      </c>
      <c r="CZ167" s="9">
        <f t="shared" si="190"/>
        <v>0.19534325169756528</v>
      </c>
      <c r="DA167" s="9">
        <f t="shared" si="190"/>
        <v>6.7873502708478028E-2</v>
      </c>
      <c r="DB167" s="9">
        <f t="shared" si="190"/>
        <v>0.10263797970550215</v>
      </c>
      <c r="DE167" s="9">
        <f t="shared" si="191"/>
        <v>5.5553999999999881E-2</v>
      </c>
      <c r="DF167" s="9">
        <f t="shared" si="191"/>
        <v>3.2670000000001309E-3</v>
      </c>
      <c r="DG167" s="9">
        <f t="shared" si="191"/>
        <v>4.0850000000000719E-2</v>
      </c>
      <c r="DH167" s="9">
        <f t="shared" si="191"/>
        <v>8.1697000000000131E-2</v>
      </c>
    </row>
    <row r="168" spans="2:112" x14ac:dyDescent="0.3">
      <c r="B168" s="9">
        <f t="shared" si="174"/>
        <v>3.7195000000000089E-2</v>
      </c>
      <c r="C168" s="9">
        <f t="shared" si="174"/>
        <v>4.3663000000000007E-2</v>
      </c>
      <c r="D168" s="9">
        <f t="shared" si="174"/>
        <v>3.0726000000000031E-2</v>
      </c>
      <c r="E168" s="9">
        <f t="shared" si="174"/>
        <v>7.7623999999999915E-2</v>
      </c>
      <c r="G168" s="9">
        <f t="shared" si="181"/>
        <v>-9.9546807049675223E-3</v>
      </c>
      <c r="H168" s="9">
        <f t="shared" si="181"/>
        <v>1.6591134508278316E-2</v>
      </c>
      <c r="I168" s="9">
        <f t="shared" si="181"/>
        <v>-6.6364538033107934E-3</v>
      </c>
      <c r="J168" s="9">
        <f t="shared" si="181"/>
        <v>4.9773403524842053E-3</v>
      </c>
      <c r="K168" s="9"/>
      <c r="L168" s="9">
        <f t="shared" si="182"/>
        <v>9.8567177843893461E-3</v>
      </c>
      <c r="M168" s="9">
        <f t="shared" si="182"/>
        <v>6.5711451895937856E-3</v>
      </c>
      <c r="N168" s="9">
        <f t="shared" si="182"/>
        <v>0</v>
      </c>
      <c r="O168" s="9">
        <f t="shared" si="182"/>
        <v>1.6427862973986684E-3</v>
      </c>
      <c r="P168" s="9"/>
      <c r="Q168" s="9">
        <f t="shared" si="175"/>
        <v>4.2044999999999888E-2</v>
      </c>
      <c r="R168" s="9">
        <f t="shared" si="175"/>
        <v>6.9537000000000182E-2</v>
      </c>
      <c r="S168" s="9">
        <f t="shared" si="175"/>
        <v>8.0857999999999874E-2</v>
      </c>
      <c r="T168" s="9">
        <f t="shared" si="175"/>
        <v>2.9109000000000052E-2</v>
      </c>
      <c r="V168" s="9">
        <f t="shared" si="176"/>
        <v>4.8515000000000086E-2</v>
      </c>
      <c r="W168" s="9">
        <f t="shared" si="176"/>
        <v>2.9109000000000052E-2</v>
      </c>
      <c r="X168" s="9">
        <f t="shared" si="176"/>
        <v>4.8514999999999864E-2</v>
      </c>
      <c r="Y168" s="9">
        <f t="shared" si="176"/>
        <v>3.0725000000000113E-2</v>
      </c>
      <c r="AA168" s="9">
        <f t="shared" si="183"/>
        <v>1.6427862973982243E-3</v>
      </c>
      <c r="AB168" s="9">
        <f t="shared" si="183"/>
        <v>1.149950408178757E-2</v>
      </c>
      <c r="AC168" s="9">
        <f t="shared" si="183"/>
        <v>6.5711451895937856E-3</v>
      </c>
      <c r="AD168" s="9">
        <f t="shared" si="183"/>
        <v>4.928358892194673E-3</v>
      </c>
      <c r="AE168" s="9"/>
      <c r="AF168" s="9">
        <f t="shared" si="184"/>
        <v>8.3329518577857087E-3</v>
      </c>
      <c r="AG168" s="9">
        <f t="shared" si="184"/>
        <v>1.6665903715572306E-2</v>
      </c>
      <c r="AH168" s="9">
        <f t="shared" si="184"/>
        <v>4.999771114670537E-3</v>
      </c>
      <c r="AI168" s="9">
        <f t="shared" si="184"/>
        <v>1.4999313344015164E-2</v>
      </c>
      <c r="AJ168" s="9"/>
      <c r="AK168" s="9">
        <f t="shared" si="177"/>
        <v>-3.2410000000000494E-3</v>
      </c>
      <c r="AL168" s="9">
        <f t="shared" si="177"/>
        <v>2.1069000000000226E-2</v>
      </c>
      <c r="AM168" s="9">
        <f t="shared" si="177"/>
        <v>5.0241000000000646E-2</v>
      </c>
      <c r="AN168" s="9">
        <f t="shared" si="177"/>
        <v>-4.8620000000005881E-3</v>
      </c>
      <c r="AO168" s="9"/>
      <c r="AP168" s="9">
        <f t="shared" si="178"/>
        <v>7.3487000000000524E-2</v>
      </c>
      <c r="AQ168" s="9">
        <f t="shared" si="178"/>
        <v>6.2054999999999749E-2</v>
      </c>
      <c r="AR168" s="9">
        <f t="shared" si="178"/>
        <v>5.2256999999999554E-2</v>
      </c>
      <c r="AS168" s="9">
        <f t="shared" si="178"/>
        <v>1.632900000000026E-2</v>
      </c>
      <c r="AT168" s="9"/>
      <c r="AU168" s="9">
        <f t="shared" si="185"/>
        <v>-1.0031999999998931E-2</v>
      </c>
      <c r="AV168" s="9">
        <f t="shared" si="185"/>
        <v>-8.3599999999988128E-3</v>
      </c>
      <c r="AW168" s="9">
        <f t="shared" si="185"/>
        <v>2.3410000000000153E-2</v>
      </c>
      <c r="AX168" s="9">
        <f t="shared" si="185"/>
        <v>0</v>
      </c>
      <c r="AY168" s="9"/>
      <c r="AZ168" s="9">
        <f t="shared" si="179"/>
        <v>0</v>
      </c>
      <c r="BA168" s="9">
        <f t="shared" si="179"/>
        <v>1.6629282063016504E-3</v>
      </c>
      <c r="BB168" s="9">
        <f t="shared" si="179"/>
        <v>-6.6517128252074897E-3</v>
      </c>
      <c r="BC168" s="9">
        <f t="shared" si="179"/>
        <v>-4.9887846189058394E-3</v>
      </c>
      <c r="BD168" s="9"/>
      <c r="BE168" s="9"/>
      <c r="BF168" s="9">
        <f t="shared" si="179"/>
        <v>0.35095567254139048</v>
      </c>
      <c r="BG168" s="9">
        <f t="shared" si="179"/>
        <v>0.20527595941100163</v>
      </c>
      <c r="BH168" s="9">
        <f t="shared" si="179"/>
        <v>0.36916563668268942</v>
      </c>
      <c r="BI168" s="9">
        <f t="shared" si="179"/>
        <v>0.15230151827268035</v>
      </c>
      <c r="BJ168" s="9"/>
      <c r="BK168" s="9">
        <f t="shared" si="186"/>
        <v>0.37074500000000032</v>
      </c>
      <c r="BL168" s="9">
        <f t="shared" si="186"/>
        <v>0.37074500000000121</v>
      </c>
      <c r="BM168" s="9">
        <f t="shared" si="186"/>
        <v>6.066800000000061E-2</v>
      </c>
      <c r="BN168" s="9">
        <f t="shared" si="186"/>
        <v>0.55106200000000083</v>
      </c>
      <c r="BP168" s="9">
        <f t="shared" si="187"/>
        <v>-3.3080000000005327E-3</v>
      </c>
      <c r="BQ168" s="9">
        <f t="shared" si="187"/>
        <v>3.3080000000005327E-3</v>
      </c>
      <c r="BR168" s="9">
        <f t="shared" si="187"/>
        <v>8.2729999999990866E-3</v>
      </c>
      <c r="BS168" s="9">
        <f t="shared" si="187"/>
        <v>6.6190000000005966E-3</v>
      </c>
      <c r="BT168" s="9"/>
      <c r="BU168" s="9">
        <f t="shared" si="187"/>
        <v>9.9590000000002732E-3</v>
      </c>
      <c r="BV168" s="9">
        <f t="shared" si="187"/>
        <v>0</v>
      </c>
      <c r="BW168" s="9">
        <f t="shared" si="187"/>
        <v>3.3209999999996853E-3</v>
      </c>
      <c r="BX168" s="9">
        <f t="shared" si="187"/>
        <v>3.3199999999986574E-3</v>
      </c>
      <c r="BZ168" s="9">
        <f t="shared" si="188"/>
        <v>-1.6570000000006857E-3</v>
      </c>
      <c r="CA168" s="9">
        <f t="shared" si="188"/>
        <v>-1.6569999999997975E-3</v>
      </c>
      <c r="CB168" s="9">
        <f t="shared" si="188"/>
        <v>-3.3149999999997348E-3</v>
      </c>
      <c r="CC168" s="9">
        <f t="shared" si="188"/>
        <v>1.000000000139778E-6</v>
      </c>
      <c r="CD168" s="9"/>
      <c r="CE168" s="9">
        <f t="shared" si="188"/>
        <v>3.3139999999987069E-3</v>
      </c>
      <c r="CF168" s="9">
        <f t="shared" si="188"/>
        <v>6.6299999999994697E-3</v>
      </c>
      <c r="CG168" s="9">
        <f t="shared" si="188"/>
        <v>3.3149999999997348E-3</v>
      </c>
      <c r="CH168" s="9">
        <f t="shared" si="188"/>
        <v>1.6579999999999373E-3</v>
      </c>
      <c r="CI168" s="9"/>
      <c r="CJ168" s="9">
        <f t="shared" si="188"/>
        <v>1.6440000000006449E-3</v>
      </c>
      <c r="CK168" s="9">
        <f t="shared" si="188"/>
        <v>-4.9310000000009069E-3</v>
      </c>
      <c r="CL168" s="9">
        <f t="shared" si="188"/>
        <v>-6.5740000000005239E-3</v>
      </c>
      <c r="CM168" s="9">
        <f t="shared" si="188"/>
        <v>0</v>
      </c>
      <c r="CN168" s="9"/>
      <c r="CO168" s="9">
        <f t="shared" si="188"/>
        <v>1.6430000000005052E-3</v>
      </c>
      <c r="CP168" s="9">
        <f t="shared" si="188"/>
        <v>3.2869999999993738E-3</v>
      </c>
      <c r="CQ168" s="9">
        <f t="shared" si="188"/>
        <v>0</v>
      </c>
      <c r="CR168" s="9">
        <f t="shared" si="188"/>
        <v>3.2880000000012899E-3</v>
      </c>
      <c r="CT168" s="9">
        <f t="shared" si="189"/>
        <v>6.1662999999999357E-2</v>
      </c>
      <c r="CU168" s="9">
        <f t="shared" si="189"/>
        <v>0.2499880000000001</v>
      </c>
      <c r="CV168" s="9">
        <f t="shared" si="189"/>
        <v>6.4995999999999832E-2</v>
      </c>
      <c r="CW168" s="9">
        <f t="shared" si="189"/>
        <v>0.17332599999999942</v>
      </c>
      <c r="CY168" s="9">
        <f t="shared" si="190"/>
        <v>0.5165008010986476</v>
      </c>
      <c r="CZ168" s="9">
        <f t="shared" si="190"/>
        <v>0.38572014953841549</v>
      </c>
      <c r="DA168" s="9">
        <f t="shared" si="190"/>
        <v>0.14567971313038708</v>
      </c>
      <c r="DB168" s="9">
        <f t="shared" si="190"/>
        <v>0.21189776455329046</v>
      </c>
      <c r="DE168" s="9">
        <f t="shared" si="191"/>
        <v>0.12744599999999995</v>
      </c>
      <c r="DF168" s="9">
        <f t="shared" si="191"/>
        <v>1.3072000000000195E-2</v>
      </c>
      <c r="DG168" s="9">
        <f t="shared" si="191"/>
        <v>6.372199999999939E-2</v>
      </c>
      <c r="DH168" s="9">
        <f t="shared" si="191"/>
        <v>0.10293799999999997</v>
      </c>
    </row>
    <row r="169" spans="2:112" x14ac:dyDescent="0.3">
      <c r="B169" s="9">
        <f t="shared" si="174"/>
        <v>4.6896999999999744E-2</v>
      </c>
      <c r="C169" s="9">
        <f t="shared" si="174"/>
        <v>4.8514999999999864E-2</v>
      </c>
      <c r="D169" s="9">
        <f t="shared" si="174"/>
        <v>4.5279999999999987E-2</v>
      </c>
      <c r="E169" s="9">
        <f t="shared" si="174"/>
        <v>9.0560000000000196E-2</v>
      </c>
      <c r="G169" s="9">
        <f t="shared" si="181"/>
        <v>3.318226901656729E-3</v>
      </c>
      <c r="H169" s="9">
        <f t="shared" si="181"/>
        <v>-6.6364538033116816E-3</v>
      </c>
      <c r="I169" s="9">
        <f t="shared" si="181"/>
        <v>-1.6591134508283645E-3</v>
      </c>
      <c r="J169" s="9">
        <f t="shared" si="181"/>
        <v>4.9773403524824289E-3</v>
      </c>
      <c r="K169" s="9"/>
      <c r="L169" s="9">
        <f t="shared" si="182"/>
        <v>1.8070649271382244E-2</v>
      </c>
      <c r="M169" s="9">
        <f t="shared" si="182"/>
        <v>6.5711451895928974E-3</v>
      </c>
      <c r="N169" s="9">
        <f t="shared" si="182"/>
        <v>4.928358892194673E-3</v>
      </c>
      <c r="O169" s="9">
        <f t="shared" si="182"/>
        <v>1.6427862973977803E-3</v>
      </c>
      <c r="P169" s="9"/>
      <c r="Q169" s="9">
        <f t="shared" si="175"/>
        <v>5.1748999999999823E-2</v>
      </c>
      <c r="R169" s="9">
        <f t="shared" si="175"/>
        <v>8.7326000000000015E-2</v>
      </c>
      <c r="S169" s="9">
        <f t="shared" si="175"/>
        <v>8.8943000000000216E-2</v>
      </c>
      <c r="T169" s="9">
        <f t="shared" si="175"/>
        <v>3.557699999999997E-2</v>
      </c>
      <c r="V169" s="9">
        <f t="shared" si="176"/>
        <v>6.1452000000000062E-2</v>
      </c>
      <c r="W169" s="9">
        <f t="shared" si="176"/>
        <v>3.7193999999999949E-2</v>
      </c>
      <c r="X169" s="9">
        <f t="shared" si="176"/>
        <v>5.1748000000000127E-2</v>
      </c>
      <c r="Y169" s="9">
        <f t="shared" si="176"/>
        <v>4.5281000000000127E-2</v>
      </c>
      <c r="AA169" s="9">
        <f t="shared" si="183"/>
        <v>8.8817841970012523E-16</v>
      </c>
      <c r="AB169" s="9">
        <f t="shared" si="183"/>
        <v>4.9283588921955612E-3</v>
      </c>
      <c r="AC169" s="9">
        <f t="shared" si="183"/>
        <v>-4.9283588921955612E-3</v>
      </c>
      <c r="AD169" s="9">
        <f t="shared" si="183"/>
        <v>-8.2139314869911217E-3</v>
      </c>
      <c r="AE169" s="9"/>
      <c r="AF169" s="9">
        <f t="shared" si="184"/>
        <v>-8.3329518577857087E-3</v>
      </c>
      <c r="AG169" s="9">
        <f t="shared" si="184"/>
        <v>4.9997711146714252E-3</v>
      </c>
      <c r="AH169" s="9">
        <f t="shared" si="184"/>
        <v>3.4998397802700865E-2</v>
      </c>
      <c r="AI169" s="9">
        <f t="shared" si="184"/>
        <v>6.3330434119173162E-2</v>
      </c>
      <c r="AJ169" s="9"/>
      <c r="AK169" s="9">
        <f t="shared" si="177"/>
        <v>6.4830000000002386E-3</v>
      </c>
      <c r="AL169" s="9">
        <f t="shared" si="177"/>
        <v>5.996400000000035E-2</v>
      </c>
      <c r="AM169" s="9">
        <f t="shared" si="177"/>
        <v>7.2929999999999495E-2</v>
      </c>
      <c r="AN169" s="9">
        <f t="shared" si="177"/>
        <v>1.1345000000000383E-2</v>
      </c>
      <c r="AO169" s="9"/>
      <c r="AP169" s="9">
        <f t="shared" si="178"/>
        <v>6.5319999999999823E-2</v>
      </c>
      <c r="AQ169" s="9">
        <f t="shared" si="178"/>
        <v>7.511900000000038E-2</v>
      </c>
      <c r="AR169" s="9">
        <f t="shared" si="178"/>
        <v>7.3486000000000384E-2</v>
      </c>
      <c r="AS169" s="9">
        <f t="shared" si="178"/>
        <v>2.6128999999999847E-2</v>
      </c>
      <c r="AT169" s="9"/>
      <c r="AU169" s="9">
        <f t="shared" si="185"/>
        <v>6.6879999999995832E-3</v>
      </c>
      <c r="AV169" s="9">
        <f t="shared" si="185"/>
        <v>5.0159999999994653E-3</v>
      </c>
      <c r="AW169" s="9">
        <f t="shared" si="185"/>
        <v>5.1833999999999492E-2</v>
      </c>
      <c r="AX169" s="9">
        <f t="shared" si="185"/>
        <v>8.3600000000005892E-3</v>
      </c>
      <c r="AY169" s="9"/>
      <c r="AZ169" s="9">
        <f t="shared" si="179"/>
        <v>-1.6629282063025386E-3</v>
      </c>
      <c r="BA169" s="9">
        <f t="shared" si="179"/>
        <v>1.3303425650415868E-2</v>
      </c>
      <c r="BB169" s="9">
        <f t="shared" si="179"/>
        <v>6.6517128252074897E-3</v>
      </c>
      <c r="BC169" s="9">
        <f t="shared" si="179"/>
        <v>1.6629282063016504E-3</v>
      </c>
      <c r="BD169" s="9"/>
      <c r="BE169" s="9"/>
      <c r="BF169" s="9">
        <f t="shared" si="179"/>
        <v>0.54298802166781002</v>
      </c>
      <c r="BG169" s="9">
        <f t="shared" si="179"/>
        <v>0.34267841611352701</v>
      </c>
      <c r="BH169" s="9">
        <f t="shared" si="179"/>
        <v>0.59927336537727882</v>
      </c>
      <c r="BI169" s="9">
        <f t="shared" si="179"/>
        <v>0.2863930724040582</v>
      </c>
      <c r="BJ169" s="9"/>
      <c r="BK169" s="9">
        <f t="shared" si="186"/>
        <v>0.3083929999999997</v>
      </c>
      <c r="BL169" s="9">
        <f t="shared" si="186"/>
        <v>0.55443299999999862</v>
      </c>
      <c r="BM169" s="9">
        <f t="shared" si="186"/>
        <v>0.12133500000000019</v>
      </c>
      <c r="BN169" s="9">
        <f t="shared" si="186"/>
        <v>0.66565600000000025</v>
      </c>
      <c r="BP169" s="9">
        <f t="shared" si="187"/>
        <v>-9.9999999925159955E-7</v>
      </c>
      <c r="BQ169" s="9">
        <f t="shared" si="187"/>
        <v>-3.3090000000006725E-3</v>
      </c>
      <c r="BR169" s="9">
        <f t="shared" si="187"/>
        <v>4.9630000000000507E-3</v>
      </c>
      <c r="BS169" s="9">
        <f t="shared" si="187"/>
        <v>-3.3099999999999241E-3</v>
      </c>
      <c r="BT169" s="9"/>
      <c r="BU169" s="9">
        <f t="shared" si="187"/>
        <v>2.1580999999999406E-2</v>
      </c>
      <c r="BV169" s="9">
        <f t="shared" si="187"/>
        <v>0</v>
      </c>
      <c r="BW169" s="9">
        <f t="shared" si="187"/>
        <v>-8.3019999999995875E-3</v>
      </c>
      <c r="BX169" s="9">
        <f t="shared" si="187"/>
        <v>-1.6599999999993287E-3</v>
      </c>
      <c r="BZ169" s="9">
        <f t="shared" si="188"/>
        <v>1.6570000000006857E-3</v>
      </c>
      <c r="CA169" s="9">
        <f t="shared" si="188"/>
        <v>-1.000000000139778E-6</v>
      </c>
      <c r="CB169" s="9">
        <f t="shared" si="188"/>
        <v>6.6299999999994697E-3</v>
      </c>
      <c r="CC169" s="9">
        <f t="shared" si="188"/>
        <v>-3.3159999999998746E-3</v>
      </c>
      <c r="CD169" s="9"/>
      <c r="CE169" s="9">
        <f t="shared" si="188"/>
        <v>-3.3149999999988466E-3</v>
      </c>
      <c r="CF169" s="9">
        <f t="shared" si="188"/>
        <v>6.6290000000002181E-3</v>
      </c>
      <c r="CG169" s="9">
        <f t="shared" si="188"/>
        <v>-1.6579999999990491E-3</v>
      </c>
      <c r="CH169" s="9">
        <f t="shared" si="188"/>
        <v>-1.6579999999990491E-3</v>
      </c>
      <c r="CI169" s="9"/>
      <c r="CJ169" s="9">
        <f t="shared" si="188"/>
        <v>-1.000000000139778E-6</v>
      </c>
      <c r="CK169" s="9">
        <f t="shared" si="188"/>
        <v>8.2190000000013086E-3</v>
      </c>
      <c r="CL169" s="9">
        <f t="shared" si="188"/>
        <v>1.1506000000000682E-2</v>
      </c>
      <c r="CM169" s="9">
        <f t="shared" si="188"/>
        <v>1.1505000000000543E-2</v>
      </c>
      <c r="CN169" s="9"/>
      <c r="CO169" s="9">
        <f t="shared" si="188"/>
        <v>9.9999999925159955E-7</v>
      </c>
      <c r="CP169" s="9">
        <f t="shared" si="188"/>
        <v>9.8620000000000374E-3</v>
      </c>
      <c r="CQ169" s="9">
        <f t="shared" si="188"/>
        <v>-1.6439999999997568E-3</v>
      </c>
      <c r="CR169" s="9">
        <f t="shared" si="188"/>
        <v>1.6429999999987288E-3</v>
      </c>
      <c r="CT169" s="9">
        <f t="shared" si="189"/>
        <v>8.3330000000001014E-2</v>
      </c>
      <c r="CU169" s="9">
        <f t="shared" si="189"/>
        <v>0.19665800000000022</v>
      </c>
      <c r="CV169" s="9">
        <f t="shared" si="189"/>
        <v>6.3331000000000692E-2</v>
      </c>
      <c r="CW169" s="9">
        <f t="shared" si="189"/>
        <v>0.25165500000000041</v>
      </c>
      <c r="CY169" s="9">
        <f t="shared" si="190"/>
        <v>0.9055318532082115</v>
      </c>
      <c r="CZ169" s="9">
        <f t="shared" si="190"/>
        <v>0.73336491950865845</v>
      </c>
      <c r="DA169" s="9">
        <f t="shared" si="190"/>
        <v>0.29467032883192257</v>
      </c>
      <c r="DB169" s="9">
        <f t="shared" si="190"/>
        <v>0.41386282139314901</v>
      </c>
      <c r="DE169" s="9">
        <f t="shared" si="191"/>
        <v>0.24835899999999977</v>
      </c>
      <c r="DF169" s="9">
        <f t="shared" si="191"/>
        <v>2.2874999999999091E-2</v>
      </c>
      <c r="DG169" s="9">
        <f t="shared" si="191"/>
        <v>0.14215300000000042</v>
      </c>
      <c r="DH169" s="9">
        <f t="shared" si="191"/>
        <v>0.15195599999999931</v>
      </c>
    </row>
    <row r="170" spans="2:112" x14ac:dyDescent="0.3">
      <c r="B170" s="9">
        <f t="shared" si="174"/>
        <v>5.9834000000000165E-2</v>
      </c>
      <c r="C170" s="9">
        <f t="shared" si="174"/>
        <v>5.9834000000000165E-2</v>
      </c>
      <c r="D170" s="9">
        <f t="shared" si="174"/>
        <v>5.8217999999999881E-2</v>
      </c>
      <c r="E170" s="9">
        <f t="shared" si="174"/>
        <v>8.7326000000000015E-2</v>
      </c>
      <c r="G170" s="9">
        <f t="shared" si="181"/>
        <v>-8.8817841970012523E-16</v>
      </c>
      <c r="H170" s="9">
        <f t="shared" si="181"/>
        <v>-4.9773403524833171E-3</v>
      </c>
      <c r="I170" s="9">
        <f t="shared" si="181"/>
        <v>4.9773403524837612E-3</v>
      </c>
      <c r="J170" s="9">
        <f t="shared" si="181"/>
        <v>-6.6364538033107934E-3</v>
      </c>
      <c r="K170" s="9"/>
      <c r="L170" s="9">
        <f t="shared" si="182"/>
        <v>3.1212939650568039E-2</v>
      </c>
      <c r="M170" s="9">
        <f t="shared" si="182"/>
        <v>1.4785076676585795E-2</v>
      </c>
      <c r="N170" s="9">
        <f t="shared" si="182"/>
        <v>3.2855725947973369E-3</v>
      </c>
      <c r="O170" s="9">
        <f t="shared" si="182"/>
        <v>4.9283588921951171E-3</v>
      </c>
      <c r="P170" s="9"/>
      <c r="Q170" s="9">
        <f t="shared" si="175"/>
        <v>5.8218000000000325E-2</v>
      </c>
      <c r="R170" s="9">
        <f t="shared" si="175"/>
        <v>9.7028999999999588E-2</v>
      </c>
      <c r="S170" s="9">
        <f t="shared" si="175"/>
        <v>9.8646999999999707E-2</v>
      </c>
      <c r="T170" s="9">
        <f t="shared" si="175"/>
        <v>5.3366000000000025E-2</v>
      </c>
      <c r="V170" s="9">
        <f t="shared" si="176"/>
        <v>7.4388999999999816E-2</v>
      </c>
      <c r="W170" s="9">
        <f t="shared" si="176"/>
        <v>5.6599999999999984E-2</v>
      </c>
      <c r="X170" s="9">
        <f t="shared" si="176"/>
        <v>5.3366000000000025E-2</v>
      </c>
      <c r="Y170" s="9">
        <f t="shared" si="176"/>
        <v>5.3364999999999885E-2</v>
      </c>
      <c r="AA170" s="9">
        <f t="shared" si="183"/>
        <v>4.928358892194673E-3</v>
      </c>
      <c r="AB170" s="9">
        <f t="shared" si="183"/>
        <v>6.5711451895937856E-3</v>
      </c>
      <c r="AC170" s="9">
        <f t="shared" si="183"/>
        <v>0</v>
      </c>
      <c r="AD170" s="9">
        <f t="shared" si="183"/>
        <v>6.5711451895928974E-3</v>
      </c>
      <c r="AE170" s="9"/>
      <c r="AF170" s="9">
        <f t="shared" si="184"/>
        <v>1.9999084458685701E-2</v>
      </c>
      <c r="AG170" s="9">
        <f t="shared" si="184"/>
        <v>2.833203631647141E-2</v>
      </c>
      <c r="AH170" s="9">
        <f t="shared" si="184"/>
        <v>3.6664988174258895E-2</v>
      </c>
      <c r="AI170" s="9">
        <f t="shared" si="184"/>
        <v>9.6662241550316885E-2</v>
      </c>
      <c r="AJ170" s="9"/>
      <c r="AK170" s="9">
        <f t="shared" si="177"/>
        <v>1.6199999999995107E-3</v>
      </c>
      <c r="AL170" s="9">
        <f t="shared" si="177"/>
        <v>6.9688999999999446E-2</v>
      </c>
      <c r="AM170" s="9">
        <f t="shared" si="177"/>
        <v>7.7790999999999944E-2</v>
      </c>
      <c r="AN170" s="9">
        <f t="shared" si="177"/>
        <v>6.4820000000000988E-3</v>
      </c>
      <c r="AO170" s="9"/>
      <c r="AP170" s="9">
        <f t="shared" si="178"/>
        <v>6.0421999999999532E-2</v>
      </c>
      <c r="AQ170" s="9">
        <f t="shared" si="178"/>
        <v>8.3283999999999914E-2</v>
      </c>
      <c r="AR170" s="9">
        <f t="shared" si="178"/>
        <v>8.4916999999999465E-2</v>
      </c>
      <c r="AS170" s="9">
        <f t="shared" si="178"/>
        <v>3.5925999999999902E-2</v>
      </c>
      <c r="AT170" s="9"/>
      <c r="AU170" s="9">
        <f t="shared" si="185"/>
        <v>0</v>
      </c>
      <c r="AV170" s="9">
        <f t="shared" si="185"/>
        <v>8.359999999999701E-3</v>
      </c>
      <c r="AW170" s="9">
        <f t="shared" si="185"/>
        <v>0.10199699999999989</v>
      </c>
      <c r="AX170" s="9">
        <f t="shared" si="185"/>
        <v>-1.1704000000000825E-2</v>
      </c>
      <c r="AY170" s="9"/>
      <c r="AZ170" s="9">
        <f t="shared" si="179"/>
        <v>0</v>
      </c>
      <c r="BA170" s="9">
        <f t="shared" si="179"/>
        <v>2.6606851300831735E-2</v>
      </c>
      <c r="BB170" s="9">
        <f t="shared" si="179"/>
        <v>1.6629282063025386E-3</v>
      </c>
      <c r="BC170" s="9">
        <f t="shared" si="179"/>
        <v>8.3146410315100283E-3</v>
      </c>
      <c r="BD170" s="9"/>
      <c r="BE170" s="9"/>
      <c r="BF170" s="9">
        <f t="shared" si="179"/>
        <v>0.7068776989394987</v>
      </c>
      <c r="BG170" s="9">
        <f t="shared" si="179"/>
        <v>0.55292072938124726</v>
      </c>
      <c r="BH170" s="9">
        <f t="shared" si="179"/>
        <v>0.76647394522011236</v>
      </c>
      <c r="BI170" s="9">
        <f t="shared" si="179"/>
        <v>0.52312260624093998</v>
      </c>
      <c r="BJ170" s="9"/>
      <c r="BK170" s="9">
        <f t="shared" si="186"/>
        <v>0.17863200000000035</v>
      </c>
      <c r="BL170" s="9">
        <f t="shared" si="186"/>
        <v>0.64543300000000059</v>
      </c>
      <c r="BM170" s="9">
        <f t="shared" si="186"/>
        <v>0.26626199999999933</v>
      </c>
      <c r="BN170" s="9">
        <f t="shared" si="186"/>
        <v>0.46006199999999797</v>
      </c>
      <c r="BP170" s="9">
        <f t="shared" si="187"/>
        <v>1.654999999999518E-3</v>
      </c>
      <c r="BQ170" s="9">
        <f t="shared" si="187"/>
        <v>3.3099999999999241E-3</v>
      </c>
      <c r="BR170" s="9">
        <f t="shared" si="187"/>
        <v>2.6473000000000191E-2</v>
      </c>
      <c r="BS170" s="9">
        <f t="shared" si="187"/>
        <v>-1.6540000000002664E-3</v>
      </c>
      <c r="BT170" s="9"/>
      <c r="BU170" s="9">
        <f t="shared" si="187"/>
        <v>3.6520000000001218E-2</v>
      </c>
      <c r="BV170" s="9">
        <f t="shared" si="187"/>
        <v>4.9799999999997624E-3</v>
      </c>
      <c r="BW170" s="9">
        <f t="shared" si="187"/>
        <v>9.9619999999998043E-3</v>
      </c>
      <c r="BX170" s="9">
        <f t="shared" si="187"/>
        <v>6.6399999999999793E-3</v>
      </c>
      <c r="BZ170" s="9">
        <f t="shared" si="188"/>
        <v>1.6570000000006857E-3</v>
      </c>
      <c r="CA170" s="9">
        <f t="shared" si="188"/>
        <v>1.6579999999999373E-3</v>
      </c>
      <c r="CB170" s="9">
        <f t="shared" si="188"/>
        <v>-1.000000000139778E-6</v>
      </c>
      <c r="CC170" s="9">
        <f t="shared" si="188"/>
        <v>3.3159999999998746E-3</v>
      </c>
      <c r="CD170" s="9"/>
      <c r="CE170" s="9">
        <f t="shared" si="188"/>
        <v>4.9729999999996721E-3</v>
      </c>
      <c r="CF170" s="9">
        <f t="shared" si="188"/>
        <v>2.3202999999999641E-2</v>
      </c>
      <c r="CG170" s="9">
        <f t="shared" si="188"/>
        <v>-3.3140000000013714E-3</v>
      </c>
      <c r="CH170" s="9">
        <f t="shared" si="188"/>
        <v>3.3149999999988466E-3</v>
      </c>
      <c r="CI170" s="9"/>
      <c r="CJ170" s="9">
        <f t="shared" si="188"/>
        <v>8.2189999999995322E-3</v>
      </c>
      <c r="CK170" s="9">
        <f t="shared" si="188"/>
        <v>1.6439999999988686E-3</v>
      </c>
      <c r="CL170" s="9">
        <f t="shared" si="188"/>
        <v>-4.9320000000010467E-3</v>
      </c>
      <c r="CM170" s="9">
        <f t="shared" si="188"/>
        <v>1.6449999999998965E-3</v>
      </c>
      <c r="CN170" s="9"/>
      <c r="CO170" s="9">
        <f t="shared" si="188"/>
        <v>0</v>
      </c>
      <c r="CP170" s="9">
        <f t="shared" si="188"/>
        <v>1.6430000000005052E-3</v>
      </c>
      <c r="CQ170" s="9">
        <f t="shared" si="188"/>
        <v>1.6439999999997568E-3</v>
      </c>
      <c r="CR170" s="9">
        <f t="shared" si="188"/>
        <v>-4.9299999999989907E-3</v>
      </c>
      <c r="CT170" s="9">
        <f t="shared" si="189"/>
        <v>9.1661999999999466E-2</v>
      </c>
      <c r="CU170" s="9">
        <f t="shared" si="189"/>
        <v>7.8329999999999345E-2</v>
      </c>
      <c r="CV170" s="9">
        <f t="shared" si="189"/>
        <v>6.6662999999999251E-2</v>
      </c>
      <c r="CW170" s="9">
        <f t="shared" si="189"/>
        <v>0.2283230000000005</v>
      </c>
      <c r="CY170" s="9">
        <f t="shared" si="190"/>
        <v>1.1488831921873803</v>
      </c>
      <c r="CZ170" s="9">
        <f t="shared" si="190"/>
        <v>1.1273623254749374</v>
      </c>
      <c r="DA170" s="9">
        <f t="shared" si="190"/>
        <v>0.58437430380712474</v>
      </c>
      <c r="DB170" s="9">
        <f t="shared" si="190"/>
        <v>0.73833127336537885</v>
      </c>
      <c r="DE170" s="9">
        <f t="shared" si="191"/>
        <v>0.40848399999999963</v>
      </c>
      <c r="DF170" s="9">
        <f t="shared" si="191"/>
        <v>5.0652000000000363E-2</v>
      </c>
      <c r="DG170" s="9">
        <f t="shared" si="191"/>
        <v>0.27286799999999989</v>
      </c>
      <c r="DH170" s="9">
        <f t="shared" si="191"/>
        <v>0.18300100000000086</v>
      </c>
    </row>
    <row r="171" spans="2:112" x14ac:dyDescent="0.3">
      <c r="B171" s="9">
        <f t="shared" si="174"/>
        <v>6.95380000000001E-2</v>
      </c>
      <c r="C171" s="9">
        <f t="shared" si="174"/>
        <v>6.4686000000000021E-2</v>
      </c>
      <c r="D171" s="9">
        <f t="shared" si="174"/>
        <v>7.1154000000000162E-2</v>
      </c>
      <c r="E171" s="9">
        <f t="shared" si="174"/>
        <v>4.6897999999999662E-2</v>
      </c>
      <c r="G171" s="9">
        <f t="shared" si="181"/>
        <v>3.3182269016558408E-3</v>
      </c>
      <c r="H171" s="9">
        <f t="shared" si="181"/>
        <v>6.6364538033116816E-3</v>
      </c>
      <c r="I171" s="9">
        <f t="shared" si="181"/>
        <v>3.3182269016553967E-3</v>
      </c>
      <c r="J171" s="9">
        <f t="shared" si="181"/>
        <v>3.3182269016558408E-3</v>
      </c>
      <c r="K171" s="9"/>
      <c r="L171" s="9">
        <f t="shared" si="182"/>
        <v>7.7210955977722762E-2</v>
      </c>
      <c r="M171" s="9">
        <f t="shared" si="182"/>
        <v>3.2855725947965375E-2</v>
      </c>
      <c r="N171" s="9">
        <f t="shared" si="182"/>
        <v>-4.9283588921955612E-3</v>
      </c>
      <c r="O171" s="9">
        <f t="shared" si="182"/>
        <v>-4.928358892194673E-3</v>
      </c>
      <c r="P171" s="9"/>
      <c r="Q171" s="9">
        <f t="shared" si="175"/>
        <v>5.8216999999999963E-2</v>
      </c>
      <c r="R171" s="9">
        <f t="shared" si="175"/>
        <v>7.4390000000000622E-2</v>
      </c>
      <c r="S171" s="9">
        <f t="shared" si="175"/>
        <v>7.1154000000000384E-2</v>
      </c>
      <c r="T171" s="9">
        <f t="shared" si="175"/>
        <v>6.6302999999999779E-2</v>
      </c>
      <c r="V171" s="9">
        <f t="shared" si="176"/>
        <v>7.762300000000022E-2</v>
      </c>
      <c r="W171" s="9">
        <f t="shared" si="176"/>
        <v>7.4389999999999956E-2</v>
      </c>
      <c r="X171" s="9">
        <f t="shared" si="176"/>
        <v>5.8217999999999659E-2</v>
      </c>
      <c r="Y171" s="9">
        <f t="shared" si="176"/>
        <v>6.3069999999999959E-2</v>
      </c>
      <c r="AA171" s="9">
        <f t="shared" si="183"/>
        <v>-4.9283588921955612E-3</v>
      </c>
      <c r="AB171" s="9">
        <f t="shared" si="183"/>
        <v>1.8070649271381356E-2</v>
      </c>
      <c r="AC171" s="9">
        <f t="shared" si="183"/>
        <v>1.6427862973982243E-3</v>
      </c>
      <c r="AD171" s="9">
        <f t="shared" si="183"/>
        <v>-3.2855725947964487E-3</v>
      </c>
      <c r="AE171" s="9"/>
      <c r="AF171" s="9">
        <f t="shared" si="184"/>
        <v>-3.3331807431133953E-3</v>
      </c>
      <c r="AG171" s="9">
        <f t="shared" si="184"/>
        <v>4.6664530403601745E-2</v>
      </c>
      <c r="AH171" s="9">
        <f t="shared" si="184"/>
        <v>9.1662470435644572E-2</v>
      </c>
      <c r="AI171" s="9">
        <f t="shared" si="184"/>
        <v>0.18832471198596057</v>
      </c>
      <c r="AJ171" s="9"/>
      <c r="AK171" s="9">
        <f t="shared" si="177"/>
        <v>4.4408920985006262E-16</v>
      </c>
      <c r="AL171" s="9">
        <f t="shared" si="177"/>
        <v>9.7239000000000519E-2</v>
      </c>
      <c r="AM171" s="9">
        <f t="shared" si="177"/>
        <v>9.7241000000000355E-2</v>
      </c>
      <c r="AN171" s="9">
        <f t="shared" si="177"/>
        <v>1.6206999999999638E-2</v>
      </c>
      <c r="AO171" s="9"/>
      <c r="AP171" s="9">
        <f t="shared" si="178"/>
        <v>3.2660000000000355E-2</v>
      </c>
      <c r="AQ171" s="9">
        <f t="shared" si="178"/>
        <v>9.7981999999999569E-2</v>
      </c>
      <c r="AR171" s="9">
        <f t="shared" si="178"/>
        <v>0.11594500000000041</v>
      </c>
      <c r="AS171" s="9">
        <f t="shared" si="178"/>
        <v>5.2256999999999998E-2</v>
      </c>
      <c r="AT171" s="9"/>
      <c r="AU171" s="9">
        <f t="shared" si="185"/>
        <v>-3.3440000000002357E-3</v>
      </c>
      <c r="AV171" s="9">
        <f t="shared" si="185"/>
        <v>-6.6879999999995832E-3</v>
      </c>
      <c r="AW171" s="9">
        <f t="shared" si="185"/>
        <v>0.17389700000000108</v>
      </c>
      <c r="AX171" s="9">
        <f t="shared" si="185"/>
        <v>5.0160000000003535E-3</v>
      </c>
      <c r="AY171" s="9"/>
      <c r="AZ171" s="9">
        <f t="shared" si="179"/>
        <v>3.325856412604189E-3</v>
      </c>
      <c r="BA171" s="9">
        <f t="shared" si="179"/>
        <v>6.1528343633173499E-2</v>
      </c>
      <c r="BB171" s="9">
        <f t="shared" si="179"/>
        <v>1.4966353856717074E-2</v>
      </c>
      <c r="BC171" s="9">
        <f t="shared" si="179"/>
        <v>-6.6517128252074897E-3</v>
      </c>
      <c r="BD171" s="9"/>
      <c r="BE171" s="9"/>
      <c r="BF171" s="9">
        <f t="shared" si="179"/>
        <v>0.63072693980315897</v>
      </c>
      <c r="BG171" s="9">
        <f t="shared" si="179"/>
        <v>0.75488578622110225</v>
      </c>
      <c r="BH171" s="9">
        <f t="shared" si="179"/>
        <v>0.71184405279621465</v>
      </c>
      <c r="BI171" s="9">
        <f t="shared" si="179"/>
        <v>0.74495307850766768</v>
      </c>
      <c r="BJ171" s="9"/>
      <c r="BK171" s="9">
        <f t="shared" si="186"/>
        <v>-3.3704000000001955E-2</v>
      </c>
      <c r="BL171" s="9">
        <f t="shared" si="186"/>
        <v>0.43815500000000007</v>
      </c>
      <c r="BM171" s="9">
        <f t="shared" si="186"/>
        <v>0.40782100000000021</v>
      </c>
      <c r="BN171" s="9">
        <f t="shared" si="186"/>
        <v>-0.12470499999999696</v>
      </c>
      <c r="BP171" s="9">
        <f t="shared" si="187"/>
        <v>9.926999999999353E-3</v>
      </c>
      <c r="BQ171" s="9">
        <f t="shared" si="187"/>
        <v>1.1581000000000508E-2</v>
      </c>
      <c r="BR171" s="9">
        <f t="shared" si="187"/>
        <v>4.6326999999999785E-2</v>
      </c>
      <c r="BS171" s="9">
        <f t="shared" si="187"/>
        <v>4.9640000000001905E-3</v>
      </c>
      <c r="BT171" s="9"/>
      <c r="BU171" s="9">
        <f t="shared" si="187"/>
        <v>7.3041999999999163E-2</v>
      </c>
      <c r="BV171" s="9">
        <f t="shared" si="187"/>
        <v>1.6609999999994685E-3</v>
      </c>
      <c r="BW171" s="9">
        <f t="shared" si="187"/>
        <v>-3.3209999999996853E-3</v>
      </c>
      <c r="BX171" s="9">
        <f t="shared" si="187"/>
        <v>4.9800000000006506E-3</v>
      </c>
      <c r="BZ171" s="9">
        <f t="shared" si="188"/>
        <v>-8.8817841970012523E-16</v>
      </c>
      <c r="CA171" s="9">
        <f t="shared" si="188"/>
        <v>1.6579999999999373E-3</v>
      </c>
      <c r="CB171" s="9">
        <f t="shared" si="188"/>
        <v>4.9730000000005603E-3</v>
      </c>
      <c r="CC171" s="9">
        <f t="shared" si="188"/>
        <v>3.3130000000003434E-3</v>
      </c>
      <c r="CD171" s="9"/>
      <c r="CE171" s="9">
        <f t="shared" si="188"/>
        <v>8.2859999999991274E-3</v>
      </c>
      <c r="CF171" s="9">
        <f t="shared" si="188"/>
        <v>3.4801000000000748E-2</v>
      </c>
      <c r="CG171" s="9">
        <f t="shared" si="188"/>
        <v>3.3140000000013714E-3</v>
      </c>
      <c r="CH171" s="9">
        <f t="shared" si="188"/>
        <v>8.2860000000009038E-3</v>
      </c>
      <c r="CI171" s="9"/>
      <c r="CJ171" s="9">
        <f t="shared" si="188"/>
        <v>1.808099999999957E-2</v>
      </c>
      <c r="CK171" s="9">
        <f t="shared" si="188"/>
        <v>1.3149000000000299E-2</v>
      </c>
      <c r="CL171" s="9">
        <f t="shared" si="188"/>
        <v>8.2190000000013086E-3</v>
      </c>
      <c r="CM171" s="9">
        <f t="shared" si="188"/>
        <v>2.1366999999999692E-2</v>
      </c>
      <c r="CN171" s="9"/>
      <c r="CO171" s="9">
        <f t="shared" si="188"/>
        <v>4.9310000000009069E-3</v>
      </c>
      <c r="CP171" s="9">
        <f t="shared" si="188"/>
        <v>1.8081999999999709E-2</v>
      </c>
      <c r="CQ171" s="9">
        <f t="shared" si="188"/>
        <v>0</v>
      </c>
      <c r="CR171" s="9">
        <f t="shared" si="188"/>
        <v>1.642999999999617E-3</v>
      </c>
      <c r="CT171" s="9">
        <f t="shared" si="189"/>
        <v>9.8328999999999667E-2</v>
      </c>
      <c r="CU171" s="9">
        <f t="shared" si="189"/>
        <v>-6.666399999999939E-2</v>
      </c>
      <c r="CV171" s="9">
        <f t="shared" si="189"/>
        <v>5.3331000000000017E-2</v>
      </c>
      <c r="CW171" s="9">
        <f t="shared" si="189"/>
        <v>0.10166099999999911</v>
      </c>
      <c r="CY171" s="9">
        <f t="shared" si="190"/>
        <v>0.65390325780117564</v>
      </c>
      <c r="CZ171" s="9">
        <f t="shared" si="190"/>
        <v>1.0661106279087509</v>
      </c>
      <c r="DA171" s="9">
        <f t="shared" si="190"/>
        <v>1.011480735484855</v>
      </c>
      <c r="DB171" s="9">
        <f t="shared" si="190"/>
        <v>1.0512115663385959</v>
      </c>
      <c r="DE171" s="9">
        <f t="shared" si="191"/>
        <v>0.54736800000000052</v>
      </c>
      <c r="DF171" s="9">
        <f t="shared" si="191"/>
        <v>9.1501000000000943E-2</v>
      </c>
      <c r="DG171" s="9">
        <f t="shared" si="191"/>
        <v>0.50652000000000008</v>
      </c>
      <c r="DH171" s="9">
        <f t="shared" si="191"/>
        <v>0.25162599999999902</v>
      </c>
    </row>
    <row r="172" spans="2:112" x14ac:dyDescent="0.3">
      <c r="B172" s="9">
        <f t="shared" si="174"/>
        <v>7.7623999999999693E-2</v>
      </c>
      <c r="C172" s="9">
        <f t="shared" si="174"/>
        <v>7.4388999999999594E-2</v>
      </c>
      <c r="D172" s="9">
        <f t="shared" si="174"/>
        <v>6.95380000000001E-2</v>
      </c>
      <c r="E172" s="9">
        <f t="shared" si="174"/>
        <v>-1.4554999999999652E-2</v>
      </c>
      <c r="G172" s="9">
        <f t="shared" si="181"/>
        <v>0</v>
      </c>
      <c r="H172" s="9">
        <f t="shared" si="181"/>
        <v>-3.3182269016558408E-3</v>
      </c>
      <c r="I172" s="9">
        <f t="shared" si="181"/>
        <v>-4.9773403524833171E-3</v>
      </c>
      <c r="J172" s="9">
        <f t="shared" si="181"/>
        <v>-1.6591134508283645E-3</v>
      </c>
      <c r="K172" s="9"/>
      <c r="L172" s="9">
        <f t="shared" si="182"/>
        <v>0.12320897230487482</v>
      </c>
      <c r="M172" s="9">
        <f t="shared" si="182"/>
        <v>5.5854734111544957E-2</v>
      </c>
      <c r="N172" s="9">
        <f t="shared" si="182"/>
        <v>8.2139314869920099E-3</v>
      </c>
      <c r="O172" s="9">
        <f t="shared" si="182"/>
        <v>1.3142290379186683E-2</v>
      </c>
      <c r="P172" s="9"/>
      <c r="Q172" s="9">
        <f t="shared" si="175"/>
        <v>6.1451999999999618E-2</v>
      </c>
      <c r="R172" s="9">
        <f t="shared" si="175"/>
        <v>2.7490999999999488E-2</v>
      </c>
      <c r="S172" s="9">
        <f t="shared" si="175"/>
        <v>1.940599999999959E-2</v>
      </c>
      <c r="T172" s="9">
        <f t="shared" si="175"/>
        <v>7.7624000000000359E-2</v>
      </c>
      <c r="V172" s="9">
        <f t="shared" si="176"/>
        <v>6.6302999999999557E-2</v>
      </c>
      <c r="W172" s="9">
        <f t="shared" si="176"/>
        <v>9.2177000000000175E-2</v>
      </c>
      <c r="X172" s="9">
        <f t="shared" si="176"/>
        <v>6.4686000000000465E-2</v>
      </c>
      <c r="Y172" s="9">
        <f t="shared" si="176"/>
        <v>6.6302000000000083E-2</v>
      </c>
      <c r="AA172" s="9">
        <f t="shared" si="183"/>
        <v>1.8070649271381356E-2</v>
      </c>
      <c r="AB172" s="9">
        <f t="shared" si="183"/>
        <v>4.5998016327153834E-2</v>
      </c>
      <c r="AC172" s="9">
        <f t="shared" si="183"/>
        <v>4.928358892194673E-3</v>
      </c>
      <c r="AD172" s="9">
        <f t="shared" si="183"/>
        <v>8.2139314869920099E-3</v>
      </c>
      <c r="AE172" s="9"/>
      <c r="AF172" s="9">
        <f t="shared" si="184"/>
        <v>1.6665903715570529E-2</v>
      </c>
      <c r="AG172" s="9">
        <f t="shared" si="184"/>
        <v>9.3329060807201714E-2</v>
      </c>
      <c r="AH172" s="9">
        <f t="shared" si="184"/>
        <v>0.18332494087129003</v>
      </c>
      <c r="AI172" s="9">
        <f t="shared" si="184"/>
        <v>0.28498695353628012</v>
      </c>
      <c r="AJ172" s="9"/>
      <c r="AK172" s="9">
        <f t="shared" si="177"/>
        <v>9.7249999999999837E-3</v>
      </c>
      <c r="AL172" s="9">
        <f t="shared" si="177"/>
        <v>0.1280319999999997</v>
      </c>
      <c r="AM172" s="9">
        <f t="shared" si="177"/>
        <v>0.10372099999999929</v>
      </c>
      <c r="AN172" s="9">
        <f t="shared" si="177"/>
        <v>2.4310000000000276E-2</v>
      </c>
      <c r="AO172" s="9"/>
      <c r="AP172" s="9">
        <f t="shared" si="178"/>
        <v>1.7964000000000535E-2</v>
      </c>
      <c r="AQ172" s="9">
        <f t="shared" si="178"/>
        <v>0.11104500000000073</v>
      </c>
      <c r="AR172" s="9">
        <f t="shared" si="178"/>
        <v>0.13390699999999978</v>
      </c>
      <c r="AS172" s="9">
        <f t="shared" si="178"/>
        <v>6.5321000000000407E-2</v>
      </c>
      <c r="AT172" s="9"/>
      <c r="AU172" s="9">
        <f t="shared" si="185"/>
        <v>6.6889999999997229E-3</v>
      </c>
      <c r="AV172" s="9">
        <f t="shared" si="185"/>
        <v>6.6889999999997229E-3</v>
      </c>
      <c r="AW172" s="9">
        <f t="shared" si="185"/>
        <v>0.24077899999999897</v>
      </c>
      <c r="AX172" s="9">
        <f t="shared" si="185"/>
        <v>-1.6720000000001178E-3</v>
      </c>
      <c r="AY172" s="9"/>
      <c r="AZ172" s="9">
        <f t="shared" si="179"/>
        <v>1.3303425650415868E-2</v>
      </c>
      <c r="BA172" s="9">
        <f t="shared" si="179"/>
        <v>0.11806790264743938</v>
      </c>
      <c r="BB172" s="9">
        <f t="shared" si="179"/>
        <v>2.826977950713383E-2</v>
      </c>
      <c r="BC172" s="9">
        <f t="shared" si="179"/>
        <v>3.3258564126033008E-3</v>
      </c>
      <c r="BD172" s="9"/>
      <c r="BE172" s="9"/>
      <c r="BF172" s="9">
        <f t="shared" si="179"/>
        <v>0.20362050812542876</v>
      </c>
      <c r="BG172" s="9">
        <f t="shared" si="179"/>
        <v>0.79627206836041875</v>
      </c>
      <c r="BH172" s="9">
        <f t="shared" si="179"/>
        <v>0.32115754940108232</v>
      </c>
      <c r="BI172" s="9">
        <f t="shared" si="179"/>
        <v>0.70356679636835295</v>
      </c>
      <c r="BJ172" s="9"/>
      <c r="BK172" s="9">
        <f t="shared" si="186"/>
        <v>-0.2224479999999982</v>
      </c>
      <c r="BL172" s="9">
        <f t="shared" si="186"/>
        <v>7.5834000000000401E-2</v>
      </c>
      <c r="BM172" s="9">
        <f t="shared" si="186"/>
        <v>0.50050499999999953</v>
      </c>
      <c r="BN172" s="9">
        <f t="shared" si="186"/>
        <v>-0.61341600000000263</v>
      </c>
      <c r="BP172" s="9">
        <f t="shared" si="187"/>
        <v>-9.926999999999353E-3</v>
      </c>
      <c r="BQ172" s="9">
        <f t="shared" si="187"/>
        <v>-4.9630000000000507E-3</v>
      </c>
      <c r="BR172" s="9">
        <f t="shared" si="187"/>
        <v>7.2799000000000724E-2</v>
      </c>
      <c r="BS172" s="9">
        <f t="shared" si="187"/>
        <v>-4.9640000000001905E-3</v>
      </c>
      <c r="BT172" s="9"/>
      <c r="BU172" s="9">
        <f t="shared" si="187"/>
        <v>0.14276199999999939</v>
      </c>
      <c r="BV172" s="9">
        <f t="shared" si="187"/>
        <v>1.4939000000000924E-2</v>
      </c>
      <c r="BW172" s="9">
        <f t="shared" si="187"/>
        <v>8.2999999999993079E-3</v>
      </c>
      <c r="BX172" s="9">
        <f t="shared" si="187"/>
        <v>2.1580999999999406E-2</v>
      </c>
      <c r="BZ172" s="9">
        <f t="shared" si="188"/>
        <v>4.9720000000004205E-3</v>
      </c>
      <c r="CA172" s="9">
        <f t="shared" si="188"/>
        <v>-1.6579999999999373E-3</v>
      </c>
      <c r="CB172" s="9">
        <f t="shared" si="188"/>
        <v>9.9429999999998131E-3</v>
      </c>
      <c r="CC172" s="9">
        <f t="shared" si="188"/>
        <v>-3.3130000000003434E-3</v>
      </c>
      <c r="CD172" s="9"/>
      <c r="CE172" s="9">
        <f t="shared" si="188"/>
        <v>1.1600000000001387E-2</v>
      </c>
      <c r="CF172" s="9">
        <f t="shared" si="188"/>
        <v>6.4634999999999998E-2</v>
      </c>
      <c r="CG172" s="9">
        <f t="shared" si="188"/>
        <v>3.3149999999988466E-3</v>
      </c>
      <c r="CH172" s="9">
        <f t="shared" si="188"/>
        <v>1.1600999999998862E-2</v>
      </c>
      <c r="CI172" s="9"/>
      <c r="CJ172" s="9">
        <f t="shared" si="188"/>
        <v>2.136800000000072E-2</v>
      </c>
      <c r="CK172" s="9">
        <f t="shared" si="188"/>
        <v>1.3149000000000299E-2</v>
      </c>
      <c r="CL172" s="9">
        <f t="shared" si="188"/>
        <v>-8.8817841970012523E-16</v>
      </c>
      <c r="CM172" s="9">
        <f t="shared" si="188"/>
        <v>3.2874999999999766E-2</v>
      </c>
      <c r="CN172" s="9"/>
      <c r="CO172" s="9">
        <f t="shared" si="188"/>
        <v>-3.2880000000012899E-3</v>
      </c>
      <c r="CP172" s="9">
        <f t="shared" si="188"/>
        <v>2.629799999999971E-2</v>
      </c>
      <c r="CQ172" s="9">
        <f t="shared" si="188"/>
        <v>-3.2870000000002619E-3</v>
      </c>
      <c r="CR172" s="9">
        <f t="shared" si="188"/>
        <v>0</v>
      </c>
      <c r="CT172" s="9">
        <f t="shared" si="189"/>
        <v>0.10332900000000045</v>
      </c>
      <c r="CU172" s="9">
        <f t="shared" si="189"/>
        <v>-0.15665900000000121</v>
      </c>
      <c r="CV172" s="9">
        <f t="shared" si="189"/>
        <v>1.0000000000000675E-2</v>
      </c>
      <c r="CW172" s="9">
        <f t="shared" si="189"/>
        <v>-1.1664999999999814E-2</v>
      </c>
      <c r="CY172" s="9">
        <f t="shared" si="190"/>
        <v>-0.54960982681010151</v>
      </c>
      <c r="CZ172" s="9">
        <f t="shared" si="190"/>
        <v>2.6487220569160641E-2</v>
      </c>
      <c r="DA172" s="9">
        <f t="shared" si="190"/>
        <v>1.2929074540321999</v>
      </c>
      <c r="DB172" s="9">
        <f t="shared" si="190"/>
        <v>0.91546456092164519</v>
      </c>
      <c r="DE172" s="9">
        <f t="shared" si="191"/>
        <v>0.55227099999999929</v>
      </c>
      <c r="DF172" s="9">
        <f t="shared" si="191"/>
        <v>0.19280399999999887</v>
      </c>
      <c r="DG172" s="9">
        <f t="shared" si="191"/>
        <v>0.75651199999999985</v>
      </c>
      <c r="DH172" s="9">
        <f t="shared" si="191"/>
        <v>0.28267100000000056</v>
      </c>
    </row>
    <row r="173" spans="2:112" x14ac:dyDescent="0.3">
      <c r="B173" s="9">
        <f t="shared" ref="B173:E188" si="192">IF(ISNUMBER(B38),(((B38-B37)/(1))-((B37-B36)/(1)))/((2)/2),)</f>
        <v>6.1451000000000366E-2</v>
      </c>
      <c r="C173" s="9">
        <f t="shared" si="192"/>
        <v>7.1155000000000523E-2</v>
      </c>
      <c r="D173" s="9">
        <f t="shared" si="192"/>
        <v>6.3068999999999598E-2</v>
      </c>
      <c r="E173" s="9">
        <f t="shared" si="192"/>
        <v>-7.1154000000000384E-2</v>
      </c>
      <c r="G173" s="9">
        <f t="shared" si="181"/>
        <v>1.4932021057450839E-2</v>
      </c>
      <c r="H173" s="9">
        <f t="shared" si="181"/>
        <v>1.6591134508274763E-3</v>
      </c>
      <c r="I173" s="9">
        <f t="shared" si="181"/>
        <v>3.3182269016558408E-3</v>
      </c>
      <c r="J173" s="9">
        <f t="shared" si="181"/>
        <v>8.8817841970012523E-16</v>
      </c>
      <c r="K173" s="9"/>
      <c r="L173" s="9">
        <f t="shared" si="182"/>
        <v>0.2086338597695887</v>
      </c>
      <c r="M173" s="9">
        <f t="shared" si="182"/>
        <v>0.10020996414129879</v>
      </c>
      <c r="N173" s="9">
        <f t="shared" si="182"/>
        <v>6.5711451895928974E-3</v>
      </c>
      <c r="O173" s="9">
        <f t="shared" si="182"/>
        <v>6.5711451895933415E-3</v>
      </c>
      <c r="P173" s="9"/>
      <c r="Q173" s="9">
        <f t="shared" ref="Q173:T188" si="193">IF(ISNUMBER(Q38),(((Q38-Q37)/(1))-((Q37-Q36)/(1)))/((2)/2),)</f>
        <v>4.6897000000000411E-2</v>
      </c>
      <c r="R173" s="9">
        <f t="shared" si="193"/>
        <v>-4.2046000000000028E-2</v>
      </c>
      <c r="S173" s="9">
        <f t="shared" si="193"/>
        <v>-4.6896999999999966E-2</v>
      </c>
      <c r="T173" s="9">
        <f t="shared" si="193"/>
        <v>6.4684999999999881E-2</v>
      </c>
      <c r="V173" s="9">
        <f t="shared" ref="V173:Y188" si="194">IF(ISNUMBER(V38),(((V38-V37)/(1))-((V37-V36)/(1)))/((2)/2),)</f>
        <v>3.0726000000000475E-2</v>
      </c>
      <c r="W173" s="9">
        <f t="shared" si="194"/>
        <v>8.5708999999999591E-2</v>
      </c>
      <c r="X173" s="9">
        <f t="shared" si="194"/>
        <v>6.1450999999999922E-2</v>
      </c>
      <c r="Y173" s="9">
        <f t="shared" si="194"/>
        <v>7.1155999999999775E-2</v>
      </c>
      <c r="AA173" s="9">
        <f t="shared" si="183"/>
        <v>3.2855725947973369E-3</v>
      </c>
      <c r="AB173" s="9">
        <f t="shared" si="183"/>
        <v>6.0783093003737854E-2</v>
      </c>
      <c r="AC173" s="9">
        <f t="shared" si="183"/>
        <v>-8.2139314869911217E-3</v>
      </c>
      <c r="AD173" s="9">
        <f t="shared" si="183"/>
        <v>-1.3142290379187571E-2</v>
      </c>
      <c r="AE173" s="9"/>
      <c r="AF173" s="9">
        <f t="shared" si="184"/>
        <v>1.9999084458688365E-2</v>
      </c>
      <c r="AG173" s="9">
        <f t="shared" si="184"/>
        <v>0.16499244678416147</v>
      </c>
      <c r="AH173" s="9">
        <f t="shared" si="184"/>
        <v>0.26998764019226318</v>
      </c>
      <c r="AI173" s="9">
        <f t="shared" si="184"/>
        <v>0.32498512245364886</v>
      </c>
      <c r="AJ173" s="9"/>
      <c r="AK173" s="9">
        <f t="shared" ref="AK173:AN188" si="195">IF(ISNUMBER(AK38),(((AK38-AK37)/(1))-((AK37-AK36)/(1)))/((2)/2),)</f>
        <v>1.2963999999999753E-2</v>
      </c>
      <c r="AL173" s="9">
        <f t="shared" si="195"/>
        <v>0.14423999999999992</v>
      </c>
      <c r="AM173" s="9">
        <f t="shared" si="195"/>
        <v>9.8861000000000754E-2</v>
      </c>
      <c r="AN173" s="9">
        <f t="shared" si="195"/>
        <v>4.3756999999999824E-2</v>
      </c>
      <c r="AO173" s="9"/>
      <c r="AP173" s="9">
        <f t="shared" ref="AP173:AS188" si="196">IF(ISNUMBER(AP38),(((AP38-AP37)/(1))-((AP37-AP36)/(1)))/((2)/2),)</f>
        <v>4.8989999999990985E-3</v>
      </c>
      <c r="AQ173" s="9">
        <f t="shared" si="196"/>
        <v>0.12247599999999981</v>
      </c>
      <c r="AR173" s="9">
        <f t="shared" si="196"/>
        <v>9.4715000000000327E-2</v>
      </c>
      <c r="AS173" s="9">
        <f t="shared" si="196"/>
        <v>8.0016999999999783E-2</v>
      </c>
      <c r="AT173" s="9"/>
      <c r="AU173" s="9">
        <f t="shared" si="185"/>
        <v>-1.6729999999993694E-3</v>
      </c>
      <c r="AV173" s="9">
        <f t="shared" si="185"/>
        <v>8.3590000000004494E-3</v>
      </c>
      <c r="AW173" s="9">
        <f t="shared" si="185"/>
        <v>0.2290770000000002</v>
      </c>
      <c r="AX173" s="9">
        <f t="shared" si="185"/>
        <v>5.0160000000003535E-3</v>
      </c>
      <c r="AY173" s="9"/>
      <c r="AZ173" s="9">
        <f t="shared" si="179"/>
        <v>3.325856412604189E-3</v>
      </c>
      <c r="BA173" s="9">
        <f t="shared" si="179"/>
        <v>0.17128160524910463</v>
      </c>
      <c r="BB173" s="9">
        <f t="shared" si="179"/>
        <v>3.492149233234132E-2</v>
      </c>
      <c r="BC173" s="9">
        <f t="shared" si="179"/>
        <v>1.1640497444114217E-2</v>
      </c>
      <c r="BD173" s="9"/>
      <c r="BE173" s="9"/>
      <c r="BF173" s="9">
        <f t="shared" ref="AZ173:BI189" si="197">IF(ISNUMBER(BF37),(((BF37-BF36)/(1))-((BF36-BF35)/(1)))/((2)/2),)</f>
        <v>-0.26652765697718728</v>
      </c>
      <c r="BG173" s="9">
        <f t="shared" si="197"/>
        <v>0.40724101625085751</v>
      </c>
      <c r="BH173" s="9">
        <f t="shared" si="197"/>
        <v>-0.18706599526970003</v>
      </c>
      <c r="BI173" s="9">
        <f t="shared" si="197"/>
        <v>0.3095693904020731</v>
      </c>
      <c r="BJ173" s="9"/>
      <c r="BK173" s="9">
        <f t="shared" si="186"/>
        <v>-0.36063299999999998</v>
      </c>
      <c r="BL173" s="9">
        <f t="shared" si="186"/>
        <v>-0.22918800000000061</v>
      </c>
      <c r="BM173" s="9">
        <f t="shared" si="186"/>
        <v>0.3707470000000006</v>
      </c>
      <c r="BN173" s="9">
        <f t="shared" si="186"/>
        <v>-0.62183999999999884</v>
      </c>
      <c r="BP173" s="9">
        <f t="shared" si="187"/>
        <v>1.1582000000000647E-2</v>
      </c>
      <c r="BQ173" s="9">
        <f t="shared" si="187"/>
        <v>1.8198999999999188E-2</v>
      </c>
      <c r="BR173" s="9">
        <f t="shared" si="187"/>
        <v>0.15221799999999952</v>
      </c>
      <c r="BS173" s="9">
        <f t="shared" si="187"/>
        <v>4.9630000000000507E-3</v>
      </c>
      <c r="BT173" s="9"/>
      <c r="BU173" s="9">
        <f t="shared" si="187"/>
        <v>0.23240400000000072</v>
      </c>
      <c r="BV173" s="9">
        <f t="shared" si="187"/>
        <v>3.3199999999995455E-3</v>
      </c>
      <c r="BW173" s="9">
        <f t="shared" si="187"/>
        <v>-6.6399999999990911E-3</v>
      </c>
      <c r="BX173" s="9">
        <f t="shared" si="187"/>
        <v>2.1579999999999266E-2</v>
      </c>
      <c r="BZ173" s="9">
        <f t="shared" si="188"/>
        <v>9.9999999925159955E-7</v>
      </c>
      <c r="CA173" s="9">
        <f t="shared" si="188"/>
        <v>3.313999999999595E-3</v>
      </c>
      <c r="CB173" s="9">
        <f t="shared" si="188"/>
        <v>2.1545000000000591E-2</v>
      </c>
      <c r="CC173" s="9">
        <f t="shared" si="188"/>
        <v>1.1599999999999611E-2</v>
      </c>
      <c r="CD173" s="9"/>
      <c r="CE173" s="9">
        <f t="shared" si="188"/>
        <v>2.3202999999998752E-2</v>
      </c>
      <c r="CF173" s="9">
        <f t="shared" si="188"/>
        <v>0.11103799999999975</v>
      </c>
      <c r="CG173" s="9">
        <f t="shared" si="188"/>
        <v>8.8817841970012523E-16</v>
      </c>
      <c r="CH173" s="9">
        <f t="shared" si="188"/>
        <v>1.6573000000001059E-2</v>
      </c>
      <c r="CI173" s="9"/>
      <c r="CJ173" s="9">
        <f t="shared" si="188"/>
        <v>4.6022999999999925E-2</v>
      </c>
      <c r="CK173" s="9">
        <f t="shared" si="188"/>
        <v>3.1232000000000149E-2</v>
      </c>
      <c r="CL173" s="9">
        <f t="shared" si="188"/>
        <v>9.8620000000000374E-3</v>
      </c>
      <c r="CM173" s="9">
        <f t="shared" si="188"/>
        <v>5.2598000000000589E-2</v>
      </c>
      <c r="CN173" s="9"/>
      <c r="CO173" s="9">
        <f t="shared" si="188"/>
        <v>9.8630000000010654E-3</v>
      </c>
      <c r="CP173" s="9">
        <f t="shared" si="188"/>
        <v>4.9312000000000467E-2</v>
      </c>
      <c r="CQ173" s="9">
        <f t="shared" si="188"/>
        <v>1.1505000000000543E-2</v>
      </c>
      <c r="CR173" s="9">
        <f t="shared" ref="CR173" si="198">IF(ISNUMBER(CR37),(((CR37-CR36)/(1))-((CR36-CR35)/(1)))/((2)/2),)</f>
        <v>6.5739999999996357E-3</v>
      </c>
      <c r="CT173" s="9">
        <f t="shared" si="189"/>
        <v>7.4995999999999619E-2</v>
      </c>
      <c r="CU173" s="9">
        <f t="shared" si="189"/>
        <v>-0.22498999999999825</v>
      </c>
      <c r="CV173" s="9">
        <f t="shared" si="189"/>
        <v>-4.8331000000000124E-2</v>
      </c>
      <c r="CW173" s="9">
        <f t="shared" si="189"/>
        <v>-9.6663000000000388E-2</v>
      </c>
      <c r="CY173" s="9">
        <f t="shared" si="190"/>
        <v>-1.1521940947585261</v>
      </c>
      <c r="CZ173" s="9">
        <f t="shared" si="190"/>
        <v>-1.0661106279087509</v>
      </c>
      <c r="DA173" s="9">
        <f t="shared" si="190"/>
        <v>0.6555587090867423</v>
      </c>
      <c r="DB173" s="9">
        <f t="shared" si="190"/>
        <v>-1.1588158999007447E-2</v>
      </c>
      <c r="DE173" s="9">
        <f t="shared" si="191"/>
        <v>0.29410800000000226</v>
      </c>
      <c r="DF173" s="9">
        <f t="shared" si="191"/>
        <v>0.32025099999999984</v>
      </c>
      <c r="DG173" s="9">
        <f t="shared" si="191"/>
        <v>0.76141399999999937</v>
      </c>
      <c r="DH173" s="9">
        <f t="shared" si="191"/>
        <v>0.31535000000000046</v>
      </c>
    </row>
    <row r="174" spans="2:112" x14ac:dyDescent="0.3">
      <c r="B174" s="9">
        <f t="shared" si="192"/>
        <v>3.8810999999999929E-2</v>
      </c>
      <c r="C174" s="9">
        <f t="shared" si="192"/>
        <v>5.8216999999999963E-2</v>
      </c>
      <c r="D174" s="9">
        <f t="shared" si="192"/>
        <v>5.1749000000000489E-2</v>
      </c>
      <c r="E174" s="9">
        <f t="shared" si="192"/>
        <v>-9.3794999999999629E-2</v>
      </c>
      <c r="G174" s="9">
        <f t="shared" ref="G174:J189" si="199">IF(ISNUMBER(G38),(((G38-G37)/(1))-((G37-G36)/(1)))/((2)/2),)</f>
        <v>3.3182269016549526E-3</v>
      </c>
      <c r="H174" s="9">
        <f t="shared" si="199"/>
        <v>1.6591134508283645E-3</v>
      </c>
      <c r="I174" s="9">
        <f t="shared" si="199"/>
        <v>1.6591134508274763E-3</v>
      </c>
      <c r="J174" s="9">
        <f t="shared" si="199"/>
        <v>-3.318226901656729E-3</v>
      </c>
      <c r="K174" s="9"/>
      <c r="L174" s="9">
        <f t="shared" ref="L174:O189" si="200">IF(ISNUMBER(L38),(((L38-L37)/(1))-((L37-L36)/(1)))/((2)/2),)</f>
        <v>0.29241596093690436</v>
      </c>
      <c r="M174" s="9">
        <f t="shared" si="200"/>
        <v>0.17906370641641711</v>
      </c>
      <c r="N174" s="9">
        <f t="shared" si="200"/>
        <v>2.2999008163576917E-2</v>
      </c>
      <c r="O174" s="9">
        <f t="shared" si="200"/>
        <v>2.4641794460974253E-2</v>
      </c>
      <c r="P174" s="9"/>
      <c r="Q174" s="9">
        <f t="shared" si="193"/>
        <v>1.7788999999999611E-2</v>
      </c>
      <c r="R174" s="9">
        <f t="shared" si="193"/>
        <v>-8.732699999999971E-2</v>
      </c>
      <c r="S174" s="9">
        <f t="shared" si="193"/>
        <v>-8.8943999999999246E-2</v>
      </c>
      <c r="T174" s="9">
        <f t="shared" si="193"/>
        <v>2.5874999999999648E-2</v>
      </c>
      <c r="V174" s="9">
        <f t="shared" si="194"/>
        <v>-2.4257000000000417E-2</v>
      </c>
      <c r="W174" s="9">
        <f t="shared" si="194"/>
        <v>5.1748000000000349E-2</v>
      </c>
      <c r="X174" s="9">
        <f t="shared" si="194"/>
        <v>3.0726999999999283E-2</v>
      </c>
      <c r="Y174" s="9">
        <f t="shared" si="194"/>
        <v>6.1451000000000366E-2</v>
      </c>
      <c r="AA174" s="9">
        <f t="shared" ref="AA174:AD189" si="201">IF(ISNUMBER(AA38),(((AA38-AA37)/(1))-((AA37-AA36)/(1)))/((2)/2),)</f>
        <v>3.1212939650568039E-2</v>
      </c>
      <c r="AB174" s="9">
        <f t="shared" si="201"/>
        <v>0.14292240787365618</v>
      </c>
      <c r="AC174" s="9">
        <f t="shared" si="201"/>
        <v>6.5711451895937856E-3</v>
      </c>
      <c r="AD174" s="9">
        <f t="shared" si="201"/>
        <v>1.1499504081789347E-2</v>
      </c>
      <c r="AE174" s="9"/>
      <c r="AF174" s="9">
        <f t="shared" ref="AF174:AI189" si="202">IF(ISNUMBER(AF38),(((AF38-AF37)/(1))-((AF37-AF36)/(1)))/((2)/2),)</f>
        <v>4.8331120775156222E-2</v>
      </c>
      <c r="AG174" s="9">
        <f t="shared" si="202"/>
        <v>0.3083192187380801</v>
      </c>
      <c r="AH174" s="9">
        <f t="shared" si="202"/>
        <v>0.31498558022430867</v>
      </c>
      <c r="AI174" s="9">
        <f t="shared" si="202"/>
        <v>0.29331990539406494</v>
      </c>
      <c r="AJ174" s="9"/>
      <c r="AK174" s="9">
        <f t="shared" si="195"/>
        <v>2.5930999999999926E-2</v>
      </c>
      <c r="AL174" s="9">
        <f t="shared" si="195"/>
        <v>0.13937600000000039</v>
      </c>
      <c r="AM174" s="9">
        <f t="shared" si="195"/>
        <v>7.9411999999999594E-2</v>
      </c>
      <c r="AN174" s="9">
        <f t="shared" si="195"/>
        <v>6.3207000000000235E-2</v>
      </c>
      <c r="AO174" s="9"/>
      <c r="AP174" s="9">
        <f t="shared" si="196"/>
        <v>6.5310000000007307E-3</v>
      </c>
      <c r="AQ174" s="9">
        <f t="shared" si="196"/>
        <v>7.3485999999999052E-2</v>
      </c>
      <c r="AR174" s="9">
        <f t="shared" si="196"/>
        <v>6.533000000000122E-3</v>
      </c>
      <c r="AS174" s="9">
        <f t="shared" si="196"/>
        <v>8.65509999999996E-2</v>
      </c>
      <c r="AT174" s="9"/>
      <c r="AU174" s="9">
        <f t="shared" ref="AU174:AX189" si="203">IF(ISNUMBER(AU38),(((AU38-AU37)/(1))-((AU37-AU36)/(1)))/((2)/2),)</f>
        <v>1.6719999999992297E-3</v>
      </c>
      <c r="AV174" s="9">
        <f t="shared" si="203"/>
        <v>8.3619999999999806E-3</v>
      </c>
      <c r="AW174" s="9">
        <f t="shared" si="203"/>
        <v>0.1337660000000005</v>
      </c>
      <c r="AX174" s="9">
        <f t="shared" si="203"/>
        <v>0</v>
      </c>
      <c r="AY174" s="9"/>
      <c r="AZ174" s="9">
        <f t="shared" si="197"/>
        <v>1.9955138475623357E-2</v>
      </c>
      <c r="BA174" s="9">
        <f t="shared" si="197"/>
        <v>0.20620309758144462</v>
      </c>
      <c r="BB174" s="9">
        <f t="shared" si="197"/>
        <v>8.647226672770314E-2</v>
      </c>
      <c r="BC174" s="9">
        <f t="shared" si="197"/>
        <v>8.3146410315100283E-3</v>
      </c>
      <c r="BD174" s="9"/>
      <c r="BE174" s="9"/>
      <c r="BF174" s="9">
        <f t="shared" si="197"/>
        <v>-0.45193820096131887</v>
      </c>
      <c r="BG174" s="9">
        <f t="shared" si="197"/>
        <v>-0.33605661097123551</v>
      </c>
      <c r="BH174" s="9">
        <f t="shared" si="197"/>
        <v>-0.58768520637827493</v>
      </c>
      <c r="BI174" s="9">
        <f t="shared" si="197"/>
        <v>-0.15064606698710215</v>
      </c>
      <c r="BJ174" s="9"/>
      <c r="BK174" s="9">
        <f t="shared" ref="BK174:BN189" si="204">IF(ISNUMBER(BK38),(((BK38-BK37)/(1))-((BK37-BK36)/(1)))/((2)/2),)</f>
        <v>-0.39096900000000012</v>
      </c>
      <c r="BL174" s="9">
        <f t="shared" si="204"/>
        <v>-0.36906099999999853</v>
      </c>
      <c r="BM174" s="9">
        <f t="shared" si="204"/>
        <v>0.12976000000000099</v>
      </c>
      <c r="BN174" s="9">
        <f t="shared" si="204"/>
        <v>-0.43984000000000023</v>
      </c>
      <c r="BP174" s="9">
        <f t="shared" ref="BP174:BX189" si="205">IF(ISNUMBER(BP38),(((BP38-BP37)/(1))-((BP37-BP36)/(1)))/((2)/2),)</f>
        <v>6.6179999999986805E-3</v>
      </c>
      <c r="BQ174" s="9">
        <f t="shared" si="205"/>
        <v>1.489100000000132E-2</v>
      </c>
      <c r="BR174" s="9">
        <f t="shared" si="205"/>
        <v>0.18199899999999936</v>
      </c>
      <c r="BS174" s="9">
        <f t="shared" si="205"/>
        <v>-3.3080000000005327E-3</v>
      </c>
      <c r="BT174" s="9"/>
      <c r="BU174" s="9">
        <f t="shared" si="205"/>
        <v>0.36354700000000051</v>
      </c>
      <c r="BV174" s="9">
        <f t="shared" si="205"/>
        <v>4.1502000000000372E-2</v>
      </c>
      <c r="BW174" s="9">
        <f t="shared" si="205"/>
        <v>1.8259999999999721E-2</v>
      </c>
      <c r="BX174" s="9">
        <f t="shared" si="205"/>
        <v>6.9721000000001254E-2</v>
      </c>
      <c r="BZ174" s="9">
        <f t="shared" ref="BZ174:CR189" si="206">IF(ISNUMBER(BZ38),(((BZ38-BZ37)/(1))-((BZ37-BZ36)/(1)))/((2)/2),)</f>
        <v>-1.6589999999991889E-3</v>
      </c>
      <c r="CA174" s="9">
        <f t="shared" si="206"/>
        <v>3.315000000000623E-3</v>
      </c>
      <c r="CB174" s="9">
        <f t="shared" si="206"/>
        <v>3.3144999999999314E-2</v>
      </c>
      <c r="CC174" s="9">
        <f t="shared" si="206"/>
        <v>3.315000000000623E-3</v>
      </c>
      <c r="CD174" s="9"/>
      <c r="CE174" s="9">
        <f t="shared" si="206"/>
        <v>3.6460000000000825E-2</v>
      </c>
      <c r="CF174" s="9">
        <f t="shared" si="206"/>
        <v>0.15578499999999984</v>
      </c>
      <c r="CG174" s="9">
        <f t="shared" si="206"/>
        <v>-4.9720000000004205E-3</v>
      </c>
      <c r="CH174" s="9">
        <f t="shared" si="206"/>
        <v>2.9831999999999859E-2</v>
      </c>
      <c r="CI174" s="9"/>
      <c r="CJ174" s="9">
        <f t="shared" si="206"/>
        <v>9.0404000000000373E-2</v>
      </c>
      <c r="CK174" s="9">
        <f t="shared" si="206"/>
        <v>6.5747E-2</v>
      </c>
      <c r="CL174" s="9">
        <f t="shared" si="206"/>
        <v>2.1367999999999832E-2</v>
      </c>
      <c r="CM174" s="9">
        <f t="shared" si="206"/>
        <v>0.10684000000000005</v>
      </c>
      <c r="CN174" s="9"/>
      <c r="CO174" s="9">
        <f t="shared" si="206"/>
        <v>6.5739999999996357E-3</v>
      </c>
      <c r="CP174" s="9">
        <f t="shared" si="206"/>
        <v>7.3966999999999672E-2</v>
      </c>
      <c r="CQ174" s="9">
        <f t="shared" si="206"/>
        <v>-9.8610000000007858E-3</v>
      </c>
      <c r="CR174" s="9">
        <f t="shared" si="206"/>
        <v>-1.6419999999994772E-3</v>
      </c>
      <c r="CT174" s="9">
        <f t="shared" ref="CT174:CW189" si="207">IF(ISNUMBER(CT38),(((CT38-CT37)/(1))-((CT37-CT36)/(1)))/((2)/2),)</f>
        <v>4.8332000000000264E-2</v>
      </c>
      <c r="CU174" s="9">
        <f t="shared" si="207"/>
        <v>-0.21832400000000085</v>
      </c>
      <c r="CV174" s="9">
        <f t="shared" si="207"/>
        <v>-0.11332900000000024</v>
      </c>
      <c r="CW174" s="9">
        <f t="shared" si="207"/>
        <v>-0.17165799999999809</v>
      </c>
      <c r="CY174" s="9">
        <f t="shared" si="190"/>
        <v>-0.90222095063706576</v>
      </c>
      <c r="CZ174" s="9">
        <f t="shared" si="190"/>
        <v>-1.1157741664759229</v>
      </c>
      <c r="DA174" s="9">
        <f t="shared" si="190"/>
        <v>-0.70025589379720188</v>
      </c>
      <c r="DB174" s="9">
        <f t="shared" si="190"/>
        <v>-0.94691813534752356</v>
      </c>
      <c r="DE174" s="9">
        <f t="shared" si="191"/>
        <v>-0.12581300000000262</v>
      </c>
      <c r="DF174" s="9">
        <f t="shared" si="191"/>
        <v>0.52286000000000055</v>
      </c>
      <c r="DG174" s="9">
        <f t="shared" si="191"/>
        <v>0.17483100000000107</v>
      </c>
      <c r="DH174" s="9">
        <f t="shared" si="191"/>
        <v>0.24018799999999985</v>
      </c>
    </row>
    <row r="175" spans="2:112" x14ac:dyDescent="0.3">
      <c r="B175" s="9">
        <f t="shared" si="192"/>
        <v>-6.4680000000003623E-3</v>
      </c>
      <c r="C175" s="9">
        <f t="shared" si="192"/>
        <v>1.2937999999999228E-2</v>
      </c>
      <c r="D175" s="9">
        <f t="shared" si="192"/>
        <v>1.940499999999945E-2</v>
      </c>
      <c r="E175" s="9">
        <f t="shared" si="192"/>
        <v>-7.7623000000000442E-2</v>
      </c>
      <c r="G175" s="9">
        <f t="shared" si="199"/>
        <v>2.3227588311589109E-2</v>
      </c>
      <c r="H175" s="9">
        <f t="shared" si="199"/>
        <v>8.2955672541382697E-3</v>
      </c>
      <c r="I175" s="9">
        <f t="shared" si="199"/>
        <v>-1.6591134508279204E-3</v>
      </c>
      <c r="J175" s="9">
        <f t="shared" si="199"/>
        <v>6.6364538033116816E-3</v>
      </c>
      <c r="K175" s="9"/>
      <c r="L175" s="9">
        <f t="shared" si="200"/>
        <v>0.31048661020828483</v>
      </c>
      <c r="M175" s="9">
        <f t="shared" si="200"/>
        <v>0.24477515831235319</v>
      </c>
      <c r="N175" s="9">
        <f t="shared" si="200"/>
        <v>3.7784084840162713E-2</v>
      </c>
      <c r="O175" s="9">
        <f t="shared" si="200"/>
        <v>4.7640802624552947E-2</v>
      </c>
      <c r="P175" s="9"/>
      <c r="Q175" s="9">
        <f t="shared" si="193"/>
        <v>-2.4256999999999529E-2</v>
      </c>
      <c r="R175" s="9">
        <f t="shared" si="193"/>
        <v>-0.10026199999999985</v>
      </c>
      <c r="S175" s="9">
        <f t="shared" si="193"/>
        <v>-9.3794000000000821E-2</v>
      </c>
      <c r="T175" s="9">
        <f t="shared" si="193"/>
        <v>-2.4256999999999529E-2</v>
      </c>
      <c r="V175" s="9">
        <f t="shared" si="194"/>
        <v>-6.6303999999999697E-2</v>
      </c>
      <c r="W175" s="9">
        <f t="shared" si="194"/>
        <v>-1.6160000000002839E-3</v>
      </c>
      <c r="X175" s="9">
        <f t="shared" si="194"/>
        <v>-1.4554999999999207E-2</v>
      </c>
      <c r="Y175" s="9">
        <f t="shared" si="194"/>
        <v>3.5576999999999526E-2</v>
      </c>
      <c r="AA175" s="9">
        <f t="shared" si="201"/>
        <v>4.1069657434958273E-2</v>
      </c>
      <c r="AB175" s="9">
        <f t="shared" si="201"/>
        <v>0.21356221866178249</v>
      </c>
      <c r="AC175" s="9">
        <f t="shared" si="201"/>
        <v>-8.8817841970012523E-16</v>
      </c>
      <c r="AD175" s="9">
        <f t="shared" si="201"/>
        <v>-3.2855725947973369E-3</v>
      </c>
      <c r="AE175" s="9"/>
      <c r="AF175" s="9">
        <f t="shared" si="202"/>
        <v>8.8329289692532065E-2</v>
      </c>
      <c r="AG175" s="9">
        <f t="shared" si="202"/>
        <v>0.44331303883420947</v>
      </c>
      <c r="AH175" s="9">
        <f t="shared" si="202"/>
        <v>0.19832425421530431</v>
      </c>
      <c r="AI175" s="9">
        <f t="shared" si="202"/>
        <v>0.20332402532997573</v>
      </c>
      <c r="AJ175" s="9"/>
      <c r="AK175" s="9">
        <f t="shared" si="195"/>
        <v>3.5655000000000214E-2</v>
      </c>
      <c r="AL175" s="9">
        <f t="shared" si="195"/>
        <v>0.12803199999999926</v>
      </c>
      <c r="AM175" s="9">
        <f t="shared" si="195"/>
        <v>7.6171000000000433E-2</v>
      </c>
      <c r="AN175" s="9">
        <f t="shared" si="195"/>
        <v>9.0755999999999837E-2</v>
      </c>
      <c r="AO175" s="9"/>
      <c r="AP175" s="9">
        <f t="shared" si="196"/>
        <v>3.2669999999992427E-3</v>
      </c>
      <c r="AQ175" s="9">
        <f t="shared" si="196"/>
        <v>-2.4494999999999045E-2</v>
      </c>
      <c r="AR175" s="9">
        <f t="shared" si="196"/>
        <v>-8.4918000000000937E-2</v>
      </c>
      <c r="AS175" s="9">
        <f t="shared" si="196"/>
        <v>8.3284000000000358E-2</v>
      </c>
      <c r="AT175" s="9"/>
      <c r="AU175" s="9">
        <f t="shared" si="203"/>
        <v>6.6890000000006111E-3</v>
      </c>
      <c r="AV175" s="9">
        <f t="shared" si="203"/>
        <v>1.839199999999952E-2</v>
      </c>
      <c r="AW175" s="9">
        <f t="shared" si="203"/>
        <v>5.3505999999999609E-2</v>
      </c>
      <c r="AX175" s="9">
        <f t="shared" si="203"/>
        <v>-8.8817841970012523E-16</v>
      </c>
      <c r="AY175" s="9"/>
      <c r="AZ175" s="9">
        <f t="shared" si="197"/>
        <v>3.3258564126039225E-2</v>
      </c>
      <c r="BA175" s="9">
        <f t="shared" si="197"/>
        <v>0.12804547188525195</v>
      </c>
      <c r="BB175" s="9">
        <f t="shared" si="197"/>
        <v>0.1263825436789503</v>
      </c>
      <c r="BC175" s="9">
        <f t="shared" si="197"/>
        <v>2.9932707713435036E-2</v>
      </c>
      <c r="BD175" s="9"/>
      <c r="BE175" s="9"/>
      <c r="BF175" s="9">
        <f t="shared" si="197"/>
        <v>-0.47345906767376178</v>
      </c>
      <c r="BG175" s="9">
        <f t="shared" si="197"/>
        <v>-0.83103654535744198</v>
      </c>
      <c r="BH175" s="9">
        <f t="shared" si="197"/>
        <v>-0.72177676050964479</v>
      </c>
      <c r="BI175" s="9">
        <f t="shared" si="197"/>
        <v>-0.38903105210956213</v>
      </c>
      <c r="BJ175" s="9"/>
      <c r="BK175" s="9">
        <f t="shared" si="204"/>
        <v>-0.27131800000000084</v>
      </c>
      <c r="BL175" s="9">
        <f t="shared" si="204"/>
        <v>-0.42804200000000137</v>
      </c>
      <c r="BM175" s="9">
        <f t="shared" si="204"/>
        <v>-0.10953900000000161</v>
      </c>
      <c r="BN175" s="9">
        <f t="shared" si="204"/>
        <v>-0.22413199999999911</v>
      </c>
      <c r="BP175" s="9">
        <f t="shared" si="205"/>
        <v>1.1581000000001396E-2</v>
      </c>
      <c r="BQ175" s="9">
        <f t="shared" si="205"/>
        <v>4.1363999999998846E-2</v>
      </c>
      <c r="BR175" s="9">
        <f t="shared" si="205"/>
        <v>0.17868900000000121</v>
      </c>
      <c r="BS175" s="9">
        <f t="shared" si="205"/>
        <v>1.6540000000002664E-3</v>
      </c>
      <c r="BT175" s="9"/>
      <c r="BU175" s="9">
        <f t="shared" si="205"/>
        <v>0.43326699999999896</v>
      </c>
      <c r="BV175" s="9">
        <f t="shared" si="205"/>
        <v>5.8099999999999596E-2</v>
      </c>
      <c r="BW175" s="9">
        <f t="shared" si="205"/>
        <v>6.6409999999992309E-3</v>
      </c>
      <c r="BX175" s="9">
        <f t="shared" si="205"/>
        <v>0.11288199999999904</v>
      </c>
      <c r="BZ175" s="9">
        <f t="shared" si="206"/>
        <v>8.287999999999407E-3</v>
      </c>
      <c r="CA175" s="9">
        <f t="shared" si="206"/>
        <v>1.000000000139778E-6</v>
      </c>
      <c r="CB175" s="9">
        <f t="shared" si="206"/>
        <v>6.2977000000000061E-2</v>
      </c>
      <c r="CC175" s="9">
        <f t="shared" si="206"/>
        <v>9.9429999999998131E-3</v>
      </c>
      <c r="CD175" s="9"/>
      <c r="CE175" s="9">
        <f t="shared" si="206"/>
        <v>5.9661999999999438E-2</v>
      </c>
      <c r="CF175" s="9">
        <f t="shared" si="206"/>
        <v>0.18727200000000011</v>
      </c>
      <c r="CG175" s="9">
        <f t="shared" si="206"/>
        <v>6.6289999999993299E-3</v>
      </c>
      <c r="CH175" s="9">
        <f t="shared" si="206"/>
        <v>5.9660999999999298E-2</v>
      </c>
      <c r="CI175" s="9"/>
      <c r="CJ175" s="9">
        <f t="shared" si="206"/>
        <v>0.13807199999999931</v>
      </c>
      <c r="CK175" s="9">
        <f t="shared" si="206"/>
        <v>0.10683999999999916</v>
      </c>
      <c r="CL175" s="9">
        <f t="shared" si="206"/>
        <v>2.3012000000000477E-2</v>
      </c>
      <c r="CM175" s="9">
        <f t="shared" si="206"/>
        <v>0.18080799999999897</v>
      </c>
      <c r="CN175" s="9"/>
      <c r="CO175" s="9">
        <f t="shared" si="206"/>
        <v>1.9724999999999326E-2</v>
      </c>
      <c r="CP175" s="9">
        <f t="shared" si="206"/>
        <v>0.11834500000000059</v>
      </c>
      <c r="CQ175" s="9">
        <f t="shared" si="206"/>
        <v>8.217000000001029E-3</v>
      </c>
      <c r="CR175" s="9">
        <f t="shared" si="206"/>
        <v>6.5730000000003841E-3</v>
      </c>
      <c r="CT175" s="9">
        <f t="shared" si="207"/>
        <v>1.1665000000000703E-2</v>
      </c>
      <c r="CU175" s="9">
        <f t="shared" si="207"/>
        <v>-0.16499199999999981</v>
      </c>
      <c r="CV175" s="9">
        <f t="shared" si="207"/>
        <v>-0.14499299999999948</v>
      </c>
      <c r="CW175" s="9">
        <f t="shared" si="207"/>
        <v>-0.19332500000000152</v>
      </c>
      <c r="CY175" s="9">
        <f t="shared" si="190"/>
        <v>-0.52146715495537066</v>
      </c>
      <c r="CZ175" s="9">
        <f t="shared" si="190"/>
        <v>-0.7052222476539356</v>
      </c>
      <c r="DA175" s="9">
        <f t="shared" si="190"/>
        <v>-1.2829747463187644</v>
      </c>
      <c r="DB175" s="9">
        <f t="shared" si="190"/>
        <v>-1.0611442740520332</v>
      </c>
      <c r="DE175" s="9">
        <f t="shared" si="191"/>
        <v>-0.45423399999999781</v>
      </c>
      <c r="DF175" s="9">
        <f t="shared" si="191"/>
        <v>0.64540500000000112</v>
      </c>
      <c r="DG175" s="9">
        <f t="shared" si="191"/>
        <v>-0.57677900000000015</v>
      </c>
      <c r="DH175" s="9">
        <f t="shared" si="191"/>
        <v>7.6795999999998088E-2</v>
      </c>
    </row>
    <row r="176" spans="2:112" x14ac:dyDescent="0.3">
      <c r="B176" s="9">
        <f t="shared" si="192"/>
        <v>-4.5279999999999987E-2</v>
      </c>
      <c r="C176" s="9">
        <f t="shared" si="192"/>
        <v>-4.5280999999999239E-2</v>
      </c>
      <c r="D176" s="9">
        <f t="shared" si="192"/>
        <v>-2.102299999999957E-2</v>
      </c>
      <c r="E176" s="9">
        <f t="shared" si="192"/>
        <v>-5.8217999999999215E-2</v>
      </c>
      <c r="G176" s="9">
        <f t="shared" si="199"/>
        <v>2.4886701762417474E-2</v>
      </c>
      <c r="H176" s="9">
        <f t="shared" si="199"/>
        <v>-1.990936140993238E-2</v>
      </c>
      <c r="I176" s="9">
        <f t="shared" si="199"/>
        <v>1.6591134508279204E-3</v>
      </c>
      <c r="J176" s="9">
        <f t="shared" si="199"/>
        <v>-3.3182269016549526E-3</v>
      </c>
      <c r="K176" s="9"/>
      <c r="L176" s="9">
        <f t="shared" si="200"/>
        <v>0.23820401312275941</v>
      </c>
      <c r="M176" s="9">
        <f t="shared" si="200"/>
        <v>0.2874876020447088</v>
      </c>
      <c r="N176" s="9">
        <f t="shared" si="200"/>
        <v>5.4211947814144068E-2</v>
      </c>
      <c r="O176" s="9">
        <f t="shared" si="200"/>
        <v>6.2425879301136078E-2</v>
      </c>
      <c r="P176" s="9"/>
      <c r="Q176" s="9">
        <f t="shared" si="193"/>
        <v>-6.1452000000000506E-2</v>
      </c>
      <c r="R176" s="9">
        <f t="shared" si="193"/>
        <v>-7.7624000000000137E-2</v>
      </c>
      <c r="S176" s="9">
        <f t="shared" si="193"/>
        <v>-6.9537999999999656E-2</v>
      </c>
      <c r="T176" s="9">
        <f t="shared" si="193"/>
        <v>-6.4686000000000465E-2</v>
      </c>
      <c r="V176" s="9">
        <f t="shared" si="194"/>
        <v>-8.4090999999999916E-2</v>
      </c>
      <c r="W176" s="9">
        <f t="shared" si="194"/>
        <v>-5.3366000000000025E-2</v>
      </c>
      <c r="X176" s="9">
        <f t="shared" si="194"/>
        <v>-6.4686000000000021E-2</v>
      </c>
      <c r="Y176" s="9">
        <f t="shared" si="194"/>
        <v>-1.940599999999959E-2</v>
      </c>
      <c r="AA176" s="9">
        <f t="shared" si="201"/>
        <v>8.2139314869917435E-2</v>
      </c>
      <c r="AB176" s="9">
        <f t="shared" si="201"/>
        <v>0.32855725947966796</v>
      </c>
      <c r="AC176" s="9">
        <f t="shared" si="201"/>
        <v>1.6427862973982243E-3</v>
      </c>
      <c r="AD176" s="9">
        <f t="shared" si="201"/>
        <v>4.9283588921955612E-3</v>
      </c>
      <c r="AE176" s="9"/>
      <c r="AF176" s="9">
        <f t="shared" si="202"/>
        <v>0.144993362325474</v>
      </c>
      <c r="AG176" s="9">
        <f t="shared" si="202"/>
        <v>0.47331166552224069</v>
      </c>
      <c r="AH176" s="9">
        <f t="shared" si="202"/>
        <v>4.1664759288929432E-2</v>
      </c>
      <c r="AI176" s="9">
        <f t="shared" si="202"/>
        <v>0.13666041046769006</v>
      </c>
      <c r="AJ176" s="9"/>
      <c r="AK176" s="9">
        <f t="shared" si="195"/>
        <v>5.6722999999999857E-2</v>
      </c>
      <c r="AL176" s="9">
        <f t="shared" si="195"/>
        <v>7.6171000000000433E-2</v>
      </c>
      <c r="AM176" s="9">
        <f t="shared" si="195"/>
        <v>5.6722999999999857E-2</v>
      </c>
      <c r="AN176" s="9">
        <f t="shared" si="195"/>
        <v>0.118309</v>
      </c>
      <c r="AO176" s="9"/>
      <c r="AP176" s="9">
        <f t="shared" si="196"/>
        <v>-1.1430999999999081E-2</v>
      </c>
      <c r="AQ176" s="9">
        <f t="shared" si="196"/>
        <v>-0.14860499999999988</v>
      </c>
      <c r="AR176" s="9">
        <f t="shared" si="196"/>
        <v>-0.10124699999999898</v>
      </c>
      <c r="AS176" s="9">
        <f t="shared" si="196"/>
        <v>7.511900000000038E-2</v>
      </c>
      <c r="AT176" s="9"/>
      <c r="AU176" s="9">
        <f t="shared" si="203"/>
        <v>5.0150000000002137E-3</v>
      </c>
      <c r="AV176" s="9">
        <f t="shared" si="203"/>
        <v>3.1769999999999854E-2</v>
      </c>
      <c r="AW176" s="9">
        <f t="shared" si="203"/>
        <v>1.3378000000000334E-2</v>
      </c>
      <c r="AX176" s="9">
        <f t="shared" si="203"/>
        <v>8.361000000000729E-3</v>
      </c>
      <c r="AY176" s="9"/>
      <c r="AZ176" s="9">
        <f t="shared" si="197"/>
        <v>8.4809338521401045E-2</v>
      </c>
      <c r="BA176" s="9">
        <f t="shared" si="197"/>
        <v>6.4854200045777688E-2</v>
      </c>
      <c r="BB176" s="9">
        <f t="shared" si="197"/>
        <v>0.19289967193102786</v>
      </c>
      <c r="BC176" s="9">
        <f t="shared" si="197"/>
        <v>5.9865415426871849E-2</v>
      </c>
      <c r="BD176" s="9"/>
      <c r="BE176" s="9"/>
      <c r="BF176" s="9">
        <f t="shared" si="197"/>
        <v>-0.44366094453345539</v>
      </c>
      <c r="BG176" s="9">
        <f t="shared" si="197"/>
        <v>-0.83269199664301752</v>
      </c>
      <c r="BH176" s="9">
        <f t="shared" si="197"/>
        <v>-0.6307269398031643</v>
      </c>
      <c r="BI176" s="9">
        <f t="shared" si="197"/>
        <v>-0.49166903181506072</v>
      </c>
      <c r="BJ176" s="9"/>
      <c r="BK176" s="9">
        <f t="shared" si="204"/>
        <v>-0.15335299999999918</v>
      </c>
      <c r="BL176" s="9">
        <f t="shared" si="204"/>
        <v>-0.42804200000000137</v>
      </c>
      <c r="BM176" s="9">
        <f t="shared" si="204"/>
        <v>-0.33535499999999985</v>
      </c>
      <c r="BN176" s="9">
        <f t="shared" si="204"/>
        <v>-0.13650100000000265</v>
      </c>
      <c r="BP176" s="9">
        <f t="shared" si="205"/>
        <v>3.6400999999998795E-2</v>
      </c>
      <c r="BQ176" s="9">
        <f t="shared" si="205"/>
        <v>0.10092700000000043</v>
      </c>
      <c r="BR176" s="9">
        <f t="shared" si="205"/>
        <v>0.1439459999999988</v>
      </c>
      <c r="BS176" s="9">
        <f t="shared" si="205"/>
        <v>1.6550000000004061E-3</v>
      </c>
      <c r="BT176" s="9"/>
      <c r="BU176" s="9">
        <f t="shared" si="205"/>
        <v>0.33366600000000002</v>
      </c>
      <c r="BV176" s="9">
        <f t="shared" si="205"/>
        <v>0.1029220000000004</v>
      </c>
      <c r="BW176" s="9">
        <f t="shared" si="205"/>
        <v>1.9919000000000686E-2</v>
      </c>
      <c r="BX176" s="9">
        <f t="shared" si="205"/>
        <v>0.17430300000000098</v>
      </c>
      <c r="BZ176" s="9">
        <f t="shared" si="206"/>
        <v>1.3257000000000296E-2</v>
      </c>
      <c r="CA176" s="9">
        <f t="shared" si="206"/>
        <v>1.6571999999999143E-2</v>
      </c>
      <c r="CB176" s="9">
        <f t="shared" si="206"/>
        <v>0.10938099999999995</v>
      </c>
      <c r="CC176" s="9">
        <f t="shared" si="206"/>
        <v>2.3203000000000529E-2</v>
      </c>
      <c r="CD176" s="9"/>
      <c r="CE176" s="9">
        <f t="shared" si="206"/>
        <v>7.2921000000000902E-2</v>
      </c>
      <c r="CF176" s="9">
        <f t="shared" si="206"/>
        <v>0.13092599999999965</v>
      </c>
      <c r="CG176" s="9">
        <f t="shared" si="206"/>
        <v>-3.3139999999987069E-3</v>
      </c>
      <c r="CH176" s="9">
        <f t="shared" si="206"/>
        <v>6.4634000000000746E-2</v>
      </c>
      <c r="CI176" s="9"/>
      <c r="CJ176" s="9">
        <f t="shared" si="206"/>
        <v>0.21861100000000011</v>
      </c>
      <c r="CK176" s="9">
        <f t="shared" si="206"/>
        <v>0.20382000000000122</v>
      </c>
      <c r="CL176" s="9">
        <f t="shared" si="206"/>
        <v>5.259899999999984E-2</v>
      </c>
      <c r="CM176" s="9">
        <f t="shared" si="206"/>
        <v>0.28764700000000154</v>
      </c>
      <c r="CN176" s="9"/>
      <c r="CO176" s="9">
        <f t="shared" si="206"/>
        <v>2.9586000000001E-2</v>
      </c>
      <c r="CP176" s="9">
        <f t="shared" si="206"/>
        <v>0.15122199999999886</v>
      </c>
      <c r="CQ176" s="9">
        <f t="shared" si="206"/>
        <v>-1.6420000000003654E-3</v>
      </c>
      <c r="CR176" s="9">
        <f t="shared" si="206"/>
        <v>-1.6420000000012536E-3</v>
      </c>
      <c r="CT176" s="9">
        <f t="shared" si="207"/>
        <v>-5.4997000000000185E-2</v>
      </c>
      <c r="CU176" s="9">
        <f t="shared" si="207"/>
        <v>-9.4995000000000829E-2</v>
      </c>
      <c r="CV176" s="9">
        <f t="shared" si="207"/>
        <v>-0.11999400000000193</v>
      </c>
      <c r="CW176" s="9">
        <f t="shared" si="207"/>
        <v>-0.17499199999999959</v>
      </c>
      <c r="CY176" s="9">
        <f t="shared" si="190"/>
        <v>-0.27314946211946989</v>
      </c>
      <c r="CZ176" s="9">
        <f t="shared" si="190"/>
        <v>-0.37578744182497203</v>
      </c>
      <c r="DA176" s="9">
        <f t="shared" si="190"/>
        <v>-0.95685084306095902</v>
      </c>
      <c r="DB176" s="9">
        <f t="shared" si="190"/>
        <v>-0.70191134508278452</v>
      </c>
      <c r="DE176" s="9">
        <f t="shared" si="191"/>
        <v>-0.50815400000000288</v>
      </c>
      <c r="DF176" s="9">
        <f t="shared" si="191"/>
        <v>0.53429599999999766</v>
      </c>
      <c r="DG176" s="9">
        <f t="shared" si="191"/>
        <v>-0.80552999999999919</v>
      </c>
      <c r="DH176" s="9">
        <f t="shared" si="191"/>
        <v>-0.14868899999999741</v>
      </c>
    </row>
    <row r="177" spans="2:112" x14ac:dyDescent="0.3">
      <c r="B177" s="9">
        <f t="shared" si="192"/>
        <v>-7.600599999999913E-2</v>
      </c>
      <c r="C177" s="9">
        <f t="shared" si="192"/>
        <v>-8.7326000000000015E-2</v>
      </c>
      <c r="D177" s="9">
        <f t="shared" si="192"/>
        <v>-5.4981999999999864E-2</v>
      </c>
      <c r="E177" s="9">
        <f t="shared" si="192"/>
        <v>-3.7194000000000393E-2</v>
      </c>
      <c r="G177" s="9">
        <f t="shared" si="199"/>
        <v>7.4660105287250644E-2</v>
      </c>
      <c r="H177" s="9">
        <f t="shared" si="199"/>
        <v>1.6591134508276539E-2</v>
      </c>
      <c r="I177" s="9">
        <f t="shared" si="199"/>
        <v>0</v>
      </c>
      <c r="J177" s="9">
        <f t="shared" si="199"/>
        <v>6.6364538033107934E-3</v>
      </c>
      <c r="K177" s="9"/>
      <c r="L177" s="9">
        <f t="shared" si="200"/>
        <v>8.5424887464712995E-2</v>
      </c>
      <c r="M177" s="9">
        <f t="shared" si="200"/>
        <v>0.30227267872129371</v>
      </c>
      <c r="N177" s="9">
        <f t="shared" si="200"/>
        <v>0.1084238956282908</v>
      </c>
      <c r="O177" s="9">
        <f t="shared" si="200"/>
        <v>0.14620798046845174</v>
      </c>
      <c r="P177" s="9"/>
      <c r="Q177" s="9">
        <f t="shared" si="193"/>
        <v>-6.7920999999999232E-2</v>
      </c>
      <c r="R177" s="9">
        <f t="shared" si="193"/>
        <v>-5.1749000000000045E-2</v>
      </c>
      <c r="S177" s="9">
        <f t="shared" si="193"/>
        <v>-4.8515000000000086E-2</v>
      </c>
      <c r="T177" s="9">
        <f t="shared" si="193"/>
        <v>-7.1154999999999635E-2</v>
      </c>
      <c r="V177" s="9">
        <f t="shared" si="194"/>
        <v>-7.6007000000000602E-2</v>
      </c>
      <c r="W177" s="9">
        <f t="shared" si="194"/>
        <v>-8.5709999999999287E-2</v>
      </c>
      <c r="X177" s="9">
        <f t="shared" si="194"/>
        <v>-9.0561000000000114E-2</v>
      </c>
      <c r="Y177" s="9">
        <f t="shared" si="194"/>
        <v>-6.7918999999999841E-2</v>
      </c>
      <c r="AA177" s="9">
        <f t="shared" si="201"/>
        <v>0.15606469825284197</v>
      </c>
      <c r="AB177" s="9">
        <f t="shared" si="201"/>
        <v>0.37291248950942268</v>
      </c>
      <c r="AC177" s="9">
        <f t="shared" si="201"/>
        <v>1.6427862973991125E-3</v>
      </c>
      <c r="AD177" s="9">
        <f t="shared" si="201"/>
        <v>-3.2855725947973369E-3</v>
      </c>
      <c r="AE177" s="9"/>
      <c r="AF177" s="9">
        <f t="shared" si="202"/>
        <v>0.23165606164644803</v>
      </c>
      <c r="AG177" s="9">
        <f t="shared" si="202"/>
        <v>0.2583215075913623</v>
      </c>
      <c r="AH177" s="9">
        <f t="shared" si="202"/>
        <v>-3.833157854581426E-2</v>
      </c>
      <c r="AI177" s="9">
        <f t="shared" si="202"/>
        <v>2.6665445944914268E-2</v>
      </c>
      <c r="AJ177" s="9"/>
      <c r="AK177" s="9">
        <f t="shared" si="195"/>
        <v>7.1309000000000289E-2</v>
      </c>
      <c r="AL177" s="9">
        <f t="shared" si="195"/>
        <v>3.5655000000000214E-2</v>
      </c>
      <c r="AM177" s="9">
        <f t="shared" si="195"/>
        <v>4.5378999999999614E-2</v>
      </c>
      <c r="AN177" s="9">
        <f t="shared" si="195"/>
        <v>0.14099700000000004</v>
      </c>
      <c r="AO177" s="9"/>
      <c r="AP177" s="9">
        <f t="shared" si="196"/>
        <v>-2.6129000000000957E-2</v>
      </c>
      <c r="AQ177" s="9">
        <f t="shared" si="196"/>
        <v>-0.16983400000000071</v>
      </c>
      <c r="AR177" s="9">
        <f t="shared" si="196"/>
        <v>-9.6348000000000766E-2</v>
      </c>
      <c r="AS177" s="9">
        <f t="shared" si="196"/>
        <v>6.5319999999999379E-2</v>
      </c>
      <c r="AT177" s="9"/>
      <c r="AU177" s="9">
        <f t="shared" si="203"/>
        <v>1.5049999999999564E-2</v>
      </c>
      <c r="AV177" s="9">
        <f t="shared" si="203"/>
        <v>5.6850000000000733E-2</v>
      </c>
      <c r="AW177" s="9">
        <f t="shared" si="203"/>
        <v>-1.5050000000000452E-2</v>
      </c>
      <c r="AX177" s="9">
        <f t="shared" si="203"/>
        <v>-5.0169999999996051E-3</v>
      </c>
      <c r="AY177" s="9"/>
      <c r="AZ177" s="9">
        <f t="shared" si="197"/>
        <v>0.13636011291676287</v>
      </c>
      <c r="BA177" s="9">
        <f t="shared" si="197"/>
        <v>-2.6606851300831735E-2</v>
      </c>
      <c r="BB177" s="9">
        <f t="shared" si="197"/>
        <v>0.19622552834363471</v>
      </c>
      <c r="BC177" s="9">
        <f t="shared" si="197"/>
        <v>0.12139375906004357</v>
      </c>
      <c r="BD177" s="9"/>
      <c r="BE177" s="9"/>
      <c r="BF177" s="9">
        <f t="shared" si="197"/>
        <v>-0.39399740596627453</v>
      </c>
      <c r="BG177" s="9">
        <f t="shared" si="197"/>
        <v>-0.57444159609369194</v>
      </c>
      <c r="BH177" s="9">
        <f t="shared" si="197"/>
        <v>-0.44366094453345539</v>
      </c>
      <c r="BI177" s="9">
        <f t="shared" si="197"/>
        <v>-0.52974441138323058</v>
      </c>
      <c r="BJ177" s="9"/>
      <c r="BK177" s="9">
        <f t="shared" si="204"/>
        <v>-0.11122399999999999</v>
      </c>
      <c r="BL177" s="9">
        <f t="shared" si="204"/>
        <v>-0.40276499999999871</v>
      </c>
      <c r="BM177" s="9">
        <f t="shared" si="204"/>
        <v>-0.42804299999999884</v>
      </c>
      <c r="BN177" s="9">
        <f t="shared" si="204"/>
        <v>-8.9316999999997648E-2</v>
      </c>
      <c r="BP177" s="9">
        <f t="shared" si="205"/>
        <v>5.9563000000000699E-2</v>
      </c>
      <c r="BQ177" s="9">
        <f t="shared" si="205"/>
        <v>0.16214300000000037</v>
      </c>
      <c r="BR177" s="9">
        <f t="shared" si="205"/>
        <v>7.9417000000001181E-2</v>
      </c>
      <c r="BS177" s="9">
        <f t="shared" si="205"/>
        <v>-1.654999999999518E-3</v>
      </c>
      <c r="BT177" s="9"/>
      <c r="BU177" s="9">
        <f t="shared" si="205"/>
        <v>9.6282000000001311E-2</v>
      </c>
      <c r="BV177" s="9">
        <f t="shared" si="205"/>
        <v>0.20418299999999956</v>
      </c>
      <c r="BW177" s="9">
        <f t="shared" si="205"/>
        <v>5.3122000000000114E-2</v>
      </c>
      <c r="BX177" s="9">
        <f t="shared" si="205"/>
        <v>0.22908499999999865</v>
      </c>
      <c r="BZ177" s="9">
        <f t="shared" si="206"/>
        <v>8.2870000000001554E-3</v>
      </c>
      <c r="CA177" s="9">
        <f t="shared" si="206"/>
        <v>6.6290000000011062E-3</v>
      </c>
      <c r="CB177" s="9">
        <f t="shared" si="206"/>
        <v>0.1309250000000004</v>
      </c>
      <c r="CC177" s="9">
        <f t="shared" si="206"/>
        <v>3.1487999999999516E-2</v>
      </c>
      <c r="CD177" s="9"/>
      <c r="CE177" s="9">
        <f t="shared" si="206"/>
        <v>9.4463999999999437E-2</v>
      </c>
      <c r="CF177" s="9">
        <f t="shared" si="206"/>
        <v>7.6235000000000497E-2</v>
      </c>
      <c r="CG177" s="9">
        <f t="shared" si="206"/>
        <v>1.6569999999989093E-3</v>
      </c>
      <c r="CH177" s="9">
        <f t="shared" si="206"/>
        <v>9.77800000000002E-2</v>
      </c>
      <c r="CI177" s="9"/>
      <c r="CJ177" s="9">
        <f t="shared" si="206"/>
        <v>0.3024420000000001</v>
      </c>
      <c r="CK177" s="9">
        <f t="shared" si="206"/>
        <v>0.30408499999999883</v>
      </c>
      <c r="CL177" s="9">
        <f t="shared" si="206"/>
        <v>7.7253000000000682E-2</v>
      </c>
      <c r="CM177" s="9">
        <f t="shared" si="206"/>
        <v>0.39942099999999847</v>
      </c>
      <c r="CN177" s="9"/>
      <c r="CO177" s="9">
        <f t="shared" si="206"/>
        <v>4.9311999999999578E-2</v>
      </c>
      <c r="CP177" s="9">
        <f t="shared" si="206"/>
        <v>0.17258800000000107</v>
      </c>
      <c r="CQ177" s="9">
        <f t="shared" si="206"/>
        <v>1.6419999999994772E-3</v>
      </c>
      <c r="CR177" s="9">
        <f t="shared" si="206"/>
        <v>1.6436000000001449E-2</v>
      </c>
      <c r="CT177" s="9">
        <f t="shared" si="207"/>
        <v>-0.10332900000000045</v>
      </c>
      <c r="CU177" s="9">
        <f t="shared" si="207"/>
        <v>-5.6664999999998855E-2</v>
      </c>
      <c r="CV177" s="9">
        <f t="shared" si="207"/>
        <v>-8.6662999999997936E-2</v>
      </c>
      <c r="CW177" s="9">
        <f t="shared" si="207"/>
        <v>-0.12166100000000135</v>
      </c>
      <c r="CY177" s="9">
        <f t="shared" si="190"/>
        <v>-0.14567971313039507</v>
      </c>
      <c r="CZ177" s="9">
        <f t="shared" si="190"/>
        <v>-0.19699870298314082</v>
      </c>
      <c r="DA177" s="9">
        <f t="shared" si="190"/>
        <v>-0.55457618066681746</v>
      </c>
      <c r="DB177" s="9">
        <f t="shared" si="190"/>
        <v>-0.38075379568169154</v>
      </c>
      <c r="DE177" s="9">
        <f t="shared" si="191"/>
        <v>-0.38070699999999569</v>
      </c>
      <c r="DF177" s="9">
        <f t="shared" si="191"/>
        <v>6.5359000000000833E-2</v>
      </c>
      <c r="DG177" s="9">
        <f t="shared" si="191"/>
        <v>-0.59312000000000253</v>
      </c>
      <c r="DH177" s="9">
        <f t="shared" si="191"/>
        <v>-0.3414930000000016</v>
      </c>
    </row>
    <row r="178" spans="2:112" x14ac:dyDescent="0.3">
      <c r="B178" s="9">
        <f t="shared" si="192"/>
        <v>-7.2772000000000503E-2</v>
      </c>
      <c r="C178" s="9">
        <f t="shared" si="192"/>
        <v>-9.5411999999999608E-2</v>
      </c>
      <c r="D178" s="9">
        <f t="shared" si="192"/>
        <v>-8.0859000000000236E-2</v>
      </c>
      <c r="E178" s="9">
        <f t="shared" si="192"/>
        <v>-2.2641000000000133E-2</v>
      </c>
      <c r="G178" s="9">
        <f t="shared" si="199"/>
        <v>0.10452414740215143</v>
      </c>
      <c r="H178" s="9">
        <f t="shared" si="199"/>
        <v>-4.9773403524824289E-3</v>
      </c>
      <c r="I178" s="9">
        <f t="shared" si="199"/>
        <v>4.9773403524837612E-3</v>
      </c>
      <c r="J178" s="9">
        <f t="shared" si="199"/>
        <v>-8.8817841970012523E-16</v>
      </c>
      <c r="K178" s="9"/>
      <c r="L178" s="9">
        <f t="shared" si="200"/>
        <v>-9.6924391546501454E-2</v>
      </c>
      <c r="M178" s="9">
        <f t="shared" si="200"/>
        <v>0.22670450904097095</v>
      </c>
      <c r="N178" s="9">
        <f t="shared" si="200"/>
        <v>0.20206271457999492</v>
      </c>
      <c r="O178" s="9">
        <f t="shared" si="200"/>
        <v>0.19384878309300468</v>
      </c>
      <c r="P178" s="9"/>
      <c r="Q178" s="9">
        <f t="shared" si="193"/>
        <v>-6.7920000000000869E-2</v>
      </c>
      <c r="R178" s="9">
        <f t="shared" si="193"/>
        <v>-3.557699999999997E-2</v>
      </c>
      <c r="S178" s="9">
        <f t="shared" si="193"/>
        <v>-3.0725000000000335E-2</v>
      </c>
      <c r="T178" s="9">
        <f t="shared" si="193"/>
        <v>-6.1451999999999618E-2</v>
      </c>
      <c r="V178" s="9">
        <f t="shared" si="194"/>
        <v>-5.65989999999994E-2</v>
      </c>
      <c r="W178" s="9">
        <f t="shared" si="194"/>
        <v>-8.0856000000000705E-2</v>
      </c>
      <c r="X178" s="9">
        <f t="shared" si="194"/>
        <v>-8.4090999999999916E-2</v>
      </c>
      <c r="Y178" s="9">
        <f t="shared" si="194"/>
        <v>-9.2179000000000677E-2</v>
      </c>
      <c r="AA178" s="9">
        <f t="shared" si="201"/>
        <v>0.24641794460974964</v>
      </c>
      <c r="AB178" s="9">
        <f t="shared" si="201"/>
        <v>0.22013336385137716</v>
      </c>
      <c r="AC178" s="9">
        <f t="shared" si="201"/>
        <v>0</v>
      </c>
      <c r="AD178" s="9">
        <f t="shared" si="201"/>
        <v>4.9283588921955612E-3</v>
      </c>
      <c r="AE178" s="9"/>
      <c r="AF178" s="9">
        <f t="shared" si="202"/>
        <v>0.26998764019226495</v>
      </c>
      <c r="AG178" s="9">
        <f t="shared" si="202"/>
        <v>-4.8331120775159775E-2</v>
      </c>
      <c r="AH178" s="9">
        <f t="shared" si="202"/>
        <v>-6.3330434119174939E-2</v>
      </c>
      <c r="AI178" s="9">
        <f t="shared" si="202"/>
        <v>-0.1366604104676874</v>
      </c>
      <c r="AJ178" s="9"/>
      <c r="AK178" s="9">
        <f t="shared" si="195"/>
        <v>9.7238999999999631E-2</v>
      </c>
      <c r="AL178" s="9">
        <f t="shared" si="195"/>
        <v>6.4830000000002386E-3</v>
      </c>
      <c r="AM178" s="9">
        <f t="shared" si="195"/>
        <v>3.2413000000000025E-2</v>
      </c>
      <c r="AN178" s="9">
        <f t="shared" si="195"/>
        <v>0.15234199999999998</v>
      </c>
      <c r="AO178" s="9"/>
      <c r="AP178" s="9">
        <f t="shared" si="196"/>
        <v>-5.5521999999999849E-2</v>
      </c>
      <c r="AQ178" s="9">
        <f t="shared" si="196"/>
        <v>-0.13717399999999991</v>
      </c>
      <c r="AR178" s="9">
        <f t="shared" si="196"/>
        <v>-0.10124699999999898</v>
      </c>
      <c r="AS178" s="9">
        <f t="shared" si="196"/>
        <v>3.5928000000000626E-2</v>
      </c>
      <c r="AT178" s="9"/>
      <c r="AU178" s="9">
        <f t="shared" si="203"/>
        <v>2.5081000000000131E-2</v>
      </c>
      <c r="AV178" s="9">
        <f t="shared" si="203"/>
        <v>0.10868599999999962</v>
      </c>
      <c r="AW178" s="9">
        <f t="shared" si="203"/>
        <v>-6.6870000000012197E-3</v>
      </c>
      <c r="AX178" s="9">
        <f t="shared" si="203"/>
        <v>1.1704999999999188E-2</v>
      </c>
      <c r="AY178" s="9"/>
      <c r="AZ178" s="9">
        <f t="shared" si="197"/>
        <v>0.23946166170748384</v>
      </c>
      <c r="BA178" s="9">
        <f t="shared" si="197"/>
        <v>-4.4899061570155219E-2</v>
      </c>
      <c r="BB178" s="9">
        <f t="shared" si="197"/>
        <v>0.16130403601129117</v>
      </c>
      <c r="BC178" s="9">
        <f t="shared" si="197"/>
        <v>0.18957381551842545</v>
      </c>
      <c r="BD178" s="9"/>
      <c r="BE178" s="9"/>
      <c r="BF178" s="9">
        <f t="shared" si="197"/>
        <v>-0.29963668268864652</v>
      </c>
      <c r="BG178" s="9">
        <f t="shared" si="197"/>
        <v>-0.31619119554435926</v>
      </c>
      <c r="BH178" s="9">
        <f t="shared" si="197"/>
        <v>-0.26156130312046955</v>
      </c>
      <c r="BI178" s="9">
        <f t="shared" si="197"/>
        <v>-0.46187090867475078</v>
      </c>
      <c r="BJ178" s="9"/>
      <c r="BK178" s="9">
        <f t="shared" si="204"/>
        <v>-5.0556999999999519E-2</v>
      </c>
      <c r="BL178" s="9">
        <f t="shared" si="204"/>
        <v>-0.24941000000000102</v>
      </c>
      <c r="BM178" s="9">
        <f t="shared" si="204"/>
        <v>-0.37748700000000213</v>
      </c>
      <c r="BN178" s="9">
        <f t="shared" si="204"/>
        <v>-3.8758999999998878E-2</v>
      </c>
      <c r="BP178" s="9">
        <f t="shared" si="205"/>
        <v>0.11912599999999962</v>
      </c>
      <c r="BQ178" s="9">
        <f t="shared" si="205"/>
        <v>0.26638199999999923</v>
      </c>
      <c r="BR178" s="9">
        <f t="shared" si="205"/>
        <v>3.97079999999983E-2</v>
      </c>
      <c r="BS178" s="9">
        <f t="shared" si="205"/>
        <v>1.65399999999849E-3</v>
      </c>
      <c r="BT178" s="9"/>
      <c r="BU178" s="9">
        <f t="shared" si="205"/>
        <v>-0.17762400000000156</v>
      </c>
      <c r="BV178" s="9">
        <f t="shared" si="205"/>
        <v>0.27722599999999975</v>
      </c>
      <c r="BW178" s="9">
        <f t="shared" si="205"/>
        <v>7.4701000000000128E-2</v>
      </c>
      <c r="BX178" s="9">
        <f t="shared" si="205"/>
        <v>0.20584200000000141</v>
      </c>
      <c r="BZ178" s="9">
        <f t="shared" si="206"/>
        <v>2.1544999999999703E-2</v>
      </c>
      <c r="CA178" s="9">
        <f t="shared" si="206"/>
        <v>2.3201999999999501E-2</v>
      </c>
      <c r="CB178" s="9">
        <f t="shared" si="206"/>
        <v>0.12926799999999972</v>
      </c>
      <c r="CC178" s="9">
        <f t="shared" si="206"/>
        <v>5.3031999999999968E-2</v>
      </c>
      <c r="CD178" s="9"/>
      <c r="CE178" s="9">
        <f t="shared" si="206"/>
        <v>6.960699999999953E-2</v>
      </c>
      <c r="CF178" s="9">
        <f t="shared" si="206"/>
        <v>-9.9439999999999529E-3</v>
      </c>
      <c r="CG178" s="9">
        <f t="shared" si="206"/>
        <v>3.3140000000004832E-3</v>
      </c>
      <c r="CH178" s="9">
        <f t="shared" si="206"/>
        <v>0.10938099999999906</v>
      </c>
      <c r="CI178" s="9"/>
      <c r="CJ178" s="9">
        <f t="shared" si="206"/>
        <v>0.38955599999999979</v>
      </c>
      <c r="CK178" s="9">
        <f t="shared" si="206"/>
        <v>0.38626900000000042</v>
      </c>
      <c r="CL178" s="9">
        <f t="shared" si="206"/>
        <v>0.12492199999999887</v>
      </c>
      <c r="CM178" s="9">
        <f t="shared" si="206"/>
        <v>0.44051100000000165</v>
      </c>
      <c r="CN178" s="9"/>
      <c r="CO178" s="9">
        <f t="shared" si="206"/>
        <v>9.6978000000000009E-2</v>
      </c>
      <c r="CP178" s="9">
        <f t="shared" si="206"/>
        <v>0.1758759999999997</v>
      </c>
      <c r="CQ178" s="9">
        <f t="shared" si="206"/>
        <v>3.2890000000005415E-3</v>
      </c>
      <c r="CR178" s="9">
        <f t="shared" si="206"/>
        <v>1.6436999999998925E-2</v>
      </c>
      <c r="CT178" s="9">
        <f t="shared" si="207"/>
        <v>-0.13166000000000011</v>
      </c>
      <c r="CU178" s="9">
        <f t="shared" si="207"/>
        <v>-2.6665000000001271E-2</v>
      </c>
      <c r="CV178" s="9">
        <f t="shared" si="207"/>
        <v>-4.333100000000023E-2</v>
      </c>
      <c r="CW178" s="9">
        <f t="shared" si="207"/>
        <v>-6.9996999999998977E-2</v>
      </c>
      <c r="CY178" s="9">
        <f t="shared" si="190"/>
        <v>-7.2839856565192207E-2</v>
      </c>
      <c r="CZ178" s="9">
        <f t="shared" si="190"/>
        <v>-8.9394369420919162E-2</v>
      </c>
      <c r="DA178" s="9">
        <f t="shared" si="190"/>
        <v>-0.27646036469062807</v>
      </c>
      <c r="DB178" s="9">
        <f t="shared" si="190"/>
        <v>-0.19699870298314082</v>
      </c>
      <c r="DE178" s="9">
        <f t="shared" si="191"/>
        <v>-0.2761360000000046</v>
      </c>
      <c r="DF178" s="9">
        <f t="shared" si="191"/>
        <v>-0.49508399999999853</v>
      </c>
      <c r="DG178" s="9">
        <f t="shared" si="191"/>
        <v>-0.35456299999999885</v>
      </c>
      <c r="DH178" s="9">
        <f t="shared" si="191"/>
        <v>-0.40358099999999908</v>
      </c>
    </row>
    <row r="179" spans="2:112" x14ac:dyDescent="0.3">
      <c r="B179" s="9">
        <f t="shared" si="192"/>
        <v>-6.3069000000000486E-2</v>
      </c>
      <c r="C179" s="9">
        <f t="shared" si="192"/>
        <v>-7.4388000000000787E-2</v>
      </c>
      <c r="D179" s="9">
        <f t="shared" si="192"/>
        <v>-8.0856000000000705E-2</v>
      </c>
      <c r="E179" s="9">
        <f t="shared" si="192"/>
        <v>-1.2935999999999837E-2</v>
      </c>
      <c r="G179" s="9">
        <f t="shared" si="199"/>
        <v>0.20738918135347628</v>
      </c>
      <c r="H179" s="9">
        <f t="shared" si="199"/>
        <v>4.9773403524833171E-3</v>
      </c>
      <c r="I179" s="9">
        <f t="shared" si="199"/>
        <v>1.161379415579411E-2</v>
      </c>
      <c r="J179" s="9">
        <f t="shared" si="199"/>
        <v>-6.6364538033099052E-3</v>
      </c>
      <c r="K179" s="9"/>
      <c r="L179" s="9">
        <f t="shared" si="200"/>
        <v>-0.24970351720454786</v>
      </c>
      <c r="M179" s="9">
        <f t="shared" si="200"/>
        <v>-1.6427862974000007E-3</v>
      </c>
      <c r="N179" s="9">
        <f t="shared" si="200"/>
        <v>0.25298908979934343</v>
      </c>
      <c r="O179" s="9">
        <f t="shared" si="200"/>
        <v>0.22506172274357183</v>
      </c>
      <c r="P179" s="9"/>
      <c r="Q179" s="9">
        <f t="shared" si="193"/>
        <v>-5.0130999999999482E-2</v>
      </c>
      <c r="R179" s="9">
        <f t="shared" si="193"/>
        <v>-1.9406000000000034E-2</v>
      </c>
      <c r="S179" s="9">
        <f t="shared" si="193"/>
        <v>-2.102299999999957E-2</v>
      </c>
      <c r="T179" s="9">
        <f t="shared" si="193"/>
        <v>-5.0131000000000814E-2</v>
      </c>
      <c r="V179" s="9">
        <f t="shared" si="194"/>
        <v>-3.8813000000000208E-2</v>
      </c>
      <c r="W179" s="9">
        <f t="shared" si="194"/>
        <v>-6.6304999999999836E-2</v>
      </c>
      <c r="X179" s="9">
        <f t="shared" si="194"/>
        <v>-7.1155000000000079E-2</v>
      </c>
      <c r="Y179" s="9">
        <f t="shared" si="194"/>
        <v>-8.5707999999999451E-2</v>
      </c>
      <c r="AA179" s="9">
        <f t="shared" si="201"/>
        <v>0.31377218280308306</v>
      </c>
      <c r="AB179" s="9">
        <f t="shared" si="201"/>
        <v>-7.5568169680322761E-2</v>
      </c>
      <c r="AC179" s="9">
        <f t="shared" si="201"/>
        <v>-3.2855725947973369E-3</v>
      </c>
      <c r="AD179" s="9">
        <f t="shared" si="201"/>
        <v>-6.5711451895937856E-3</v>
      </c>
      <c r="AE179" s="9"/>
      <c r="AF179" s="9">
        <f t="shared" si="202"/>
        <v>0.2099903868162043</v>
      </c>
      <c r="AG179" s="9">
        <f t="shared" si="202"/>
        <v>-0.14999313344014453</v>
      </c>
      <c r="AH179" s="9">
        <f t="shared" si="202"/>
        <v>-6.9996795605399953E-2</v>
      </c>
      <c r="AI179" s="9">
        <f t="shared" si="202"/>
        <v>-0.32498512245365241</v>
      </c>
      <c r="AJ179" s="9"/>
      <c r="AK179" s="9">
        <f t="shared" si="195"/>
        <v>0.10048199999999996</v>
      </c>
      <c r="AL179" s="9">
        <f t="shared" si="195"/>
        <v>-1.9449000000000716E-2</v>
      </c>
      <c r="AM179" s="9">
        <f t="shared" si="195"/>
        <v>-1.6210000000000946E-3</v>
      </c>
      <c r="AN179" s="9">
        <f t="shared" si="195"/>
        <v>0.15234199999999998</v>
      </c>
      <c r="AO179" s="9"/>
      <c r="AP179" s="9">
        <f t="shared" si="196"/>
        <v>-7.1853999999999196E-2</v>
      </c>
      <c r="AQ179" s="9">
        <f t="shared" si="196"/>
        <v>-5.7154999999998957E-2</v>
      </c>
      <c r="AR179" s="9">
        <f t="shared" si="196"/>
        <v>-7.1853000000000833E-2</v>
      </c>
      <c r="AS179" s="9">
        <f t="shared" si="196"/>
        <v>-4.9000000000010147E-3</v>
      </c>
      <c r="AT179" s="9"/>
      <c r="AU179" s="9">
        <f t="shared" si="203"/>
        <v>4.6818000000000026E-2</v>
      </c>
      <c r="AV179" s="9">
        <f t="shared" si="203"/>
        <v>0.17389700000000019</v>
      </c>
      <c r="AW179" s="9">
        <f t="shared" si="203"/>
        <v>-6.6889999999979466E-3</v>
      </c>
      <c r="AX179" s="9">
        <f t="shared" si="203"/>
        <v>1.0033000000000847E-2</v>
      </c>
      <c r="AY179" s="9"/>
      <c r="AZ179" s="9">
        <f t="shared" si="197"/>
        <v>0.35254077973601827</v>
      </c>
      <c r="BA179" s="9">
        <f t="shared" si="197"/>
        <v>-4.4899061570151666E-2</v>
      </c>
      <c r="BB179" s="9">
        <f t="shared" si="197"/>
        <v>8.8135194934004346E-2</v>
      </c>
      <c r="BC179" s="9">
        <f t="shared" si="197"/>
        <v>0.21784359502555883</v>
      </c>
      <c r="BD179" s="9"/>
      <c r="BE179" s="9"/>
      <c r="BF179" s="9">
        <f t="shared" si="197"/>
        <v>-0.19865415426870925</v>
      </c>
      <c r="BG179" s="9">
        <f t="shared" si="197"/>
        <v>-0.17878873884184543</v>
      </c>
      <c r="BH179" s="9">
        <f t="shared" si="197"/>
        <v>-0.15395696955825144</v>
      </c>
      <c r="BI179" s="9">
        <f t="shared" si="197"/>
        <v>-0.34930022125582383</v>
      </c>
      <c r="BJ179" s="9"/>
      <c r="BK179" s="9">
        <f t="shared" si="204"/>
        <v>-2.6962000000001041E-2</v>
      </c>
      <c r="BL179" s="9">
        <f t="shared" si="204"/>
        <v>-0.13818699999999851</v>
      </c>
      <c r="BM179" s="9">
        <f t="shared" si="204"/>
        <v>-0.28648399999999796</v>
      </c>
      <c r="BN179" s="9">
        <f t="shared" si="204"/>
        <v>-3.5390000000003141E-2</v>
      </c>
      <c r="BP179" s="9">
        <f t="shared" si="205"/>
        <v>0.21343500000000049</v>
      </c>
      <c r="BQ179" s="9">
        <f t="shared" si="205"/>
        <v>0.29616100000000056</v>
      </c>
      <c r="BR179" s="9">
        <f t="shared" si="205"/>
        <v>3.3092000000001676E-2</v>
      </c>
      <c r="BS179" s="9">
        <f t="shared" si="205"/>
        <v>4.9650000000012184E-3</v>
      </c>
      <c r="BT179" s="9"/>
      <c r="BU179" s="9">
        <f t="shared" si="205"/>
        <v>-0.32038499999999814</v>
      </c>
      <c r="BV179" s="9">
        <f t="shared" si="205"/>
        <v>0.28552400000000056</v>
      </c>
      <c r="BW179" s="9">
        <f t="shared" si="205"/>
        <v>0.15106299999999973</v>
      </c>
      <c r="BX179" s="9">
        <f t="shared" si="205"/>
        <v>0.16268399999999872</v>
      </c>
      <c r="BZ179" s="9">
        <f t="shared" si="206"/>
        <v>3.3145000000000202E-2</v>
      </c>
      <c r="CA179" s="9">
        <f t="shared" si="206"/>
        <v>4.1431999999999469E-2</v>
      </c>
      <c r="CB179" s="9">
        <f t="shared" si="206"/>
        <v>7.7892999999999546E-2</v>
      </c>
      <c r="CC179" s="9">
        <f t="shared" si="206"/>
        <v>9.6123999999999654E-2</v>
      </c>
      <c r="CD179" s="9"/>
      <c r="CE179" s="9">
        <f t="shared" si="206"/>
        <v>6.1319000000001012E-2</v>
      </c>
      <c r="CF179" s="9">
        <f t="shared" si="206"/>
        <v>-4.8062000000000715E-2</v>
      </c>
      <c r="CG179" s="9">
        <f t="shared" si="206"/>
        <v>-4.9709999999993926E-3</v>
      </c>
      <c r="CH179" s="9">
        <f t="shared" si="206"/>
        <v>9.2807000000000528E-2</v>
      </c>
      <c r="CI179" s="9"/>
      <c r="CJ179" s="9">
        <f t="shared" si="206"/>
        <v>0.41750200000000159</v>
      </c>
      <c r="CK179" s="9">
        <f t="shared" si="206"/>
        <v>0.34353500000000103</v>
      </c>
      <c r="CL179" s="9">
        <f t="shared" si="206"/>
        <v>0.17587600000000059</v>
      </c>
      <c r="CM179" s="9">
        <f t="shared" si="206"/>
        <v>0.37805099999999836</v>
      </c>
      <c r="CN179" s="9"/>
      <c r="CO179" s="9">
        <f t="shared" si="206"/>
        <v>0.14464599999999983</v>
      </c>
      <c r="CP179" s="9">
        <f t="shared" si="206"/>
        <v>0.15779599999999938</v>
      </c>
      <c r="CQ179" s="9">
        <f t="shared" si="206"/>
        <v>8.2170000000001409E-3</v>
      </c>
      <c r="CR179" s="9">
        <f t="shared" si="206"/>
        <v>3.2874000000000514E-2</v>
      </c>
      <c r="CT179" s="9">
        <f t="shared" si="207"/>
        <v>-0.12166100000000135</v>
      </c>
      <c r="CU179" s="9">
        <f t="shared" si="207"/>
        <v>-1.3332000000000122E-2</v>
      </c>
      <c r="CV179" s="9">
        <f t="shared" si="207"/>
        <v>-3.1666000000001304E-2</v>
      </c>
      <c r="CW179" s="9">
        <f t="shared" si="207"/>
        <v>-5.1663999999998822E-2</v>
      </c>
      <c r="CY179" s="9">
        <f t="shared" si="190"/>
        <v>-4.635263599602979E-2</v>
      </c>
      <c r="CZ179" s="9">
        <f t="shared" si="190"/>
        <v>-6.952895399405179E-2</v>
      </c>
      <c r="DA179" s="9">
        <f t="shared" si="190"/>
        <v>-0.16057877470053938</v>
      </c>
      <c r="DB179" s="9">
        <f t="shared" si="190"/>
        <v>-0.12250339513237307</v>
      </c>
      <c r="DE179" s="9">
        <f t="shared" si="191"/>
        <v>-0.15032199999999918</v>
      </c>
      <c r="DF179" s="9">
        <f t="shared" si="191"/>
        <v>-0.68625200000000319</v>
      </c>
      <c r="DG179" s="9">
        <f t="shared" si="191"/>
        <v>-0.16666199999999876</v>
      </c>
      <c r="DH179" s="9">
        <f t="shared" si="191"/>
        <v>-0.31535099999999971</v>
      </c>
    </row>
    <row r="180" spans="2:112" x14ac:dyDescent="0.3">
      <c r="B180" s="9">
        <f t="shared" si="192"/>
        <v>-4.0428999999999604E-2</v>
      </c>
      <c r="C180" s="9">
        <f t="shared" si="192"/>
        <v>-5.0132999999999761E-2</v>
      </c>
      <c r="D180" s="9">
        <f t="shared" si="192"/>
        <v>-6.3069999999998849E-2</v>
      </c>
      <c r="E180" s="9">
        <f t="shared" si="192"/>
        <v>-8.0870000000006215E-3</v>
      </c>
      <c r="G180" s="9">
        <f t="shared" si="199"/>
        <v>0.34343648432135421</v>
      </c>
      <c r="H180" s="9">
        <f t="shared" si="199"/>
        <v>-8.2955672541391579E-3</v>
      </c>
      <c r="I180" s="9">
        <f t="shared" si="199"/>
        <v>1.4932021057451283E-2</v>
      </c>
      <c r="J180" s="9">
        <f t="shared" si="199"/>
        <v>4.9773403524833171E-3</v>
      </c>
      <c r="K180" s="9"/>
      <c r="L180" s="9">
        <f t="shared" si="200"/>
        <v>-0.29405874723430259</v>
      </c>
      <c r="M180" s="9">
        <f t="shared" si="200"/>
        <v>-0.21027664606698337</v>
      </c>
      <c r="N180" s="9">
        <f t="shared" si="200"/>
        <v>0.30062989242389637</v>
      </c>
      <c r="O180" s="9">
        <f t="shared" si="200"/>
        <v>0.28420202944991058</v>
      </c>
      <c r="P180" s="9"/>
      <c r="Q180" s="9">
        <f t="shared" si="193"/>
        <v>-3.7195000000000533E-2</v>
      </c>
      <c r="R180" s="9">
        <f t="shared" si="193"/>
        <v>-1.6170999999999935E-2</v>
      </c>
      <c r="S180" s="9">
        <f t="shared" si="193"/>
        <v>-1.2938000000000116E-2</v>
      </c>
      <c r="T180" s="9">
        <f t="shared" si="193"/>
        <v>-2.7491999999999628E-2</v>
      </c>
      <c r="V180" s="9">
        <f t="shared" si="194"/>
        <v>-2.2638999999999854E-2</v>
      </c>
      <c r="W180" s="9">
        <f t="shared" si="194"/>
        <v>-5.0129999999999342E-2</v>
      </c>
      <c r="X180" s="9">
        <f t="shared" si="194"/>
        <v>-4.6897000000000411E-2</v>
      </c>
      <c r="Y180" s="9">
        <f t="shared" si="194"/>
        <v>-6.6304000000000585E-2</v>
      </c>
      <c r="AA180" s="9">
        <f t="shared" si="201"/>
        <v>0.35812741283283778</v>
      </c>
      <c r="AB180" s="9">
        <f t="shared" si="201"/>
        <v>-0.23327565423056562</v>
      </c>
      <c r="AC180" s="9">
        <f t="shared" si="201"/>
        <v>1.3142290379186683E-2</v>
      </c>
      <c r="AD180" s="9">
        <f t="shared" si="201"/>
        <v>1.1499504081788459E-2</v>
      </c>
      <c r="AE180" s="9"/>
      <c r="AF180" s="9">
        <f t="shared" si="202"/>
        <v>0.13166063935301775</v>
      </c>
      <c r="AG180" s="9">
        <f t="shared" si="202"/>
        <v>-0.11332814526588741</v>
      </c>
      <c r="AH180" s="9">
        <f t="shared" si="202"/>
        <v>-4.1664759288929432E-2</v>
      </c>
      <c r="AI180" s="9">
        <f t="shared" si="202"/>
        <v>-0.3399844357976658</v>
      </c>
      <c r="AJ180" s="9"/>
      <c r="AK180" s="9">
        <f t="shared" si="195"/>
        <v>0.11344500000000002</v>
      </c>
      <c r="AL180" s="9">
        <f t="shared" si="195"/>
        <v>-3.7274000000000029E-2</v>
      </c>
      <c r="AM180" s="9">
        <f t="shared" si="195"/>
        <v>-1.620599999999861E-2</v>
      </c>
      <c r="AN180" s="9">
        <f t="shared" si="195"/>
        <v>0.13775699999999969</v>
      </c>
      <c r="AO180" s="9"/>
      <c r="AP180" s="9">
        <f t="shared" si="196"/>
        <v>-5.3889000000000742E-2</v>
      </c>
      <c r="AQ180" s="9">
        <f t="shared" si="196"/>
        <v>-1.4698000000000988E-2</v>
      </c>
      <c r="AR180" s="9">
        <f t="shared" si="196"/>
        <v>-2.6129000000000069E-2</v>
      </c>
      <c r="AS180" s="9">
        <f t="shared" si="196"/>
        <v>-6.0421999999999088E-2</v>
      </c>
      <c r="AT180" s="9"/>
      <c r="AU180" s="9">
        <f t="shared" si="203"/>
        <v>8.8620999999999839E-2</v>
      </c>
      <c r="AV180" s="9">
        <f t="shared" si="203"/>
        <v>0.23241899999999927</v>
      </c>
      <c r="AW180" s="9">
        <f t="shared" si="203"/>
        <v>-6.6890000000014993E-3</v>
      </c>
      <c r="AX180" s="9">
        <f t="shared" si="203"/>
        <v>2.3407999999998985E-2</v>
      </c>
      <c r="AY180" s="9"/>
      <c r="AZ180" s="9">
        <f t="shared" si="197"/>
        <v>0.36917006179904011</v>
      </c>
      <c r="BA180" s="9">
        <f t="shared" si="197"/>
        <v>-2.8269779507134274E-2</v>
      </c>
      <c r="BB180" s="9">
        <f t="shared" si="197"/>
        <v>4.4899061570154331E-2</v>
      </c>
      <c r="BC180" s="9">
        <f t="shared" si="197"/>
        <v>0.2062030975814455</v>
      </c>
      <c r="BD180" s="9"/>
      <c r="BE180" s="9"/>
      <c r="BF180" s="9">
        <f t="shared" si="197"/>
        <v>-0.1076043335622181</v>
      </c>
      <c r="BG180" s="9">
        <f t="shared" si="197"/>
        <v>-9.1049820706491147E-2</v>
      </c>
      <c r="BH180" s="9">
        <f t="shared" si="197"/>
        <v>-6.2907148851756745E-2</v>
      </c>
      <c r="BI180" s="9">
        <f t="shared" si="197"/>
        <v>-0.21189776455328868</v>
      </c>
      <c r="BJ180" s="9"/>
      <c r="BK180" s="9">
        <f t="shared" si="204"/>
        <v>-3.8760999999999157E-2</v>
      </c>
      <c r="BL180" s="9">
        <f t="shared" si="204"/>
        <v>-6.5722999999998422E-2</v>
      </c>
      <c r="BM180" s="9">
        <f t="shared" si="204"/>
        <v>-0.17863200000000212</v>
      </c>
      <c r="BN180" s="9">
        <f t="shared" si="204"/>
        <v>-1.0110999999998427E-2</v>
      </c>
      <c r="BP180" s="9">
        <f t="shared" si="205"/>
        <v>0.33587099999999914</v>
      </c>
      <c r="BQ180" s="9">
        <f t="shared" si="205"/>
        <v>0.24817999999999962</v>
      </c>
      <c r="BR180" s="9">
        <f t="shared" si="205"/>
        <v>1.4889999999999404E-2</v>
      </c>
      <c r="BS180" s="9">
        <f t="shared" si="205"/>
        <v>-1.000000000139778E-6</v>
      </c>
      <c r="BT180" s="9"/>
      <c r="BU180" s="9">
        <f t="shared" si="205"/>
        <v>-0.33698600000000134</v>
      </c>
      <c r="BV180" s="9">
        <f t="shared" si="205"/>
        <v>0.21746399999999966</v>
      </c>
      <c r="BW180" s="9">
        <f t="shared" si="205"/>
        <v>0.21746399999999966</v>
      </c>
      <c r="BX180" s="9">
        <f t="shared" si="205"/>
        <v>7.30410000000008E-2</v>
      </c>
      <c r="BZ180" s="9">
        <f t="shared" si="206"/>
        <v>5.8005000000000528E-2</v>
      </c>
      <c r="CA180" s="9">
        <f t="shared" si="206"/>
        <v>6.9606000000000279E-2</v>
      </c>
      <c r="CB180" s="9">
        <f t="shared" si="206"/>
        <v>3.3145000000000202E-2</v>
      </c>
      <c r="CC180" s="9">
        <f t="shared" si="206"/>
        <v>0.14749700000000043</v>
      </c>
      <c r="CD180" s="9"/>
      <c r="CE180" s="9">
        <f t="shared" si="206"/>
        <v>3.8116999999998846E-2</v>
      </c>
      <c r="CF180" s="9">
        <f t="shared" si="206"/>
        <v>-3.6458999999998909E-2</v>
      </c>
      <c r="CG180" s="9">
        <f t="shared" si="206"/>
        <v>9.9429999999989249E-3</v>
      </c>
      <c r="CH180" s="9">
        <f t="shared" si="206"/>
        <v>0.1193249999999999</v>
      </c>
      <c r="CI180" s="9"/>
      <c r="CJ180" s="9">
        <f t="shared" si="206"/>
        <v>0.29915199999999764</v>
      </c>
      <c r="CK180" s="9">
        <f t="shared" si="206"/>
        <v>0.22847399999999851</v>
      </c>
      <c r="CL180" s="9">
        <f t="shared" si="206"/>
        <v>0.20217499999999955</v>
      </c>
      <c r="CM180" s="9">
        <f t="shared" si="206"/>
        <v>0.21203900000000075</v>
      </c>
      <c r="CN180" s="9"/>
      <c r="CO180" s="9">
        <f t="shared" si="206"/>
        <v>0.23176100000000055</v>
      </c>
      <c r="CP180" s="9">
        <f t="shared" si="206"/>
        <v>0.11012700000000031</v>
      </c>
      <c r="CQ180" s="9">
        <f t="shared" si="206"/>
        <v>6.5759999999990271E-3</v>
      </c>
      <c r="CR180" s="9">
        <f t="shared" si="206"/>
        <v>5.0955000000000084E-2</v>
      </c>
      <c r="CT180" s="9">
        <f t="shared" si="207"/>
        <v>-9.4995999999998304E-2</v>
      </c>
      <c r="CU180" s="9">
        <f t="shared" si="207"/>
        <v>-1.6666999999998211E-2</v>
      </c>
      <c r="CV180" s="9">
        <f t="shared" si="207"/>
        <v>-1.6665999999998959E-2</v>
      </c>
      <c r="CW180" s="9">
        <f t="shared" si="207"/>
        <v>-2.9999000000001885E-2</v>
      </c>
      <c r="CY180" s="9">
        <f t="shared" si="190"/>
        <v>-2.1520866712446463E-2</v>
      </c>
      <c r="CZ180" s="9">
        <f t="shared" si="190"/>
        <v>-1.8209964141295387E-2</v>
      </c>
      <c r="DA180" s="9">
        <f t="shared" si="190"/>
        <v>-7.2839856565188654E-2</v>
      </c>
      <c r="DB180" s="9">
        <f t="shared" si="190"/>
        <v>-5.2974441138321282E-2</v>
      </c>
      <c r="DE180" s="9">
        <f t="shared" si="191"/>
        <v>-0.10130299999999792</v>
      </c>
      <c r="DF180" s="9">
        <f t="shared" si="191"/>
        <v>-0.53266399999999514</v>
      </c>
      <c r="DG180" s="9">
        <f t="shared" si="191"/>
        <v>-9.9669999999999703E-2</v>
      </c>
      <c r="DH180" s="9">
        <f t="shared" si="191"/>
        <v>-0.20587500000000247</v>
      </c>
    </row>
    <row r="181" spans="2:112" x14ac:dyDescent="0.3">
      <c r="B181" s="9">
        <f t="shared" si="192"/>
        <v>-3.2341999999999871E-2</v>
      </c>
      <c r="C181" s="9">
        <f t="shared" si="192"/>
        <v>-2.9107999999999912E-2</v>
      </c>
      <c r="D181" s="9">
        <f t="shared" si="192"/>
        <v>-4.0429000000000492E-2</v>
      </c>
      <c r="E181" s="9">
        <f t="shared" si="192"/>
        <v>-4.8499999999993548E-3</v>
      </c>
      <c r="G181" s="9">
        <f t="shared" si="199"/>
        <v>0.51764339665827475</v>
      </c>
      <c r="H181" s="9">
        <f t="shared" si="199"/>
        <v>6.6364538033107934E-3</v>
      </c>
      <c r="I181" s="9">
        <f t="shared" si="199"/>
        <v>3.1523155565726491E-2</v>
      </c>
      <c r="J181" s="9">
        <f t="shared" si="199"/>
        <v>-8.8817841970012523E-16</v>
      </c>
      <c r="K181" s="9"/>
      <c r="L181" s="9">
        <f t="shared" si="200"/>
        <v>-0.27434531166552034</v>
      </c>
      <c r="M181" s="9">
        <f t="shared" si="200"/>
        <v>-0.32855725947967152</v>
      </c>
      <c r="N181" s="9">
        <f t="shared" si="200"/>
        <v>0.2152050049591816</v>
      </c>
      <c r="O181" s="9">
        <f t="shared" si="200"/>
        <v>0.25627466239414254</v>
      </c>
      <c r="P181" s="9"/>
      <c r="Q181" s="9">
        <f t="shared" si="193"/>
        <v>-2.4256999999999529E-2</v>
      </c>
      <c r="R181" s="9">
        <f t="shared" si="193"/>
        <v>-6.469000000000058E-3</v>
      </c>
      <c r="S181" s="9">
        <f t="shared" si="193"/>
        <v>-1.1319999999999553E-2</v>
      </c>
      <c r="T181" s="9">
        <f t="shared" si="193"/>
        <v>-1.9406000000000034E-2</v>
      </c>
      <c r="V181" s="9">
        <f t="shared" si="194"/>
        <v>-1.1320999999999692E-2</v>
      </c>
      <c r="W181" s="9">
        <f t="shared" si="194"/>
        <v>-2.7493000000000656E-2</v>
      </c>
      <c r="X181" s="9">
        <f t="shared" si="194"/>
        <v>-2.5874999999999204E-2</v>
      </c>
      <c r="Y181" s="9">
        <f t="shared" si="194"/>
        <v>-4.3662999999999563E-2</v>
      </c>
      <c r="AA181" s="9">
        <f t="shared" si="201"/>
        <v>0.19056321049820735</v>
      </c>
      <c r="AB181" s="9">
        <f t="shared" si="201"/>
        <v>-0.25956023498893721</v>
      </c>
      <c r="AC181" s="9">
        <f t="shared" si="201"/>
        <v>-1.6427862973982243E-3</v>
      </c>
      <c r="AD181" s="9">
        <f t="shared" si="201"/>
        <v>-1.6427862973982243E-3</v>
      </c>
      <c r="AE181" s="9"/>
      <c r="AF181" s="9">
        <f t="shared" si="202"/>
        <v>2.9998626688028551E-2</v>
      </c>
      <c r="AG181" s="9">
        <f t="shared" si="202"/>
        <v>-0.1183279163805615</v>
      </c>
      <c r="AH181" s="9">
        <f t="shared" si="202"/>
        <v>-4.6664530403599969E-2</v>
      </c>
      <c r="AI181" s="9">
        <f t="shared" si="202"/>
        <v>-0.26498786907759175</v>
      </c>
      <c r="AJ181" s="9"/>
      <c r="AK181" s="9">
        <f t="shared" si="195"/>
        <v>0.13451600000000008</v>
      </c>
      <c r="AL181" s="9">
        <f t="shared" si="195"/>
        <v>-3.4034999999999371E-2</v>
      </c>
      <c r="AM181" s="9">
        <f t="shared" si="195"/>
        <v>-2.9172000000000864E-2</v>
      </c>
      <c r="AN181" s="9">
        <f t="shared" si="195"/>
        <v>9.5618000000000869E-2</v>
      </c>
      <c r="AO181" s="9"/>
      <c r="AP181" s="9">
        <f t="shared" si="196"/>
        <v>-5.878799999999984E-2</v>
      </c>
      <c r="AQ181" s="9">
        <f t="shared" si="196"/>
        <v>-2.6127999999999929E-2</v>
      </c>
      <c r="AR181" s="9">
        <f t="shared" si="196"/>
        <v>-2.6127999999999929E-2</v>
      </c>
      <c r="AS181" s="9">
        <f t="shared" si="196"/>
        <v>-0.10451300000000074</v>
      </c>
      <c r="AT181" s="9"/>
      <c r="AU181" s="9">
        <f t="shared" si="203"/>
        <v>0.15215900000000016</v>
      </c>
      <c r="AV181" s="9">
        <f t="shared" si="203"/>
        <v>0.24245300000000114</v>
      </c>
      <c r="AW181" s="9">
        <f t="shared" si="203"/>
        <v>1.3377000000001971E-2</v>
      </c>
      <c r="AX181" s="9">
        <f t="shared" si="203"/>
        <v>2.8426000000000506E-2</v>
      </c>
      <c r="AY181" s="9"/>
      <c r="AZ181" s="9">
        <f t="shared" si="197"/>
        <v>0.24611337453269133</v>
      </c>
      <c r="BA181" s="9">
        <f t="shared" si="197"/>
        <v>-2.6606851300829959E-2</v>
      </c>
      <c r="BB181" s="9">
        <f t="shared" si="197"/>
        <v>1.1640497444113329E-2</v>
      </c>
      <c r="BC181" s="9">
        <f t="shared" si="197"/>
        <v>0.14467475394827201</v>
      </c>
      <c r="BD181" s="9"/>
      <c r="BE181" s="9"/>
      <c r="BF181" s="9">
        <f t="shared" si="197"/>
        <v>-5.6285343709465252E-2</v>
      </c>
      <c r="BG181" s="9">
        <f t="shared" si="197"/>
        <v>-5.462989242389682E-2</v>
      </c>
      <c r="BH181" s="9">
        <f t="shared" si="197"/>
        <v>-5.1318989852749297E-2</v>
      </c>
      <c r="BI181" s="9">
        <f t="shared" si="197"/>
        <v>-0.10760433356221455</v>
      </c>
      <c r="BJ181" s="9"/>
      <c r="BK181" s="9">
        <f t="shared" si="204"/>
        <v>1.5167999999999182E-2</v>
      </c>
      <c r="BL181" s="9">
        <f t="shared" si="204"/>
        <v>1.1795999999996809E-2</v>
      </c>
      <c r="BM181" s="9">
        <f t="shared" si="204"/>
        <v>-7.0778999999996373E-2</v>
      </c>
      <c r="BN181" s="9">
        <f t="shared" si="204"/>
        <v>-5.0559999999997274E-3</v>
      </c>
      <c r="BP181" s="9">
        <f t="shared" si="205"/>
        <v>0.36234400000000111</v>
      </c>
      <c r="BQ181" s="9">
        <f t="shared" si="205"/>
        <v>0.1307090000000013</v>
      </c>
      <c r="BR181" s="9">
        <f t="shared" si="205"/>
        <v>-3.3089999999997843E-3</v>
      </c>
      <c r="BS181" s="9">
        <f t="shared" si="205"/>
        <v>-8.8817841970012523E-16</v>
      </c>
      <c r="BT181" s="9"/>
      <c r="BU181" s="9">
        <f t="shared" si="205"/>
        <v>-0.28220499999999937</v>
      </c>
      <c r="BV181" s="9">
        <f t="shared" si="205"/>
        <v>0.16268299999999947</v>
      </c>
      <c r="BW181" s="9">
        <f t="shared" si="205"/>
        <v>0.29548400000000008</v>
      </c>
      <c r="BX181" s="9">
        <f t="shared" si="205"/>
        <v>1.6599999999999504E-2</v>
      </c>
      <c r="BZ181" s="9">
        <f t="shared" si="206"/>
        <v>0.10938099999999906</v>
      </c>
      <c r="CA181" s="9">
        <f t="shared" si="206"/>
        <v>0.12595299999999998</v>
      </c>
      <c r="CB181" s="9">
        <f t="shared" si="206"/>
        <v>1.8230000000000857E-2</v>
      </c>
      <c r="CC181" s="9">
        <f t="shared" si="206"/>
        <v>0.1972170000000002</v>
      </c>
      <c r="CD181" s="9"/>
      <c r="CE181" s="9">
        <f t="shared" si="206"/>
        <v>3.8118000000000762E-2</v>
      </c>
      <c r="CF181" s="9">
        <f t="shared" si="206"/>
        <v>-2.9832000000000747E-2</v>
      </c>
      <c r="CG181" s="9">
        <f t="shared" si="206"/>
        <v>4.9720000000004205E-3</v>
      </c>
      <c r="CH181" s="9">
        <f t="shared" si="206"/>
        <v>9.1149999999999842E-2</v>
      </c>
      <c r="CI181" s="9"/>
      <c r="CJ181" s="9">
        <f t="shared" si="206"/>
        <v>-4.437899999999928E-2</v>
      </c>
      <c r="CK181" s="9">
        <f t="shared" si="206"/>
        <v>8.2183999999999813E-2</v>
      </c>
      <c r="CL181" s="9">
        <f t="shared" si="206"/>
        <v>0.23340600000000045</v>
      </c>
      <c r="CM181" s="9">
        <f t="shared" si="206"/>
        <v>-6.7392999999999148E-2</v>
      </c>
      <c r="CN181" s="9"/>
      <c r="CO181" s="9">
        <f t="shared" si="206"/>
        <v>0.28107399999999938</v>
      </c>
      <c r="CP181" s="9">
        <f t="shared" si="206"/>
        <v>3.7806000000001561E-2</v>
      </c>
      <c r="CQ181" s="9">
        <f t="shared" si="206"/>
        <v>1.9724000000000963E-2</v>
      </c>
      <c r="CR181" s="9">
        <f t="shared" si="206"/>
        <v>9.5334999999999503E-2</v>
      </c>
      <c r="CT181" s="9">
        <f t="shared" si="207"/>
        <v>-7.3330000000000339E-2</v>
      </c>
      <c r="CU181" s="9">
        <f t="shared" si="207"/>
        <v>-9.9990000000005352E-3</v>
      </c>
      <c r="CV181" s="9">
        <f t="shared" si="207"/>
        <v>-2.3331000000000657E-2</v>
      </c>
      <c r="CW181" s="9">
        <f t="shared" si="207"/>
        <v>-3.16649999999985E-2</v>
      </c>
      <c r="CY181" s="9">
        <f t="shared" si="190"/>
        <v>-1.1588158999007447E-2</v>
      </c>
      <c r="CZ181" s="9">
        <f t="shared" si="190"/>
        <v>-1.1588158999011E-2</v>
      </c>
      <c r="DA181" s="9">
        <f t="shared" si="190"/>
        <v>-2.8142671854737955E-2</v>
      </c>
      <c r="DB181" s="9">
        <f t="shared" si="190"/>
        <v>-3.973083085374185E-2</v>
      </c>
      <c r="DE181" s="9">
        <f t="shared" si="191"/>
        <v>-8.8232999999998896E-2</v>
      </c>
      <c r="DF181" s="9">
        <f t="shared" si="191"/>
        <v>-0.31861700000000326</v>
      </c>
      <c r="DG181" s="9">
        <f t="shared" si="191"/>
        <v>-4.4116000000002487E-2</v>
      </c>
      <c r="DH181" s="9">
        <f t="shared" si="191"/>
        <v>-0.14378699999999611</v>
      </c>
    </row>
    <row r="182" spans="2:112" x14ac:dyDescent="0.3">
      <c r="B182" s="9">
        <f t="shared" si="192"/>
        <v>-2.2641000000000133E-2</v>
      </c>
      <c r="C182" s="9">
        <f t="shared" si="192"/>
        <v>-2.2639999999999993E-2</v>
      </c>
      <c r="D182" s="9">
        <f t="shared" si="192"/>
        <v>-3.0725000000000335E-2</v>
      </c>
      <c r="E182" s="9">
        <f t="shared" si="192"/>
        <v>-6.4700000000001978E-3</v>
      </c>
      <c r="G182" s="9">
        <f t="shared" si="199"/>
        <v>0.57073502708476109</v>
      </c>
      <c r="H182" s="9">
        <f t="shared" si="199"/>
        <v>-1.6591134508265881E-3</v>
      </c>
      <c r="I182" s="9">
        <f t="shared" si="199"/>
        <v>5.3091630426490788E-2</v>
      </c>
      <c r="J182" s="9">
        <f t="shared" si="199"/>
        <v>6.6364538033116816E-3</v>
      </c>
      <c r="K182" s="9"/>
      <c r="L182" s="9">
        <f t="shared" si="200"/>
        <v>-0.19384878309300468</v>
      </c>
      <c r="M182" s="9">
        <f t="shared" si="200"/>
        <v>-0.31048661020828483</v>
      </c>
      <c r="N182" s="9">
        <f t="shared" si="200"/>
        <v>4.4355230029756498E-2</v>
      </c>
      <c r="O182" s="9">
        <f t="shared" si="200"/>
        <v>0.1872776379034109</v>
      </c>
      <c r="P182" s="9"/>
      <c r="Q182" s="9">
        <f t="shared" si="193"/>
        <v>-2.102399999999971E-2</v>
      </c>
      <c r="R182" s="9">
        <f t="shared" si="193"/>
        <v>-8.0860000000004817E-3</v>
      </c>
      <c r="S182" s="9">
        <f t="shared" si="193"/>
        <v>-8.0850000000003419E-3</v>
      </c>
      <c r="T182" s="9">
        <f t="shared" si="193"/>
        <v>-1.45540000000004E-2</v>
      </c>
      <c r="V182" s="9">
        <f t="shared" si="194"/>
        <v>-1.1319000000000301E-2</v>
      </c>
      <c r="W182" s="9">
        <f t="shared" si="194"/>
        <v>-2.2638999999999854E-2</v>
      </c>
      <c r="X182" s="9">
        <f t="shared" si="194"/>
        <v>-2.4257000000000417E-2</v>
      </c>
      <c r="Y182" s="9">
        <f t="shared" si="194"/>
        <v>-3.0724999999999447E-2</v>
      </c>
      <c r="AA182" s="9">
        <f t="shared" si="201"/>
        <v>-6.8997024490732528E-2</v>
      </c>
      <c r="AB182" s="9">
        <f t="shared" si="201"/>
        <v>-0.17742092011901889</v>
      </c>
      <c r="AC182" s="9">
        <f t="shared" si="201"/>
        <v>1.3142290379187571E-2</v>
      </c>
      <c r="AD182" s="9">
        <f t="shared" si="201"/>
        <v>8.2139314869920099E-3</v>
      </c>
      <c r="AE182" s="9"/>
      <c r="AF182" s="9">
        <f t="shared" si="202"/>
        <v>4.9997711146723134E-3</v>
      </c>
      <c r="AG182" s="9">
        <f t="shared" si="202"/>
        <v>-0.13332722972456956</v>
      </c>
      <c r="AH182" s="9">
        <f t="shared" si="202"/>
        <v>-4.4997940032047268E-2</v>
      </c>
      <c r="AI182" s="9">
        <f t="shared" si="202"/>
        <v>-0.17332539864194629</v>
      </c>
      <c r="AJ182" s="9"/>
      <c r="AK182" s="9">
        <f t="shared" si="195"/>
        <v>0.14261700000000044</v>
      </c>
      <c r="AL182" s="9">
        <f t="shared" si="195"/>
        <v>-5.83430000000007E-2</v>
      </c>
      <c r="AM182" s="9">
        <f t="shared" si="195"/>
        <v>-5.9965000000000046E-2</v>
      </c>
      <c r="AN182" s="9">
        <f t="shared" si="195"/>
        <v>4.051699999999947E-2</v>
      </c>
      <c r="AO182" s="9"/>
      <c r="AP182" s="9">
        <f t="shared" si="196"/>
        <v>-4.0826000000000029E-2</v>
      </c>
      <c r="AQ182" s="9">
        <f t="shared" si="196"/>
        <v>-1.7962999999999951E-2</v>
      </c>
      <c r="AR182" s="9">
        <f t="shared" si="196"/>
        <v>-2.2861999999999938E-2</v>
      </c>
      <c r="AS182" s="9">
        <f t="shared" si="196"/>
        <v>-0.12084399999999906</v>
      </c>
      <c r="AT182" s="9"/>
      <c r="AU182" s="9">
        <f t="shared" si="203"/>
        <v>0.25582900000000031</v>
      </c>
      <c r="AV182" s="9">
        <f t="shared" si="203"/>
        <v>0.1772399999999994</v>
      </c>
      <c r="AW182" s="9">
        <f t="shared" si="203"/>
        <v>3.3449999999977109E-3</v>
      </c>
      <c r="AX182" s="9">
        <f t="shared" si="203"/>
        <v>7.6915999999999762E-2</v>
      </c>
      <c r="AY182" s="9"/>
      <c r="AZ182" s="9">
        <f t="shared" si="197"/>
        <v>4.4899061570153442E-2</v>
      </c>
      <c r="BA182" s="9">
        <f t="shared" si="197"/>
        <v>-1.7763568394002505E-15</v>
      </c>
      <c r="BB182" s="9">
        <f t="shared" si="197"/>
        <v>8.3146410315091401E-3</v>
      </c>
      <c r="BC182" s="9">
        <f t="shared" si="197"/>
        <v>6.8180056458380101E-2</v>
      </c>
      <c r="BD182" s="9"/>
      <c r="BE182" s="9"/>
      <c r="BF182" s="9">
        <f t="shared" si="197"/>
        <v>-4.3041733424889372E-2</v>
      </c>
      <c r="BG182" s="9">
        <f t="shared" si="197"/>
        <v>-4.635263599602979E-2</v>
      </c>
      <c r="BH182" s="9">
        <f t="shared" si="197"/>
        <v>-2.1520866712446463E-2</v>
      </c>
      <c r="BI182" s="9">
        <f t="shared" si="197"/>
        <v>-7.1184405279627327E-2</v>
      </c>
      <c r="BJ182" s="9"/>
      <c r="BK182" s="9">
        <f t="shared" si="204"/>
        <v>-3.7074999999999747E-2</v>
      </c>
      <c r="BL182" s="9">
        <f t="shared" si="204"/>
        <v>-4.7184999999998922E-2</v>
      </c>
      <c r="BM182" s="9">
        <f t="shared" si="204"/>
        <v>-7.9204000000004271E-2</v>
      </c>
      <c r="BN182" s="9">
        <f t="shared" si="204"/>
        <v>-2.1906999999998789E-2</v>
      </c>
      <c r="BP182" s="9">
        <f t="shared" si="205"/>
        <v>0.24983399999999989</v>
      </c>
      <c r="BQ182" s="9">
        <f t="shared" si="205"/>
        <v>9.0998999999997388E-2</v>
      </c>
      <c r="BR182" s="9">
        <f t="shared" si="205"/>
        <v>-8.271999999999835E-3</v>
      </c>
      <c r="BS182" s="9">
        <f t="shared" si="205"/>
        <v>8.273000000000863E-3</v>
      </c>
      <c r="BT182" s="9"/>
      <c r="BU182" s="9">
        <f t="shared" si="205"/>
        <v>-0.19920300000000246</v>
      </c>
      <c r="BV182" s="9">
        <f t="shared" si="205"/>
        <v>0.13944300000000176</v>
      </c>
      <c r="BW182" s="9">
        <f t="shared" si="205"/>
        <v>0.27722600000000064</v>
      </c>
      <c r="BX182" s="9">
        <f t="shared" si="205"/>
        <v>-1.6599999999993287E-3</v>
      </c>
      <c r="BZ182" s="9">
        <f t="shared" si="206"/>
        <v>0.15578400000000059</v>
      </c>
      <c r="CA182" s="9">
        <f t="shared" si="206"/>
        <v>0.17070100000000021</v>
      </c>
      <c r="CB182" s="9">
        <f t="shared" si="206"/>
        <v>3.3149999999997348E-3</v>
      </c>
      <c r="CC182" s="9">
        <f t="shared" si="206"/>
        <v>0.2204189999999997</v>
      </c>
      <c r="CD182" s="9"/>
      <c r="CE182" s="9">
        <f t="shared" si="206"/>
        <v>2.4859000000000187E-2</v>
      </c>
      <c r="CF182" s="9">
        <f t="shared" si="206"/>
        <v>-4.4745999999999952E-2</v>
      </c>
      <c r="CG182" s="9">
        <f t="shared" si="206"/>
        <v>-4.9719999999995323E-3</v>
      </c>
      <c r="CH182" s="9">
        <f t="shared" si="206"/>
        <v>8.4522000000000652E-2</v>
      </c>
      <c r="CI182" s="9"/>
      <c r="CJ182" s="9">
        <f t="shared" si="206"/>
        <v>-0.34188999999999936</v>
      </c>
      <c r="CK182" s="9">
        <f t="shared" si="206"/>
        <v>-2.6297999999998822E-2</v>
      </c>
      <c r="CL182" s="9">
        <f t="shared" si="206"/>
        <v>0.21696900000000063</v>
      </c>
      <c r="CM182" s="9">
        <f t="shared" si="206"/>
        <v>-0.33367100000000072</v>
      </c>
      <c r="CN182" s="9"/>
      <c r="CO182" s="9">
        <f t="shared" si="206"/>
        <v>0.29257900000000081</v>
      </c>
      <c r="CP182" s="9">
        <f t="shared" si="206"/>
        <v>-5.4242000000002122E-2</v>
      </c>
      <c r="CQ182" s="9">
        <f t="shared" si="206"/>
        <v>2.7942999999999607E-2</v>
      </c>
      <c r="CR182" s="9">
        <f t="shared" si="206"/>
        <v>0.15286400000000011</v>
      </c>
      <c r="CT182" s="9">
        <f t="shared" si="207"/>
        <v>-1.8331999999999127E-2</v>
      </c>
      <c r="CU182" s="9">
        <f t="shared" si="207"/>
        <v>1.3331999999998345E-2</v>
      </c>
      <c r="CV182" s="9">
        <f t="shared" si="207"/>
        <v>-1.6679999999986705E-3</v>
      </c>
      <c r="CW182" s="9">
        <f t="shared" si="207"/>
        <v>3.3339999999988379E-3</v>
      </c>
      <c r="CY182" s="9">
        <f t="shared" ref="CY182:DB201" si="208">IF(ISNUMBER(CY46),(((CY46-CY45)/(1))-((CY45-CY44)/(1)))/((2)/2),)</f>
        <v>-1.489906157015497E-2</v>
      </c>
      <c r="CZ182" s="9">
        <f t="shared" si="208"/>
        <v>-1.6554512855723402E-2</v>
      </c>
      <c r="DA182" s="9">
        <f t="shared" si="208"/>
        <v>-2.979812314030994E-2</v>
      </c>
      <c r="DB182" s="9">
        <f t="shared" si="208"/>
        <v>-1.9865415426874478E-2</v>
      </c>
      <c r="DE182" s="9">
        <f t="shared" ref="DE182:DH201" si="209">IF(ISNUMBER(DE46),(((DE46-DE45)/(1))-((DE45-DE44)/(1)))/((2)/2),)</f>
        <v>-3.5947000000003726E-2</v>
      </c>
      <c r="DF182" s="9">
        <f t="shared" si="209"/>
        <v>-0.14215300000000042</v>
      </c>
      <c r="DG182" s="9">
        <f t="shared" si="209"/>
        <v>-2.4509999999999366E-2</v>
      </c>
      <c r="DH182" s="9">
        <f t="shared" si="209"/>
        <v>-5.8821000000001789E-2</v>
      </c>
    </row>
    <row r="183" spans="2:112" x14ac:dyDescent="0.3">
      <c r="B183" s="9">
        <f t="shared" si="192"/>
        <v>-1.45540000000004E-2</v>
      </c>
      <c r="C183" s="9">
        <f t="shared" si="192"/>
        <v>-8.0870000000006215E-3</v>
      </c>
      <c r="D183" s="9">
        <f t="shared" si="192"/>
        <v>-1.6171999999999187E-2</v>
      </c>
      <c r="E183" s="9">
        <f t="shared" si="192"/>
        <v>1.000000000139778E-6</v>
      </c>
      <c r="G183" s="9">
        <f t="shared" si="199"/>
        <v>0.35007293812466944</v>
      </c>
      <c r="H183" s="9">
        <f t="shared" si="199"/>
        <v>-8.8817841970012523E-16</v>
      </c>
      <c r="I183" s="9">
        <f t="shared" si="199"/>
        <v>0.13272907606622386</v>
      </c>
      <c r="J183" s="9">
        <f t="shared" si="199"/>
        <v>0</v>
      </c>
      <c r="K183" s="9"/>
      <c r="L183" s="9">
        <f t="shared" si="200"/>
        <v>-0.12485175860227393</v>
      </c>
      <c r="M183" s="9">
        <f t="shared" si="200"/>
        <v>-0.24641794460974786</v>
      </c>
      <c r="N183" s="9">
        <f t="shared" si="200"/>
        <v>-0.10513832303349613</v>
      </c>
      <c r="O183" s="9">
        <f t="shared" si="200"/>
        <v>-1.478507667658846E-2</v>
      </c>
      <c r="P183" s="9"/>
      <c r="Q183" s="9">
        <f t="shared" si="193"/>
        <v>-1.455300000000026E-2</v>
      </c>
      <c r="R183" s="9">
        <f t="shared" si="193"/>
        <v>-3.233999999999071E-3</v>
      </c>
      <c r="S183" s="9">
        <f t="shared" si="193"/>
        <v>-8.0860000000004817E-3</v>
      </c>
      <c r="T183" s="9">
        <f t="shared" si="193"/>
        <v>-6.4689999999991699E-3</v>
      </c>
      <c r="V183" s="9">
        <f t="shared" si="194"/>
        <v>-1.6180000000005634E-3</v>
      </c>
      <c r="W183" s="9">
        <f t="shared" si="194"/>
        <v>-1.7789000000000499E-2</v>
      </c>
      <c r="X183" s="9">
        <f t="shared" si="194"/>
        <v>-1.1320000000000441E-2</v>
      </c>
      <c r="Y183" s="9">
        <f t="shared" si="194"/>
        <v>-1.455500000000054E-2</v>
      </c>
      <c r="AA183" s="9">
        <f t="shared" si="201"/>
        <v>-0.28420202944991146</v>
      </c>
      <c r="AB183" s="9">
        <f t="shared" si="201"/>
        <v>-0.12320897230487482</v>
      </c>
      <c r="AC183" s="9">
        <f t="shared" si="201"/>
        <v>1.9713435568778692E-2</v>
      </c>
      <c r="AD183" s="9">
        <f t="shared" si="201"/>
        <v>1.6427862973983132E-2</v>
      </c>
      <c r="AE183" s="9"/>
      <c r="AF183" s="9">
        <f t="shared" si="202"/>
        <v>1.7763568394002505E-15</v>
      </c>
      <c r="AG183" s="9">
        <f t="shared" si="202"/>
        <v>-0.20499061570153998</v>
      </c>
      <c r="AH183" s="9">
        <f t="shared" si="202"/>
        <v>-7.9996337834742803E-2</v>
      </c>
      <c r="AI183" s="9">
        <f t="shared" si="202"/>
        <v>-0.12832745860990258</v>
      </c>
      <c r="AJ183" s="9"/>
      <c r="AK183" s="9">
        <f t="shared" si="195"/>
        <v>0.13451599999999964</v>
      </c>
      <c r="AL183" s="9">
        <f t="shared" si="195"/>
        <v>-6.6447999999999396E-2</v>
      </c>
      <c r="AM183" s="9">
        <f t="shared" si="195"/>
        <v>-8.1032000000000437E-2</v>
      </c>
      <c r="AN183" s="9">
        <f t="shared" si="195"/>
        <v>-1.2965000000001226E-2</v>
      </c>
      <c r="AO183" s="9"/>
      <c r="AP183" s="9">
        <f t="shared" si="196"/>
        <v>-3.2661000000000051E-2</v>
      </c>
      <c r="AQ183" s="9">
        <f t="shared" si="196"/>
        <v>-1.3065000000000104E-2</v>
      </c>
      <c r="AR183" s="9">
        <f t="shared" si="196"/>
        <v>-1.7963999999999203E-2</v>
      </c>
      <c r="AS183" s="9">
        <f t="shared" si="196"/>
        <v>-8.8183000000000789E-2</v>
      </c>
      <c r="AT183" s="9"/>
      <c r="AU183" s="9">
        <f t="shared" si="203"/>
        <v>0.35782599999999931</v>
      </c>
      <c r="AV183" s="9">
        <f t="shared" si="203"/>
        <v>0.12039099999999969</v>
      </c>
      <c r="AW183" s="9">
        <f t="shared" si="203"/>
        <v>8.3600000000032537E-3</v>
      </c>
      <c r="AX183" s="9">
        <f t="shared" si="203"/>
        <v>0.12039000000000044</v>
      </c>
      <c r="AY183" s="9"/>
      <c r="AZ183" s="9">
        <f t="shared" si="197"/>
        <v>-9.3123979552908409E-2</v>
      </c>
      <c r="BA183" s="9">
        <f t="shared" si="197"/>
        <v>-4.988784618904063E-3</v>
      </c>
      <c r="BB183" s="9">
        <f t="shared" si="197"/>
        <v>-2.161806668192412E-2</v>
      </c>
      <c r="BC183" s="9">
        <f t="shared" si="197"/>
        <v>1.7763568394002505E-15</v>
      </c>
      <c r="BD183" s="9"/>
      <c r="BE183" s="9"/>
      <c r="BF183" s="9">
        <f t="shared" si="197"/>
        <v>-2.3176317998018447E-2</v>
      </c>
      <c r="BG183" s="9">
        <f t="shared" si="197"/>
        <v>-2.648722056916597E-2</v>
      </c>
      <c r="BH183" s="9">
        <f t="shared" si="197"/>
        <v>-3.8075379568173418E-2</v>
      </c>
      <c r="BI183" s="9">
        <f t="shared" si="197"/>
        <v>-4.9663538567173759E-2</v>
      </c>
      <c r="BJ183" s="9"/>
      <c r="BK183" s="9">
        <f t="shared" si="204"/>
        <v>2.8648000000000451E-2</v>
      </c>
      <c r="BL183" s="9">
        <f t="shared" si="204"/>
        <v>5.0554999999999239E-2</v>
      </c>
      <c r="BM183" s="9">
        <f t="shared" si="204"/>
        <v>8.4250000000025693E-3</v>
      </c>
      <c r="BN183" s="9">
        <f t="shared" si="204"/>
        <v>2.5277999999996581E-2</v>
      </c>
      <c r="BP183" s="9">
        <f t="shared" si="205"/>
        <v>0.10423599999999933</v>
      </c>
      <c r="BQ183" s="9">
        <f t="shared" si="205"/>
        <v>6.7836000000001562E-2</v>
      </c>
      <c r="BR183" s="9">
        <f t="shared" si="205"/>
        <v>-2.3164000000001295E-2</v>
      </c>
      <c r="BS183" s="9">
        <f t="shared" si="205"/>
        <v>6.6179999999995687E-3</v>
      </c>
      <c r="BT183" s="9"/>
      <c r="BU183" s="9">
        <f t="shared" si="205"/>
        <v>-0.12118299999999849</v>
      </c>
      <c r="BV183" s="9">
        <f t="shared" si="205"/>
        <v>0.10458099999999959</v>
      </c>
      <c r="BW183" s="9">
        <f t="shared" si="205"/>
        <v>0.18924300000000027</v>
      </c>
      <c r="BX183" s="9">
        <f t="shared" si="205"/>
        <v>-8.3000000000001961E-3</v>
      </c>
      <c r="BZ183" s="9">
        <f t="shared" si="206"/>
        <v>0.24030599999999946</v>
      </c>
      <c r="CA183" s="9">
        <f t="shared" si="206"/>
        <v>0.22207500000000024</v>
      </c>
      <c r="CB183" s="9">
        <f t="shared" si="206"/>
        <v>1.6571999999998255E-2</v>
      </c>
      <c r="CC183" s="9">
        <f t="shared" si="206"/>
        <v>0.20881699999999981</v>
      </c>
      <c r="CD183" s="9"/>
      <c r="CE183" s="9">
        <f t="shared" si="206"/>
        <v>3.4803999999999391E-2</v>
      </c>
      <c r="CF183" s="9">
        <f t="shared" si="206"/>
        <v>-1.9887000000000654E-2</v>
      </c>
      <c r="CG183" s="9">
        <f t="shared" si="206"/>
        <v>1.823099999999922E-2</v>
      </c>
      <c r="CH183" s="9">
        <f t="shared" si="206"/>
        <v>6.1319000000000123E-2</v>
      </c>
      <c r="CI183" s="9"/>
      <c r="CJ183" s="9">
        <f t="shared" si="206"/>
        <v>-0.44544299999999915</v>
      </c>
      <c r="CK183" s="9">
        <f t="shared" si="206"/>
        <v>-0.14464600000000161</v>
      </c>
      <c r="CL183" s="9">
        <f t="shared" si="206"/>
        <v>0.17094399999999865</v>
      </c>
      <c r="CM183" s="9">
        <f t="shared" si="206"/>
        <v>-0.49475400000000036</v>
      </c>
      <c r="CN183" s="9"/>
      <c r="CO183" s="9">
        <f t="shared" si="206"/>
        <v>0.22847399999999851</v>
      </c>
      <c r="CP183" s="9">
        <f t="shared" si="206"/>
        <v>-9.8622999999999905E-2</v>
      </c>
      <c r="CQ183" s="9">
        <f t="shared" si="206"/>
        <v>5.0953999999999944E-2</v>
      </c>
      <c r="CR183" s="9">
        <f t="shared" si="206"/>
        <v>0.20381900000000019</v>
      </c>
      <c r="CT183" s="9">
        <f t="shared" si="207"/>
        <v>-4.6665000000000845E-2</v>
      </c>
      <c r="CU183" s="9">
        <f t="shared" si="207"/>
        <v>-2.4997999999998299E-2</v>
      </c>
      <c r="CV183" s="9">
        <f t="shared" si="207"/>
        <v>-2.4998000000001852E-2</v>
      </c>
      <c r="CW183" s="9">
        <f t="shared" si="207"/>
        <v>-2.8332999999999942E-2</v>
      </c>
      <c r="CY183" s="9">
        <f t="shared" si="208"/>
        <v>-1.1588158999007447E-2</v>
      </c>
      <c r="CZ183" s="9">
        <f t="shared" si="208"/>
        <v>-8.2772564278634775E-3</v>
      </c>
      <c r="DA183" s="9">
        <f t="shared" si="208"/>
        <v>-9.9327077134319097E-3</v>
      </c>
      <c r="DB183" s="9">
        <f t="shared" si="208"/>
        <v>-1.1588158999003895E-2</v>
      </c>
      <c r="DE183" s="9">
        <f t="shared" si="209"/>
        <v>-6.6990999999998024E-2</v>
      </c>
      <c r="DF183" s="9">
        <f t="shared" si="209"/>
        <v>-9.8036000000000456E-2</v>
      </c>
      <c r="DG183" s="9">
        <f t="shared" si="209"/>
        <v>-4.2480999999998659E-2</v>
      </c>
      <c r="DH183" s="9">
        <f t="shared" si="209"/>
        <v>-4.9019000000001256E-2</v>
      </c>
    </row>
    <row r="184" spans="2:112" x14ac:dyDescent="0.3">
      <c r="B184" s="9">
        <f t="shared" si="192"/>
        <v>0</v>
      </c>
      <c r="C184" s="9">
        <f t="shared" si="192"/>
        <v>0</v>
      </c>
      <c r="D184" s="9">
        <f t="shared" si="192"/>
        <v>0</v>
      </c>
      <c r="E184" s="9">
        <f t="shared" si="192"/>
        <v>0</v>
      </c>
      <c r="G184" s="9">
        <f t="shared" si="199"/>
        <v>-0.20075272755016549</v>
      </c>
      <c r="H184" s="9">
        <f t="shared" si="199"/>
        <v>3.3182269016558408E-3</v>
      </c>
      <c r="I184" s="9">
        <f t="shared" si="199"/>
        <v>0.18747981994354213</v>
      </c>
      <c r="J184" s="9">
        <f t="shared" si="199"/>
        <v>-6.6364538033116816E-3</v>
      </c>
      <c r="K184" s="9"/>
      <c r="L184" s="9">
        <f t="shared" si="200"/>
        <v>-6.0783093003738742E-2</v>
      </c>
      <c r="M184" s="9">
        <f t="shared" si="200"/>
        <v>-0.16099305714503842</v>
      </c>
      <c r="N184" s="9">
        <f t="shared" si="200"/>
        <v>-0.14949355306324641</v>
      </c>
      <c r="O184" s="9">
        <f t="shared" si="200"/>
        <v>-0.23656122682535674</v>
      </c>
      <c r="P184" s="9"/>
      <c r="Q184" s="9">
        <f t="shared" si="193"/>
        <v>0</v>
      </c>
      <c r="R184" s="9">
        <f t="shared" si="193"/>
        <v>0</v>
      </c>
      <c r="S184" s="9">
        <f t="shared" si="193"/>
        <v>0</v>
      </c>
      <c r="T184" s="9">
        <f t="shared" si="193"/>
        <v>0</v>
      </c>
      <c r="V184" s="9">
        <f t="shared" si="194"/>
        <v>0</v>
      </c>
      <c r="W184" s="9">
        <f t="shared" si="194"/>
        <v>0</v>
      </c>
      <c r="X184" s="9">
        <f t="shared" si="194"/>
        <v>0</v>
      </c>
      <c r="Y184" s="9">
        <f t="shared" si="194"/>
        <v>0</v>
      </c>
      <c r="AA184" s="9">
        <f t="shared" si="201"/>
        <v>-0.33512840466925731</v>
      </c>
      <c r="AB184" s="9">
        <f t="shared" si="201"/>
        <v>-0.12978011749446949</v>
      </c>
      <c r="AC184" s="9">
        <f t="shared" si="201"/>
        <v>2.1356221866179581E-2</v>
      </c>
      <c r="AD184" s="9">
        <f t="shared" si="201"/>
        <v>8.2139314869920099E-3</v>
      </c>
      <c r="AE184" s="9"/>
      <c r="AF184" s="9">
        <f t="shared" si="202"/>
        <v>-8.3329518577883732E-3</v>
      </c>
      <c r="AG184" s="9">
        <f t="shared" si="202"/>
        <v>-0.2149901579308775</v>
      </c>
      <c r="AH184" s="9">
        <f t="shared" si="202"/>
        <v>-6.6663614862289222E-2</v>
      </c>
      <c r="AI184" s="9">
        <f t="shared" si="202"/>
        <v>-5.1664301518275835E-2</v>
      </c>
      <c r="AJ184" s="9"/>
      <c r="AK184" s="9">
        <f t="shared" si="195"/>
        <v>9.886000000000017E-2</v>
      </c>
      <c r="AL184" s="9">
        <f t="shared" si="195"/>
        <v>-7.9411000000000342E-2</v>
      </c>
      <c r="AM184" s="9">
        <f t="shared" si="195"/>
        <v>-0.10858499999999971</v>
      </c>
      <c r="AN184" s="9">
        <f t="shared" si="195"/>
        <v>-7.4550999999997813E-2</v>
      </c>
      <c r="AO184" s="9"/>
      <c r="AP184" s="9">
        <f t="shared" si="196"/>
        <v>0</v>
      </c>
      <c r="AQ184" s="9">
        <f t="shared" si="196"/>
        <v>0</v>
      </c>
      <c r="AR184" s="9">
        <f t="shared" si="196"/>
        <v>0</v>
      </c>
      <c r="AS184" s="9">
        <f t="shared" si="196"/>
        <v>0</v>
      </c>
      <c r="AT184" s="9"/>
      <c r="AU184" s="9">
        <f t="shared" si="203"/>
        <v>0.36953000000000014</v>
      </c>
      <c r="AV184" s="9">
        <f t="shared" si="203"/>
        <v>7.3570999999999387E-2</v>
      </c>
      <c r="AW184" s="9">
        <f t="shared" si="203"/>
        <v>-6.521200000000249E-2</v>
      </c>
      <c r="AX184" s="9">
        <f t="shared" si="203"/>
        <v>0.20399399999999979</v>
      </c>
      <c r="AY184" s="9"/>
      <c r="AZ184" s="9">
        <f t="shared" si="197"/>
        <v>-0.17627038986801224</v>
      </c>
      <c r="BA184" s="9">
        <f t="shared" si="197"/>
        <v>-1.3303425650416756E-2</v>
      </c>
      <c r="BB184" s="9">
        <f t="shared" si="197"/>
        <v>-3.8247348744945953E-2</v>
      </c>
      <c r="BC184" s="9">
        <f t="shared" si="197"/>
        <v>-2.4943923094530973E-2</v>
      </c>
      <c r="BD184" s="9"/>
      <c r="BE184" s="9"/>
      <c r="BF184" s="9">
        <f t="shared" si="197"/>
        <v>1.6554512855755377E-3</v>
      </c>
      <c r="BG184" s="9">
        <f t="shared" si="197"/>
        <v>1.3243610284586538E-2</v>
      </c>
      <c r="BH184" s="9">
        <f t="shared" si="197"/>
        <v>3.1453574425885478E-2</v>
      </c>
      <c r="BI184" s="9">
        <f t="shared" si="197"/>
        <v>6.6218051422879398E-3</v>
      </c>
      <c r="BJ184" s="9"/>
      <c r="BK184" s="9">
        <f t="shared" si="204"/>
        <v>-2.0222000000000406E-2</v>
      </c>
      <c r="BL184" s="9">
        <f t="shared" si="204"/>
        <v>-2.5276999999999106E-2</v>
      </c>
      <c r="BM184" s="9">
        <f t="shared" si="204"/>
        <v>-3.0332999999998833E-2</v>
      </c>
      <c r="BN184" s="9">
        <f t="shared" si="204"/>
        <v>-5.0559999999997274E-3</v>
      </c>
      <c r="BP184" s="9">
        <f t="shared" si="205"/>
        <v>1.3237000000000165E-2</v>
      </c>
      <c r="BQ184" s="9">
        <f t="shared" si="205"/>
        <v>5.2946000000000382E-2</v>
      </c>
      <c r="BR184" s="9">
        <f t="shared" si="205"/>
        <v>-2.4817999999998008E-2</v>
      </c>
      <c r="BS184" s="9">
        <f t="shared" si="205"/>
        <v>1.6545000000000698E-2</v>
      </c>
      <c r="BT184" s="9"/>
      <c r="BU184" s="9">
        <f t="shared" si="205"/>
        <v>-9.6280999999997618E-2</v>
      </c>
      <c r="BV184" s="9">
        <f t="shared" si="205"/>
        <v>-5.6440000000002044E-2</v>
      </c>
      <c r="BW184" s="9">
        <f t="shared" si="205"/>
        <v>5.9759999999998037E-2</v>
      </c>
      <c r="BX184" s="9">
        <f t="shared" si="205"/>
        <v>1.328099999999921E-2</v>
      </c>
      <c r="BZ184" s="9">
        <f t="shared" si="206"/>
        <v>0.30328300000000041</v>
      </c>
      <c r="CA184" s="9">
        <f t="shared" si="206"/>
        <v>0.22539100000000012</v>
      </c>
      <c r="CB184" s="9">
        <f t="shared" si="206"/>
        <v>8.2870000000028199E-3</v>
      </c>
      <c r="CC184" s="9">
        <f t="shared" si="206"/>
        <v>0.14418300000000084</v>
      </c>
      <c r="CD184" s="9"/>
      <c r="CE184" s="9">
        <f t="shared" si="206"/>
        <v>2.9830000000000467E-2</v>
      </c>
      <c r="CF184" s="9">
        <f t="shared" si="206"/>
        <v>-3.3149999999988466E-3</v>
      </c>
      <c r="CG184" s="9">
        <f t="shared" si="206"/>
        <v>1.6572000000000031E-2</v>
      </c>
      <c r="CH184" s="9">
        <f t="shared" si="206"/>
        <v>4.8060999999998799E-2</v>
      </c>
      <c r="CI184" s="9"/>
      <c r="CJ184" s="9">
        <f t="shared" si="206"/>
        <v>-0.38627000000000145</v>
      </c>
      <c r="CK184" s="9">
        <f t="shared" si="206"/>
        <v>-0.24655499999999897</v>
      </c>
      <c r="CL184" s="9">
        <f t="shared" si="206"/>
        <v>8.7117000000000999E-2</v>
      </c>
      <c r="CM184" s="9">
        <f t="shared" si="206"/>
        <v>-0.44873100000000221</v>
      </c>
      <c r="CN184" s="9"/>
      <c r="CO184" s="9">
        <f t="shared" si="206"/>
        <v>0.13642700000000119</v>
      </c>
      <c r="CP184" s="9">
        <f t="shared" si="206"/>
        <v>-0.11998999999999782</v>
      </c>
      <c r="CQ184" s="9">
        <f t="shared" si="206"/>
        <v>9.0405000000000513E-2</v>
      </c>
      <c r="CR184" s="9">
        <f t="shared" si="206"/>
        <v>0.24984299999999937</v>
      </c>
      <c r="CT184" s="9">
        <f t="shared" si="207"/>
        <v>-2.1665999999999741E-2</v>
      </c>
      <c r="CU184" s="9">
        <f t="shared" si="207"/>
        <v>-9.9999999999997868E-3</v>
      </c>
      <c r="CV184" s="9">
        <f t="shared" si="207"/>
        <v>-2.4998999999997551E-2</v>
      </c>
      <c r="CW184" s="9">
        <f t="shared" si="207"/>
        <v>-9.9999999999997868E-3</v>
      </c>
      <c r="CY184" s="9">
        <f t="shared" si="208"/>
        <v>2.3176317998018447E-2</v>
      </c>
      <c r="CZ184" s="9">
        <f t="shared" si="208"/>
        <v>1.820996414129894E-2</v>
      </c>
      <c r="DA184" s="9">
        <f t="shared" si="208"/>
        <v>3.3109025711439699E-3</v>
      </c>
      <c r="DB184" s="9">
        <f t="shared" si="208"/>
        <v>1.3243610284579432E-2</v>
      </c>
      <c r="DE184" s="9">
        <f t="shared" si="209"/>
        <v>-1.470600000000033E-2</v>
      </c>
      <c r="DF184" s="9">
        <f t="shared" si="209"/>
        <v>-3.921399999999764E-2</v>
      </c>
      <c r="DG184" s="9">
        <f t="shared" si="209"/>
        <v>-1.6350000000002751E-3</v>
      </c>
      <c r="DH184" s="9">
        <f t="shared" si="209"/>
        <v>-8.1689999999987606E-3</v>
      </c>
    </row>
    <row r="185" spans="2:112" x14ac:dyDescent="0.3">
      <c r="B185" s="9">
        <f t="shared" si="192"/>
        <v>0</v>
      </c>
      <c r="C185" s="9">
        <f t="shared" si="192"/>
        <v>0</v>
      </c>
      <c r="D185" s="9">
        <f t="shared" si="192"/>
        <v>0</v>
      </c>
      <c r="E185" s="9">
        <f t="shared" si="192"/>
        <v>0</v>
      </c>
      <c r="G185" s="9">
        <f t="shared" si="199"/>
        <v>-1.6229112687876697</v>
      </c>
      <c r="H185" s="9">
        <f t="shared" si="199"/>
        <v>-8.2955672541391579E-3</v>
      </c>
      <c r="I185" s="9">
        <f t="shared" si="199"/>
        <v>-3.7403830014496542E-2</v>
      </c>
      <c r="J185" s="9">
        <f t="shared" si="199"/>
        <v>-6.6364538033107934E-3</v>
      </c>
      <c r="K185" s="9"/>
      <c r="L185" s="9">
        <f t="shared" si="200"/>
        <v>-3.9426871137559161E-2</v>
      </c>
      <c r="M185" s="9">
        <f t="shared" si="200"/>
        <v>-9.8567177843900566E-2</v>
      </c>
      <c r="N185" s="9">
        <f t="shared" si="200"/>
        <v>-0.18070649271381711</v>
      </c>
      <c r="O185" s="9">
        <f t="shared" si="200"/>
        <v>-0.38112642099641647</v>
      </c>
      <c r="P185" s="9"/>
      <c r="Q185" s="9">
        <f t="shared" si="193"/>
        <v>0</v>
      </c>
      <c r="R185" s="9">
        <f t="shared" si="193"/>
        <v>0</v>
      </c>
      <c r="S185" s="9">
        <f t="shared" si="193"/>
        <v>0</v>
      </c>
      <c r="T185" s="9">
        <f t="shared" si="193"/>
        <v>0</v>
      </c>
      <c r="V185" s="9">
        <f t="shared" si="194"/>
        <v>0</v>
      </c>
      <c r="W185" s="9">
        <f t="shared" si="194"/>
        <v>0</v>
      </c>
      <c r="X185" s="9">
        <f t="shared" si="194"/>
        <v>0</v>
      </c>
      <c r="Y185" s="9">
        <f t="shared" si="194"/>
        <v>0</v>
      </c>
      <c r="AA185" s="9">
        <f t="shared" si="201"/>
        <v>-0.28091645685511857</v>
      </c>
      <c r="AB185" s="9">
        <f t="shared" si="201"/>
        <v>-0.11992339971008015</v>
      </c>
      <c r="AC185" s="9">
        <f t="shared" si="201"/>
        <v>7.7210955977720985E-2</v>
      </c>
      <c r="AD185" s="9">
        <f t="shared" si="201"/>
        <v>4.1069657434957385E-2</v>
      </c>
      <c r="AE185" s="9"/>
      <c r="AF185" s="9">
        <f t="shared" si="202"/>
        <v>-4.8331120775157999E-2</v>
      </c>
      <c r="AG185" s="9">
        <f t="shared" si="202"/>
        <v>-0.25998809796291766</v>
      </c>
      <c r="AH185" s="9">
        <f t="shared" si="202"/>
        <v>-0.11499473563744189</v>
      </c>
      <c r="AI185" s="9">
        <f t="shared" si="202"/>
        <v>-5.1664301518268729E-2</v>
      </c>
      <c r="AJ185" s="9"/>
      <c r="AK185" s="9">
        <f t="shared" si="195"/>
        <v>4.8620000000000552E-2</v>
      </c>
      <c r="AL185" s="9">
        <f t="shared" si="195"/>
        <v>-9.7240999999998579E-2</v>
      </c>
      <c r="AM185" s="9">
        <f t="shared" si="195"/>
        <v>-0.13127400000000122</v>
      </c>
      <c r="AN185" s="9">
        <f t="shared" si="195"/>
        <v>-0.12803200000000103</v>
      </c>
      <c r="AO185" s="9"/>
      <c r="AP185" s="9">
        <f t="shared" si="196"/>
        <v>0</v>
      </c>
      <c r="AQ185" s="9">
        <f t="shared" si="196"/>
        <v>0</v>
      </c>
      <c r="AR185" s="9">
        <f t="shared" si="196"/>
        <v>0</v>
      </c>
      <c r="AS185" s="9">
        <f t="shared" si="196"/>
        <v>0</v>
      </c>
      <c r="AT185" s="9"/>
      <c r="AU185" s="9">
        <f t="shared" si="203"/>
        <v>0.24412500000000037</v>
      </c>
      <c r="AV185" s="9">
        <f t="shared" si="203"/>
        <v>5.5178000000001504E-2</v>
      </c>
      <c r="AW185" s="9">
        <f t="shared" si="203"/>
        <v>-0.10534000000000177</v>
      </c>
      <c r="AX185" s="9">
        <f t="shared" si="203"/>
        <v>0.26084499999999977</v>
      </c>
      <c r="AY185" s="9"/>
      <c r="AZ185" s="9">
        <f t="shared" si="197"/>
        <v>-0.21950652323186048</v>
      </c>
      <c r="BA185" s="9">
        <f t="shared" si="197"/>
        <v>-2.6606851300833512E-2</v>
      </c>
      <c r="BB185" s="9">
        <f t="shared" si="197"/>
        <v>-6.4854200045777688E-2</v>
      </c>
      <c r="BC185" s="9">
        <f t="shared" si="197"/>
        <v>-1.8292210269320819E-2</v>
      </c>
      <c r="BD185" s="9"/>
      <c r="BE185" s="9"/>
      <c r="BF185" s="9">
        <f t="shared" si="197"/>
        <v>-3.4764476997025895E-2</v>
      </c>
      <c r="BG185" s="9">
        <f t="shared" si="197"/>
        <v>-2.979812314030994E-2</v>
      </c>
      <c r="BH185" s="9">
        <f t="shared" si="197"/>
        <v>-3.310902571145391E-2</v>
      </c>
      <c r="BI185" s="9">
        <f t="shared" si="197"/>
        <v>-4.8008087281605327E-2</v>
      </c>
      <c r="BJ185" s="9"/>
      <c r="BK185" s="9">
        <f t="shared" si="204"/>
        <v>5.0559999999997274E-3</v>
      </c>
      <c r="BL185" s="9">
        <f t="shared" si="204"/>
        <v>-8.4260000000000446E-3</v>
      </c>
      <c r="BM185" s="9">
        <f t="shared" si="204"/>
        <v>-1.6850000000019349E-3</v>
      </c>
      <c r="BN185" s="9">
        <f t="shared" si="204"/>
        <v>5.0560000000032801E-3</v>
      </c>
      <c r="BP185" s="9">
        <f t="shared" si="205"/>
        <v>-1.9854999999999734E-2</v>
      </c>
      <c r="BQ185" s="9">
        <f t="shared" si="205"/>
        <v>2.6471000000000799E-2</v>
      </c>
      <c r="BR185" s="9">
        <f t="shared" si="205"/>
        <v>-1.4891000000000432E-2</v>
      </c>
      <c r="BS185" s="9">
        <f t="shared" si="205"/>
        <v>1.6545999999999061E-2</v>
      </c>
      <c r="BT185" s="9"/>
      <c r="BU185" s="9">
        <f t="shared" si="205"/>
        <v>-3.8181000000001575E-2</v>
      </c>
      <c r="BV185" s="9">
        <f t="shared" si="205"/>
        <v>-0.22908499999999776</v>
      </c>
      <c r="BW185" s="9">
        <f t="shared" si="205"/>
        <v>-5.809999999999782E-2</v>
      </c>
      <c r="BX185" s="9">
        <f t="shared" si="205"/>
        <v>8.2990000000009445E-3</v>
      </c>
      <c r="BZ185" s="9">
        <f t="shared" si="206"/>
        <v>0.30328299999999953</v>
      </c>
      <c r="CA185" s="9">
        <f t="shared" si="206"/>
        <v>0.1574409999999995</v>
      </c>
      <c r="CB185" s="9">
        <f t="shared" si="206"/>
        <v>-8.2860000000017919E-3</v>
      </c>
      <c r="CC185" s="9">
        <f t="shared" si="206"/>
        <v>2.6517999999998487E-2</v>
      </c>
      <c r="CD185" s="9"/>
      <c r="CE185" s="9">
        <f t="shared" si="206"/>
        <v>1.1600999999998862E-2</v>
      </c>
      <c r="CF185" s="9">
        <f t="shared" si="206"/>
        <v>-4.474700000000098E-2</v>
      </c>
      <c r="CG185" s="9">
        <f t="shared" si="206"/>
        <v>1.6573000000001059E-2</v>
      </c>
      <c r="CH185" s="9">
        <f t="shared" si="206"/>
        <v>4.8061999999999827E-2</v>
      </c>
      <c r="CI185" s="9"/>
      <c r="CJ185" s="9">
        <f t="shared" si="206"/>
        <v>-0.23669299999999893</v>
      </c>
      <c r="CK185" s="9">
        <f t="shared" si="206"/>
        <v>-0.2580619999999989</v>
      </c>
      <c r="CL185" s="9">
        <f t="shared" si="206"/>
        <v>4.7666999999998794E-2</v>
      </c>
      <c r="CM185" s="9">
        <f t="shared" si="206"/>
        <v>-0.27942999999999429</v>
      </c>
      <c r="CN185" s="9"/>
      <c r="CO185" s="9">
        <f t="shared" si="206"/>
        <v>5.5885999999999214E-2</v>
      </c>
      <c r="CP185" s="9">
        <f t="shared" si="206"/>
        <v>-0.10190900000000269</v>
      </c>
      <c r="CQ185" s="9">
        <f t="shared" si="206"/>
        <v>0.1183449999999997</v>
      </c>
      <c r="CR185" s="9">
        <f t="shared" si="206"/>
        <v>0.21203700000000136</v>
      </c>
      <c r="CT185" s="9">
        <f t="shared" si="207"/>
        <v>-1.4999000000001317E-2</v>
      </c>
      <c r="CU185" s="9">
        <f t="shared" si="207"/>
        <v>9.9999999999997868E-3</v>
      </c>
      <c r="CV185" s="9">
        <f t="shared" si="207"/>
        <v>4.9999999999972289E-3</v>
      </c>
      <c r="CW185" s="9">
        <f t="shared" si="207"/>
        <v>5.0010000000018096E-3</v>
      </c>
      <c r="CY185" s="9">
        <f t="shared" si="208"/>
        <v>-2.8142671854734402E-2</v>
      </c>
      <c r="CZ185" s="9">
        <f t="shared" si="208"/>
        <v>-2.8142671854734402E-2</v>
      </c>
      <c r="DA185" s="9">
        <f t="shared" si="208"/>
        <v>-2.4831769283590432E-2</v>
      </c>
      <c r="DB185" s="9">
        <f t="shared" si="208"/>
        <v>-1.820996414129894E-2</v>
      </c>
      <c r="DE185" s="9">
        <f t="shared" si="209"/>
        <v>-2.4508999999998338E-2</v>
      </c>
      <c r="DF185" s="9">
        <f t="shared" si="209"/>
        <v>-1.1438000000001836E-2</v>
      </c>
      <c r="DG185" s="9">
        <f t="shared" si="209"/>
        <v>-1.6339000000002102E-2</v>
      </c>
      <c r="DH185" s="9">
        <f t="shared" si="209"/>
        <v>-1.6339000000002102E-2</v>
      </c>
    </row>
    <row r="186" spans="2:112" x14ac:dyDescent="0.3">
      <c r="B186" s="9">
        <f t="shared" si="192"/>
        <v>0</v>
      </c>
      <c r="C186" s="9">
        <f t="shared" si="192"/>
        <v>0</v>
      </c>
      <c r="D186" s="9">
        <f t="shared" si="192"/>
        <v>0</v>
      </c>
      <c r="E186" s="9">
        <f t="shared" si="192"/>
        <v>0</v>
      </c>
      <c r="G186" s="9">
        <f t="shared" si="199"/>
        <v>-0.35990478370336731</v>
      </c>
      <c r="H186" s="9">
        <f t="shared" si="199"/>
        <v>1.1634699015792727E-2</v>
      </c>
      <c r="I186" s="9">
        <f t="shared" si="199"/>
        <v>-0.27399954222934308</v>
      </c>
      <c r="J186" s="9">
        <f t="shared" si="199"/>
        <v>1.1634699015793615E-2</v>
      </c>
      <c r="K186" s="9"/>
      <c r="L186" s="9">
        <f t="shared" si="200"/>
        <v>-4.9283588921955612E-3</v>
      </c>
      <c r="M186" s="9">
        <f t="shared" si="200"/>
        <v>-4.7640802624551171E-2</v>
      </c>
      <c r="N186" s="9">
        <f t="shared" si="200"/>
        <v>-0.20699107347219048</v>
      </c>
      <c r="O186" s="9">
        <f t="shared" si="200"/>
        <v>-0.358127412832836</v>
      </c>
      <c r="P186" s="9"/>
      <c r="Q186" s="9">
        <f t="shared" si="193"/>
        <v>0</v>
      </c>
      <c r="R186" s="9">
        <f t="shared" si="193"/>
        <v>0</v>
      </c>
      <c r="S186" s="9">
        <f t="shared" si="193"/>
        <v>0</v>
      </c>
      <c r="T186" s="9">
        <f t="shared" si="193"/>
        <v>0</v>
      </c>
      <c r="V186" s="9">
        <f t="shared" si="194"/>
        <v>0</v>
      </c>
      <c r="W186" s="9">
        <f t="shared" si="194"/>
        <v>0</v>
      </c>
      <c r="X186" s="9">
        <f t="shared" si="194"/>
        <v>0</v>
      </c>
      <c r="Y186" s="9">
        <f t="shared" si="194"/>
        <v>0</v>
      </c>
      <c r="AA186" s="9">
        <f t="shared" si="201"/>
        <v>-0.18070649271381711</v>
      </c>
      <c r="AB186" s="9">
        <f t="shared" si="201"/>
        <v>-9.6924391546501454E-2</v>
      </c>
      <c r="AC186" s="9">
        <f t="shared" si="201"/>
        <v>0.11663782711528281</v>
      </c>
      <c r="AD186" s="9">
        <f t="shared" si="201"/>
        <v>6.2425879301137854E-2</v>
      </c>
      <c r="AE186" s="9"/>
      <c r="AF186" s="9">
        <f t="shared" si="202"/>
        <v>-6.4997024490729416E-2</v>
      </c>
      <c r="AG186" s="9">
        <f t="shared" si="202"/>
        <v>-0.19665766384374805</v>
      </c>
      <c r="AH186" s="9">
        <f t="shared" si="202"/>
        <v>-0.12166109712367756</v>
      </c>
      <c r="AI186" s="9">
        <f t="shared" si="202"/>
        <v>-3.4998397802699088E-2</v>
      </c>
      <c r="AJ186" s="9"/>
      <c r="AK186" s="9">
        <f t="shared" si="195"/>
        <v>-9.7250000000022041E-3</v>
      </c>
      <c r="AL186" s="9">
        <f t="shared" si="195"/>
        <v>-9.3998000000002691E-2</v>
      </c>
      <c r="AM186" s="9">
        <f t="shared" si="195"/>
        <v>-0.1166869999999971</v>
      </c>
      <c r="AN186" s="9">
        <f t="shared" si="195"/>
        <v>-0.14423799999999964</v>
      </c>
      <c r="AO186" s="9"/>
      <c r="AP186" s="9">
        <f t="shared" si="196"/>
        <v>0</v>
      </c>
      <c r="AQ186" s="9">
        <f t="shared" si="196"/>
        <v>0</v>
      </c>
      <c r="AR186" s="9">
        <f t="shared" si="196"/>
        <v>0</v>
      </c>
      <c r="AS186" s="9">
        <f t="shared" si="196"/>
        <v>0</v>
      </c>
      <c r="AT186" s="9"/>
      <c r="AU186" s="9">
        <f t="shared" si="203"/>
        <v>3.3440000000002357E-3</v>
      </c>
      <c r="AV186" s="9">
        <f t="shared" si="203"/>
        <v>2.3410000000000153E-2</v>
      </c>
      <c r="AW186" s="9">
        <f t="shared" si="203"/>
        <v>-0.15717699999999724</v>
      </c>
      <c r="AX186" s="9">
        <f t="shared" si="203"/>
        <v>0.22406000000000059</v>
      </c>
      <c r="AY186" s="9"/>
      <c r="AZ186" s="9">
        <f t="shared" si="197"/>
        <v>-0.26606851300831558</v>
      </c>
      <c r="BA186" s="9">
        <f t="shared" si="197"/>
        <v>-6.1528343633170834E-2</v>
      </c>
      <c r="BB186" s="9">
        <f t="shared" si="197"/>
        <v>-8.8135194934004346E-2</v>
      </c>
      <c r="BC186" s="9">
        <f t="shared" si="197"/>
        <v>-6.6517128252083779E-3</v>
      </c>
      <c r="BD186" s="9"/>
      <c r="BE186" s="9"/>
      <c r="BF186" s="9">
        <f t="shared" si="197"/>
        <v>2.3176317998018447E-2</v>
      </c>
      <c r="BG186" s="9">
        <f t="shared" si="197"/>
        <v>3.1453574425878372E-2</v>
      </c>
      <c r="BH186" s="9">
        <f t="shared" si="197"/>
        <v>4.304173342488582E-2</v>
      </c>
      <c r="BI186" s="9">
        <f t="shared" si="197"/>
        <v>3.1453574425878372E-2</v>
      </c>
      <c r="BJ186" s="9"/>
      <c r="BK186" s="9">
        <f t="shared" si="204"/>
        <v>-8.4269999999992962E-3</v>
      </c>
      <c r="BL186" s="9">
        <f t="shared" si="204"/>
        <v>-1.5167999999999182E-2</v>
      </c>
      <c r="BM186" s="9">
        <f t="shared" si="204"/>
        <v>-8.4270000000010725E-3</v>
      </c>
      <c r="BN186" s="9">
        <f t="shared" si="204"/>
        <v>-2.6963000000002069E-2</v>
      </c>
      <c r="BP186" s="9">
        <f t="shared" si="205"/>
        <v>-4.7982000000001079E-2</v>
      </c>
      <c r="BQ186" s="9">
        <f t="shared" si="205"/>
        <v>-6.6180000000001016E-2</v>
      </c>
      <c r="BR186" s="9">
        <f t="shared" si="205"/>
        <v>-9.9270000000029057E-3</v>
      </c>
      <c r="BS186" s="9">
        <f t="shared" si="205"/>
        <v>5.4599000000000508E-2</v>
      </c>
      <c r="BT186" s="9"/>
      <c r="BU186" s="9">
        <f t="shared" si="205"/>
        <v>-6.6400999999999044E-2</v>
      </c>
      <c r="BV186" s="9">
        <f t="shared" si="205"/>
        <v>-0.31706500000000126</v>
      </c>
      <c r="BW186" s="9">
        <f t="shared" si="205"/>
        <v>-0.1842630000000014</v>
      </c>
      <c r="BX186" s="9">
        <f t="shared" si="205"/>
        <v>-5.3120999999999086E-2</v>
      </c>
      <c r="BZ186" s="9">
        <f t="shared" si="206"/>
        <v>0.24527700000000152</v>
      </c>
      <c r="CA186" s="9">
        <f t="shared" si="206"/>
        <v>9.2808999999999919E-2</v>
      </c>
      <c r="CB186" s="9">
        <f t="shared" si="206"/>
        <v>-3.315000000000623E-3</v>
      </c>
      <c r="CC186" s="9">
        <f t="shared" si="206"/>
        <v>-5.9662999999998689E-2</v>
      </c>
      <c r="CD186" s="9"/>
      <c r="CE186" s="9">
        <f t="shared" si="206"/>
        <v>1.3258000000002212E-2</v>
      </c>
      <c r="CF186" s="9">
        <f t="shared" si="206"/>
        <v>-1.6572999999999283E-2</v>
      </c>
      <c r="CG186" s="9">
        <f t="shared" si="206"/>
        <v>4.4745999999999064E-2</v>
      </c>
      <c r="CH186" s="9">
        <f t="shared" si="206"/>
        <v>0.11766700000000085</v>
      </c>
      <c r="CI186" s="9"/>
      <c r="CJ186" s="9">
        <f t="shared" si="206"/>
        <v>-0.18902600000000191</v>
      </c>
      <c r="CK186" s="9">
        <f t="shared" si="206"/>
        <v>-0.30079699999999931</v>
      </c>
      <c r="CL186" s="9">
        <f t="shared" si="206"/>
        <v>-2.4654999999999205E-2</v>
      </c>
      <c r="CM186" s="9">
        <f t="shared" si="206"/>
        <v>-0.20053000000000409</v>
      </c>
      <c r="CN186" s="9"/>
      <c r="CO186" s="9">
        <f t="shared" si="206"/>
        <v>-8.5471999999999326E-2</v>
      </c>
      <c r="CP186" s="9">
        <f t="shared" si="206"/>
        <v>-9.0403999999997708E-2</v>
      </c>
      <c r="CQ186" s="9">
        <f t="shared" si="206"/>
        <v>0.16437100000000004</v>
      </c>
      <c r="CR186" s="9">
        <f t="shared" si="206"/>
        <v>0.13149699999999864</v>
      </c>
      <c r="CT186" s="9">
        <f t="shared" si="207"/>
        <v>-1.1665999999998178E-2</v>
      </c>
      <c r="CU186" s="9">
        <f t="shared" si="207"/>
        <v>-1.0000000000001563E-2</v>
      </c>
      <c r="CV186" s="9">
        <f t="shared" si="207"/>
        <v>-9.9999999999980105E-3</v>
      </c>
      <c r="CW186" s="9">
        <f t="shared" si="207"/>
        <v>-2.5000000000002132E-2</v>
      </c>
      <c r="CY186" s="9">
        <f t="shared" si="208"/>
        <v>2.9798123140302835E-2</v>
      </c>
      <c r="CZ186" s="9">
        <f t="shared" si="208"/>
        <v>2.9798123140306387E-2</v>
      </c>
      <c r="DA186" s="9">
        <f t="shared" si="208"/>
        <v>2.3176317998018447E-2</v>
      </c>
      <c r="DB186" s="9">
        <f t="shared" si="208"/>
        <v>1.6554512855723402E-2</v>
      </c>
      <c r="DE186" s="9">
        <f t="shared" si="209"/>
        <v>-1.9606000000003121E-2</v>
      </c>
      <c r="DF186" s="9">
        <f t="shared" si="209"/>
        <v>1.6340000000027999E-3</v>
      </c>
      <c r="DG186" s="9">
        <f t="shared" si="209"/>
        <v>-3.2679999999984943E-3</v>
      </c>
      <c r="DH186" s="9">
        <f t="shared" si="209"/>
        <v>-1.307199999999753E-2</v>
      </c>
    </row>
    <row r="187" spans="2:112" x14ac:dyDescent="0.3">
      <c r="B187" s="9">
        <f t="shared" si="192"/>
        <v>0</v>
      </c>
      <c r="C187" s="9">
        <f t="shared" si="192"/>
        <v>0</v>
      </c>
      <c r="D187" s="9">
        <f t="shared" si="192"/>
        <v>0</v>
      </c>
      <c r="E187" s="9">
        <f t="shared" si="192"/>
        <v>0</v>
      </c>
      <c r="G187" s="9">
        <f t="shared" si="199"/>
        <v>-3.8782330052640646E-2</v>
      </c>
      <c r="H187" s="9">
        <f t="shared" si="199"/>
        <v>-9.6955825131601614E-3</v>
      </c>
      <c r="I187" s="9">
        <f t="shared" si="199"/>
        <v>4.6538796063172683E-2</v>
      </c>
      <c r="J187" s="9">
        <f t="shared" si="199"/>
        <v>-7.7564660105293726E-3</v>
      </c>
      <c r="K187" s="9"/>
      <c r="L187" s="9">
        <f t="shared" si="200"/>
        <v>-1.1499504081786682E-2</v>
      </c>
      <c r="M187" s="9">
        <f t="shared" si="200"/>
        <v>-1.8070649271383132E-2</v>
      </c>
      <c r="N187" s="9">
        <f t="shared" si="200"/>
        <v>-0.1889204242008109</v>
      </c>
      <c r="O187" s="9">
        <f t="shared" si="200"/>
        <v>-0.22834729533837006</v>
      </c>
      <c r="P187" s="9"/>
      <c r="Q187" s="9">
        <f t="shared" si="193"/>
        <v>0</v>
      </c>
      <c r="R187" s="9">
        <f t="shared" si="193"/>
        <v>0</v>
      </c>
      <c r="S187" s="9">
        <f t="shared" si="193"/>
        <v>0</v>
      </c>
      <c r="T187" s="9">
        <f t="shared" si="193"/>
        <v>0</v>
      </c>
      <c r="V187" s="9">
        <f t="shared" si="194"/>
        <v>0</v>
      </c>
      <c r="W187" s="9">
        <f t="shared" si="194"/>
        <v>0</v>
      </c>
      <c r="X187" s="9">
        <f t="shared" si="194"/>
        <v>0</v>
      </c>
      <c r="Y187" s="9">
        <f t="shared" si="194"/>
        <v>0</v>
      </c>
      <c r="AA187" s="9">
        <f t="shared" si="201"/>
        <v>-0.10185275043869702</v>
      </c>
      <c r="AB187" s="9">
        <f t="shared" si="201"/>
        <v>-7.5568169680321873E-2</v>
      </c>
      <c r="AC187" s="9">
        <f t="shared" si="201"/>
        <v>0.22506172274357183</v>
      </c>
      <c r="AD187" s="9">
        <f t="shared" si="201"/>
        <v>0.10349553673609524</v>
      </c>
      <c r="AE187" s="9"/>
      <c r="AF187" s="9">
        <f t="shared" si="202"/>
        <v>-0.11499473563744544</v>
      </c>
      <c r="AG187" s="9">
        <f t="shared" si="202"/>
        <v>-0.13499382009612759</v>
      </c>
      <c r="AH187" s="9">
        <f t="shared" si="202"/>
        <v>-0.12832745860990258</v>
      </c>
      <c r="AI187" s="9">
        <f t="shared" si="202"/>
        <v>-3.4998397802706194E-2</v>
      </c>
      <c r="AJ187" s="9"/>
      <c r="AK187" s="9">
        <f t="shared" si="195"/>
        <v>-5.1859999999997797E-2</v>
      </c>
      <c r="AL187" s="9">
        <f t="shared" si="195"/>
        <v>-8.7514999999998011E-2</v>
      </c>
      <c r="AM187" s="9">
        <f t="shared" si="195"/>
        <v>-9.2377000000002596E-2</v>
      </c>
      <c r="AN187" s="9">
        <f t="shared" si="195"/>
        <v>-0.14423999999999992</v>
      </c>
      <c r="AO187" s="9"/>
      <c r="AP187" s="9">
        <f t="shared" si="196"/>
        <v>0</v>
      </c>
      <c r="AQ187" s="9">
        <f t="shared" si="196"/>
        <v>0</v>
      </c>
      <c r="AR187" s="9">
        <f t="shared" si="196"/>
        <v>0</v>
      </c>
      <c r="AS187" s="9">
        <f t="shared" si="196"/>
        <v>0</v>
      </c>
      <c r="AT187" s="9"/>
      <c r="AU187" s="9">
        <f t="shared" si="203"/>
        <v>-0.17891400000000068</v>
      </c>
      <c r="AV187" s="9">
        <f t="shared" si="203"/>
        <v>-8.3600000000014774E-3</v>
      </c>
      <c r="AW187" s="9">
        <f t="shared" si="203"/>
        <v>-0.15717499999999873</v>
      </c>
      <c r="AX187" s="9">
        <f t="shared" si="203"/>
        <v>0.13042100000000012</v>
      </c>
      <c r="AY187" s="9"/>
      <c r="AZ187" s="9">
        <f t="shared" si="197"/>
        <v>-0.24112458991378816</v>
      </c>
      <c r="BA187" s="9">
        <f t="shared" si="197"/>
        <v>-7.4831769283591143E-2</v>
      </c>
      <c r="BB187" s="9">
        <f t="shared" si="197"/>
        <v>-0.11474204623483608</v>
      </c>
      <c r="BC187" s="9">
        <f t="shared" si="197"/>
        <v>-1.4966353856721071E-2</v>
      </c>
      <c r="BD187" s="9"/>
      <c r="BE187" s="9"/>
      <c r="BF187" s="9">
        <f t="shared" si="197"/>
        <v>-1.489906157015497E-2</v>
      </c>
      <c r="BG187" s="9">
        <f t="shared" si="197"/>
        <v>-1.655451285571985E-3</v>
      </c>
      <c r="BH187" s="9">
        <f t="shared" si="197"/>
        <v>-1.1588158999003895E-2</v>
      </c>
      <c r="BI187" s="9">
        <f t="shared" si="197"/>
        <v>6.6218051422914925E-3</v>
      </c>
      <c r="BJ187" s="9"/>
      <c r="BK187" s="9">
        <f t="shared" si="204"/>
        <v>-1.6850000000001586E-3</v>
      </c>
      <c r="BL187" s="9">
        <f t="shared" si="204"/>
        <v>-1.0110000000000952E-2</v>
      </c>
      <c r="BM187" s="9">
        <f t="shared" si="204"/>
        <v>1.6860000000029629E-3</v>
      </c>
      <c r="BN187" s="9">
        <f t="shared" si="204"/>
        <v>-1.6859999999994102E-3</v>
      </c>
      <c r="BP187" s="9">
        <f t="shared" si="205"/>
        <v>-3.1435000000000102E-2</v>
      </c>
      <c r="BQ187" s="9">
        <f t="shared" si="205"/>
        <v>-0.13732700000000087</v>
      </c>
      <c r="BR187" s="9">
        <f t="shared" si="205"/>
        <v>-2.1508999999996448E-2</v>
      </c>
      <c r="BS187" s="9">
        <f t="shared" si="205"/>
        <v>8.1072999999999951E-2</v>
      </c>
      <c r="BT187" s="9"/>
      <c r="BU187" s="9">
        <f t="shared" si="205"/>
        <v>-8.3000000000019725E-3</v>
      </c>
      <c r="BV187" s="9">
        <f t="shared" si="205"/>
        <v>-0.25730499999999878</v>
      </c>
      <c r="BW187" s="9">
        <f t="shared" si="205"/>
        <v>-0.21580400000000033</v>
      </c>
      <c r="BX187" s="9">
        <f t="shared" si="205"/>
        <v>-8.3001000000001213E-2</v>
      </c>
      <c r="BZ187" s="9">
        <f t="shared" si="206"/>
        <v>0.16075699999999848</v>
      </c>
      <c r="CA187" s="9">
        <f t="shared" si="206"/>
        <v>2.9830000000000467E-2</v>
      </c>
      <c r="CB187" s="9">
        <f t="shared" si="206"/>
        <v>-8.2869999999974908E-3</v>
      </c>
      <c r="CC187" s="9">
        <f t="shared" si="206"/>
        <v>-0.16572900000000068</v>
      </c>
      <c r="CD187" s="9"/>
      <c r="CE187" s="9">
        <f t="shared" si="206"/>
        <v>9.9439999999972883E-3</v>
      </c>
      <c r="CF187" s="9">
        <f t="shared" si="206"/>
        <v>-4.1430999999999329E-2</v>
      </c>
      <c r="CG187" s="9">
        <f t="shared" si="206"/>
        <v>5.1376999999999562E-2</v>
      </c>
      <c r="CH187" s="9">
        <f t="shared" si="206"/>
        <v>-1.4915999999999485E-2</v>
      </c>
      <c r="CI187" s="9"/>
      <c r="CJ187" s="9">
        <f t="shared" si="206"/>
        <v>-0.11012799999999956</v>
      </c>
      <c r="CK187" s="9">
        <f t="shared" si="206"/>
        <v>-0.25641700000000256</v>
      </c>
      <c r="CL187" s="9">
        <f t="shared" si="206"/>
        <v>-6.246099999999899E-2</v>
      </c>
      <c r="CM187" s="9">
        <f t="shared" si="206"/>
        <v>-0.10026699999999877</v>
      </c>
      <c r="CN187" s="9"/>
      <c r="CO187" s="9">
        <f t="shared" si="206"/>
        <v>-0.20875000000000021</v>
      </c>
      <c r="CP187" s="9">
        <f t="shared" si="206"/>
        <v>-9.533400000000114E-2</v>
      </c>
      <c r="CQ187" s="9">
        <f t="shared" si="206"/>
        <v>0.20053199999999904</v>
      </c>
      <c r="CR187" s="9">
        <f t="shared" si="206"/>
        <v>1.8080000000000318E-2</v>
      </c>
      <c r="CT187" s="9">
        <f t="shared" si="207"/>
        <v>-1.8333000000000155E-2</v>
      </c>
      <c r="CU187" s="9">
        <f t="shared" si="207"/>
        <v>3.3330000000013627E-3</v>
      </c>
      <c r="CV187" s="9">
        <f t="shared" si="207"/>
        <v>1.665999999998391E-3</v>
      </c>
      <c r="CW187" s="9">
        <f t="shared" si="207"/>
        <v>5.0010000000000332E-3</v>
      </c>
      <c r="CY187" s="9">
        <f t="shared" si="208"/>
        <v>-1.6554512855723402E-2</v>
      </c>
      <c r="CZ187" s="9">
        <f t="shared" si="208"/>
        <v>-4.9663538567195076E-3</v>
      </c>
      <c r="DA187" s="9">
        <f t="shared" si="208"/>
        <v>-1.3243610284582985E-2</v>
      </c>
      <c r="DB187" s="9">
        <f t="shared" si="208"/>
        <v>4.9663538567195076E-3</v>
      </c>
      <c r="DE187" s="9">
        <f t="shared" si="209"/>
        <v>-1.4706999999997805E-2</v>
      </c>
      <c r="DF187" s="9">
        <f t="shared" si="209"/>
        <v>-0.12254500000000235</v>
      </c>
      <c r="DG187" s="9">
        <f t="shared" si="209"/>
        <v>-6.5349999999995134E-3</v>
      </c>
      <c r="DH187" s="9">
        <f t="shared" si="209"/>
        <v>-1.1437999999998283E-2</v>
      </c>
    </row>
    <row r="188" spans="2:112" x14ac:dyDescent="0.3">
      <c r="B188" s="9">
        <f t="shared" si="192"/>
        <v>0</v>
      </c>
      <c r="C188" s="9">
        <f t="shared" si="192"/>
        <v>0</v>
      </c>
      <c r="D188" s="9">
        <f t="shared" si="192"/>
        <v>0</v>
      </c>
      <c r="E188" s="9">
        <f t="shared" si="192"/>
        <v>0</v>
      </c>
      <c r="G188" s="9">
        <f t="shared" si="199"/>
        <v>-9.6955825131601614E-3</v>
      </c>
      <c r="H188" s="9">
        <f t="shared" si="199"/>
        <v>-1.9391165026325652E-3</v>
      </c>
      <c r="I188" s="9">
        <f t="shared" si="199"/>
        <v>8.5321126115815105E-2</v>
      </c>
      <c r="J188" s="9">
        <f t="shared" si="199"/>
        <v>1.9391165026325652E-3</v>
      </c>
      <c r="K188" s="9"/>
      <c r="L188" s="9">
        <f t="shared" si="200"/>
        <v>-4.2712443732357386E-2</v>
      </c>
      <c r="M188" s="9">
        <f t="shared" si="200"/>
        <v>-3.44985122453636E-2</v>
      </c>
      <c r="N188" s="9">
        <f t="shared" si="200"/>
        <v>-0.16920698863202688</v>
      </c>
      <c r="O188" s="9">
        <f t="shared" si="200"/>
        <v>-0.13142290379186505</v>
      </c>
      <c r="P188" s="9"/>
      <c r="Q188" s="9">
        <f t="shared" si="193"/>
        <v>0</v>
      </c>
      <c r="R188" s="9">
        <f t="shared" si="193"/>
        <v>0</v>
      </c>
      <c r="S188" s="9">
        <f t="shared" si="193"/>
        <v>0</v>
      </c>
      <c r="T188" s="9">
        <f t="shared" si="193"/>
        <v>0</v>
      </c>
      <c r="V188" s="9">
        <f t="shared" si="194"/>
        <v>0</v>
      </c>
      <c r="W188" s="9">
        <f t="shared" si="194"/>
        <v>0</v>
      </c>
      <c r="X188" s="9">
        <f t="shared" si="194"/>
        <v>0</v>
      </c>
      <c r="Y188" s="9">
        <f t="shared" si="194"/>
        <v>0</v>
      </c>
      <c r="AA188" s="9">
        <f t="shared" si="201"/>
        <v>-6.7354238193329863E-2</v>
      </c>
      <c r="AB188" s="9">
        <f t="shared" si="201"/>
        <v>-5.7497520408942293E-2</v>
      </c>
      <c r="AC188" s="9">
        <f t="shared" si="201"/>
        <v>0.40905378805218451</v>
      </c>
      <c r="AD188" s="9">
        <f t="shared" si="201"/>
        <v>0.18399206530861267</v>
      </c>
      <c r="AE188" s="9"/>
      <c r="AF188" s="9">
        <f t="shared" si="202"/>
        <v>-0.11166155489433294</v>
      </c>
      <c r="AG188" s="9">
        <f t="shared" si="202"/>
        <v>-9.4995651178763296E-2</v>
      </c>
      <c r="AH188" s="9">
        <f t="shared" si="202"/>
        <v>-0.11166155489432938</v>
      </c>
      <c r="AI188" s="9">
        <f t="shared" si="202"/>
        <v>-4.8331120775156222E-2</v>
      </c>
      <c r="AJ188" s="9"/>
      <c r="AK188" s="9">
        <f t="shared" si="195"/>
        <v>-8.1034000000000717E-2</v>
      </c>
      <c r="AL188" s="9">
        <f t="shared" si="195"/>
        <v>-8.4274999999999878E-2</v>
      </c>
      <c r="AM188" s="9">
        <f t="shared" si="195"/>
        <v>-7.6171999999999684E-2</v>
      </c>
      <c r="AN188" s="9">
        <f t="shared" si="195"/>
        <v>-0.1312730000000002</v>
      </c>
      <c r="AO188" s="9"/>
      <c r="AP188" s="9">
        <f t="shared" si="196"/>
        <v>0</v>
      </c>
      <c r="AQ188" s="9">
        <f t="shared" si="196"/>
        <v>0</v>
      </c>
      <c r="AR188" s="9">
        <f t="shared" si="196"/>
        <v>0</v>
      </c>
      <c r="AS188" s="9">
        <f t="shared" si="196"/>
        <v>0</v>
      </c>
      <c r="AT188" s="9"/>
      <c r="AU188" s="9">
        <f t="shared" si="203"/>
        <v>-0.25081099999999878</v>
      </c>
      <c r="AV188" s="9">
        <f t="shared" si="203"/>
        <v>-4.8490999999998508E-2</v>
      </c>
      <c r="AW188" s="9">
        <f t="shared" si="203"/>
        <v>-0.14212800000000314</v>
      </c>
      <c r="AX188" s="9">
        <f t="shared" si="203"/>
        <v>5.0163999999999653E-2</v>
      </c>
      <c r="AY188" s="9"/>
      <c r="AZ188" s="9">
        <f t="shared" si="197"/>
        <v>-0.20121431296253611</v>
      </c>
      <c r="BA188" s="9">
        <f t="shared" si="197"/>
        <v>-0.10143862058441755</v>
      </c>
      <c r="BB188" s="9">
        <f t="shared" si="197"/>
        <v>-0.15132646677348127</v>
      </c>
      <c r="BC188" s="9">
        <f t="shared" si="197"/>
        <v>-2.8269779507128945E-2</v>
      </c>
      <c r="BD188" s="9"/>
      <c r="BE188" s="9"/>
      <c r="BF188" s="9">
        <f t="shared" si="197"/>
        <v>-3.3109025711475226E-3</v>
      </c>
      <c r="BG188" s="9">
        <f t="shared" si="197"/>
        <v>-1.655451285571985E-3</v>
      </c>
      <c r="BH188" s="9">
        <f t="shared" si="197"/>
        <v>-4.9663538567230603E-3</v>
      </c>
      <c r="BI188" s="9">
        <f t="shared" si="197"/>
        <v>-1.820996414129894E-2</v>
      </c>
      <c r="BJ188" s="9"/>
      <c r="BK188" s="9">
        <f t="shared" si="204"/>
        <v>1.6859999999994102E-3</v>
      </c>
      <c r="BL188" s="9">
        <f t="shared" si="204"/>
        <v>-1.1796999999997837E-2</v>
      </c>
      <c r="BM188" s="9">
        <f t="shared" si="204"/>
        <v>3.3699999999967645E-3</v>
      </c>
      <c r="BN188" s="9">
        <f t="shared" si="204"/>
        <v>1.3481999999999772E-2</v>
      </c>
      <c r="BP188" s="9">
        <f t="shared" si="205"/>
        <v>-7.2800999999998339E-2</v>
      </c>
      <c r="BQ188" s="9">
        <f t="shared" si="205"/>
        <v>-0.21343500000000049</v>
      </c>
      <c r="BR188" s="9">
        <f t="shared" si="205"/>
        <v>-1.1582000000000647E-2</v>
      </c>
      <c r="BS188" s="9">
        <f t="shared" si="205"/>
        <v>0.16876200000000008</v>
      </c>
      <c r="BT188" s="9"/>
      <c r="BU188" s="9">
        <f t="shared" si="205"/>
        <v>-4.482099999999889E-2</v>
      </c>
      <c r="BV188" s="9">
        <f t="shared" si="205"/>
        <v>-0.19256299999999982</v>
      </c>
      <c r="BW188" s="9">
        <f t="shared" si="205"/>
        <v>-0.23572499999999863</v>
      </c>
      <c r="BX188" s="9">
        <f t="shared" si="205"/>
        <v>-0.14110200000000184</v>
      </c>
      <c r="BZ188" s="9">
        <f t="shared" si="206"/>
        <v>5.800499999999964E-2</v>
      </c>
      <c r="CA188" s="9">
        <f t="shared" si="206"/>
        <v>9.9999999925159955E-7</v>
      </c>
      <c r="CB188" s="9">
        <f t="shared" si="206"/>
        <v>-3.4802000000002664E-2</v>
      </c>
      <c r="CC188" s="9">
        <f t="shared" si="206"/>
        <v>-0.20550199999999919</v>
      </c>
      <c r="CD188" s="9"/>
      <c r="CE188" s="9">
        <f t="shared" si="206"/>
        <v>-9.9429999999980367E-3</v>
      </c>
      <c r="CF188" s="9">
        <f t="shared" si="206"/>
        <v>-5.8006000000000668E-2</v>
      </c>
      <c r="CG188" s="9">
        <f t="shared" si="206"/>
        <v>7.7891000000001043E-2</v>
      </c>
      <c r="CH188" s="9">
        <f t="shared" si="206"/>
        <v>-0.22539100000000012</v>
      </c>
      <c r="CI188" s="9"/>
      <c r="CJ188" s="9">
        <f t="shared" si="206"/>
        <v>-4.4380000000000308E-2</v>
      </c>
      <c r="CK188" s="9">
        <f t="shared" si="206"/>
        <v>-0.1577959999999976</v>
      </c>
      <c r="CL188" s="9">
        <f t="shared" si="206"/>
        <v>-4.6024000000002729E-2</v>
      </c>
      <c r="CM188" s="9">
        <f t="shared" si="206"/>
        <v>-5.9173000000001252E-2</v>
      </c>
      <c r="CN188" s="9"/>
      <c r="CO188" s="9">
        <f t="shared" si="206"/>
        <v>-0.3057289999999977</v>
      </c>
      <c r="CP188" s="9">
        <f t="shared" si="206"/>
        <v>-6.2462000000000018E-2</v>
      </c>
      <c r="CQ188" s="9">
        <f t="shared" si="206"/>
        <v>0.22847400000000118</v>
      </c>
      <c r="CR188" s="9">
        <f t="shared" si="206"/>
        <v>-3.7804999999998756E-2</v>
      </c>
      <c r="CT188" s="9">
        <f t="shared" si="207"/>
        <v>-4.99900000000153E-3</v>
      </c>
      <c r="CU188" s="9">
        <f t="shared" si="207"/>
        <v>3.3339999999988379E-3</v>
      </c>
      <c r="CV188" s="9">
        <f t="shared" si="207"/>
        <v>5.0010000000018096E-3</v>
      </c>
      <c r="CW188" s="9">
        <f t="shared" si="207"/>
        <v>-9.9999999925159955E-7</v>
      </c>
      <c r="CY188" s="9">
        <f t="shared" si="208"/>
        <v>-2.814267185473085E-2</v>
      </c>
      <c r="CZ188" s="9">
        <f t="shared" si="208"/>
        <v>-3.1453574425878372E-2</v>
      </c>
      <c r="DA188" s="9">
        <f t="shared" si="208"/>
        <v>1.8209964141302493E-2</v>
      </c>
      <c r="DB188" s="9">
        <f t="shared" si="208"/>
        <v>3.3109025711475226E-3</v>
      </c>
      <c r="DE188" s="9">
        <f t="shared" si="209"/>
        <v>-8.1690000000023133E-3</v>
      </c>
      <c r="DF188" s="9">
        <f t="shared" si="209"/>
        <v>-3.2678999999998126E-2</v>
      </c>
      <c r="DG188" s="9">
        <f t="shared" si="209"/>
        <v>3.2670000000010191E-3</v>
      </c>
      <c r="DH188" s="9">
        <f t="shared" si="209"/>
        <v>-2.2875000000002643E-2</v>
      </c>
    </row>
    <row r="189" spans="2:112" x14ac:dyDescent="0.3">
      <c r="B189" s="9">
        <f t="shared" ref="B189:E199" si="210">IF(ISNUMBER(B54),(((B54-B53)/(1))-((B53-B52)/(1)))/((2)/2),)</f>
        <v>0</v>
      </c>
      <c r="C189" s="9">
        <f t="shared" si="210"/>
        <v>0</v>
      </c>
      <c r="D189" s="9">
        <f t="shared" si="210"/>
        <v>0</v>
      </c>
      <c r="E189" s="9">
        <f t="shared" si="210"/>
        <v>0</v>
      </c>
      <c r="G189" s="9">
        <f t="shared" si="199"/>
        <v>-3.5527136788005009E-15</v>
      </c>
      <c r="H189" s="9">
        <f t="shared" si="199"/>
        <v>3.8782330052642422E-3</v>
      </c>
      <c r="I189" s="9">
        <f t="shared" si="199"/>
        <v>7.5625543602655831E-2</v>
      </c>
      <c r="J189" s="9">
        <f t="shared" si="199"/>
        <v>-8.8817841970012523E-16</v>
      </c>
      <c r="K189" s="9"/>
      <c r="L189" s="9">
        <f t="shared" si="200"/>
        <v>-4.106965743496005E-2</v>
      </c>
      <c r="M189" s="9">
        <f t="shared" si="200"/>
        <v>-2.464179446097603E-2</v>
      </c>
      <c r="N189" s="9">
        <f t="shared" si="200"/>
        <v>-9.8567177843900566E-2</v>
      </c>
      <c r="O189" s="9">
        <f t="shared" si="200"/>
        <v>-5.2569161516746732E-2</v>
      </c>
      <c r="P189" s="9"/>
      <c r="Q189" s="9">
        <f t="shared" ref="Q189:T199" si="211">IF(ISNUMBER(Q54),(((Q54-Q53)/(1))-((Q53-Q52)/(1)))/((2)/2),)</f>
        <v>0</v>
      </c>
      <c r="R189" s="9">
        <f t="shared" si="211"/>
        <v>0</v>
      </c>
      <c r="S189" s="9">
        <f t="shared" si="211"/>
        <v>0</v>
      </c>
      <c r="T189" s="9">
        <f t="shared" si="211"/>
        <v>0</v>
      </c>
      <c r="V189" s="9">
        <f t="shared" ref="V189:Y199" si="212">IF(ISNUMBER(V54),(((V54-V53)/(1))-((V53-V52)/(1)))/((2)/2),)</f>
        <v>0</v>
      </c>
      <c r="W189" s="9">
        <f t="shared" si="212"/>
        <v>0</v>
      </c>
      <c r="X189" s="9">
        <f t="shared" si="212"/>
        <v>0</v>
      </c>
      <c r="Y189" s="9">
        <f t="shared" si="212"/>
        <v>0</v>
      </c>
      <c r="AA189" s="9">
        <f t="shared" si="201"/>
        <v>-3.285572594796804E-2</v>
      </c>
      <c r="AB189" s="9">
        <f t="shared" si="201"/>
        <v>-2.9570153353169815E-2</v>
      </c>
      <c r="AC189" s="9">
        <f t="shared" si="201"/>
        <v>0.65875730525673504</v>
      </c>
      <c r="AD189" s="9">
        <f t="shared" si="201"/>
        <v>0.30062989242389637</v>
      </c>
      <c r="AE189" s="9"/>
      <c r="AF189" s="9">
        <f t="shared" si="202"/>
        <v>-0.13832700083924365</v>
      </c>
      <c r="AG189" s="9">
        <f t="shared" si="202"/>
        <v>-4.9997711146716028E-2</v>
      </c>
      <c r="AH189" s="9">
        <f t="shared" si="202"/>
        <v>-8.4996108949418669E-2</v>
      </c>
      <c r="AI189" s="9">
        <f t="shared" si="202"/>
        <v>-3.1665217059586581E-2</v>
      </c>
      <c r="AJ189" s="9"/>
      <c r="AK189" s="9">
        <f t="shared" ref="AK189:AN199" si="213">IF(ISNUMBER(AK54),(((AK54-AK53)/(1))-((AK53-AK52)/(1)))/((2)/2),)</f>
        <v>-9.3997999999999138E-2</v>
      </c>
      <c r="AL189" s="9">
        <f t="shared" si="213"/>
        <v>-5.6723000000001633E-2</v>
      </c>
      <c r="AM189" s="9">
        <f t="shared" si="213"/>
        <v>-4.6998999999999569E-2</v>
      </c>
      <c r="AN189" s="9">
        <f t="shared" si="213"/>
        <v>-0.10210200000000036</v>
      </c>
      <c r="AO189" s="9"/>
      <c r="AP189" s="9">
        <f t="shared" ref="AP189:AS199" si="214">IF(ISNUMBER(AP54),(((AP54-AP53)/(1))-((AP53-AP52)/(1)))/((2)/2),)</f>
        <v>0</v>
      </c>
      <c r="AQ189" s="9">
        <f t="shared" si="214"/>
        <v>0</v>
      </c>
      <c r="AR189" s="9">
        <f t="shared" si="214"/>
        <v>0</v>
      </c>
      <c r="AS189" s="9">
        <f t="shared" si="214"/>
        <v>0</v>
      </c>
      <c r="AT189" s="9"/>
      <c r="AU189" s="9">
        <f t="shared" si="203"/>
        <v>-0.22740400000000172</v>
      </c>
      <c r="AV189" s="9">
        <f t="shared" si="203"/>
        <v>-8.6948000000001358E-2</v>
      </c>
      <c r="AW189" s="9">
        <f t="shared" si="203"/>
        <v>-0.1237339999999989</v>
      </c>
      <c r="AX189" s="9">
        <f t="shared" si="203"/>
        <v>8.359999999999701E-3</v>
      </c>
      <c r="AY189" s="9"/>
      <c r="AZ189" s="9">
        <f t="shared" si="197"/>
        <v>-0.13636011291676375</v>
      </c>
      <c r="BA189" s="9">
        <f t="shared" si="197"/>
        <v>-6.1528343633174387E-2</v>
      </c>
      <c r="BB189" s="9">
        <f t="shared" si="197"/>
        <v>-0.10975326161592847</v>
      </c>
      <c r="BC189" s="9">
        <f t="shared" si="197"/>
        <v>-4.8224917982759408E-2</v>
      </c>
      <c r="BD189" s="9"/>
      <c r="BE189" s="9"/>
      <c r="BF189" s="9">
        <f t="shared" ref="AZ189:BI200" si="215">IF(ISNUMBER(BF53),(((BF53-BF52)/(1))-((BF52-BF51)/(1)))/((2)/2),)</f>
        <v>-1.4899061570151417E-2</v>
      </c>
      <c r="BG189" s="9">
        <f t="shared" si="215"/>
        <v>-1.3243610284579432E-2</v>
      </c>
      <c r="BH189" s="9">
        <f t="shared" si="215"/>
        <v>-1.9865415426867372E-2</v>
      </c>
      <c r="BI189" s="9">
        <f t="shared" si="215"/>
        <v>-6.6218051422879398E-3</v>
      </c>
      <c r="BJ189" s="9"/>
      <c r="BK189" s="9">
        <f t="shared" si="204"/>
        <v>1.0111000000000203E-2</v>
      </c>
      <c r="BL189" s="9">
        <f t="shared" si="204"/>
        <v>1.5166999999994601E-2</v>
      </c>
      <c r="BM189" s="9">
        <f t="shared" si="204"/>
        <v>-1.0110999999998427E-2</v>
      </c>
      <c r="BN189" s="9">
        <f t="shared" si="204"/>
        <v>-8.4260000000000446E-3</v>
      </c>
      <c r="BP189" s="9">
        <f t="shared" si="205"/>
        <v>-0.15056200000000075</v>
      </c>
      <c r="BQ189" s="9">
        <f t="shared" si="205"/>
        <v>-0.25645299999999693</v>
      </c>
      <c r="BR189" s="9">
        <f t="shared" si="205"/>
        <v>-7.2798999999999836E-2</v>
      </c>
      <c r="BS189" s="9">
        <f t="shared" si="205"/>
        <v>0.27465399999999995</v>
      </c>
      <c r="BT189" s="9"/>
      <c r="BU189" s="9">
        <f t="shared" si="205"/>
        <v>-5.3120000000003387E-2</v>
      </c>
      <c r="BV189" s="9">
        <f t="shared" si="205"/>
        <v>-0.14774300000000196</v>
      </c>
      <c r="BW189" s="9">
        <f t="shared" si="205"/>
        <v>-0.20086200000000076</v>
      </c>
      <c r="BX189" s="9">
        <f t="shared" si="205"/>
        <v>-0.19090399999999619</v>
      </c>
      <c r="BZ189" s="9">
        <f t="shared" si="206"/>
        <v>-2.983199999999897E-2</v>
      </c>
      <c r="CA189" s="9">
        <f t="shared" si="206"/>
        <v>-1.9887999999999906E-2</v>
      </c>
      <c r="CB189" s="9">
        <f t="shared" si="206"/>
        <v>-3.8117999999998986E-2</v>
      </c>
      <c r="CC189" s="9">
        <f t="shared" si="206"/>
        <v>-0.19887400000000177</v>
      </c>
      <c r="CD189" s="9"/>
      <c r="CE189" s="9">
        <f t="shared" si="206"/>
        <v>-1.4915999999999485E-2</v>
      </c>
      <c r="CF189" s="9">
        <f t="shared" si="206"/>
        <v>-6.9605000000001027E-2</v>
      </c>
      <c r="CG189" s="9">
        <f t="shared" si="206"/>
        <v>0.10109499999999993</v>
      </c>
      <c r="CH189" s="9">
        <f t="shared" si="206"/>
        <v>-0.28836600000000168</v>
      </c>
      <c r="CI189" s="9"/>
      <c r="CJ189" s="9">
        <f t="shared" si="206"/>
        <v>-6.246099999999899E-2</v>
      </c>
      <c r="CK189" s="9">
        <f t="shared" si="206"/>
        <v>-0.12163400000000379</v>
      </c>
      <c r="CL189" s="9">
        <f t="shared" si="206"/>
        <v>-7.0678999999998382E-2</v>
      </c>
      <c r="CM189" s="9">
        <f t="shared" si="206"/>
        <v>-3.9449000000001178E-2</v>
      </c>
      <c r="CN189" s="9"/>
      <c r="CO189" s="9">
        <f t="shared" si="206"/>
        <v>-0.30244100000000351</v>
      </c>
      <c r="CP189" s="9">
        <f t="shared" si="206"/>
        <v>-7.3966000000002197E-2</v>
      </c>
      <c r="CQ189" s="9">
        <f t="shared" si="206"/>
        <v>0.23504899999999918</v>
      </c>
      <c r="CR189" s="9">
        <f t="shared" ref="CR189" si="216">IF(ISNUMBER(CR53),(((CR53-CR52)/(1))-((CR52-CR51)/(1)))/((2)/2),)</f>
        <v>-0.10848500000000172</v>
      </c>
      <c r="CT189" s="9">
        <f t="shared" si="207"/>
        <v>-4.9999999999990052E-3</v>
      </c>
      <c r="CU189" s="9">
        <f t="shared" si="207"/>
        <v>1.6660000000019437E-3</v>
      </c>
      <c r="CV189" s="9">
        <f t="shared" si="207"/>
        <v>-8.3330000000003679E-3</v>
      </c>
      <c r="CW189" s="9">
        <f t="shared" si="207"/>
        <v>-8.3330000000003679E-3</v>
      </c>
      <c r="CY189" s="9">
        <f t="shared" si="208"/>
        <v>-4.9663538567230603E-3</v>
      </c>
      <c r="CZ189" s="9">
        <f t="shared" si="208"/>
        <v>-9.9327077134354624E-3</v>
      </c>
      <c r="DA189" s="9">
        <f t="shared" si="208"/>
        <v>-3.1453574425881925E-2</v>
      </c>
      <c r="DB189" s="9">
        <f t="shared" si="208"/>
        <v>-1.6554512855755377E-3</v>
      </c>
      <c r="DE189" s="9">
        <f t="shared" si="209"/>
        <v>-9.8029999999980078E-3</v>
      </c>
      <c r="DF189" s="9">
        <f t="shared" si="209"/>
        <v>-1.3071000000003608E-2</v>
      </c>
      <c r="DG189" s="9">
        <f t="shared" si="209"/>
        <v>-9.8030000000015605E-3</v>
      </c>
      <c r="DH189" s="9">
        <f t="shared" si="209"/>
        <v>-3.2670000000010191E-3</v>
      </c>
    </row>
    <row r="190" spans="2:112" x14ac:dyDescent="0.3">
      <c r="B190" s="9">
        <f t="shared" si="210"/>
        <v>0</v>
      </c>
      <c r="C190" s="9">
        <f t="shared" si="210"/>
        <v>0</v>
      </c>
      <c r="D190" s="9">
        <f t="shared" si="210"/>
        <v>0</v>
      </c>
      <c r="E190" s="9">
        <f t="shared" si="210"/>
        <v>0</v>
      </c>
      <c r="G190" s="9">
        <f t="shared" ref="G190:J200" si="217">IF(ISNUMBER(G54),(((G54-G53)/(1))-((G53-G52)/(1)))/((2)/2),)</f>
        <v>-3.8782330052598013E-3</v>
      </c>
      <c r="H190" s="9">
        <f t="shared" si="217"/>
        <v>-1.9391165026325652E-3</v>
      </c>
      <c r="I190" s="9">
        <f t="shared" si="217"/>
        <v>-3.1025864042114826E-2</v>
      </c>
      <c r="J190" s="9">
        <f t="shared" si="217"/>
        <v>3.8782330052651304E-3</v>
      </c>
      <c r="K190" s="9"/>
      <c r="L190" s="9">
        <f t="shared" ref="L190:O200" si="218">IF(ISNUMBER(L54),(((L54-L53)/(1))-((L53-L52)/(1)))/((2)/2),)</f>
        <v>3.2855725947982251E-3</v>
      </c>
      <c r="M190" s="9">
        <f t="shared" si="218"/>
        <v>-1.6427862973982243E-2</v>
      </c>
      <c r="N190" s="9">
        <f t="shared" si="218"/>
        <v>-4.4355230029754722E-2</v>
      </c>
      <c r="O190" s="9">
        <f t="shared" si="218"/>
        <v>-9.8567177843911224E-3</v>
      </c>
      <c r="P190" s="9"/>
      <c r="Q190" s="9">
        <f t="shared" si="211"/>
        <v>0</v>
      </c>
      <c r="R190" s="9">
        <f t="shared" si="211"/>
        <v>0</v>
      </c>
      <c r="S190" s="9">
        <f t="shared" si="211"/>
        <v>0</v>
      </c>
      <c r="T190" s="9">
        <f t="shared" si="211"/>
        <v>0</v>
      </c>
      <c r="V190" s="9">
        <f t="shared" si="212"/>
        <v>0</v>
      </c>
      <c r="W190" s="9">
        <f t="shared" si="212"/>
        <v>0</v>
      </c>
      <c r="X190" s="9">
        <f t="shared" si="212"/>
        <v>0</v>
      </c>
      <c r="Y190" s="9">
        <f t="shared" si="212"/>
        <v>0</v>
      </c>
      <c r="AA190" s="9">
        <f t="shared" ref="AA190:AD200" si="219">IF(ISNUMBER(AA54),(((AA54-AA53)/(1))-((AA53-AA52)/(1)))/((2)/2),)</f>
        <v>-2.464179446097603E-2</v>
      </c>
      <c r="AB190" s="9">
        <f t="shared" si="219"/>
        <v>-3.9426871137560937E-2</v>
      </c>
      <c r="AC190" s="9">
        <f t="shared" si="219"/>
        <v>0.80496528572518411</v>
      </c>
      <c r="AD190" s="9">
        <f t="shared" si="219"/>
        <v>0.42876722362096498</v>
      </c>
      <c r="AE190" s="9"/>
      <c r="AF190" s="9">
        <f t="shared" ref="AF190:AI200" si="220">IF(ISNUMBER(AF54),(((AF54-AF53)/(1))-((AF53-AF52)/(1)))/((2)/2),)</f>
        <v>-0.15832608529793646</v>
      </c>
      <c r="AG190" s="9">
        <f t="shared" si="220"/>
        <v>-6.6663614862289222E-2</v>
      </c>
      <c r="AH190" s="9">
        <f t="shared" si="220"/>
        <v>-6.8330205233845476E-2</v>
      </c>
      <c r="AI190" s="9">
        <f t="shared" si="220"/>
        <v>-3.6664988174258895E-2</v>
      </c>
      <c r="AJ190" s="9"/>
      <c r="AK190" s="9">
        <f t="shared" si="213"/>
        <v>-0.10696300000000214</v>
      </c>
      <c r="AL190" s="9">
        <f t="shared" si="213"/>
        <v>-5.9963999999999018E-2</v>
      </c>
      <c r="AM190" s="9">
        <f t="shared" si="213"/>
        <v>-4.2136999999998537E-2</v>
      </c>
      <c r="AN190" s="9">
        <f t="shared" si="213"/>
        <v>-6.6446000000000893E-2</v>
      </c>
      <c r="AO190" s="9"/>
      <c r="AP190" s="9">
        <f t="shared" si="214"/>
        <v>0</v>
      </c>
      <c r="AQ190" s="9">
        <f t="shared" si="214"/>
        <v>0</v>
      </c>
      <c r="AR190" s="9">
        <f t="shared" si="214"/>
        <v>0</v>
      </c>
      <c r="AS190" s="9">
        <f t="shared" si="214"/>
        <v>0</v>
      </c>
      <c r="AT190" s="9"/>
      <c r="AU190" s="9">
        <f t="shared" ref="AU190:AX200" si="221">IF(ISNUMBER(AU54),(((AU54-AU53)/(1))-((AU53-AU52)/(1)))/((2)/2),)</f>
        <v>-0.2223879999999987</v>
      </c>
      <c r="AV190" s="9">
        <f t="shared" si="221"/>
        <v>-0.16386499999999948</v>
      </c>
      <c r="AW190" s="9">
        <f t="shared" si="221"/>
        <v>-8.8619999999998811E-2</v>
      </c>
      <c r="AX190" s="9">
        <f t="shared" si="221"/>
        <v>1.8392000000000408E-2</v>
      </c>
      <c r="AY190" s="9"/>
      <c r="AZ190" s="9">
        <f t="shared" si="215"/>
        <v>-6.8180056458379212E-2</v>
      </c>
      <c r="BA190" s="9">
        <f t="shared" si="215"/>
        <v>-6.8180056458382765E-2</v>
      </c>
      <c r="BB190" s="9">
        <f t="shared" si="215"/>
        <v>-0.11141618982223456</v>
      </c>
      <c r="BC190" s="9">
        <f t="shared" si="215"/>
        <v>-0.123056687266347</v>
      </c>
      <c r="BD190" s="9"/>
      <c r="BE190" s="9"/>
      <c r="BF190" s="9">
        <f t="shared" si="215"/>
        <v>-1.1588158999007447E-2</v>
      </c>
      <c r="BG190" s="9">
        <f t="shared" si="215"/>
        <v>1.655451285571985E-3</v>
      </c>
      <c r="BH190" s="9">
        <f t="shared" si="215"/>
        <v>8.2772564278634775E-3</v>
      </c>
      <c r="BI190" s="9">
        <f t="shared" si="215"/>
        <v>-3.3109025711475226E-3</v>
      </c>
      <c r="BJ190" s="9"/>
      <c r="BK190" s="9">
        <f t="shared" ref="BK190:BN200" si="222">IF(ISNUMBER(BK54),(((BK54-BK53)/(1))-((BK53-BK52)/(1)))/((2)/2),)</f>
        <v>-1.1796999999999613E-2</v>
      </c>
      <c r="BL190" s="9">
        <f t="shared" si="222"/>
        <v>4.5500000000004093E-2</v>
      </c>
      <c r="BM190" s="9">
        <f t="shared" si="222"/>
        <v>1.6859999999994102E-3</v>
      </c>
      <c r="BN190" s="9">
        <f t="shared" si="222"/>
        <v>2.1907999999999817E-2</v>
      </c>
      <c r="BP190" s="9">
        <f t="shared" ref="BP190:BX200" si="223">IF(ISNUMBER(BP54),(((BP54-BP53)/(1))-((BP53-BP52)/(1)))/((2)/2),)</f>
        <v>-0.16876200000000097</v>
      </c>
      <c r="BQ190" s="9">
        <f t="shared" si="223"/>
        <v>-0.21839900000000156</v>
      </c>
      <c r="BR190" s="9">
        <f t="shared" si="223"/>
        <v>-8.4381000000000483E-2</v>
      </c>
      <c r="BS190" s="9">
        <f t="shared" si="223"/>
        <v>0.45168700000000062</v>
      </c>
      <c r="BT190" s="9"/>
      <c r="BU190" s="9">
        <f t="shared" si="223"/>
        <v>-3.3209999999961326E-3</v>
      </c>
      <c r="BV190" s="9">
        <f t="shared" si="223"/>
        <v>-8.4661000000000541E-2</v>
      </c>
      <c r="BW190" s="9">
        <f t="shared" si="223"/>
        <v>-0.11620299999999872</v>
      </c>
      <c r="BX190" s="9">
        <f t="shared" si="223"/>
        <v>-0.13612200000000385</v>
      </c>
      <c r="BZ190" s="9">
        <f t="shared" ref="BZ190:CR200" si="224">IF(ISNUMBER(BZ54),(((BZ54-BZ53)/(1))-((BZ53-BZ52)/(1)))/((2)/2),)</f>
        <v>-9.2807000000000528E-2</v>
      </c>
      <c r="CA190" s="9">
        <f t="shared" si="224"/>
        <v>4.9720000000004205E-3</v>
      </c>
      <c r="CB190" s="9">
        <f t="shared" si="224"/>
        <v>-4.1431999999998581E-2</v>
      </c>
      <c r="CC190" s="9">
        <f t="shared" si="224"/>
        <v>-0.13589699999999816</v>
      </c>
      <c r="CD190" s="9"/>
      <c r="CE190" s="9">
        <f t="shared" si="224"/>
        <v>-2.8174000000001698E-2</v>
      </c>
      <c r="CF190" s="9">
        <f t="shared" si="224"/>
        <v>-6.9605999999998502E-2</v>
      </c>
      <c r="CG190" s="9">
        <f t="shared" si="224"/>
        <v>0.12926799999999972</v>
      </c>
      <c r="CH190" s="9">
        <f t="shared" si="224"/>
        <v>-0.17070099999999755</v>
      </c>
      <c r="CI190" s="9"/>
      <c r="CJ190" s="9">
        <f t="shared" si="224"/>
        <v>-3.1229999999997204E-2</v>
      </c>
      <c r="CK190" s="9">
        <f t="shared" si="224"/>
        <v>-7.3965999999998644E-2</v>
      </c>
      <c r="CL190" s="9">
        <f t="shared" si="224"/>
        <v>-0.11670200000000008</v>
      </c>
      <c r="CM190" s="9">
        <f t="shared" si="224"/>
        <v>-3.1229999999997204E-2</v>
      </c>
      <c r="CN190" s="9"/>
      <c r="CO190" s="9">
        <f t="shared" si="224"/>
        <v>-0.22189999999999799</v>
      </c>
      <c r="CP190" s="9">
        <f t="shared" si="224"/>
        <v>-6.081599999999554E-2</v>
      </c>
      <c r="CQ190" s="9">
        <f t="shared" si="224"/>
        <v>0.23669400000000085</v>
      </c>
      <c r="CR190" s="9">
        <f t="shared" si="224"/>
        <v>-0.13478199999999951</v>
      </c>
      <c r="CT190" s="9">
        <f t="shared" ref="CT190:CW200" si="225">IF(ISNUMBER(CT54),(((CT54-CT53)/(1))-((CT53-CT52)/(1)))/((2)/2),)</f>
        <v>-5.0000000000007816E-3</v>
      </c>
      <c r="CU190" s="9">
        <f t="shared" si="225"/>
        <v>-1.6670000000011953E-3</v>
      </c>
      <c r="CV190" s="9">
        <f t="shared" si="225"/>
        <v>3.3319999999985583E-3</v>
      </c>
      <c r="CW190" s="9">
        <f t="shared" si="225"/>
        <v>9.9999999925159955E-7</v>
      </c>
      <c r="CY190" s="9">
        <f t="shared" si="208"/>
        <v>8.2772564278670302E-3</v>
      </c>
      <c r="CZ190" s="9">
        <f t="shared" si="208"/>
        <v>4.9663538567195076E-3</v>
      </c>
      <c r="DA190" s="9">
        <f t="shared" si="208"/>
        <v>-1.9865415426870925E-2</v>
      </c>
      <c r="DB190" s="9">
        <f t="shared" si="208"/>
        <v>-1.1588158999007447E-2</v>
      </c>
      <c r="DE190" s="9">
        <f t="shared" si="209"/>
        <v>0</v>
      </c>
      <c r="DF190" s="9">
        <f t="shared" si="209"/>
        <v>0</v>
      </c>
      <c r="DG190" s="9">
        <f t="shared" si="209"/>
        <v>0</v>
      </c>
      <c r="DH190" s="9">
        <f t="shared" si="209"/>
        <v>0</v>
      </c>
    </row>
    <row r="191" spans="2:112" x14ac:dyDescent="0.3">
      <c r="B191" s="9">
        <f t="shared" si="210"/>
        <v>0</v>
      </c>
      <c r="C191" s="9">
        <f t="shared" si="210"/>
        <v>0</v>
      </c>
      <c r="D191" s="9">
        <f t="shared" si="210"/>
        <v>0</v>
      </c>
      <c r="E191" s="9">
        <f t="shared" si="210"/>
        <v>0</v>
      </c>
      <c r="G191" s="9">
        <f t="shared" si="217"/>
        <v>-1.9391165026370061E-3</v>
      </c>
      <c r="H191" s="9">
        <f t="shared" si="217"/>
        <v>1.9391165026334534E-3</v>
      </c>
      <c r="I191" s="9">
        <f t="shared" si="217"/>
        <v>-9.6955825131609608E-2</v>
      </c>
      <c r="J191" s="9">
        <f t="shared" si="217"/>
        <v>7.7564660105284844E-3</v>
      </c>
      <c r="K191" s="9"/>
      <c r="L191" s="9">
        <f t="shared" si="218"/>
        <v>1.3142290379185795E-2</v>
      </c>
      <c r="M191" s="9">
        <f t="shared" si="218"/>
        <v>6.5711451895928974E-3</v>
      </c>
      <c r="N191" s="9">
        <f t="shared" si="218"/>
        <v>-4.1069657434958273E-2</v>
      </c>
      <c r="O191" s="9">
        <f t="shared" si="218"/>
        <v>-3.2855725947982251E-3</v>
      </c>
      <c r="P191" s="9"/>
      <c r="Q191" s="9">
        <f t="shared" si="211"/>
        <v>0</v>
      </c>
      <c r="R191" s="9">
        <f t="shared" si="211"/>
        <v>0</v>
      </c>
      <c r="S191" s="9">
        <f t="shared" si="211"/>
        <v>0</v>
      </c>
      <c r="T191" s="9">
        <f t="shared" si="211"/>
        <v>0</v>
      </c>
      <c r="V191" s="9">
        <f t="shared" si="212"/>
        <v>0</v>
      </c>
      <c r="W191" s="9">
        <f t="shared" si="212"/>
        <v>0</v>
      </c>
      <c r="X191" s="9">
        <f t="shared" si="212"/>
        <v>0</v>
      </c>
      <c r="Y191" s="9">
        <f t="shared" si="212"/>
        <v>0</v>
      </c>
      <c r="AA191" s="9">
        <f t="shared" si="219"/>
        <v>-2.2999008163576917E-2</v>
      </c>
      <c r="AB191" s="9">
        <f t="shared" si="219"/>
        <v>-1.3142290379185795E-2</v>
      </c>
      <c r="AC191" s="9">
        <f t="shared" si="219"/>
        <v>0.51747768368047531</v>
      </c>
      <c r="AD191" s="9">
        <f t="shared" si="219"/>
        <v>0.50104982070649395</v>
      </c>
      <c r="AE191" s="9"/>
      <c r="AF191" s="9">
        <f t="shared" si="220"/>
        <v>-0.12832745860989903</v>
      </c>
      <c r="AG191" s="9">
        <f t="shared" si="220"/>
        <v>-4.8331120775156222E-2</v>
      </c>
      <c r="AH191" s="9">
        <f t="shared" si="220"/>
        <v>-5.4997482261384789E-2</v>
      </c>
      <c r="AI191" s="9">
        <f t="shared" si="220"/>
        <v>-3.8331578545815148E-2</v>
      </c>
      <c r="AJ191" s="9"/>
      <c r="AK191" s="9">
        <f t="shared" si="213"/>
        <v>-0.10210199999999858</v>
      </c>
      <c r="AL191" s="9">
        <f t="shared" si="213"/>
        <v>-3.0792999999999182E-2</v>
      </c>
      <c r="AM191" s="9">
        <f t="shared" si="213"/>
        <v>-1.9448000000002352E-2</v>
      </c>
      <c r="AN191" s="9">
        <f t="shared" si="213"/>
        <v>-5.1861999999998076E-2</v>
      </c>
      <c r="AO191" s="9"/>
      <c r="AP191" s="9">
        <f t="shared" si="214"/>
        <v>0</v>
      </c>
      <c r="AQ191" s="9">
        <f t="shared" si="214"/>
        <v>0</v>
      </c>
      <c r="AR191" s="9">
        <f t="shared" si="214"/>
        <v>0</v>
      </c>
      <c r="AS191" s="9">
        <f t="shared" si="214"/>
        <v>0</v>
      </c>
      <c r="AT191" s="9"/>
      <c r="AU191" s="9">
        <f t="shared" si="221"/>
        <v>-0.17222399999999993</v>
      </c>
      <c r="AV191" s="9">
        <f t="shared" si="221"/>
        <v>-0.20232100000000131</v>
      </c>
      <c r="AW191" s="9">
        <f t="shared" si="221"/>
        <v>-7.1899000000001934E-2</v>
      </c>
      <c r="AX191" s="9">
        <f t="shared" si="221"/>
        <v>1.5049999999998676E-2</v>
      </c>
      <c r="AY191" s="9"/>
      <c r="AZ191" s="9">
        <f t="shared" si="215"/>
        <v>-6.1528343633176164E-2</v>
      </c>
      <c r="BA191" s="9">
        <f t="shared" si="215"/>
        <v>-5.1550774395359156E-2</v>
      </c>
      <c r="BB191" s="9">
        <f t="shared" si="215"/>
        <v>-8.1483482108792415E-2</v>
      </c>
      <c r="BC191" s="9">
        <f t="shared" si="215"/>
        <v>-0.15298939497978026</v>
      </c>
      <c r="BD191" s="9"/>
      <c r="BE191" s="9"/>
      <c r="BF191" s="9">
        <f t="shared" si="215"/>
        <v>6.6218051422914925E-3</v>
      </c>
      <c r="BG191" s="9">
        <f t="shared" si="215"/>
        <v>-1.8209964141302493E-2</v>
      </c>
      <c r="BH191" s="9">
        <f t="shared" si="215"/>
        <v>-1.3243610284582985E-2</v>
      </c>
      <c r="BI191" s="9">
        <f t="shared" si="215"/>
        <v>-1.6554512855723402E-2</v>
      </c>
      <c r="BJ191" s="9"/>
      <c r="BK191" s="9">
        <f t="shared" si="222"/>
        <v>1.5166999999999931E-2</v>
      </c>
      <c r="BL191" s="9">
        <f t="shared" si="222"/>
        <v>3.5389999999999588E-2</v>
      </c>
      <c r="BM191" s="9">
        <f t="shared" si="222"/>
        <v>-6.7419999999991376E-3</v>
      </c>
      <c r="BN191" s="9">
        <f t="shared" si="222"/>
        <v>-1.0111999999999455E-2</v>
      </c>
      <c r="BP191" s="9">
        <f t="shared" si="223"/>
        <v>-0.23659999999999926</v>
      </c>
      <c r="BQ191" s="9">
        <f t="shared" si="223"/>
        <v>-0.15718100000000135</v>
      </c>
      <c r="BR191" s="9">
        <f t="shared" si="223"/>
        <v>-0.10423700000000125</v>
      </c>
      <c r="BS191" s="9">
        <f t="shared" si="223"/>
        <v>0.56419699999999828</v>
      </c>
      <c r="BT191" s="9"/>
      <c r="BU191" s="9">
        <f t="shared" si="223"/>
        <v>-2.8220999999998497E-2</v>
      </c>
      <c r="BV191" s="9">
        <f t="shared" si="223"/>
        <v>-9.9601999999997304E-2</v>
      </c>
      <c r="BW191" s="9">
        <f t="shared" si="223"/>
        <v>-9.7942000000001528E-2</v>
      </c>
      <c r="BX191" s="9">
        <f t="shared" si="223"/>
        <v>-0.13778199999999785</v>
      </c>
      <c r="BZ191" s="9">
        <f t="shared" si="224"/>
        <v>-0.14086899999999858</v>
      </c>
      <c r="CA191" s="9">
        <f t="shared" si="224"/>
        <v>-6.6299999999994697E-3</v>
      </c>
      <c r="CB191" s="9">
        <f t="shared" si="224"/>
        <v>-3.9775000000002336E-2</v>
      </c>
      <c r="CC191" s="9">
        <f t="shared" si="224"/>
        <v>-8.7836000000001135E-2</v>
      </c>
      <c r="CD191" s="9"/>
      <c r="CE191" s="9">
        <f t="shared" si="224"/>
        <v>-2.9830999999999719E-2</v>
      </c>
      <c r="CF191" s="9">
        <f t="shared" si="224"/>
        <v>-5.1376000000001198E-2</v>
      </c>
      <c r="CG191" s="9">
        <f t="shared" si="224"/>
        <v>0.1441839999999992</v>
      </c>
      <c r="CH191" s="9">
        <f t="shared" si="224"/>
        <v>-9.7779000000000948E-2</v>
      </c>
      <c r="CI191" s="9"/>
      <c r="CJ191" s="9">
        <f t="shared" si="224"/>
        <v>-3.4517000000004572E-2</v>
      </c>
      <c r="CK191" s="9">
        <f t="shared" si="224"/>
        <v>-4.6023999999999177E-2</v>
      </c>
      <c r="CL191" s="9">
        <f t="shared" si="224"/>
        <v>-0.15122199999999708</v>
      </c>
      <c r="CM191" s="9">
        <f t="shared" si="224"/>
        <v>-1.1506000000000682E-2</v>
      </c>
      <c r="CN191" s="9"/>
      <c r="CO191" s="9">
        <f t="shared" si="224"/>
        <v>-0.14135800000000032</v>
      </c>
      <c r="CP191" s="9">
        <f t="shared" si="224"/>
        <v>-5.5887000000002018E-2</v>
      </c>
      <c r="CQ191" s="9">
        <f t="shared" si="224"/>
        <v>0.1923130000000004</v>
      </c>
      <c r="CR191" s="9">
        <f t="shared" si="224"/>
        <v>-0.14464699999999908</v>
      </c>
      <c r="CT191" s="9">
        <f t="shared" si="225"/>
        <v>-3.3329999999978099E-3</v>
      </c>
      <c r="CU191" s="9">
        <f t="shared" si="225"/>
        <v>1.0000000010279564E-6</v>
      </c>
      <c r="CV191" s="9">
        <f t="shared" si="225"/>
        <v>-1.665999999998391E-3</v>
      </c>
      <c r="CW191" s="9">
        <f t="shared" si="225"/>
        <v>6.6650000000016973E-3</v>
      </c>
      <c r="CY191" s="9">
        <f t="shared" si="208"/>
        <v>-1.1588158999011E-2</v>
      </c>
      <c r="CZ191" s="9">
        <f t="shared" si="208"/>
        <v>-1.3243610284582985E-2</v>
      </c>
      <c r="DA191" s="9">
        <f t="shared" si="208"/>
        <v>-9.9327077134354624E-3</v>
      </c>
      <c r="DB191" s="9">
        <f t="shared" si="208"/>
        <v>-3.3109025711439699E-3</v>
      </c>
      <c r="DE191" s="9">
        <f t="shared" si="209"/>
        <v>0</v>
      </c>
      <c r="DF191" s="9">
        <f t="shared" si="209"/>
        <v>0</v>
      </c>
      <c r="DG191" s="9">
        <f t="shared" si="209"/>
        <v>0</v>
      </c>
      <c r="DH191" s="9">
        <f t="shared" si="209"/>
        <v>0</v>
      </c>
    </row>
    <row r="192" spans="2:112" x14ac:dyDescent="0.3">
      <c r="B192" s="9">
        <f t="shared" si="210"/>
        <v>0</v>
      </c>
      <c r="C192" s="9">
        <f t="shared" si="210"/>
        <v>0</v>
      </c>
      <c r="D192" s="9">
        <f t="shared" si="210"/>
        <v>0</v>
      </c>
      <c r="E192" s="9">
        <f t="shared" si="210"/>
        <v>0</v>
      </c>
      <c r="G192" s="9">
        <f t="shared" si="217"/>
        <v>-9.6955825131566087E-3</v>
      </c>
      <c r="H192" s="9">
        <f t="shared" si="217"/>
        <v>-3.8782330052651304E-3</v>
      </c>
      <c r="I192" s="9">
        <f t="shared" si="217"/>
        <v>-9.3077592126343589E-2</v>
      </c>
      <c r="J192" s="9">
        <f t="shared" si="217"/>
        <v>9.6955825131610496E-3</v>
      </c>
      <c r="K192" s="9"/>
      <c r="L192" s="9">
        <f t="shared" si="218"/>
        <v>3.2855725947946723E-3</v>
      </c>
      <c r="M192" s="9">
        <f t="shared" si="218"/>
        <v>1.1499504081788459E-2</v>
      </c>
      <c r="N192" s="9">
        <f t="shared" si="218"/>
        <v>-3.2855725947966263E-2</v>
      </c>
      <c r="O192" s="9">
        <f t="shared" si="218"/>
        <v>-2.1356221866176028E-2</v>
      </c>
      <c r="P192" s="9"/>
      <c r="Q192" s="9">
        <f t="shared" si="211"/>
        <v>0</v>
      </c>
      <c r="R192" s="9">
        <f t="shared" si="211"/>
        <v>0</v>
      </c>
      <c r="S192" s="9">
        <f t="shared" si="211"/>
        <v>0</v>
      </c>
      <c r="T192" s="9">
        <f t="shared" si="211"/>
        <v>0</v>
      </c>
      <c r="V192" s="9">
        <f t="shared" si="212"/>
        <v>0</v>
      </c>
      <c r="W192" s="9">
        <f t="shared" si="212"/>
        <v>0</v>
      </c>
      <c r="X192" s="9">
        <f t="shared" si="212"/>
        <v>0</v>
      </c>
      <c r="Y192" s="9">
        <f t="shared" si="212"/>
        <v>0</v>
      </c>
      <c r="AA192" s="9">
        <f t="shared" si="219"/>
        <v>-4.5998016327152058E-2</v>
      </c>
      <c r="AB192" s="9">
        <f t="shared" si="219"/>
        <v>-6.5711451895946738E-3</v>
      </c>
      <c r="AC192" s="9">
        <f t="shared" si="219"/>
        <v>-0.28913038834210525</v>
      </c>
      <c r="AD192" s="9">
        <f t="shared" si="219"/>
        <v>0.36305577172503334</v>
      </c>
      <c r="AE192" s="9"/>
      <c r="AF192" s="9">
        <f t="shared" si="220"/>
        <v>-8.4996108949418669E-2</v>
      </c>
      <c r="AG192" s="9">
        <f t="shared" si="220"/>
        <v>-8.3329518577848205E-3</v>
      </c>
      <c r="AH192" s="9">
        <f t="shared" si="220"/>
        <v>-2.6665445944914268E-2</v>
      </c>
      <c r="AI192" s="9">
        <f t="shared" si="220"/>
        <v>9.9995422293446268E-3</v>
      </c>
      <c r="AJ192" s="9"/>
      <c r="AK192" s="9">
        <f t="shared" si="213"/>
        <v>-0.12803199999999926</v>
      </c>
      <c r="AL192" s="9">
        <f t="shared" si="213"/>
        <v>-4.862000000000144E-2</v>
      </c>
      <c r="AM192" s="9">
        <f t="shared" si="213"/>
        <v>-3.7274999999999281E-2</v>
      </c>
      <c r="AN192" s="9">
        <f t="shared" si="213"/>
        <v>-5.1861000000000601E-2</v>
      </c>
      <c r="AO192" s="9"/>
      <c r="AP192" s="9">
        <f t="shared" si="214"/>
        <v>0</v>
      </c>
      <c r="AQ192" s="9">
        <f t="shared" si="214"/>
        <v>0</v>
      </c>
      <c r="AR192" s="9">
        <f t="shared" si="214"/>
        <v>0</v>
      </c>
      <c r="AS192" s="9">
        <f t="shared" si="214"/>
        <v>0</v>
      </c>
      <c r="AT192" s="9"/>
      <c r="AU192" s="9">
        <f t="shared" si="221"/>
        <v>-0.13710999999999984</v>
      </c>
      <c r="AV192" s="9">
        <f t="shared" si="221"/>
        <v>-0.19061799999999707</v>
      </c>
      <c r="AW192" s="9">
        <f t="shared" si="221"/>
        <v>-4.5147000000000048E-2</v>
      </c>
      <c r="AX192" s="9">
        <f t="shared" si="221"/>
        <v>-1.6729999999984813E-3</v>
      </c>
      <c r="AY192" s="9"/>
      <c r="AZ192" s="9">
        <f t="shared" si="215"/>
        <v>-4.3236133363848239E-2</v>
      </c>
      <c r="BA192" s="9">
        <f t="shared" si="215"/>
        <v>-4.9887846189058394E-2</v>
      </c>
      <c r="BB192" s="9">
        <f t="shared" si="215"/>
        <v>-6.6517128252083779E-2</v>
      </c>
      <c r="BC192" s="9">
        <f t="shared" si="215"/>
        <v>-0.16961867704280209</v>
      </c>
      <c r="BD192" s="9"/>
      <c r="BE192" s="9"/>
      <c r="BF192" s="9">
        <f t="shared" si="215"/>
        <v>1.9865415426870925E-2</v>
      </c>
      <c r="BG192" s="9">
        <f t="shared" si="215"/>
        <v>3.3109025711457463E-2</v>
      </c>
      <c r="BH192" s="9">
        <f t="shared" si="215"/>
        <v>3.310902571145391E-2</v>
      </c>
      <c r="BI192" s="9">
        <f t="shared" si="215"/>
        <v>1.4899061570151417E-2</v>
      </c>
      <c r="BJ192" s="9"/>
      <c r="BK192" s="9">
        <f t="shared" si="222"/>
        <v>-5.0550000000004758E-3</v>
      </c>
      <c r="BL192" s="9">
        <f t="shared" si="222"/>
        <v>2.8648000000000451E-2</v>
      </c>
      <c r="BM192" s="9">
        <f t="shared" si="222"/>
        <v>-5.0549999999986994E-3</v>
      </c>
      <c r="BN192" s="9">
        <f t="shared" si="222"/>
        <v>2.3592999999998199E-2</v>
      </c>
      <c r="BP192" s="9">
        <f t="shared" si="223"/>
        <v>-0.18861599999999967</v>
      </c>
      <c r="BQ192" s="9">
        <f t="shared" si="223"/>
        <v>-0.11085399999999979</v>
      </c>
      <c r="BR192" s="9">
        <f t="shared" si="223"/>
        <v>-0.10754400000000075</v>
      </c>
      <c r="BS192" s="9">
        <f t="shared" si="223"/>
        <v>0.50628900000000243</v>
      </c>
      <c r="BT192" s="9"/>
      <c r="BU192" s="9">
        <f t="shared" si="223"/>
        <v>6.64099999999479E-3</v>
      </c>
      <c r="BV192" s="9">
        <f t="shared" si="223"/>
        <v>-6.3081000000000387E-2</v>
      </c>
      <c r="BW192" s="9">
        <f t="shared" si="223"/>
        <v>-6.4740000000000464E-2</v>
      </c>
      <c r="BX192" s="9">
        <f t="shared" si="223"/>
        <v>-7.304200000000094E-2</v>
      </c>
      <c r="BZ192" s="9">
        <f t="shared" si="224"/>
        <v>-0.20384600000000219</v>
      </c>
      <c r="CA192" s="9">
        <f t="shared" si="224"/>
        <v>-3.8116000000002259E-2</v>
      </c>
      <c r="CB192" s="9">
        <f t="shared" si="224"/>
        <v>-6.2975999999999033E-2</v>
      </c>
      <c r="CC192" s="9">
        <f t="shared" si="224"/>
        <v>-6.6291999999998907E-2</v>
      </c>
      <c r="CD192" s="9"/>
      <c r="CE192" s="9">
        <f t="shared" si="224"/>
        <v>-4.3089000000000155E-2</v>
      </c>
      <c r="CF192" s="9">
        <f t="shared" si="224"/>
        <v>-6.4633999999999858E-2</v>
      </c>
      <c r="CG192" s="9">
        <f t="shared" si="224"/>
        <v>0.1425250000000009</v>
      </c>
      <c r="CH192" s="9">
        <f t="shared" si="224"/>
        <v>-7.1264000000001104E-2</v>
      </c>
      <c r="CI192" s="9"/>
      <c r="CJ192" s="9">
        <f t="shared" si="224"/>
        <v>-4.6024999999996652E-2</v>
      </c>
      <c r="CK192" s="9">
        <f t="shared" si="224"/>
        <v>-5.7529999999999859E-2</v>
      </c>
      <c r="CL192" s="9">
        <f t="shared" si="224"/>
        <v>-0.22189900000000407</v>
      </c>
      <c r="CM192" s="9">
        <f t="shared" si="224"/>
        <v>-4.1093000000000046E-2</v>
      </c>
      <c r="CN192" s="9"/>
      <c r="CO192" s="9">
        <f t="shared" si="224"/>
        <v>-0.11177200000000198</v>
      </c>
      <c r="CP192" s="9">
        <f t="shared" si="224"/>
        <v>-5.0954000000000832E-2</v>
      </c>
      <c r="CQ192" s="9">
        <f t="shared" si="224"/>
        <v>0.1314959999999985</v>
      </c>
      <c r="CR192" s="9">
        <f t="shared" si="224"/>
        <v>-0.14793300000000187</v>
      </c>
      <c r="CT192" s="9">
        <f t="shared" si="225"/>
        <v>3.3329999999978099E-3</v>
      </c>
      <c r="CU192" s="9">
        <f t="shared" si="225"/>
        <v>8.3319999999975636E-3</v>
      </c>
      <c r="CV192" s="9">
        <f t="shared" si="225"/>
        <v>4.9999999999990052E-3</v>
      </c>
      <c r="CW192" s="9">
        <f t="shared" si="225"/>
        <v>5.0010000000000332E-3</v>
      </c>
      <c r="CY192" s="9">
        <f t="shared" si="208"/>
        <v>1.820996414129894E-2</v>
      </c>
      <c r="CZ192" s="9">
        <f t="shared" si="208"/>
        <v>1.9865415426874478E-2</v>
      </c>
      <c r="DA192" s="9">
        <f t="shared" si="208"/>
        <v>1.4899061570151417E-2</v>
      </c>
      <c r="DB192" s="9">
        <f t="shared" si="208"/>
        <v>9.9327077134354624E-3</v>
      </c>
      <c r="DE192" s="9">
        <f t="shared" si="209"/>
        <v>0</v>
      </c>
      <c r="DF192" s="9">
        <f t="shared" si="209"/>
        <v>0</v>
      </c>
      <c r="DG192" s="9">
        <f t="shared" si="209"/>
        <v>0</v>
      </c>
      <c r="DH192" s="9">
        <f t="shared" si="209"/>
        <v>0</v>
      </c>
    </row>
    <row r="193" spans="2:112" x14ac:dyDescent="0.3">
      <c r="B193" s="9">
        <f t="shared" si="210"/>
        <v>0</v>
      </c>
      <c r="C193" s="9">
        <f t="shared" si="210"/>
        <v>0</v>
      </c>
      <c r="D193" s="9">
        <f t="shared" si="210"/>
        <v>0</v>
      </c>
      <c r="E193" s="9">
        <f t="shared" si="210"/>
        <v>0</v>
      </c>
      <c r="G193" s="9">
        <f t="shared" si="217"/>
        <v>-3.5527136788005009E-15</v>
      </c>
      <c r="H193" s="9">
        <f t="shared" si="217"/>
        <v>5.8173495078959192E-3</v>
      </c>
      <c r="I193" s="9">
        <f t="shared" si="217"/>
        <v>-5.4295262073702055E-2</v>
      </c>
      <c r="J193" s="9">
        <f t="shared" si="217"/>
        <v>2.1330281528953776E-2</v>
      </c>
      <c r="K193" s="9"/>
      <c r="L193" s="9">
        <f t="shared" si="218"/>
        <v>2.1356221866181357E-2</v>
      </c>
      <c r="M193" s="9">
        <f t="shared" si="218"/>
        <v>2.7927367055770702E-2</v>
      </c>
      <c r="N193" s="9">
        <f t="shared" si="218"/>
        <v>-3.7784084840163601E-2</v>
      </c>
      <c r="O193" s="9">
        <f t="shared" si="218"/>
        <v>-3.285572594796804E-2</v>
      </c>
      <c r="P193" s="9"/>
      <c r="Q193" s="9">
        <f t="shared" si="211"/>
        <v>0</v>
      </c>
      <c r="R193" s="9">
        <f t="shared" si="211"/>
        <v>0</v>
      </c>
      <c r="S193" s="9">
        <f t="shared" si="211"/>
        <v>0</v>
      </c>
      <c r="T193" s="9">
        <f t="shared" si="211"/>
        <v>0</v>
      </c>
      <c r="V193" s="9">
        <f t="shared" si="212"/>
        <v>0</v>
      </c>
      <c r="W193" s="9">
        <f t="shared" si="212"/>
        <v>0</v>
      </c>
      <c r="X193" s="9">
        <f t="shared" si="212"/>
        <v>0</v>
      </c>
      <c r="Y193" s="9">
        <f t="shared" si="212"/>
        <v>0</v>
      </c>
      <c r="AA193" s="9">
        <f t="shared" si="219"/>
        <v>-2.9570153353169815E-2</v>
      </c>
      <c r="AB193" s="9">
        <f t="shared" si="219"/>
        <v>3.2855725947982251E-3</v>
      </c>
      <c r="AC193" s="9">
        <f t="shared" si="219"/>
        <v>-0.8493205157549415</v>
      </c>
      <c r="AD193" s="9">
        <f t="shared" si="219"/>
        <v>1.8070649271377803E-2</v>
      </c>
      <c r="AE193" s="9"/>
      <c r="AF193" s="9">
        <f t="shared" si="220"/>
        <v>-9.9995422293432057E-2</v>
      </c>
      <c r="AG193" s="9">
        <f t="shared" si="220"/>
        <v>-4.6664530403603521E-2</v>
      </c>
      <c r="AH193" s="9">
        <f t="shared" si="220"/>
        <v>-3.8331578545818701E-2</v>
      </c>
      <c r="AI193" s="9">
        <f t="shared" si="220"/>
        <v>-1.166613260090088E-2</v>
      </c>
      <c r="AJ193" s="9"/>
      <c r="AK193" s="9">
        <f t="shared" si="213"/>
        <v>-0.10858500000000149</v>
      </c>
      <c r="AL193" s="9">
        <f t="shared" si="213"/>
        <v>-2.7550999999998993E-2</v>
      </c>
      <c r="AM193" s="9">
        <f t="shared" si="213"/>
        <v>-1.4585999999999544E-2</v>
      </c>
      <c r="AN193" s="9">
        <f t="shared" si="213"/>
        <v>-3.403400000000012E-2</v>
      </c>
      <c r="AO193" s="9"/>
      <c r="AP193" s="9">
        <f t="shared" si="214"/>
        <v>0</v>
      </c>
      <c r="AQ193" s="9">
        <f t="shared" si="214"/>
        <v>0</v>
      </c>
      <c r="AR193" s="9">
        <f t="shared" si="214"/>
        <v>0</v>
      </c>
      <c r="AS193" s="9">
        <f t="shared" si="214"/>
        <v>0</v>
      </c>
      <c r="AT193" s="9"/>
      <c r="AU193" s="9">
        <f t="shared" si="221"/>
        <v>-0.10199800000000359</v>
      </c>
      <c r="AV193" s="9">
        <f t="shared" si="221"/>
        <v>-0.14212700000000211</v>
      </c>
      <c r="AW193" s="9">
        <f t="shared" si="221"/>
        <v>-4.3474999999997266E-2</v>
      </c>
      <c r="AX193" s="9">
        <f t="shared" si="221"/>
        <v>-1.0032000000000707E-2</v>
      </c>
      <c r="AY193" s="9"/>
      <c r="AZ193" s="9">
        <f t="shared" si="215"/>
        <v>-3.3258564126043666E-2</v>
      </c>
      <c r="BA193" s="9">
        <f t="shared" si="215"/>
        <v>-3.658442053864519E-2</v>
      </c>
      <c r="BB193" s="9">
        <f t="shared" si="215"/>
        <v>-5.4876630807964233E-2</v>
      </c>
      <c r="BC193" s="9">
        <f t="shared" si="215"/>
        <v>-0.14301182574196858</v>
      </c>
      <c r="BD193" s="9"/>
      <c r="BE193" s="9"/>
      <c r="BF193" s="9">
        <f t="shared" si="215"/>
        <v>-9.9327077134390152E-3</v>
      </c>
      <c r="BG193" s="9">
        <f t="shared" si="215"/>
        <v>-2.979812314030994E-2</v>
      </c>
      <c r="BH193" s="9">
        <f t="shared" si="215"/>
        <v>-2.3176317998018447E-2</v>
      </c>
      <c r="BI193" s="9">
        <f t="shared" si="215"/>
        <v>-1.489906157015497E-2</v>
      </c>
      <c r="BJ193" s="9"/>
      <c r="BK193" s="9">
        <f t="shared" si="222"/>
        <v>-9.9999999925159955E-7</v>
      </c>
      <c r="BL193" s="9">
        <f t="shared" si="222"/>
        <v>-2.3592000000000724E-2</v>
      </c>
      <c r="BM193" s="9">
        <f t="shared" si="222"/>
        <v>8.4249999999990166E-3</v>
      </c>
      <c r="BN193" s="9">
        <f t="shared" si="222"/>
        <v>1.6860000000029629E-3</v>
      </c>
      <c r="BP193" s="9">
        <f t="shared" si="223"/>
        <v>-0.16710899999999995</v>
      </c>
      <c r="BQ193" s="9">
        <f t="shared" si="223"/>
        <v>-8.4380999999996931E-2</v>
      </c>
      <c r="BR193" s="9">
        <f t="shared" si="223"/>
        <v>-9.7617999999997096E-2</v>
      </c>
      <c r="BS193" s="9">
        <f t="shared" si="223"/>
        <v>0.27961499999999795</v>
      </c>
      <c r="BT193" s="9"/>
      <c r="BU193" s="9">
        <f t="shared" si="223"/>
        <v>-2.4900999999996287E-2</v>
      </c>
      <c r="BV193" s="9">
        <f t="shared" si="223"/>
        <v>-6.3081000000000387E-2</v>
      </c>
      <c r="BW193" s="9">
        <f t="shared" si="223"/>
        <v>-6.4741999999998967E-2</v>
      </c>
      <c r="BX193" s="9">
        <f t="shared" si="223"/>
        <v>-8.9641999999997779E-2</v>
      </c>
      <c r="BZ193" s="9">
        <f t="shared" si="224"/>
        <v>-0.20550300000000021</v>
      </c>
      <c r="CA193" s="9">
        <f t="shared" si="224"/>
        <v>-3.3146999999996041E-2</v>
      </c>
      <c r="CB193" s="9">
        <f t="shared" si="224"/>
        <v>-4.1432999999999609E-2</v>
      </c>
      <c r="CC193" s="9">
        <f t="shared" si="224"/>
        <v>-2.817300000000067E-2</v>
      </c>
      <c r="CD193" s="9"/>
      <c r="CE193" s="9">
        <f t="shared" si="224"/>
        <v>-2.3202999999998752E-2</v>
      </c>
      <c r="CF193" s="9">
        <f t="shared" si="224"/>
        <v>-3.4802999999998363E-2</v>
      </c>
      <c r="CG193" s="9">
        <f t="shared" si="224"/>
        <v>0.15247100000000025</v>
      </c>
      <c r="CH193" s="9">
        <f t="shared" si="224"/>
        <v>-4.4745999999998176E-2</v>
      </c>
      <c r="CI193" s="9"/>
      <c r="CJ193" s="9">
        <f t="shared" si="224"/>
        <v>-3.1229000000003282E-2</v>
      </c>
      <c r="CK193" s="9">
        <f t="shared" si="224"/>
        <v>-2.1367999999998943E-2</v>
      </c>
      <c r="CL193" s="9">
        <f t="shared" si="224"/>
        <v>-0.19231299999999862</v>
      </c>
      <c r="CM193" s="9">
        <f t="shared" si="224"/>
        <v>-3.1228999999999729E-2</v>
      </c>
      <c r="CN193" s="9"/>
      <c r="CO193" s="9">
        <f t="shared" si="224"/>
        <v>-6.410399999999683E-2</v>
      </c>
      <c r="CP193" s="9">
        <f t="shared" si="224"/>
        <v>-4.2736999999998915E-2</v>
      </c>
      <c r="CQ193" s="9">
        <f t="shared" si="224"/>
        <v>3.1230000000000757E-2</v>
      </c>
      <c r="CR193" s="9">
        <f t="shared" si="224"/>
        <v>-0.10519699999999865</v>
      </c>
      <c r="CT193" s="9">
        <f t="shared" si="225"/>
        <v>8.3330000000003679E-3</v>
      </c>
      <c r="CU193" s="9">
        <f t="shared" si="225"/>
        <v>1.1667000000002758E-2</v>
      </c>
      <c r="CV193" s="9">
        <f t="shared" si="225"/>
        <v>6.6670000000002005E-3</v>
      </c>
      <c r="CW193" s="9">
        <f t="shared" si="225"/>
        <v>4.9989999999979773E-3</v>
      </c>
      <c r="CY193" s="9">
        <f t="shared" si="208"/>
        <v>0</v>
      </c>
      <c r="CZ193" s="9">
        <f t="shared" si="208"/>
        <v>-1.6554512855730508E-2</v>
      </c>
      <c r="DA193" s="9">
        <f t="shared" si="208"/>
        <v>-2.6487220569158865E-2</v>
      </c>
      <c r="DB193" s="9">
        <f t="shared" si="208"/>
        <v>-1.820996414129894E-2</v>
      </c>
      <c r="DE193" s="9">
        <f t="shared" si="209"/>
        <v>0</v>
      </c>
      <c r="DF193" s="9">
        <f t="shared" si="209"/>
        <v>0</v>
      </c>
      <c r="DG193" s="9">
        <f t="shared" si="209"/>
        <v>0</v>
      </c>
      <c r="DH193" s="9">
        <f t="shared" si="209"/>
        <v>0</v>
      </c>
    </row>
    <row r="194" spans="2:112" x14ac:dyDescent="0.3">
      <c r="B194" s="9">
        <f t="shared" si="210"/>
        <v>0</v>
      </c>
      <c r="C194" s="9">
        <f t="shared" si="210"/>
        <v>0</v>
      </c>
      <c r="D194" s="9">
        <f t="shared" si="210"/>
        <v>0</v>
      </c>
      <c r="E194" s="9">
        <f t="shared" si="210"/>
        <v>0</v>
      </c>
      <c r="G194" s="9">
        <f t="shared" si="217"/>
        <v>3.8782330052669067E-3</v>
      </c>
      <c r="H194" s="9">
        <f t="shared" si="217"/>
        <v>-1.939116502631677E-3</v>
      </c>
      <c r="I194" s="9">
        <f t="shared" si="217"/>
        <v>-2.9086747539483149E-2</v>
      </c>
      <c r="J194" s="9">
        <f t="shared" si="217"/>
        <v>4.0721446555275875E-2</v>
      </c>
      <c r="K194" s="9"/>
      <c r="L194" s="9">
        <f t="shared" si="218"/>
        <v>-1.8070649271381356E-2</v>
      </c>
      <c r="M194" s="9">
        <f t="shared" si="218"/>
        <v>-6.5711451895928974E-3</v>
      </c>
      <c r="N194" s="9">
        <f t="shared" si="218"/>
        <v>-3.6141298542760936E-2</v>
      </c>
      <c r="O194" s="9">
        <f t="shared" si="218"/>
        <v>-8.2139314869902336E-3</v>
      </c>
      <c r="P194" s="9"/>
      <c r="Q194" s="9">
        <f t="shared" si="211"/>
        <v>0</v>
      </c>
      <c r="R194" s="9">
        <f t="shared" si="211"/>
        <v>0</v>
      </c>
      <c r="S194" s="9">
        <f t="shared" si="211"/>
        <v>0</v>
      </c>
      <c r="T194" s="9">
        <f t="shared" si="211"/>
        <v>0</v>
      </c>
      <c r="V194" s="9">
        <f t="shared" si="212"/>
        <v>0</v>
      </c>
      <c r="W194" s="9">
        <f t="shared" si="212"/>
        <v>0</v>
      </c>
      <c r="X194" s="9">
        <f t="shared" si="212"/>
        <v>0</v>
      </c>
      <c r="Y194" s="9">
        <f t="shared" si="212"/>
        <v>0</v>
      </c>
      <c r="AA194" s="9">
        <f t="shared" si="219"/>
        <v>1.1499504081788459E-2</v>
      </c>
      <c r="AB194" s="9">
        <f t="shared" si="219"/>
        <v>0</v>
      </c>
      <c r="AC194" s="9">
        <f t="shared" si="219"/>
        <v>-0.77868070496681163</v>
      </c>
      <c r="AD194" s="9">
        <f t="shared" si="219"/>
        <v>-0.30391546501868838</v>
      </c>
      <c r="AE194" s="9"/>
      <c r="AF194" s="9">
        <f t="shared" si="220"/>
        <v>-5.9997253376057103E-2</v>
      </c>
      <c r="AG194" s="9">
        <f t="shared" si="220"/>
        <v>-6.6663614862250142E-3</v>
      </c>
      <c r="AH194" s="9">
        <f t="shared" si="220"/>
        <v>-1.4999313344009835E-2</v>
      </c>
      <c r="AI194" s="9">
        <f t="shared" si="220"/>
        <v>-4.9997711146723134E-3</v>
      </c>
      <c r="AJ194" s="9"/>
      <c r="AK194" s="9">
        <f t="shared" si="213"/>
        <v>-9.0755999999998949E-2</v>
      </c>
      <c r="AL194" s="9">
        <f t="shared" si="213"/>
        <v>-2.1067999999999643E-2</v>
      </c>
      <c r="AM194" s="9">
        <f t="shared" si="213"/>
        <v>-3.2420000000001892E-3</v>
      </c>
      <c r="AN194" s="9">
        <f t="shared" si="213"/>
        <v>-4.0517000000001246E-2</v>
      </c>
      <c r="AO194" s="9"/>
      <c r="AP194" s="9">
        <f t="shared" si="214"/>
        <v>0</v>
      </c>
      <c r="AQ194" s="9">
        <f t="shared" si="214"/>
        <v>0</v>
      </c>
      <c r="AR194" s="9">
        <f t="shared" si="214"/>
        <v>0</v>
      </c>
      <c r="AS194" s="9">
        <f t="shared" si="214"/>
        <v>0</v>
      </c>
      <c r="AT194" s="9"/>
      <c r="AU194" s="9">
        <f t="shared" si="221"/>
        <v>-8.1931999999994787E-2</v>
      </c>
      <c r="AV194" s="9">
        <f t="shared" si="221"/>
        <v>-0.12038999999999689</v>
      </c>
      <c r="AW194" s="9">
        <f t="shared" si="221"/>
        <v>-2.8424000000004668E-2</v>
      </c>
      <c r="AX194" s="9">
        <f t="shared" si="221"/>
        <v>-6.8555999999999173E-2</v>
      </c>
      <c r="AY194" s="9"/>
      <c r="AZ194" s="9">
        <f t="shared" si="215"/>
        <v>-1.3303425650413203E-2</v>
      </c>
      <c r="BA194" s="9">
        <f t="shared" si="215"/>
        <v>-1.9955138475625134E-2</v>
      </c>
      <c r="BB194" s="9">
        <f t="shared" si="215"/>
        <v>-3.6584420538641638E-2</v>
      </c>
      <c r="BC194" s="9">
        <f t="shared" si="215"/>
        <v>-9.4786907759210948E-2</v>
      </c>
      <c r="BD194" s="9"/>
      <c r="BE194" s="9"/>
      <c r="BF194" s="9">
        <f t="shared" si="215"/>
        <v>1.6554512855730508E-2</v>
      </c>
      <c r="BG194" s="9">
        <f t="shared" si="215"/>
        <v>1.1588158999007447E-2</v>
      </c>
      <c r="BH194" s="9">
        <f t="shared" si="215"/>
        <v>1.3243610284582985E-2</v>
      </c>
      <c r="BI194" s="9">
        <f t="shared" si="215"/>
        <v>-6.6218051422879398E-3</v>
      </c>
      <c r="BJ194" s="9"/>
      <c r="BK194" s="9">
        <f t="shared" si="222"/>
        <v>9.9999999925159955E-7</v>
      </c>
      <c r="BL194" s="9">
        <f t="shared" si="222"/>
        <v>-6.0667999999999722E-2</v>
      </c>
      <c r="BM194" s="9">
        <f t="shared" si="222"/>
        <v>-3.3690000000028419E-3</v>
      </c>
      <c r="BN194" s="9">
        <f t="shared" si="222"/>
        <v>1.0110999999998427E-2</v>
      </c>
      <c r="BP194" s="9">
        <f t="shared" si="223"/>
        <v>-0.13070699999999746</v>
      </c>
      <c r="BQ194" s="9">
        <f t="shared" si="223"/>
        <v>-7.6108000000004949E-2</v>
      </c>
      <c r="BR194" s="9">
        <f t="shared" si="223"/>
        <v>-9.9272000000002691E-2</v>
      </c>
      <c r="BS194" s="9">
        <f t="shared" si="223"/>
        <v>-2.6472000000000051E-2</v>
      </c>
      <c r="BT194" s="9"/>
      <c r="BU194" s="9">
        <f t="shared" si="223"/>
        <v>2.6561000000000945E-2</v>
      </c>
      <c r="BV194" s="9">
        <f t="shared" si="223"/>
        <v>-3.3201000000001812E-2</v>
      </c>
      <c r="BW194" s="9">
        <f t="shared" si="223"/>
        <v>-2.9879999999998574E-2</v>
      </c>
      <c r="BX194" s="9">
        <f t="shared" si="223"/>
        <v>-5.6440000000002044E-2</v>
      </c>
      <c r="BZ194" s="9">
        <f t="shared" si="224"/>
        <v>-0.24859199999999859</v>
      </c>
      <c r="CA194" s="9">
        <f t="shared" si="224"/>
        <v>-8.7835000000001884E-2</v>
      </c>
      <c r="CB194" s="9">
        <f t="shared" si="224"/>
        <v>-5.9661000000000186E-2</v>
      </c>
      <c r="CC194" s="9">
        <f t="shared" si="224"/>
        <v>-4.3089999999999407E-2</v>
      </c>
      <c r="CD194" s="9"/>
      <c r="CE194" s="9">
        <f t="shared" si="224"/>
        <v>-4.9718000000000373E-2</v>
      </c>
      <c r="CF194" s="9">
        <f t="shared" si="224"/>
        <v>-4.1432000000002134E-2</v>
      </c>
      <c r="CG194" s="9">
        <f t="shared" si="224"/>
        <v>0.12761099999999992</v>
      </c>
      <c r="CH194" s="9">
        <f t="shared" si="224"/>
        <v>-5.8005000000001417E-2</v>
      </c>
      <c r="CI194" s="9"/>
      <c r="CJ194" s="9">
        <f t="shared" si="224"/>
        <v>-1.972499999999755E-2</v>
      </c>
      <c r="CK194" s="9">
        <f t="shared" si="224"/>
        <v>-7.2321999999999775E-2</v>
      </c>
      <c r="CL194" s="9">
        <f t="shared" si="224"/>
        <v>-0.17752000000000123</v>
      </c>
      <c r="CM194" s="9">
        <f t="shared" si="224"/>
        <v>-5.0955999999999335E-2</v>
      </c>
      <c r="CN194" s="9"/>
      <c r="CO194" s="9">
        <f t="shared" si="224"/>
        <v>-5.917400000000228E-2</v>
      </c>
      <c r="CP194" s="9">
        <f t="shared" si="224"/>
        <v>-6.7392000000001673E-2</v>
      </c>
      <c r="CQ194" s="9">
        <f t="shared" si="224"/>
        <v>-0.10684100000000107</v>
      </c>
      <c r="CR194" s="9">
        <f t="shared" si="224"/>
        <v>-0.10684000000000005</v>
      </c>
      <c r="CT194" s="9">
        <f t="shared" si="225"/>
        <v>-9.9999999999997868E-3</v>
      </c>
      <c r="CU194" s="9">
        <f t="shared" si="225"/>
        <v>-1.0000000000001563E-2</v>
      </c>
      <c r="CV194" s="9">
        <f t="shared" si="225"/>
        <v>-8.3339999999996195E-3</v>
      </c>
      <c r="CW194" s="9">
        <f t="shared" si="225"/>
        <v>-3.3329999999978099E-3</v>
      </c>
      <c r="CY194" s="9">
        <f t="shared" si="208"/>
        <v>-1.655451285571985E-3</v>
      </c>
      <c r="CZ194" s="9">
        <f t="shared" si="208"/>
        <v>1.3243610284582985E-2</v>
      </c>
      <c r="DA194" s="9">
        <f t="shared" si="208"/>
        <v>2.152086671244291E-2</v>
      </c>
      <c r="DB194" s="9">
        <f t="shared" si="208"/>
        <v>2.152086671244291E-2</v>
      </c>
      <c r="DE194" s="9">
        <f t="shared" si="209"/>
        <v>0</v>
      </c>
      <c r="DF194" s="9">
        <f t="shared" si="209"/>
        <v>0</v>
      </c>
      <c r="DG194" s="9">
        <f t="shared" si="209"/>
        <v>0</v>
      </c>
      <c r="DH194" s="9">
        <f t="shared" si="209"/>
        <v>0</v>
      </c>
    </row>
    <row r="195" spans="2:112" x14ac:dyDescent="0.3">
      <c r="B195" s="9">
        <f t="shared" si="210"/>
        <v>0</v>
      </c>
      <c r="C195" s="9">
        <f t="shared" si="210"/>
        <v>0</v>
      </c>
      <c r="D195" s="9">
        <f t="shared" si="210"/>
        <v>0</v>
      </c>
      <c r="E195" s="9">
        <f t="shared" si="210"/>
        <v>0</v>
      </c>
      <c r="G195" s="9">
        <f t="shared" si="217"/>
        <v>3.878233005263354E-3</v>
      </c>
      <c r="H195" s="9">
        <f t="shared" si="217"/>
        <v>3.8782330052651304E-3</v>
      </c>
      <c r="I195" s="9">
        <f t="shared" si="217"/>
        <v>-1.3573815518425292E-2</v>
      </c>
      <c r="J195" s="9">
        <f t="shared" si="217"/>
        <v>6.9808194094759024E-2</v>
      </c>
      <c r="K195" s="9"/>
      <c r="L195" s="9">
        <f t="shared" si="218"/>
        <v>9.8567177843875697E-3</v>
      </c>
      <c r="M195" s="9">
        <f t="shared" si="218"/>
        <v>9.8567177843893461E-3</v>
      </c>
      <c r="N195" s="9">
        <f t="shared" si="218"/>
        <v>1.4785076676583131E-2</v>
      </c>
      <c r="O195" s="9">
        <f t="shared" si="218"/>
        <v>3.1212939650567151E-2</v>
      </c>
      <c r="P195" s="9"/>
      <c r="Q195" s="9">
        <f t="shared" si="211"/>
        <v>0</v>
      </c>
      <c r="R195" s="9">
        <f t="shared" si="211"/>
        <v>0</v>
      </c>
      <c r="S195" s="9">
        <f t="shared" si="211"/>
        <v>0</v>
      </c>
      <c r="T195" s="9">
        <f t="shared" si="211"/>
        <v>0</v>
      </c>
      <c r="V195" s="9">
        <f t="shared" si="212"/>
        <v>0</v>
      </c>
      <c r="W195" s="9">
        <f t="shared" si="212"/>
        <v>0</v>
      </c>
      <c r="X195" s="9">
        <f t="shared" si="212"/>
        <v>0</v>
      </c>
      <c r="Y195" s="9">
        <f t="shared" si="212"/>
        <v>0</v>
      </c>
      <c r="AA195" s="9">
        <f t="shared" si="219"/>
        <v>1.9713435568778692E-2</v>
      </c>
      <c r="AB195" s="9">
        <f t="shared" si="219"/>
        <v>1.3142290379185795E-2</v>
      </c>
      <c r="AC195" s="9">
        <f t="shared" si="219"/>
        <v>-0.45998016327153124</v>
      </c>
      <c r="AD195" s="9">
        <f t="shared" si="219"/>
        <v>-0.40412542915999339</v>
      </c>
      <c r="AE195" s="9"/>
      <c r="AF195" s="9">
        <f t="shared" si="220"/>
        <v>-7.499656672007049E-2</v>
      </c>
      <c r="AG195" s="9">
        <f t="shared" si="220"/>
        <v>-3.3331807431160598E-3</v>
      </c>
      <c r="AH195" s="9">
        <f t="shared" si="220"/>
        <v>1.6665903715527008E-3</v>
      </c>
      <c r="AI195" s="9">
        <f t="shared" si="220"/>
        <v>1.8332494087129447E-2</v>
      </c>
      <c r="AJ195" s="9"/>
      <c r="AK195" s="9">
        <f t="shared" si="213"/>
        <v>-7.4551000000001366E-2</v>
      </c>
      <c r="AL195" s="9">
        <f t="shared" si="213"/>
        <v>-1.6207000000003191E-2</v>
      </c>
      <c r="AM195" s="9">
        <f t="shared" si="213"/>
        <v>-1.4584999999998516E-2</v>
      </c>
      <c r="AN195" s="9">
        <f t="shared" si="213"/>
        <v>-2.4308999999998804E-2</v>
      </c>
      <c r="AO195" s="9"/>
      <c r="AP195" s="9">
        <f t="shared" si="214"/>
        <v>0</v>
      </c>
      <c r="AQ195" s="9">
        <f t="shared" si="214"/>
        <v>0</v>
      </c>
      <c r="AR195" s="9">
        <f t="shared" si="214"/>
        <v>0</v>
      </c>
      <c r="AS195" s="9">
        <f t="shared" si="214"/>
        <v>0</v>
      </c>
      <c r="AT195" s="9"/>
      <c r="AU195" s="9">
        <f t="shared" si="221"/>
        <v>-4.6818000000001803E-2</v>
      </c>
      <c r="AV195" s="9">
        <f t="shared" si="221"/>
        <v>-7.8589000000004461E-2</v>
      </c>
      <c r="AW195" s="9">
        <f t="shared" si="221"/>
        <v>-1.1704999999995636E-2</v>
      </c>
      <c r="AX195" s="9">
        <f t="shared" si="221"/>
        <v>-0.11035700000000048</v>
      </c>
      <c r="AY195" s="9"/>
      <c r="AZ195" s="9">
        <f t="shared" si="215"/>
        <v>-3.6584420538641638E-2</v>
      </c>
      <c r="BA195" s="9">
        <f t="shared" si="215"/>
        <v>-4.1573205157547477E-2</v>
      </c>
      <c r="BB195" s="9">
        <f t="shared" si="215"/>
        <v>-3.9910276951250268E-2</v>
      </c>
      <c r="BC195" s="9">
        <f t="shared" si="215"/>
        <v>-8.3146410315105612E-2</v>
      </c>
      <c r="BD195" s="9"/>
      <c r="BE195" s="9"/>
      <c r="BF195" s="9">
        <f t="shared" si="215"/>
        <v>4.9663538567159549E-3</v>
      </c>
      <c r="BG195" s="9">
        <f t="shared" si="215"/>
        <v>-3.3109025711404172E-3</v>
      </c>
      <c r="BH195" s="9">
        <f t="shared" si="215"/>
        <v>3.3109025711439699E-3</v>
      </c>
      <c r="BI195" s="9">
        <f t="shared" si="215"/>
        <v>1.1588158999007447E-2</v>
      </c>
      <c r="BJ195" s="9"/>
      <c r="BK195" s="9">
        <f t="shared" si="222"/>
        <v>5.0550000000004758E-3</v>
      </c>
      <c r="BL195" s="9">
        <f t="shared" si="222"/>
        <v>-3.7075000000001523E-2</v>
      </c>
      <c r="BM195" s="9">
        <f t="shared" si="222"/>
        <v>8.4250000000025693E-3</v>
      </c>
      <c r="BN195" s="9">
        <f t="shared" si="222"/>
        <v>-6.7409999999981096E-3</v>
      </c>
      <c r="BP195" s="9">
        <f t="shared" si="223"/>
        <v>-9.9273000000003719E-2</v>
      </c>
      <c r="BQ195" s="9">
        <f t="shared" si="223"/>
        <v>-5.6254999999996613E-2</v>
      </c>
      <c r="BR195" s="9">
        <f t="shared" si="223"/>
        <v>-9.430799999999806E-2</v>
      </c>
      <c r="BS195" s="9">
        <f t="shared" si="223"/>
        <v>-0.30774300000000032</v>
      </c>
      <c r="BT195" s="9"/>
      <c r="BU195" s="9">
        <f t="shared" si="223"/>
        <v>-1.3280000000001735E-2</v>
      </c>
      <c r="BV195" s="9">
        <f t="shared" si="223"/>
        <v>-4.4819999999997862E-2</v>
      </c>
      <c r="BW195" s="9">
        <f t="shared" si="223"/>
        <v>-4.3161000000003114E-2</v>
      </c>
      <c r="BX195" s="9">
        <f t="shared" si="223"/>
        <v>-5.4780999999998414E-2</v>
      </c>
      <c r="BZ195" s="9">
        <f t="shared" si="224"/>
        <v>-0.21378999999999948</v>
      </c>
      <c r="CA195" s="9">
        <f t="shared" si="224"/>
        <v>-0.1027520000000024</v>
      </c>
      <c r="CB195" s="9">
        <f t="shared" si="224"/>
        <v>-4.640500000000003E-2</v>
      </c>
      <c r="CC195" s="9">
        <f t="shared" si="224"/>
        <v>-2.4859000000001075E-2</v>
      </c>
      <c r="CD195" s="9"/>
      <c r="CE195" s="9">
        <f t="shared" si="224"/>
        <v>-1.9887000000000654E-2</v>
      </c>
      <c r="CF195" s="9">
        <f t="shared" si="224"/>
        <v>-1.6572999999999283E-2</v>
      </c>
      <c r="CG195" s="9">
        <f t="shared" si="224"/>
        <v>0.11103699999999961</v>
      </c>
      <c r="CH195" s="9">
        <f t="shared" si="224"/>
        <v>-2.6516000000000872E-2</v>
      </c>
      <c r="CI195" s="9"/>
      <c r="CJ195" s="9">
        <f t="shared" si="224"/>
        <v>3.6160999999999888E-2</v>
      </c>
      <c r="CK195" s="9">
        <f t="shared" si="224"/>
        <v>-1.3151000000000579E-2</v>
      </c>
      <c r="CL195" s="9">
        <f t="shared" si="224"/>
        <v>-0.10684099999999574</v>
      </c>
      <c r="CM195" s="9">
        <f t="shared" si="224"/>
        <v>2.3011999999997812E-2</v>
      </c>
      <c r="CN195" s="9"/>
      <c r="CO195" s="9">
        <f t="shared" si="224"/>
        <v>-3.4517000000001019E-2</v>
      </c>
      <c r="CP195" s="9">
        <f t="shared" si="224"/>
        <v>-1.4791999999996364E-2</v>
      </c>
      <c r="CQ195" s="9">
        <f t="shared" si="224"/>
        <v>-0.2120369999999987</v>
      </c>
      <c r="CR195" s="9">
        <f t="shared" si="224"/>
        <v>-6.0817000000000121E-2</v>
      </c>
      <c r="CT195" s="9">
        <f t="shared" si="225"/>
        <v>3.3340000000006142E-3</v>
      </c>
      <c r="CU195" s="9">
        <f t="shared" si="225"/>
        <v>9.9999999999997868E-3</v>
      </c>
      <c r="CV195" s="9">
        <f t="shared" si="225"/>
        <v>4.9999999999990052E-3</v>
      </c>
      <c r="CW195" s="9">
        <f t="shared" si="225"/>
        <v>-1.7763568394002505E-15</v>
      </c>
      <c r="CY195" s="9">
        <f t="shared" si="208"/>
        <v>8.2772564278634775E-3</v>
      </c>
      <c r="CZ195" s="9">
        <f t="shared" si="208"/>
        <v>1.4899061570158523E-2</v>
      </c>
      <c r="DA195" s="9">
        <f t="shared" si="208"/>
        <v>8.2772564278634775E-3</v>
      </c>
      <c r="DB195" s="9">
        <f t="shared" si="208"/>
        <v>0</v>
      </c>
      <c r="DE195" s="9">
        <f t="shared" si="209"/>
        <v>0</v>
      </c>
      <c r="DF195" s="9">
        <f t="shared" si="209"/>
        <v>0</v>
      </c>
      <c r="DG195" s="9">
        <f t="shared" si="209"/>
        <v>0</v>
      </c>
      <c r="DH195" s="9">
        <f t="shared" si="209"/>
        <v>0</v>
      </c>
    </row>
    <row r="196" spans="2:112" x14ac:dyDescent="0.3">
      <c r="B196" s="9">
        <f t="shared" si="210"/>
        <v>0</v>
      </c>
      <c r="C196" s="9">
        <f t="shared" si="210"/>
        <v>0</v>
      </c>
      <c r="D196" s="9">
        <f t="shared" si="210"/>
        <v>0</v>
      </c>
      <c r="E196" s="9">
        <f t="shared" si="210"/>
        <v>0</v>
      </c>
      <c r="G196" s="9">
        <f t="shared" si="217"/>
        <v>0</v>
      </c>
      <c r="H196" s="9">
        <f t="shared" si="217"/>
        <v>1.939116502631677E-3</v>
      </c>
      <c r="I196" s="9">
        <f t="shared" si="217"/>
        <v>-7.7564660105275962E-3</v>
      </c>
      <c r="J196" s="9">
        <f t="shared" si="217"/>
        <v>0.1182861066605625</v>
      </c>
      <c r="K196" s="9"/>
      <c r="L196" s="9">
        <f t="shared" si="218"/>
        <v>-6.571145189591121E-3</v>
      </c>
      <c r="M196" s="9">
        <f t="shared" si="218"/>
        <v>-4.9283588921937849E-3</v>
      </c>
      <c r="N196" s="9">
        <f t="shared" si="218"/>
        <v>9.8567177843911224E-3</v>
      </c>
      <c r="O196" s="9">
        <f t="shared" si="218"/>
        <v>3.2855725947964487E-3</v>
      </c>
      <c r="P196" s="9"/>
      <c r="Q196" s="9">
        <f t="shared" si="211"/>
        <v>0</v>
      </c>
      <c r="R196" s="9">
        <f t="shared" si="211"/>
        <v>0</v>
      </c>
      <c r="S196" s="9">
        <f t="shared" si="211"/>
        <v>0</v>
      </c>
      <c r="T196" s="9">
        <f t="shared" si="211"/>
        <v>0</v>
      </c>
      <c r="V196" s="9">
        <f t="shared" si="212"/>
        <v>0</v>
      </c>
      <c r="W196" s="9">
        <f t="shared" si="212"/>
        <v>0</v>
      </c>
      <c r="X196" s="9">
        <f t="shared" si="212"/>
        <v>0</v>
      </c>
      <c r="Y196" s="9">
        <f t="shared" si="212"/>
        <v>0</v>
      </c>
      <c r="AA196" s="9">
        <f t="shared" si="219"/>
        <v>-6.571145189591121E-3</v>
      </c>
      <c r="AB196" s="9">
        <f t="shared" si="219"/>
        <v>-1.9713435568780469E-2</v>
      </c>
      <c r="AC196" s="9">
        <f t="shared" si="219"/>
        <v>-0.25298908979934964</v>
      </c>
      <c r="AD196" s="9">
        <f t="shared" si="219"/>
        <v>-0.41398214694437918</v>
      </c>
      <c r="AE196" s="9"/>
      <c r="AF196" s="9">
        <f t="shared" si="220"/>
        <v>-2.8332036316474074E-2</v>
      </c>
      <c r="AG196" s="9">
        <f t="shared" si="220"/>
        <v>-1.166613260090088E-2</v>
      </c>
      <c r="AH196" s="9">
        <f t="shared" si="220"/>
        <v>-2.1665674830238402E-2</v>
      </c>
      <c r="AI196" s="9">
        <f t="shared" si="220"/>
        <v>-1.4999313344013387E-2</v>
      </c>
      <c r="AJ196" s="9"/>
      <c r="AK196" s="9">
        <f t="shared" si="213"/>
        <v>-5.8343999999998175E-2</v>
      </c>
      <c r="AL196" s="9">
        <f t="shared" si="213"/>
        <v>-6.4829999999957977E-3</v>
      </c>
      <c r="AM196" s="9">
        <f t="shared" si="213"/>
        <v>3.2409999999973849E-3</v>
      </c>
      <c r="AN196" s="9">
        <f t="shared" si="213"/>
        <v>-6.4829999999993504E-3</v>
      </c>
      <c r="AO196" s="9"/>
      <c r="AP196" s="9">
        <f t="shared" si="214"/>
        <v>0</v>
      </c>
      <c r="AQ196" s="9">
        <f t="shared" si="214"/>
        <v>0</v>
      </c>
      <c r="AR196" s="9">
        <f t="shared" si="214"/>
        <v>0</v>
      </c>
      <c r="AS196" s="9">
        <f t="shared" si="214"/>
        <v>0</v>
      </c>
      <c r="AT196" s="9"/>
      <c r="AU196" s="9">
        <f t="shared" si="221"/>
        <v>-7.1900000000002962E-2</v>
      </c>
      <c r="AV196" s="9">
        <f t="shared" si="221"/>
        <v>-8.5274999999999324E-2</v>
      </c>
      <c r="AW196" s="9">
        <f t="shared" si="221"/>
        <v>-2.6754000000000389E-2</v>
      </c>
      <c r="AX196" s="9">
        <f t="shared" si="221"/>
        <v>-0.15383100000000027</v>
      </c>
      <c r="AY196" s="9"/>
      <c r="AZ196" s="9">
        <f t="shared" si="215"/>
        <v>1.9955138475619805E-2</v>
      </c>
      <c r="BA196" s="9">
        <f t="shared" si="215"/>
        <v>-1.6629282063025386E-3</v>
      </c>
      <c r="BB196" s="9">
        <f t="shared" si="215"/>
        <v>-1.9955138475623357E-2</v>
      </c>
      <c r="BC196" s="9">
        <f t="shared" si="215"/>
        <v>-6.6517128252073121E-2</v>
      </c>
      <c r="BD196" s="9"/>
      <c r="BE196" s="9"/>
      <c r="BF196" s="9">
        <f t="shared" si="215"/>
        <v>8.2772564278599248E-3</v>
      </c>
      <c r="BG196" s="9">
        <f t="shared" si="215"/>
        <v>6.6218051422843871E-3</v>
      </c>
      <c r="BH196" s="9">
        <f t="shared" si="215"/>
        <v>9.9327077134354624E-3</v>
      </c>
      <c r="BI196" s="9">
        <f t="shared" si="215"/>
        <v>4.9663538567159549E-3</v>
      </c>
      <c r="BJ196" s="9"/>
      <c r="BK196" s="9">
        <f t="shared" si="222"/>
        <v>1.5166999999999931E-2</v>
      </c>
      <c r="BL196" s="9">
        <f t="shared" si="222"/>
        <v>-1.6839999999973543E-3</v>
      </c>
      <c r="BM196" s="9">
        <f t="shared" si="222"/>
        <v>8.4260000000000446E-3</v>
      </c>
      <c r="BN196" s="9">
        <f t="shared" si="222"/>
        <v>1.3480999999995191E-2</v>
      </c>
      <c r="BP196" s="9">
        <f t="shared" si="223"/>
        <v>-6.9490999999999303E-2</v>
      </c>
      <c r="BQ196" s="9">
        <f t="shared" si="223"/>
        <v>-6.6182000000001295E-2</v>
      </c>
      <c r="BR196" s="9">
        <f t="shared" si="223"/>
        <v>-7.6108999999998872E-2</v>
      </c>
      <c r="BS196" s="9">
        <f t="shared" si="223"/>
        <v>-0.47319799999999645</v>
      </c>
      <c r="BT196" s="9"/>
      <c r="BU196" s="9">
        <f t="shared" si="223"/>
        <v>1.1618999999999602E-2</v>
      </c>
      <c r="BV196" s="9">
        <f t="shared" si="223"/>
        <v>-2.490099999999984E-2</v>
      </c>
      <c r="BW196" s="9">
        <f t="shared" si="223"/>
        <v>-4.1500999999998456E-2</v>
      </c>
      <c r="BX196" s="9">
        <f t="shared" si="223"/>
        <v>-3.3201000000001812E-2</v>
      </c>
      <c r="BZ196" s="9">
        <f t="shared" si="224"/>
        <v>-0.19390200000000135</v>
      </c>
      <c r="CA196" s="9">
        <f t="shared" si="224"/>
        <v>-0.19224399999999875</v>
      </c>
      <c r="CB196" s="9">
        <f t="shared" si="224"/>
        <v>-6.4633000000000607E-2</v>
      </c>
      <c r="CC196" s="9">
        <f t="shared" si="224"/>
        <v>-5.303299999999922E-2</v>
      </c>
      <c r="CD196" s="9"/>
      <c r="CE196" s="9">
        <f t="shared" si="224"/>
        <v>-4.8061000000000575E-2</v>
      </c>
      <c r="CF196" s="9">
        <f t="shared" si="224"/>
        <v>-3.6459999999999937E-2</v>
      </c>
      <c r="CG196" s="9">
        <f t="shared" si="224"/>
        <v>6.1320000000000263E-2</v>
      </c>
      <c r="CH196" s="9">
        <f t="shared" si="224"/>
        <v>-2.6516999999998347E-2</v>
      </c>
      <c r="CI196" s="9"/>
      <c r="CJ196" s="9">
        <f t="shared" si="224"/>
        <v>4.9309999999991305E-3</v>
      </c>
      <c r="CK196" s="9">
        <f t="shared" si="224"/>
        <v>-2.9585000000000861E-2</v>
      </c>
      <c r="CL196" s="9">
        <f t="shared" si="224"/>
        <v>-8.8759000000003141E-2</v>
      </c>
      <c r="CM196" s="9">
        <f t="shared" si="224"/>
        <v>-3.2870000000002619E-3</v>
      </c>
      <c r="CN196" s="9"/>
      <c r="CO196" s="9">
        <f t="shared" si="224"/>
        <v>-4.9310999999995886E-2</v>
      </c>
      <c r="CP196" s="9">
        <f t="shared" si="224"/>
        <v>-3.9450000000005758E-2</v>
      </c>
      <c r="CQ196" s="9">
        <f t="shared" si="224"/>
        <v>-0.32709600000000094</v>
      </c>
      <c r="CR196" s="9">
        <f t="shared" si="224"/>
        <v>-7.8897999999998802E-2</v>
      </c>
      <c r="CT196" s="9">
        <f t="shared" si="225"/>
        <v>3.3329999999995863E-3</v>
      </c>
      <c r="CU196" s="9">
        <f t="shared" si="225"/>
        <v>9.9990000000005352E-3</v>
      </c>
      <c r="CV196" s="9">
        <f t="shared" si="225"/>
        <v>-4.9999999999990052E-3</v>
      </c>
      <c r="CW196" s="9">
        <f t="shared" si="225"/>
        <v>-1.665999999998391E-3</v>
      </c>
      <c r="CY196" s="9">
        <f t="shared" si="208"/>
        <v>1.1588158999007447E-2</v>
      </c>
      <c r="CZ196" s="9">
        <f t="shared" si="208"/>
        <v>6.6218051422843871E-3</v>
      </c>
      <c r="DA196" s="9">
        <f t="shared" si="208"/>
        <v>4.9663538567159549E-3</v>
      </c>
      <c r="DB196" s="9">
        <f t="shared" si="208"/>
        <v>-6.6218051422879398E-3</v>
      </c>
      <c r="DE196" s="9">
        <f t="shared" si="209"/>
        <v>0</v>
      </c>
      <c r="DF196" s="9">
        <f t="shared" si="209"/>
        <v>0</v>
      </c>
      <c r="DG196" s="9">
        <f t="shared" si="209"/>
        <v>0</v>
      </c>
      <c r="DH196" s="9">
        <f t="shared" si="209"/>
        <v>0</v>
      </c>
    </row>
    <row r="197" spans="2:112" x14ac:dyDescent="0.3">
      <c r="B197" s="9">
        <f t="shared" si="210"/>
        <v>0</v>
      </c>
      <c r="C197" s="9">
        <f t="shared" si="210"/>
        <v>0</v>
      </c>
      <c r="D197" s="9">
        <f t="shared" si="210"/>
        <v>0</v>
      </c>
      <c r="E197" s="9">
        <f t="shared" si="210"/>
        <v>0</v>
      </c>
      <c r="G197" s="9">
        <f t="shared" si="217"/>
        <v>-1.9391165026334534E-3</v>
      </c>
      <c r="H197" s="9">
        <f t="shared" si="217"/>
        <v>1.939116502631677E-3</v>
      </c>
      <c r="I197" s="9">
        <f t="shared" si="217"/>
        <v>-3.8782330052651304E-3</v>
      </c>
      <c r="J197" s="9">
        <f t="shared" si="217"/>
        <v>0.11634699015793082</v>
      </c>
      <c r="K197" s="9"/>
      <c r="L197" s="9">
        <f t="shared" si="218"/>
        <v>-1.6427862973991125E-3</v>
      </c>
      <c r="M197" s="9">
        <f t="shared" si="218"/>
        <v>1.6427862973991125E-3</v>
      </c>
      <c r="N197" s="9">
        <f t="shared" si="218"/>
        <v>4.9283588921937849E-3</v>
      </c>
      <c r="O197" s="9">
        <f t="shared" si="218"/>
        <v>6.5711451895928974E-3</v>
      </c>
      <c r="P197" s="9"/>
      <c r="Q197" s="9">
        <f t="shared" si="211"/>
        <v>0</v>
      </c>
      <c r="R197" s="9">
        <f t="shared" si="211"/>
        <v>0</v>
      </c>
      <c r="S197" s="9">
        <f t="shared" si="211"/>
        <v>0</v>
      </c>
      <c r="T197" s="9">
        <f t="shared" si="211"/>
        <v>0</v>
      </c>
      <c r="V197" s="9">
        <f t="shared" si="212"/>
        <v>0</v>
      </c>
      <c r="W197" s="9">
        <f t="shared" si="212"/>
        <v>0</v>
      </c>
      <c r="X197" s="9">
        <f t="shared" si="212"/>
        <v>0</v>
      </c>
      <c r="Y197" s="9">
        <f t="shared" si="212"/>
        <v>0</v>
      </c>
      <c r="AA197" s="9">
        <f t="shared" si="219"/>
        <v>8.2139314869902336E-3</v>
      </c>
      <c r="AB197" s="9">
        <f t="shared" si="219"/>
        <v>1.8070649271383132E-2</v>
      </c>
      <c r="AC197" s="9">
        <f t="shared" si="219"/>
        <v>-9.1996032654304116E-2</v>
      </c>
      <c r="AD197" s="9">
        <f t="shared" si="219"/>
        <v>-0.2891303883421088</v>
      </c>
      <c r="AE197" s="9"/>
      <c r="AF197" s="9">
        <f t="shared" si="220"/>
        <v>-4.9997711146716028E-2</v>
      </c>
      <c r="AG197" s="9">
        <f t="shared" si="220"/>
        <v>3.3331807431125071E-3</v>
      </c>
      <c r="AH197" s="9">
        <f t="shared" si="220"/>
        <v>6.6663614862250142E-3</v>
      </c>
      <c r="AI197" s="9">
        <f t="shared" si="220"/>
        <v>3.3331807431089544E-3</v>
      </c>
      <c r="AJ197" s="9"/>
      <c r="AK197" s="9">
        <f t="shared" si="213"/>
        <v>-5.6723000000001633E-2</v>
      </c>
      <c r="AL197" s="9">
        <f t="shared" si="213"/>
        <v>-2.4310000000003384E-2</v>
      </c>
      <c r="AM197" s="9">
        <f t="shared" si="213"/>
        <v>-1.94479999999988E-2</v>
      </c>
      <c r="AN197" s="9">
        <f t="shared" si="213"/>
        <v>-3.0793000000000958E-2</v>
      </c>
      <c r="AO197" s="9"/>
      <c r="AP197" s="9">
        <f t="shared" si="214"/>
        <v>0</v>
      </c>
      <c r="AQ197" s="9">
        <f t="shared" si="214"/>
        <v>0</v>
      </c>
      <c r="AR197" s="9">
        <f t="shared" si="214"/>
        <v>0</v>
      </c>
      <c r="AS197" s="9">
        <f t="shared" si="214"/>
        <v>0</v>
      </c>
      <c r="AT197" s="9"/>
      <c r="AU197" s="9">
        <f t="shared" si="221"/>
        <v>-3.3440999999996279E-2</v>
      </c>
      <c r="AV197" s="9">
        <f t="shared" si="221"/>
        <v>-4.6818999999995725E-2</v>
      </c>
      <c r="AW197" s="9">
        <f t="shared" si="221"/>
        <v>6.6889999999979466E-3</v>
      </c>
      <c r="AX197" s="9">
        <f t="shared" si="221"/>
        <v>-0.16553800000000152</v>
      </c>
      <c r="AY197" s="9"/>
      <c r="AZ197" s="9">
        <f t="shared" si="215"/>
        <v>-1.8292210269319042E-2</v>
      </c>
      <c r="BA197" s="9">
        <f t="shared" si="215"/>
        <v>-2.4943923094529197E-2</v>
      </c>
      <c r="BB197" s="9">
        <f t="shared" si="215"/>
        <v>-2.6606851300829959E-2</v>
      </c>
      <c r="BC197" s="9">
        <f t="shared" si="215"/>
        <v>-4.9887846189061946E-2</v>
      </c>
      <c r="BD197" s="9"/>
      <c r="BE197" s="9"/>
      <c r="BF197" s="9">
        <f t="shared" si="215"/>
        <v>-4.9663538567159549E-3</v>
      </c>
      <c r="BG197" s="9">
        <f t="shared" si="215"/>
        <v>-3.3109025711404172E-3</v>
      </c>
      <c r="BH197" s="9">
        <f t="shared" si="215"/>
        <v>0</v>
      </c>
      <c r="BI197" s="9">
        <f t="shared" si="215"/>
        <v>1.6554512855755377E-3</v>
      </c>
      <c r="BJ197" s="9"/>
      <c r="BK197" s="9">
        <f t="shared" si="222"/>
        <v>-1.3481999999999772E-2</v>
      </c>
      <c r="BL197" s="9">
        <f t="shared" si="222"/>
        <v>-6.9095000000000795E-2</v>
      </c>
      <c r="BM197" s="9">
        <f t="shared" si="222"/>
        <v>-1.5166000000000679E-2</v>
      </c>
      <c r="BN197" s="9">
        <f t="shared" si="222"/>
        <v>-1.8536999999994919E-2</v>
      </c>
      <c r="BP197" s="9">
        <f t="shared" si="223"/>
        <v>-3.6398999999999404E-2</v>
      </c>
      <c r="BQ197" s="9">
        <f t="shared" si="223"/>
        <v>-3.1434999999998325E-2</v>
      </c>
      <c r="BR197" s="9">
        <f t="shared" si="223"/>
        <v>-4.7982000000001079E-2</v>
      </c>
      <c r="BS197" s="9">
        <f t="shared" si="223"/>
        <v>-0.4963600000000028</v>
      </c>
      <c r="BT197" s="9"/>
      <c r="BU197" s="9">
        <f t="shared" si="223"/>
        <v>-6.6389999999998395E-3</v>
      </c>
      <c r="BV197" s="9">
        <f t="shared" si="223"/>
        <v>-2.324000000000126E-2</v>
      </c>
      <c r="BW197" s="9">
        <f t="shared" si="223"/>
        <v>-8.2999999999984198E-3</v>
      </c>
      <c r="BX197" s="9">
        <f t="shared" si="223"/>
        <v>-4.6480999999999995E-2</v>
      </c>
      <c r="BZ197" s="9">
        <f t="shared" si="224"/>
        <v>-0.11435199999999668</v>
      </c>
      <c r="CA197" s="9">
        <f t="shared" si="224"/>
        <v>-0.15909999999999869</v>
      </c>
      <c r="CB197" s="9">
        <f t="shared" si="224"/>
        <v>-3.8119000000000014E-2</v>
      </c>
      <c r="CC197" s="9">
        <f t="shared" si="224"/>
        <v>-4.6404000000000778E-2</v>
      </c>
      <c r="CD197" s="9"/>
      <c r="CE197" s="9">
        <f t="shared" si="224"/>
        <v>-3.3145999999998565E-2</v>
      </c>
      <c r="CF197" s="9">
        <f t="shared" si="224"/>
        <v>-1.9886999999998878E-2</v>
      </c>
      <c r="CG197" s="9">
        <f t="shared" si="224"/>
        <v>-2.3202000000001277E-2</v>
      </c>
      <c r="CH197" s="9">
        <f t="shared" si="224"/>
        <v>-3.4803000000000139E-2</v>
      </c>
      <c r="CI197" s="9"/>
      <c r="CJ197" s="9">
        <f t="shared" si="224"/>
        <v>1.6438000000000841E-2</v>
      </c>
      <c r="CK197" s="9">
        <f t="shared" si="224"/>
        <v>8.2169999999983645E-3</v>
      </c>
      <c r="CL197" s="9">
        <f t="shared" si="224"/>
        <v>-7.2323000000000803E-2</v>
      </c>
      <c r="CM197" s="9">
        <f t="shared" si="224"/>
        <v>1.8080000000004759E-2</v>
      </c>
      <c r="CN197" s="9"/>
      <c r="CO197" s="9">
        <f t="shared" si="224"/>
        <v>-2.4656000000003786E-2</v>
      </c>
      <c r="CP197" s="9">
        <f t="shared" si="224"/>
        <v>-1.6429999999942879E-3</v>
      </c>
      <c r="CQ197" s="9">
        <f t="shared" si="224"/>
        <v>-0.29422399999999627</v>
      </c>
      <c r="CR197" s="9">
        <f t="shared" si="224"/>
        <v>-5.0955000000003636E-2</v>
      </c>
      <c r="CT197" s="9">
        <f t="shared" si="225"/>
        <v>-1.6669999999994189E-3</v>
      </c>
      <c r="CU197" s="9">
        <f t="shared" si="225"/>
        <v>-1.6669999999994189E-3</v>
      </c>
      <c r="CV197" s="9">
        <f t="shared" si="225"/>
        <v>1.6669999999994189E-3</v>
      </c>
      <c r="CW197" s="9">
        <f t="shared" si="225"/>
        <v>3.3329999999978099E-3</v>
      </c>
      <c r="CY197" s="9">
        <f t="shared" si="208"/>
        <v>1.3243610284582985E-2</v>
      </c>
      <c r="CZ197" s="9">
        <f t="shared" si="208"/>
        <v>9.9327077134390152E-3</v>
      </c>
      <c r="DA197" s="9">
        <f t="shared" si="208"/>
        <v>3.310902571145391E-2</v>
      </c>
      <c r="DB197" s="9">
        <f t="shared" si="208"/>
        <v>2.3176317998014895E-2</v>
      </c>
      <c r="DE197" s="9">
        <f t="shared" si="209"/>
        <v>0</v>
      </c>
      <c r="DF197" s="9">
        <f t="shared" si="209"/>
        <v>0</v>
      </c>
      <c r="DG197" s="9">
        <f t="shared" si="209"/>
        <v>0</v>
      </c>
      <c r="DH197" s="9">
        <f t="shared" si="209"/>
        <v>0</v>
      </c>
    </row>
    <row r="198" spans="2:112" x14ac:dyDescent="0.3">
      <c r="B198" s="9">
        <f t="shared" si="210"/>
        <v>0</v>
      </c>
      <c r="C198" s="9">
        <f t="shared" si="210"/>
        <v>0</v>
      </c>
      <c r="D198" s="9">
        <f t="shared" si="210"/>
        <v>0</v>
      </c>
      <c r="E198" s="9">
        <f t="shared" si="210"/>
        <v>0</v>
      </c>
      <c r="G198" s="9">
        <f t="shared" si="217"/>
        <v>3.5527136788005009E-15</v>
      </c>
      <c r="H198" s="9">
        <f t="shared" si="217"/>
        <v>7.7564660105284844E-3</v>
      </c>
      <c r="I198" s="9">
        <f t="shared" si="217"/>
        <v>-1.939116502631677E-3</v>
      </c>
      <c r="J198" s="9">
        <f t="shared" si="217"/>
        <v>2.5208514534218907E-2</v>
      </c>
      <c r="K198" s="9"/>
      <c r="L198" s="9">
        <f t="shared" si="218"/>
        <v>-4.9283588921973376E-3</v>
      </c>
      <c r="M198" s="9">
        <f t="shared" si="218"/>
        <v>-9.8567177843911224E-3</v>
      </c>
      <c r="N198" s="9">
        <f t="shared" si="218"/>
        <v>0</v>
      </c>
      <c r="O198" s="9">
        <f t="shared" si="218"/>
        <v>3.2855725947982251E-3</v>
      </c>
      <c r="P198" s="9"/>
      <c r="Q198" s="9">
        <f t="shared" si="211"/>
        <v>0</v>
      </c>
      <c r="R198" s="9">
        <f t="shared" si="211"/>
        <v>0</v>
      </c>
      <c r="S198" s="9">
        <f t="shared" si="211"/>
        <v>0</v>
      </c>
      <c r="T198" s="9">
        <f t="shared" si="211"/>
        <v>0</v>
      </c>
      <c r="V198" s="9">
        <f t="shared" si="212"/>
        <v>0</v>
      </c>
      <c r="W198" s="9">
        <f t="shared" si="212"/>
        <v>0</v>
      </c>
      <c r="X198" s="9">
        <f t="shared" si="212"/>
        <v>0</v>
      </c>
      <c r="Y198" s="9">
        <f t="shared" si="212"/>
        <v>0</v>
      </c>
      <c r="AA198" s="9">
        <f t="shared" si="219"/>
        <v>-6.5711451895946738E-3</v>
      </c>
      <c r="AB198" s="9">
        <f t="shared" si="219"/>
        <v>-1.4785076676586684E-2</v>
      </c>
      <c r="AC198" s="9">
        <f t="shared" si="219"/>
        <v>-6.7354238193331639E-2</v>
      </c>
      <c r="AD198" s="9">
        <f t="shared" si="219"/>
        <v>-0.2349184405279594</v>
      </c>
      <c r="AE198" s="9"/>
      <c r="AF198" s="9">
        <f t="shared" si="220"/>
        <v>-1.9999084458685701E-2</v>
      </c>
      <c r="AG198" s="9">
        <f t="shared" si="220"/>
        <v>6.6663614862321197E-3</v>
      </c>
      <c r="AH198" s="9">
        <f t="shared" si="220"/>
        <v>-1.6665903715562536E-3</v>
      </c>
      <c r="AI198" s="9">
        <f t="shared" si="220"/>
        <v>1.666590371563359E-3</v>
      </c>
      <c r="AJ198" s="9"/>
      <c r="AK198" s="9">
        <f t="shared" si="213"/>
        <v>-3.0791999999998154E-2</v>
      </c>
      <c r="AL198" s="9">
        <f t="shared" si="213"/>
        <v>1.6210000000036473E-3</v>
      </c>
      <c r="AM198" s="9">
        <f t="shared" si="213"/>
        <v>1.6210000000000946E-3</v>
      </c>
      <c r="AN198" s="9">
        <f t="shared" si="213"/>
        <v>9.9999999925159955E-7</v>
      </c>
      <c r="AO198" s="9"/>
      <c r="AP198" s="9">
        <f t="shared" si="214"/>
        <v>0</v>
      </c>
      <c r="AQ198" s="9">
        <f t="shared" si="214"/>
        <v>0</v>
      </c>
      <c r="AR198" s="9">
        <f t="shared" si="214"/>
        <v>0</v>
      </c>
      <c r="AS198" s="9">
        <f t="shared" si="214"/>
        <v>0</v>
      </c>
      <c r="AT198" s="9"/>
      <c r="AU198" s="9">
        <f t="shared" si="221"/>
        <v>-5.016300000000129E-2</v>
      </c>
      <c r="AV198" s="9">
        <f t="shared" si="221"/>
        <v>-7.3571000000004716E-2</v>
      </c>
      <c r="AW198" s="9">
        <f t="shared" si="221"/>
        <v>-1.839299999999966E-2</v>
      </c>
      <c r="AX198" s="9">
        <f t="shared" si="221"/>
        <v>-0.16051899999999719</v>
      </c>
      <c r="AY198" s="9"/>
      <c r="AZ198" s="9">
        <f t="shared" si="215"/>
        <v>3.3258564126050771E-3</v>
      </c>
      <c r="BA198" s="9">
        <f t="shared" si="215"/>
        <v>-8.3146410315091401E-3</v>
      </c>
      <c r="BB198" s="9">
        <f t="shared" si="215"/>
        <v>-3.3258564126050771E-3</v>
      </c>
      <c r="BC198" s="9">
        <f t="shared" si="215"/>
        <v>-3.3258564126040113E-2</v>
      </c>
      <c r="BD198" s="9"/>
      <c r="BE198" s="9"/>
      <c r="BF198" s="9">
        <f t="shared" si="215"/>
        <v>6.6218051422914925E-3</v>
      </c>
      <c r="BG198" s="9">
        <f t="shared" si="215"/>
        <v>-3.5527136788005009E-15</v>
      </c>
      <c r="BH198" s="9">
        <f t="shared" si="215"/>
        <v>1.655451285571985E-3</v>
      </c>
      <c r="BI198" s="9">
        <f t="shared" si="215"/>
        <v>6.6218051422879398E-3</v>
      </c>
      <c r="BJ198" s="9"/>
      <c r="BK198" s="9">
        <f t="shared" si="222"/>
        <v>8.4269999999992962E-3</v>
      </c>
      <c r="BL198" s="9">
        <f t="shared" si="222"/>
        <v>-6.7400000000006344E-3</v>
      </c>
      <c r="BM198" s="9">
        <f t="shared" si="222"/>
        <v>1.5166000000000679E-2</v>
      </c>
      <c r="BN198" s="9">
        <f t="shared" si="222"/>
        <v>3.3709999999977924E-3</v>
      </c>
      <c r="BP198" s="9">
        <f t="shared" si="223"/>
        <v>-4.3018000000000001E-2</v>
      </c>
      <c r="BQ198" s="9">
        <f t="shared" si="223"/>
        <v>-3.805499999999995E-2</v>
      </c>
      <c r="BR198" s="9">
        <f t="shared" si="223"/>
        <v>-3.3091000000002424E-2</v>
      </c>
      <c r="BS198" s="9">
        <f t="shared" si="223"/>
        <v>-0.39708900000000114</v>
      </c>
      <c r="BT198" s="9"/>
      <c r="BU198" s="9">
        <f t="shared" si="223"/>
        <v>-3.3200000000022101E-3</v>
      </c>
      <c r="BV198" s="9">
        <f t="shared" si="223"/>
        <v>-1.4941000000000315E-2</v>
      </c>
      <c r="BW198" s="9">
        <f t="shared" si="223"/>
        <v>-3.3200000000022101E-3</v>
      </c>
      <c r="BX198" s="9">
        <f t="shared" si="223"/>
        <v>-2.3239999999997707E-2</v>
      </c>
      <c r="BZ198" s="9">
        <f t="shared" si="224"/>
        <v>-9.9437000000005327E-2</v>
      </c>
      <c r="CA198" s="9">
        <f t="shared" si="224"/>
        <v>-0.14915500000000037</v>
      </c>
      <c r="CB198" s="9">
        <f t="shared" si="224"/>
        <v>-3.9772999999998504E-2</v>
      </c>
      <c r="CC198" s="9">
        <f t="shared" si="224"/>
        <v>-8.2859999999982392E-3</v>
      </c>
      <c r="CD198" s="9"/>
      <c r="CE198" s="9">
        <f t="shared" si="224"/>
        <v>-4.4746999999999204E-2</v>
      </c>
      <c r="CF198" s="9">
        <f t="shared" si="224"/>
        <v>-2.3202000000001277E-2</v>
      </c>
      <c r="CG198" s="9">
        <f t="shared" si="224"/>
        <v>-0.12263899999999772</v>
      </c>
      <c r="CH198" s="9">
        <f t="shared" si="224"/>
        <v>-2.4858999999999298E-2</v>
      </c>
      <c r="CI198" s="9"/>
      <c r="CJ198" s="9">
        <f t="shared" si="224"/>
        <v>-8.2190000000004204E-3</v>
      </c>
      <c r="CK198" s="9">
        <f t="shared" si="224"/>
        <v>-1.8079999999997654E-2</v>
      </c>
      <c r="CL198" s="9">
        <f t="shared" si="224"/>
        <v>-7.7255000000000962E-2</v>
      </c>
      <c r="CM198" s="9">
        <f t="shared" si="224"/>
        <v>9.9999999392252903E-7</v>
      </c>
      <c r="CN198" s="9"/>
      <c r="CO198" s="9">
        <f t="shared" si="224"/>
        <v>-1.9724000000000075E-2</v>
      </c>
      <c r="CP198" s="9">
        <f t="shared" si="224"/>
        <v>-2.9587000000002917E-2</v>
      </c>
      <c r="CQ198" s="9">
        <f t="shared" si="224"/>
        <v>-0.23997900000000527</v>
      </c>
      <c r="CR198" s="9">
        <f t="shared" si="224"/>
        <v>-5.9172999999994147E-2</v>
      </c>
      <c r="CT198" s="9">
        <f t="shared" si="225"/>
        <v>1.6669999999994189E-3</v>
      </c>
      <c r="CU198" s="9">
        <f t="shared" si="225"/>
        <v>5.0010000000000332E-3</v>
      </c>
      <c r="CV198" s="9">
        <f t="shared" si="225"/>
        <v>5.0000000000007816E-3</v>
      </c>
      <c r="CW198" s="9">
        <f t="shared" si="225"/>
        <v>1.6660000000019437E-3</v>
      </c>
      <c r="CY198" s="9">
        <f t="shared" si="208"/>
        <v>1.6554512855684322E-3</v>
      </c>
      <c r="CZ198" s="9">
        <f t="shared" si="208"/>
        <v>-4.9663538567230603E-3</v>
      </c>
      <c r="DA198" s="9">
        <f t="shared" si="208"/>
        <v>-6.6218051422914925E-3</v>
      </c>
      <c r="DB198" s="9">
        <f t="shared" si="208"/>
        <v>-3.3109025711475226E-3</v>
      </c>
      <c r="DE198" s="9">
        <f t="shared" si="209"/>
        <v>0</v>
      </c>
      <c r="DF198" s="9">
        <f t="shared" si="209"/>
        <v>0</v>
      </c>
      <c r="DG198" s="9">
        <f t="shared" si="209"/>
        <v>0</v>
      </c>
      <c r="DH198" s="9">
        <f t="shared" si="209"/>
        <v>0</v>
      </c>
    </row>
    <row r="199" spans="2:112" x14ac:dyDescent="0.3">
      <c r="B199" s="9">
        <f t="shared" si="210"/>
        <v>0</v>
      </c>
      <c r="C199" s="9">
        <f t="shared" si="210"/>
        <v>0</v>
      </c>
      <c r="D199" s="9">
        <f t="shared" si="210"/>
        <v>0</v>
      </c>
      <c r="E199" s="9">
        <f t="shared" si="210"/>
        <v>0</v>
      </c>
      <c r="G199" s="9">
        <f t="shared" si="217"/>
        <v>1.9391165026299007E-3</v>
      </c>
      <c r="H199" s="9">
        <f t="shared" si="217"/>
        <v>9.6955825131619378E-3</v>
      </c>
      <c r="I199" s="9">
        <f t="shared" si="217"/>
        <v>-3.8782330052651304E-3</v>
      </c>
      <c r="J199" s="9">
        <f t="shared" si="217"/>
        <v>-0.10471229114213898</v>
      </c>
      <c r="K199" s="9"/>
      <c r="L199" s="9">
        <f t="shared" si="218"/>
        <v>1.6427862974008889E-3</v>
      </c>
      <c r="M199" s="9">
        <f t="shared" si="218"/>
        <v>1.1499504081788459E-2</v>
      </c>
      <c r="N199" s="9">
        <f t="shared" si="218"/>
        <v>-1.6427862973973362E-3</v>
      </c>
      <c r="O199" s="9">
        <f t="shared" si="218"/>
        <v>-8.2139314869920099E-3</v>
      </c>
      <c r="P199" s="9"/>
      <c r="Q199" s="9">
        <f t="shared" si="211"/>
        <v>0</v>
      </c>
      <c r="R199" s="9">
        <f t="shared" si="211"/>
        <v>0</v>
      </c>
      <c r="S199" s="9">
        <f t="shared" si="211"/>
        <v>0</v>
      </c>
      <c r="T199" s="9">
        <f t="shared" si="211"/>
        <v>0</v>
      </c>
      <c r="V199" s="9">
        <f t="shared" si="212"/>
        <v>0</v>
      </c>
      <c r="W199" s="9">
        <f t="shared" si="212"/>
        <v>0</v>
      </c>
      <c r="X199" s="9">
        <f t="shared" si="212"/>
        <v>0</v>
      </c>
      <c r="Y199" s="9">
        <f t="shared" si="212"/>
        <v>0</v>
      </c>
      <c r="AA199" s="9">
        <f t="shared" si="219"/>
        <v>-1.6427862973973362E-3</v>
      </c>
      <c r="AB199" s="9">
        <f t="shared" si="219"/>
        <v>1.7763568394002505E-15</v>
      </c>
      <c r="AC199" s="9">
        <f t="shared" si="219"/>
        <v>-2.2999008163576917E-2</v>
      </c>
      <c r="AD199" s="9">
        <f t="shared" si="219"/>
        <v>-0.12649454489967482</v>
      </c>
      <c r="AE199" s="9"/>
      <c r="AF199" s="9">
        <f t="shared" si="220"/>
        <v>-3.1665217059586581E-2</v>
      </c>
      <c r="AG199" s="9">
        <f t="shared" si="220"/>
        <v>8.3329518577812678E-3</v>
      </c>
      <c r="AH199" s="9">
        <f t="shared" si="220"/>
        <v>3.3331807431125071E-3</v>
      </c>
      <c r="AI199" s="9">
        <f t="shared" si="220"/>
        <v>-6.6663614862321197E-3</v>
      </c>
      <c r="AJ199" s="9"/>
      <c r="AK199" s="9">
        <f t="shared" si="213"/>
        <v>0</v>
      </c>
      <c r="AL199" s="9">
        <f t="shared" si="213"/>
        <v>0</v>
      </c>
      <c r="AM199" s="9">
        <f t="shared" si="213"/>
        <v>0</v>
      </c>
      <c r="AN199" s="9">
        <f t="shared" si="213"/>
        <v>0</v>
      </c>
      <c r="AO199" s="9"/>
      <c r="AP199" s="9">
        <f t="shared" si="214"/>
        <v>0</v>
      </c>
      <c r="AQ199" s="9">
        <f t="shared" si="214"/>
        <v>0</v>
      </c>
      <c r="AR199" s="9">
        <f t="shared" si="214"/>
        <v>0</v>
      </c>
      <c r="AS199" s="9">
        <f t="shared" si="214"/>
        <v>0</v>
      </c>
      <c r="AT199" s="9"/>
      <c r="AU199" s="9">
        <f t="shared" si="221"/>
        <v>-1.839299999999966E-2</v>
      </c>
      <c r="AV199" s="9">
        <f t="shared" si="221"/>
        <v>-4.3474999999997266E-2</v>
      </c>
      <c r="AW199" s="9">
        <f t="shared" si="221"/>
        <v>-1.50490000000012E-2</v>
      </c>
      <c r="AX199" s="9">
        <f t="shared" si="221"/>
        <v>-0.12206199999999967</v>
      </c>
      <c r="AY199" s="9"/>
      <c r="AZ199" s="9">
        <f t="shared" si="215"/>
        <v>8.3146410315038111E-3</v>
      </c>
      <c r="BA199" s="9">
        <f t="shared" si="215"/>
        <v>-1.6629282063025386E-3</v>
      </c>
      <c r="BB199" s="9">
        <f t="shared" si="215"/>
        <v>-1.6629282063007622E-3</v>
      </c>
      <c r="BC199" s="9">
        <f t="shared" si="215"/>
        <v>-1.1640497444112441E-2</v>
      </c>
      <c r="BD199" s="9"/>
      <c r="BE199" s="9"/>
      <c r="BF199" s="9">
        <f t="shared" si="215"/>
        <v>-1.3243610284579432E-2</v>
      </c>
      <c r="BG199" s="9">
        <f t="shared" si="215"/>
        <v>4.9663538567195076E-3</v>
      </c>
      <c r="BH199" s="9">
        <f t="shared" si="215"/>
        <v>-8.2772564278634775E-3</v>
      </c>
      <c r="BI199" s="9">
        <f t="shared" si="215"/>
        <v>6.6218051422914925E-3</v>
      </c>
      <c r="BJ199" s="9"/>
      <c r="BK199" s="9">
        <f t="shared" si="222"/>
        <v>-1.6859999999994102E-3</v>
      </c>
      <c r="BL199" s="9">
        <f t="shared" si="222"/>
        <v>-1.011100000000198E-2</v>
      </c>
      <c r="BM199" s="9">
        <f t="shared" si="222"/>
        <v>-1.684000000000907E-3</v>
      </c>
      <c r="BN199" s="9">
        <f t="shared" si="222"/>
        <v>0</v>
      </c>
      <c r="BP199" s="9">
        <f t="shared" si="223"/>
        <v>-3.805499999999995E-2</v>
      </c>
      <c r="BQ199" s="9">
        <f t="shared" si="223"/>
        <v>-2.6472000000001827E-2</v>
      </c>
      <c r="BR199" s="9">
        <f t="shared" si="223"/>
        <v>-2.8125999999996765E-2</v>
      </c>
      <c r="BS199" s="9">
        <f t="shared" si="223"/>
        <v>-0.28127199999999775</v>
      </c>
      <c r="BT199" s="9"/>
      <c r="BU199" s="9">
        <f t="shared" si="223"/>
        <v>1.1619000000003155E-2</v>
      </c>
      <c r="BV199" s="9">
        <f t="shared" si="223"/>
        <v>1.4941000000000315E-2</v>
      </c>
      <c r="BW199" s="9">
        <f t="shared" si="223"/>
        <v>6.6400000000008674E-3</v>
      </c>
      <c r="BX199" s="9">
        <f t="shared" si="223"/>
        <v>-1.3281000000002763E-2</v>
      </c>
      <c r="BZ199" s="9">
        <f t="shared" si="224"/>
        <v>-7.6235999999997972E-2</v>
      </c>
      <c r="CA199" s="9">
        <f t="shared" si="224"/>
        <v>-0.12429699999999855</v>
      </c>
      <c r="CB199" s="9">
        <f t="shared" si="224"/>
        <v>-4.3091000000000435E-2</v>
      </c>
      <c r="CC199" s="9">
        <f t="shared" si="224"/>
        <v>-1.6570000000015739E-3</v>
      </c>
      <c r="CD199" s="9"/>
      <c r="CE199" s="9">
        <f t="shared" si="224"/>
        <v>-2.3201000000003802E-2</v>
      </c>
      <c r="CF199" s="9">
        <f t="shared" si="224"/>
        <v>-3.315000000000623E-3</v>
      </c>
      <c r="CG199" s="9">
        <f t="shared" si="224"/>
        <v>-0.16572800000000143</v>
      </c>
      <c r="CH199" s="9">
        <f t="shared" si="224"/>
        <v>2.3201999999997724E-2</v>
      </c>
      <c r="CI199" s="9"/>
      <c r="CJ199" s="9">
        <f t="shared" si="224"/>
        <v>1.8080999999998681E-2</v>
      </c>
      <c r="CK199" s="9">
        <f t="shared" si="224"/>
        <v>1.9725000000001103E-2</v>
      </c>
      <c r="CL199" s="9">
        <f t="shared" si="224"/>
        <v>-3.4516999999997466E-2</v>
      </c>
      <c r="CM199" s="9">
        <f t="shared" si="224"/>
        <v>-1.6439999999953159E-3</v>
      </c>
      <c r="CN199" s="9"/>
      <c r="CO199" s="9">
        <f t="shared" si="224"/>
        <v>6.5740000000040766E-3</v>
      </c>
      <c r="CP199" s="9">
        <f t="shared" si="224"/>
        <v>-1.6436999999999813E-2</v>
      </c>
      <c r="CQ199" s="9">
        <f t="shared" si="224"/>
        <v>-0.16765899999999689</v>
      </c>
      <c r="CR199" s="9">
        <f t="shared" si="224"/>
        <v>-5.0955000000005413E-2</v>
      </c>
      <c r="CT199" s="9">
        <f t="shared" si="225"/>
        <v>1.6669999999994189E-3</v>
      </c>
      <c r="CU199" s="9">
        <f t="shared" si="225"/>
        <v>-1.6680000000004469E-3</v>
      </c>
      <c r="CV199" s="9">
        <f t="shared" si="225"/>
        <v>-1.6669999999994189E-3</v>
      </c>
      <c r="CW199" s="9">
        <f t="shared" si="225"/>
        <v>-5.0000000000007816E-3</v>
      </c>
      <c r="CY199" s="9">
        <f t="shared" si="208"/>
        <v>-1.6554512855684322E-3</v>
      </c>
      <c r="CZ199" s="9">
        <f t="shared" si="208"/>
        <v>4.9663538567230603E-3</v>
      </c>
      <c r="DA199" s="9">
        <f t="shared" si="208"/>
        <v>3.3109025711439699E-3</v>
      </c>
      <c r="DB199" s="9">
        <f t="shared" si="208"/>
        <v>2.1520866712446463E-2</v>
      </c>
      <c r="DE199" s="9">
        <f t="shared" si="209"/>
        <v>0</v>
      </c>
      <c r="DF199" s="9">
        <f t="shared" si="209"/>
        <v>0</v>
      </c>
      <c r="DG199" s="9">
        <f t="shared" si="209"/>
        <v>0</v>
      </c>
      <c r="DH199" s="9">
        <f t="shared" si="209"/>
        <v>0</v>
      </c>
    </row>
    <row r="200" spans="2:112" x14ac:dyDescent="0.3">
      <c r="G200" s="9">
        <f t="shared" si="217"/>
        <v>0</v>
      </c>
      <c r="H200" s="9">
        <f t="shared" si="217"/>
        <v>0</v>
      </c>
      <c r="I200" s="9">
        <f t="shared" si="217"/>
        <v>0</v>
      </c>
      <c r="J200" s="9">
        <f t="shared" si="217"/>
        <v>0</v>
      </c>
      <c r="K200" s="9"/>
      <c r="L200" s="9">
        <f t="shared" si="218"/>
        <v>0</v>
      </c>
      <c r="M200" s="9">
        <f t="shared" si="218"/>
        <v>0</v>
      </c>
      <c r="N200" s="9">
        <f t="shared" si="218"/>
        <v>0</v>
      </c>
      <c r="O200" s="9">
        <f t="shared" si="218"/>
        <v>0</v>
      </c>
      <c r="P200" s="9"/>
      <c r="AA200" s="9">
        <f t="shared" si="219"/>
        <v>0</v>
      </c>
      <c r="AB200" s="9">
        <f t="shared" si="219"/>
        <v>0</v>
      </c>
      <c r="AC200" s="9">
        <f t="shared" si="219"/>
        <v>0</v>
      </c>
      <c r="AD200" s="9">
        <f t="shared" si="219"/>
        <v>0</v>
      </c>
      <c r="AE200" s="9"/>
      <c r="AF200" s="9">
        <f t="shared" si="220"/>
        <v>0</v>
      </c>
      <c r="AG200" s="9">
        <f t="shared" si="220"/>
        <v>0</v>
      </c>
      <c r="AH200" s="9">
        <f t="shared" si="220"/>
        <v>0</v>
      </c>
      <c r="AI200" s="9">
        <f t="shared" si="220"/>
        <v>0</v>
      </c>
      <c r="AJ200" s="9"/>
      <c r="AU200" s="9">
        <f t="shared" si="221"/>
        <v>0</v>
      </c>
      <c r="AV200" s="9">
        <f t="shared" si="221"/>
        <v>0</v>
      </c>
      <c r="AW200" s="9">
        <f t="shared" si="221"/>
        <v>0</v>
      </c>
      <c r="AX200" s="9">
        <f t="shared" si="221"/>
        <v>0</v>
      </c>
      <c r="AY200" s="9"/>
      <c r="AZ200" s="9">
        <f t="shared" si="215"/>
        <v>0</v>
      </c>
      <c r="BA200" s="9">
        <f t="shared" si="215"/>
        <v>0</v>
      </c>
      <c r="BB200" s="9">
        <f t="shared" si="215"/>
        <v>0</v>
      </c>
      <c r="BC200" s="9">
        <f t="shared" si="215"/>
        <v>0</v>
      </c>
      <c r="BD200" s="9"/>
      <c r="BF200" s="9">
        <f t="shared" si="215"/>
        <v>0</v>
      </c>
      <c r="BG200" s="9">
        <f t="shared" si="215"/>
        <v>0</v>
      </c>
      <c r="BH200" s="9">
        <f t="shared" si="215"/>
        <v>0</v>
      </c>
      <c r="BI200" s="9">
        <f t="shared" si="215"/>
        <v>0</v>
      </c>
      <c r="BJ200" s="9"/>
      <c r="BK200" s="9">
        <f t="shared" si="222"/>
        <v>0</v>
      </c>
      <c r="BL200" s="9">
        <f t="shared" si="222"/>
        <v>0</v>
      </c>
      <c r="BM200" s="9">
        <f t="shared" si="222"/>
        <v>0</v>
      </c>
      <c r="BN200" s="9">
        <f t="shared" si="222"/>
        <v>0</v>
      </c>
      <c r="BP200" s="9">
        <f t="shared" si="223"/>
        <v>0</v>
      </c>
      <c r="BQ200" s="9">
        <f t="shared" si="223"/>
        <v>0</v>
      </c>
      <c r="BR200" s="9">
        <f t="shared" si="223"/>
        <v>0</v>
      </c>
      <c r="BS200" s="9">
        <f t="shared" si="223"/>
        <v>0</v>
      </c>
      <c r="BT200" s="9"/>
      <c r="BU200" s="9">
        <f t="shared" si="223"/>
        <v>0</v>
      </c>
      <c r="BV200" s="9">
        <f t="shared" si="223"/>
        <v>0</v>
      </c>
      <c r="BW200" s="9">
        <f t="shared" si="223"/>
        <v>0</v>
      </c>
      <c r="BX200" s="9">
        <f t="shared" si="223"/>
        <v>0</v>
      </c>
      <c r="BZ200" s="9">
        <f t="shared" si="224"/>
        <v>0</v>
      </c>
      <c r="CA200" s="9">
        <f t="shared" si="224"/>
        <v>0</v>
      </c>
      <c r="CB200" s="9">
        <f t="shared" si="224"/>
        <v>0</v>
      </c>
      <c r="CC200" s="9">
        <f t="shared" si="224"/>
        <v>0</v>
      </c>
      <c r="CD200" s="9"/>
      <c r="CE200" s="9">
        <f t="shared" si="224"/>
        <v>0</v>
      </c>
      <c r="CF200" s="9">
        <f t="shared" si="224"/>
        <v>0</v>
      </c>
      <c r="CG200" s="9">
        <f t="shared" si="224"/>
        <v>0</v>
      </c>
      <c r="CH200" s="9">
        <f t="shared" si="224"/>
        <v>0</v>
      </c>
      <c r="CI200" s="9"/>
      <c r="CJ200" s="9">
        <f t="shared" si="224"/>
        <v>0</v>
      </c>
      <c r="CK200" s="9">
        <f t="shared" si="224"/>
        <v>0</v>
      </c>
      <c r="CL200" s="9">
        <f t="shared" si="224"/>
        <v>0</v>
      </c>
      <c r="CM200" s="9">
        <f t="shared" si="224"/>
        <v>0</v>
      </c>
      <c r="CN200" s="9"/>
      <c r="CO200" s="9">
        <f t="shared" si="224"/>
        <v>0</v>
      </c>
      <c r="CP200" s="9">
        <f t="shared" si="224"/>
        <v>0</v>
      </c>
      <c r="CQ200" s="9">
        <f t="shared" si="224"/>
        <v>0</v>
      </c>
      <c r="CR200" s="9">
        <f t="shared" si="224"/>
        <v>0</v>
      </c>
      <c r="CT200" s="9">
        <f t="shared" si="225"/>
        <v>0</v>
      </c>
      <c r="CU200" s="9">
        <f t="shared" si="225"/>
        <v>0</v>
      </c>
      <c r="CV200" s="9">
        <f t="shared" si="225"/>
        <v>0</v>
      </c>
      <c r="CW200" s="9">
        <f t="shared" si="225"/>
        <v>0</v>
      </c>
      <c r="CY200" s="9">
        <f t="shared" si="208"/>
        <v>0</v>
      </c>
      <c r="CZ200" s="9">
        <f t="shared" si="208"/>
        <v>0</v>
      </c>
      <c r="DA200" s="9">
        <f t="shared" si="208"/>
        <v>0</v>
      </c>
      <c r="DB200" s="9">
        <f t="shared" si="208"/>
        <v>0</v>
      </c>
      <c r="DE200" s="9">
        <f t="shared" si="209"/>
        <v>0</v>
      </c>
      <c r="DF200" s="9">
        <f t="shared" si="209"/>
        <v>0</v>
      </c>
      <c r="DG200" s="9">
        <f t="shared" si="209"/>
        <v>0</v>
      </c>
      <c r="DH200" s="9">
        <f t="shared" si="209"/>
        <v>0</v>
      </c>
    </row>
    <row r="201" spans="2:112" x14ac:dyDescent="0.3">
      <c r="B201" s="13">
        <f t="shared" ref="B201:E201" si="226">MAX(B149:B198)</f>
        <v>7.7623999999999693E-2</v>
      </c>
      <c r="C201" s="13">
        <f t="shared" si="226"/>
        <v>7.4388999999999594E-2</v>
      </c>
      <c r="D201" s="13">
        <f t="shared" si="226"/>
        <v>7.1154000000000162E-2</v>
      </c>
      <c r="E201" s="13">
        <f t="shared" si="226"/>
        <v>9.0560000000000196E-2</v>
      </c>
      <c r="Q201" s="13">
        <f t="shared" ref="Q201:T201" si="227">MAX(Q149:Q198)</f>
        <v>6.1451999999999618E-2</v>
      </c>
      <c r="R201" s="13">
        <f t="shared" si="227"/>
        <v>9.7028999999999588E-2</v>
      </c>
      <c r="S201" s="13">
        <f t="shared" si="227"/>
        <v>9.8646999999999707E-2</v>
      </c>
      <c r="T201" s="13">
        <f t="shared" si="227"/>
        <v>7.7624000000000359E-2</v>
      </c>
      <c r="V201" s="13">
        <f t="shared" ref="V201:Y201" si="228">MAX(V149:V198)</f>
        <v>7.762300000000022E-2</v>
      </c>
      <c r="W201" s="13">
        <f t="shared" si="228"/>
        <v>9.2177000000000175E-2</v>
      </c>
      <c r="X201" s="13">
        <f t="shared" si="228"/>
        <v>6.4686000000000465E-2</v>
      </c>
      <c r="Y201" s="13">
        <f t="shared" si="228"/>
        <v>7.1155999999999775E-2</v>
      </c>
      <c r="AE201" s="9"/>
      <c r="AK201" s="13">
        <f t="shared" ref="AK201:AN201" si="229">MAX(AK149:AK198)</f>
        <v>0.14261700000000044</v>
      </c>
      <c r="AL201" s="13">
        <f t="shared" si="229"/>
        <v>0.14423999999999992</v>
      </c>
      <c r="AM201" s="13">
        <f t="shared" si="229"/>
        <v>0.10372099999999929</v>
      </c>
      <c r="AN201" s="13">
        <f t="shared" si="229"/>
        <v>0.15234199999999998</v>
      </c>
      <c r="AO201" s="13"/>
      <c r="AP201" s="13">
        <f t="shared" ref="AP201:AS201" si="230">MAX(AP149:AP198)</f>
        <v>7.3487000000000524E-2</v>
      </c>
      <c r="AQ201" s="13">
        <f t="shared" si="230"/>
        <v>0.12247599999999981</v>
      </c>
      <c r="AR201" s="13">
        <f t="shared" si="230"/>
        <v>0.13390699999999978</v>
      </c>
      <c r="AS201" s="13">
        <f t="shared" si="230"/>
        <v>8.65509999999996E-2</v>
      </c>
      <c r="AT201" s="13"/>
      <c r="AY201" s="9"/>
      <c r="BE201" s="13"/>
    </row>
    <row r="202" spans="2:112" x14ac:dyDescent="0.3">
      <c r="B202" s="13">
        <f t="shared" ref="B202:E202" si="231">MIN(B149:B198)*-1</f>
        <v>7.600599999999913E-2</v>
      </c>
      <c r="C202" s="13">
        <f t="shared" si="231"/>
        <v>9.5411999999999608E-2</v>
      </c>
      <c r="D202" s="13">
        <f t="shared" si="231"/>
        <v>8.0859000000000236E-2</v>
      </c>
      <c r="E202" s="13">
        <f t="shared" si="231"/>
        <v>9.3794999999999629E-2</v>
      </c>
      <c r="G202" s="13">
        <f t="shared" ref="G202:J202" si="232">MAX(G151:G199)</f>
        <v>0.57073502708476109</v>
      </c>
      <c r="H202" s="13">
        <f t="shared" si="232"/>
        <v>1.6591134508278316E-2</v>
      </c>
      <c r="I202" s="13">
        <f t="shared" si="232"/>
        <v>0.18747981994354213</v>
      </c>
      <c r="J202" s="13">
        <f t="shared" si="232"/>
        <v>0.1182861066605625</v>
      </c>
      <c r="K202" s="13"/>
      <c r="L202" s="13">
        <f t="shared" ref="L202:O202" si="233">MAX(L151:L199)</f>
        <v>0.31048661020828483</v>
      </c>
      <c r="M202" s="13">
        <f t="shared" si="233"/>
        <v>0.30227267872129371</v>
      </c>
      <c r="N202" s="13">
        <f t="shared" si="233"/>
        <v>0.30062989242389637</v>
      </c>
      <c r="O202" s="13">
        <f t="shared" si="233"/>
        <v>0.28420202944991058</v>
      </c>
      <c r="P202" s="13"/>
      <c r="Q202" s="13">
        <f t="shared" ref="Q202:T202" si="234">MIN(Q149:Q198)*-1</f>
        <v>6.7920999999999232E-2</v>
      </c>
      <c r="R202" s="13">
        <f t="shared" si="234"/>
        <v>0.10026199999999985</v>
      </c>
      <c r="S202" s="13">
        <f t="shared" si="234"/>
        <v>9.3794000000000821E-2</v>
      </c>
      <c r="T202" s="13">
        <f t="shared" si="234"/>
        <v>7.1154999999999635E-2</v>
      </c>
      <c r="V202" s="13">
        <f t="shared" ref="V202:Y202" si="235">MIN(V149:V198)*-1</f>
        <v>8.4090999999999916E-2</v>
      </c>
      <c r="W202" s="13">
        <f t="shared" si="235"/>
        <v>8.5709999999999287E-2</v>
      </c>
      <c r="X202" s="13">
        <f t="shared" si="235"/>
        <v>9.0561000000000114E-2</v>
      </c>
      <c r="Y202" s="13">
        <f t="shared" si="235"/>
        <v>9.2179000000000677E-2</v>
      </c>
      <c r="AA202" s="13">
        <f t="shared" ref="AA202:AD202" si="236">MAX(AA151:AA199)</f>
        <v>0.35812741283283778</v>
      </c>
      <c r="AB202" s="13">
        <f t="shared" si="236"/>
        <v>0.37291248950942268</v>
      </c>
      <c r="AC202" s="13">
        <f t="shared" si="236"/>
        <v>0.80496528572518411</v>
      </c>
      <c r="AD202" s="13">
        <f t="shared" si="236"/>
        <v>0.50104982070649395</v>
      </c>
      <c r="AF202" s="13">
        <f t="shared" ref="AF202:AI202" si="237">MAX(AF151:AF199)</f>
        <v>0.26998764019226495</v>
      </c>
      <c r="AG202" s="13">
        <f t="shared" si="237"/>
        <v>0.47331166552224069</v>
      </c>
      <c r="AH202" s="13">
        <f t="shared" si="237"/>
        <v>0.31498558022430867</v>
      </c>
      <c r="AI202" s="13">
        <f t="shared" si="237"/>
        <v>0.32498512245364886</v>
      </c>
      <c r="AJ202" s="13"/>
      <c r="AK202" s="13">
        <f t="shared" ref="AK202:AN202" si="238">MIN(AK149:AK198)*-1</f>
        <v>0.12803199999999926</v>
      </c>
      <c r="AL202" s="13">
        <f t="shared" si="238"/>
        <v>9.7240999999998579E-2</v>
      </c>
      <c r="AM202" s="13">
        <f t="shared" si="238"/>
        <v>0.13127400000000122</v>
      </c>
      <c r="AN202" s="13">
        <f t="shared" si="238"/>
        <v>0.14423999999999992</v>
      </c>
      <c r="AO202" s="13"/>
      <c r="AP202" s="13">
        <f t="shared" ref="AP202:AS202" si="239">MIN(AP149:AP198)*-1</f>
        <v>7.1853999999999196E-2</v>
      </c>
      <c r="AQ202" s="13">
        <f t="shared" si="239"/>
        <v>0.16983400000000071</v>
      </c>
      <c r="AR202" s="13">
        <f t="shared" si="239"/>
        <v>0.10124699999999898</v>
      </c>
      <c r="AS202" s="13">
        <f t="shared" si="239"/>
        <v>0.12084399999999906</v>
      </c>
      <c r="AT202" s="13"/>
      <c r="AU202" s="13">
        <f t="shared" ref="AU202:AX202" si="240">MAX(AU151:AU199)</f>
        <v>0.36953000000000014</v>
      </c>
      <c r="AV202" s="13">
        <f t="shared" si="240"/>
        <v>0.24245300000000114</v>
      </c>
      <c r="AW202" s="13">
        <f t="shared" si="240"/>
        <v>0.24077899999999897</v>
      </c>
      <c r="AX202" s="13">
        <f t="shared" si="240"/>
        <v>0.26084499999999977</v>
      </c>
      <c r="AZ202" s="13">
        <f t="shared" ref="AZ202:BC202" si="241">MAX(AZ151:AZ199)</f>
        <v>0.36917006179904011</v>
      </c>
      <c r="BA202" s="13">
        <f t="shared" si="241"/>
        <v>0.20620309758144462</v>
      </c>
      <c r="BB202" s="13">
        <f t="shared" si="241"/>
        <v>0.19622552834363471</v>
      </c>
      <c r="BC202" s="13">
        <f t="shared" si="241"/>
        <v>0.21784359502555883</v>
      </c>
      <c r="BD202" s="13"/>
      <c r="BE202" s="13"/>
      <c r="BF202" s="13">
        <f t="shared" ref="BF202:BI202" si="242">MAX(BF151:BF199)</f>
        <v>0.7068776989394987</v>
      </c>
      <c r="BG202" s="13">
        <f t="shared" si="242"/>
        <v>0.79627206836041875</v>
      </c>
      <c r="BH202" s="13">
        <f t="shared" si="242"/>
        <v>0.76647394522011236</v>
      </c>
      <c r="BI202" s="13">
        <f t="shared" si="242"/>
        <v>0.74495307850766768</v>
      </c>
      <c r="BJ202" s="13"/>
      <c r="BK202" s="13">
        <f t="shared" ref="BK202:BN202" si="243">MAX(BK151:BK199)</f>
        <v>0.37074500000000032</v>
      </c>
      <c r="BL202" s="13">
        <f t="shared" si="243"/>
        <v>0.64543300000000059</v>
      </c>
      <c r="BM202" s="13">
        <f t="shared" si="243"/>
        <v>0.50050499999999953</v>
      </c>
      <c r="BN202" s="13">
        <f t="shared" si="243"/>
        <v>0.66565600000000025</v>
      </c>
      <c r="BP202" s="13">
        <f t="shared" ref="BP202:BX202" si="244">MAX(BP151:BP199)</f>
        <v>0.36234400000000111</v>
      </c>
      <c r="BQ202" s="13">
        <f t="shared" si="244"/>
        <v>0.29616100000000056</v>
      </c>
      <c r="BR202" s="13">
        <f t="shared" si="244"/>
        <v>0.18199899999999936</v>
      </c>
      <c r="BS202" s="13">
        <f t="shared" si="244"/>
        <v>0.56419699999999828</v>
      </c>
      <c r="BT202" s="13"/>
      <c r="BU202" s="13">
        <f t="shared" si="244"/>
        <v>0.43326699999999896</v>
      </c>
      <c r="BV202" s="13">
        <f t="shared" si="244"/>
        <v>0.28552400000000056</v>
      </c>
      <c r="BW202" s="13">
        <f t="shared" si="244"/>
        <v>0.29548400000000008</v>
      </c>
      <c r="BX202" s="13">
        <f t="shared" si="244"/>
        <v>0.22908499999999865</v>
      </c>
      <c r="BZ202" s="13">
        <f t="shared" ref="BZ202:CR202" si="245">MAX(BZ151:BZ199)</f>
        <v>0.30328300000000041</v>
      </c>
      <c r="CA202" s="13">
        <f t="shared" si="245"/>
        <v>0.22539100000000012</v>
      </c>
      <c r="CB202" s="13">
        <f t="shared" si="245"/>
        <v>0.1309250000000004</v>
      </c>
      <c r="CC202" s="13">
        <f t="shared" si="245"/>
        <v>0.2204189999999997</v>
      </c>
      <c r="CD202" s="13"/>
      <c r="CE202" s="13">
        <f t="shared" si="245"/>
        <v>9.4463999999999437E-2</v>
      </c>
      <c r="CF202" s="13">
        <f t="shared" si="245"/>
        <v>0.18727200000000011</v>
      </c>
      <c r="CG202" s="13">
        <f t="shared" si="245"/>
        <v>0.15247100000000025</v>
      </c>
      <c r="CH202" s="13">
        <f t="shared" si="245"/>
        <v>0.1193249999999999</v>
      </c>
      <c r="CI202" s="13"/>
      <c r="CJ202" s="13">
        <f t="shared" si="245"/>
        <v>0.41750200000000159</v>
      </c>
      <c r="CK202" s="13">
        <f t="shared" si="245"/>
        <v>0.38626900000000042</v>
      </c>
      <c r="CL202" s="13">
        <f t="shared" si="245"/>
        <v>0.23340600000000045</v>
      </c>
      <c r="CM202" s="13">
        <f t="shared" si="245"/>
        <v>0.44051100000000165</v>
      </c>
      <c r="CN202" s="13"/>
      <c r="CO202" s="13">
        <f t="shared" si="245"/>
        <v>0.29257900000000081</v>
      </c>
      <c r="CP202" s="13">
        <f t="shared" si="245"/>
        <v>0.1758759999999997</v>
      </c>
      <c r="CQ202" s="13">
        <f t="shared" si="245"/>
        <v>0.23669400000000085</v>
      </c>
      <c r="CR202" s="13">
        <f t="shared" si="245"/>
        <v>0.24984299999999937</v>
      </c>
      <c r="CT202" s="13">
        <f t="shared" ref="CT202:CW202" si="246">MAX(CT151:CT199)</f>
        <v>0.10332900000000045</v>
      </c>
      <c r="CU202" s="13">
        <f t="shared" si="246"/>
        <v>0.2499880000000001</v>
      </c>
      <c r="CV202" s="13">
        <f t="shared" si="246"/>
        <v>8.1662000000000567E-2</v>
      </c>
      <c r="CW202" s="13">
        <f t="shared" si="246"/>
        <v>0.25165500000000041</v>
      </c>
      <c r="CY202" s="13">
        <f>MAX(CY151:CY199)</f>
        <v>1.1488831921873803</v>
      </c>
      <c r="CZ202" s="13">
        <f>MAX(CZ151:CZ199)</f>
        <v>1.1273623254749374</v>
      </c>
      <c r="DA202" s="13">
        <f>MAX(DA151:DA199)</f>
        <v>1.2929074540321999</v>
      </c>
      <c r="DB202" s="13">
        <f>MAX(DB151:DB199)</f>
        <v>1.0512115663385959</v>
      </c>
      <c r="DE202" s="13">
        <f>MAX(DE151:DE199)</f>
        <v>0.55227099999999929</v>
      </c>
      <c r="DF202" s="13">
        <f>MAX(DF151:DF199)</f>
        <v>0.64540500000000112</v>
      </c>
      <c r="DG202" s="13">
        <f>MAX(DG151:DG199)</f>
        <v>0.76141399999999937</v>
      </c>
      <c r="DH202" s="13">
        <f>MAX(DH151:DH199)</f>
        <v>0.31535000000000046</v>
      </c>
    </row>
    <row r="203" spans="2:112" x14ac:dyDescent="0.3">
      <c r="B203" s="13">
        <f t="shared" ref="B203:E203" si="247">IF(B202=0,0,IF(B202&gt;(B201*1.5),0,1))</f>
        <v>1</v>
      </c>
      <c r="C203" s="13">
        <f t="shared" si="247"/>
        <v>1</v>
      </c>
      <c r="D203" s="13">
        <f t="shared" si="247"/>
        <v>1</v>
      </c>
      <c r="E203" s="13">
        <f t="shared" si="247"/>
        <v>1</v>
      </c>
      <c r="G203" s="13">
        <f t="shared" ref="G203:J203" si="248">MIN(G151:G199)*-1</f>
        <v>1.6229112687876697</v>
      </c>
      <c r="H203" s="13">
        <f t="shared" si="248"/>
        <v>1.990936140993238E-2</v>
      </c>
      <c r="I203" s="13">
        <f t="shared" si="248"/>
        <v>0.27399954222934308</v>
      </c>
      <c r="J203" s="13">
        <f t="shared" si="248"/>
        <v>0.10471229114213898</v>
      </c>
      <c r="K203" s="13"/>
      <c r="L203" s="13">
        <f t="shared" ref="L203:O203" si="249">MIN(L151:L199)*-1</f>
        <v>0.29405874723430259</v>
      </c>
      <c r="M203" s="13">
        <f t="shared" si="249"/>
        <v>0.32855725947967152</v>
      </c>
      <c r="N203" s="13">
        <f t="shared" si="249"/>
        <v>0.20699107347219048</v>
      </c>
      <c r="O203" s="13">
        <f t="shared" si="249"/>
        <v>0.38112642099641647</v>
      </c>
      <c r="P203" s="13"/>
      <c r="Q203" s="13">
        <f t="shared" ref="Q203:T203" si="250">IF(Q202=0,0,IF(Q202&gt;(Q201*1.5),0,1))</f>
        <v>1</v>
      </c>
      <c r="R203" s="13">
        <f t="shared" si="250"/>
        <v>1</v>
      </c>
      <c r="S203" s="13">
        <f t="shared" si="250"/>
        <v>1</v>
      </c>
      <c r="T203" s="13">
        <f t="shared" si="250"/>
        <v>1</v>
      </c>
      <c r="V203" s="13">
        <f t="shared" ref="V203:Y203" si="251">IF(V202=0,0,IF(V202&gt;(V201*1.5),0,1))</f>
        <v>1</v>
      </c>
      <c r="W203" s="13">
        <f t="shared" si="251"/>
        <v>1</v>
      </c>
      <c r="X203" s="13">
        <f t="shared" si="251"/>
        <v>1</v>
      </c>
      <c r="Y203" s="13">
        <f t="shared" si="251"/>
        <v>1</v>
      </c>
      <c r="AA203" s="13">
        <f t="shared" ref="AA203:AD203" si="252">MIN(AA151:AA199)*-1</f>
        <v>0.33512840466925731</v>
      </c>
      <c r="AB203" s="13">
        <f t="shared" si="252"/>
        <v>0.25956023498893721</v>
      </c>
      <c r="AC203" s="13">
        <f t="shared" si="252"/>
        <v>0.8493205157549415</v>
      </c>
      <c r="AD203" s="13">
        <f t="shared" si="252"/>
        <v>0.41398214694437918</v>
      </c>
      <c r="AE203" s="13"/>
      <c r="AF203" s="13">
        <f t="shared" ref="AF203:AI203" si="253">MIN(AF151:AF199)*-1</f>
        <v>0.15832608529793646</v>
      </c>
      <c r="AG203" s="13">
        <f t="shared" si="253"/>
        <v>0.25998809796291766</v>
      </c>
      <c r="AH203" s="13">
        <f t="shared" si="253"/>
        <v>0.12832745860990258</v>
      </c>
      <c r="AI203" s="13">
        <f t="shared" si="253"/>
        <v>0.3399844357976658</v>
      </c>
      <c r="AJ203" s="13"/>
      <c r="AK203" s="13">
        <f t="shared" ref="AK203:AN203" si="254">IF(AK202=0,0,IF(AK202&gt;(AK201*1.5),0,1))</f>
        <v>1</v>
      </c>
      <c r="AL203" s="13">
        <f t="shared" si="254"/>
        <v>1</v>
      </c>
      <c r="AM203" s="13">
        <f t="shared" si="254"/>
        <v>1</v>
      </c>
      <c r="AN203" s="13">
        <f t="shared" si="254"/>
        <v>1</v>
      </c>
      <c r="AO203" s="13"/>
      <c r="AP203" s="13">
        <f t="shared" ref="AP203:AS203" si="255">IF(AP202=0,0,IF(AP202&gt;(AP201*1.5),0,1))</f>
        <v>1</v>
      </c>
      <c r="AQ203" s="13">
        <f t="shared" si="255"/>
        <v>1</v>
      </c>
      <c r="AR203" s="13">
        <f t="shared" si="255"/>
        <v>1</v>
      </c>
      <c r="AS203" s="13">
        <f t="shared" si="255"/>
        <v>1</v>
      </c>
      <c r="AT203" s="13"/>
      <c r="AU203" s="13">
        <f t="shared" ref="AU203:AX203" si="256">MIN(AU151:AU199)*-1</f>
        <v>0.25081099999999878</v>
      </c>
      <c r="AV203" s="13">
        <f t="shared" si="256"/>
        <v>0.20232100000000131</v>
      </c>
      <c r="AW203" s="13">
        <f t="shared" si="256"/>
        <v>0.15717699999999724</v>
      </c>
      <c r="AX203" s="13">
        <f t="shared" si="256"/>
        <v>0.16553800000000152</v>
      </c>
      <c r="AY203" s="13"/>
      <c r="AZ203" s="13">
        <f t="shared" ref="AZ203:BC203" si="257">MIN(AZ151:AZ199)*-1</f>
        <v>0.26606851300831558</v>
      </c>
      <c r="BA203" s="13">
        <f t="shared" si="257"/>
        <v>0.10143862058441755</v>
      </c>
      <c r="BB203" s="13">
        <f t="shared" si="257"/>
        <v>0.15132646677348127</v>
      </c>
      <c r="BC203" s="13">
        <f t="shared" si="257"/>
        <v>0.16961867704280209</v>
      </c>
      <c r="BD203" s="13"/>
      <c r="BE203" s="13"/>
      <c r="BF203" s="13">
        <f t="shared" ref="BF203:BI203" si="258">MIN(BF151:BF199)*-1</f>
        <v>0.47345906767376178</v>
      </c>
      <c r="BG203" s="13">
        <f t="shared" si="258"/>
        <v>0.83269199664301752</v>
      </c>
      <c r="BH203" s="13">
        <f t="shared" si="258"/>
        <v>0.72177676050964479</v>
      </c>
      <c r="BI203" s="13">
        <f t="shared" si="258"/>
        <v>0.52974441138323058</v>
      </c>
      <c r="BJ203" s="13"/>
      <c r="BK203" s="13">
        <f t="shared" ref="BK203:BN203" si="259">MIN(BK151:BK199)*-1</f>
        <v>0.39096900000000012</v>
      </c>
      <c r="BL203" s="13">
        <f t="shared" si="259"/>
        <v>0.42804200000000137</v>
      </c>
      <c r="BM203" s="13">
        <f t="shared" si="259"/>
        <v>0.42804299999999884</v>
      </c>
      <c r="BN203" s="13">
        <f t="shared" si="259"/>
        <v>0.62183999999999884</v>
      </c>
      <c r="BP203" s="13">
        <f t="shared" ref="BP203:BX203" si="260">MIN(BP151:BP199)*-1</f>
        <v>0.23659999999999926</v>
      </c>
      <c r="BQ203" s="13">
        <f t="shared" si="260"/>
        <v>0.25645299999999693</v>
      </c>
      <c r="BR203" s="13">
        <f t="shared" si="260"/>
        <v>0.10754400000000075</v>
      </c>
      <c r="BS203" s="13">
        <f t="shared" si="260"/>
        <v>0.4963600000000028</v>
      </c>
      <c r="BT203" s="13"/>
      <c r="BU203" s="13">
        <f t="shared" si="260"/>
        <v>0.33698600000000134</v>
      </c>
      <c r="BV203" s="13">
        <f t="shared" si="260"/>
        <v>0.31706500000000126</v>
      </c>
      <c r="BW203" s="13">
        <f t="shared" si="260"/>
        <v>0.23572499999999863</v>
      </c>
      <c r="BX203" s="13">
        <f t="shared" si="260"/>
        <v>0.19090399999999619</v>
      </c>
      <c r="BZ203" s="13">
        <f t="shared" ref="BZ203:CR203" si="261">MIN(BZ151:BZ199)*-1</f>
        <v>0.24859199999999859</v>
      </c>
      <c r="CA203" s="13">
        <f t="shared" si="261"/>
        <v>0.19224399999999875</v>
      </c>
      <c r="CB203" s="13">
        <f t="shared" si="261"/>
        <v>6.4633000000000607E-2</v>
      </c>
      <c r="CC203" s="13">
        <f t="shared" si="261"/>
        <v>0.20550199999999919</v>
      </c>
      <c r="CD203" s="13"/>
      <c r="CE203" s="13">
        <f t="shared" si="261"/>
        <v>4.9718000000000373E-2</v>
      </c>
      <c r="CF203" s="13">
        <f t="shared" si="261"/>
        <v>6.9605999999998502E-2</v>
      </c>
      <c r="CG203" s="13">
        <f t="shared" si="261"/>
        <v>0.16572800000000143</v>
      </c>
      <c r="CH203" s="13">
        <f t="shared" si="261"/>
        <v>0.28836600000000168</v>
      </c>
      <c r="CI203" s="13"/>
      <c r="CJ203" s="13">
        <f t="shared" si="261"/>
        <v>0.44544299999999915</v>
      </c>
      <c r="CK203" s="13">
        <f t="shared" si="261"/>
        <v>0.30079699999999931</v>
      </c>
      <c r="CL203" s="13">
        <f t="shared" si="261"/>
        <v>0.22189900000000407</v>
      </c>
      <c r="CM203" s="13">
        <f t="shared" si="261"/>
        <v>0.49475400000000036</v>
      </c>
      <c r="CN203" s="13"/>
      <c r="CO203" s="13">
        <f t="shared" si="261"/>
        <v>0.3057289999999977</v>
      </c>
      <c r="CP203" s="13">
        <f t="shared" si="261"/>
        <v>0.11998999999999782</v>
      </c>
      <c r="CQ203" s="13">
        <f t="shared" si="261"/>
        <v>0.32709600000000094</v>
      </c>
      <c r="CR203" s="13">
        <f t="shared" si="261"/>
        <v>0.14793300000000187</v>
      </c>
      <c r="CT203" s="13">
        <f t="shared" ref="CT203:CW203" si="262">MIN(CT151:CT199)*-1</f>
        <v>0.13166000000000011</v>
      </c>
      <c r="CU203" s="13">
        <f t="shared" si="262"/>
        <v>0.22498999999999825</v>
      </c>
      <c r="CV203" s="13">
        <f t="shared" si="262"/>
        <v>0.14499299999999948</v>
      </c>
      <c r="CW203" s="13">
        <f t="shared" si="262"/>
        <v>0.19332500000000152</v>
      </c>
      <c r="CY203" s="13">
        <f>MIN(CY151:CY199)*-1</f>
        <v>1.1521940947585261</v>
      </c>
      <c r="CZ203" s="13">
        <f>MIN(CZ151:CZ199)*-1</f>
        <v>1.1157741664759229</v>
      </c>
      <c r="DA203" s="13">
        <f>MIN(DA151:DA199)*-1</f>
        <v>1.2829747463187644</v>
      </c>
      <c r="DB203" s="13">
        <f>MIN(DB151:DB199)*-1</f>
        <v>1.0611442740520332</v>
      </c>
      <c r="DE203" s="13">
        <f>MIN(DE151:DE199)*-1</f>
        <v>0.50815400000000288</v>
      </c>
      <c r="DF203" s="13">
        <f>MIN(DF151:DF199)*-1</f>
        <v>0.68625200000000319</v>
      </c>
      <c r="DG203" s="13">
        <f>MIN(DG151:DG199)*-1</f>
        <v>0.80552999999999919</v>
      </c>
      <c r="DH203" s="13">
        <f>MIN(DH151:DH199)*-1</f>
        <v>0.40358099999999908</v>
      </c>
    </row>
    <row r="204" spans="2:112" x14ac:dyDescent="0.3">
      <c r="G204" s="13">
        <f t="shared" ref="G204:J204" si="263">IF(G203=0,0,IF(G203&gt;(G202*1.5),0,1))</f>
        <v>0</v>
      </c>
      <c r="H204" s="13">
        <f t="shared" si="263"/>
        <v>1</v>
      </c>
      <c r="I204" s="13">
        <f t="shared" si="263"/>
        <v>1</v>
      </c>
      <c r="J204" s="13">
        <f t="shared" si="263"/>
        <v>1</v>
      </c>
      <c r="K204" s="13"/>
      <c r="L204" s="13">
        <f t="shared" ref="L204:O204" si="264">IF(L203=0,0,IF(L203&gt;(L202*1.5),0,1))</f>
        <v>1</v>
      </c>
      <c r="M204" s="13">
        <f t="shared" si="264"/>
        <v>1</v>
      </c>
      <c r="N204" s="13">
        <f t="shared" si="264"/>
        <v>1</v>
      </c>
      <c r="O204" s="13">
        <f t="shared" si="264"/>
        <v>1</v>
      </c>
      <c r="P204" s="13"/>
      <c r="AA204" s="13">
        <f t="shared" ref="AA204:AD204" si="265">IF(AA203=0,0,IF(AA203&gt;(AA202*1.5),0,1))</f>
        <v>1</v>
      </c>
      <c r="AB204" s="13">
        <f t="shared" si="265"/>
        <v>1</v>
      </c>
      <c r="AC204" s="13">
        <f t="shared" si="265"/>
        <v>1</v>
      </c>
      <c r="AD204" s="13">
        <f t="shared" si="265"/>
        <v>1</v>
      </c>
      <c r="AE204" s="13"/>
      <c r="AF204" s="13">
        <f t="shared" ref="AF204:AI204" si="266">IF(AF203=0,0,IF(AF203&gt;(AF202*1.5),0,1))</f>
        <v>1</v>
      </c>
      <c r="AG204" s="13">
        <f t="shared" si="266"/>
        <v>1</v>
      </c>
      <c r="AH204" s="13">
        <f t="shared" si="266"/>
        <v>1</v>
      </c>
      <c r="AI204" s="13">
        <f t="shared" si="266"/>
        <v>1</v>
      </c>
      <c r="AJ204" s="13"/>
      <c r="AU204" s="13">
        <f t="shared" ref="AU204:AX204" si="267">IF(AU203=0,0,IF(AU203&gt;(AU202*1.5),0,1))</f>
        <v>1</v>
      </c>
      <c r="AV204" s="13">
        <f t="shared" si="267"/>
        <v>1</v>
      </c>
      <c r="AW204" s="13">
        <f t="shared" si="267"/>
        <v>1</v>
      </c>
      <c r="AX204" s="13">
        <f t="shared" si="267"/>
        <v>1</v>
      </c>
      <c r="AY204" s="13"/>
      <c r="AZ204" s="13">
        <f t="shared" ref="AZ204:BC204" si="268">IF(AZ203=0,0,IF(AZ203&gt;(AZ202*1.5),0,1))</f>
        <v>1</v>
      </c>
      <c r="BA204" s="13">
        <f t="shared" si="268"/>
        <v>1</v>
      </c>
      <c r="BB204" s="13">
        <f t="shared" si="268"/>
        <v>1</v>
      </c>
      <c r="BC204" s="13">
        <f t="shared" si="268"/>
        <v>1</v>
      </c>
      <c r="BD204" s="13"/>
      <c r="BF204" s="13">
        <f t="shared" ref="BF204:BI204" si="269">IF(BF203=0,0,IF(BF203&gt;(BF202*1.5),0,1))</f>
        <v>1</v>
      </c>
      <c r="BG204" s="13">
        <f t="shared" si="269"/>
        <v>1</v>
      </c>
      <c r="BH204" s="13">
        <f t="shared" si="269"/>
        <v>1</v>
      </c>
      <c r="BI204" s="13">
        <f t="shared" si="269"/>
        <v>1</v>
      </c>
      <c r="BJ204" s="13"/>
      <c r="BK204" s="13">
        <f t="shared" ref="BK204:BN204" si="270">IF(BK203=0,0,IF(BK203&gt;(BK202*1.5),0,1))</f>
        <v>1</v>
      </c>
      <c r="BL204" s="13">
        <f t="shared" si="270"/>
        <v>1</v>
      </c>
      <c r="BM204" s="13">
        <f t="shared" si="270"/>
        <v>1</v>
      </c>
      <c r="BN204" s="13">
        <f t="shared" si="270"/>
        <v>1</v>
      </c>
      <c r="BP204" s="13">
        <f t="shared" ref="BP204:BX204" si="271">IF(BP203=0,0,IF(BP203&gt;(BP202*1.5),0,1))</f>
        <v>1</v>
      </c>
      <c r="BQ204" s="13">
        <f t="shared" si="271"/>
        <v>1</v>
      </c>
      <c r="BR204" s="13">
        <f t="shared" si="271"/>
        <v>1</v>
      </c>
      <c r="BS204" s="13">
        <f t="shared" si="271"/>
        <v>1</v>
      </c>
      <c r="BT204" s="13"/>
      <c r="BU204" s="13">
        <f t="shared" si="271"/>
        <v>1</v>
      </c>
      <c r="BV204" s="13">
        <f t="shared" si="271"/>
        <v>1</v>
      </c>
      <c r="BW204" s="13">
        <f t="shared" si="271"/>
        <v>1</v>
      </c>
      <c r="BX204" s="13">
        <f t="shared" si="271"/>
        <v>1</v>
      </c>
      <c r="BZ204" s="13">
        <f t="shared" ref="BZ204:CR204" si="272">IF(BZ203=0,0,IF(BZ203&gt;(BZ202*1.5),0,1))</f>
        <v>1</v>
      </c>
      <c r="CA204" s="13">
        <f t="shared" si="272"/>
        <v>1</v>
      </c>
      <c r="CB204" s="13">
        <f t="shared" si="272"/>
        <v>1</v>
      </c>
      <c r="CC204" s="13">
        <f t="shared" si="272"/>
        <v>1</v>
      </c>
      <c r="CD204" s="13"/>
      <c r="CE204" s="13">
        <f t="shared" si="272"/>
        <v>1</v>
      </c>
      <c r="CF204" s="13">
        <f t="shared" si="272"/>
        <v>1</v>
      </c>
      <c r="CG204" s="13">
        <f t="shared" si="272"/>
        <v>1</v>
      </c>
      <c r="CH204" s="13">
        <f t="shared" si="272"/>
        <v>0</v>
      </c>
      <c r="CI204" s="13"/>
      <c r="CJ204" s="13">
        <f t="shared" si="272"/>
        <v>1</v>
      </c>
      <c r="CK204" s="13">
        <f t="shared" si="272"/>
        <v>1</v>
      </c>
      <c r="CL204" s="13">
        <f t="shared" si="272"/>
        <v>1</v>
      </c>
      <c r="CM204" s="13">
        <f t="shared" si="272"/>
        <v>1</v>
      </c>
      <c r="CN204" s="13"/>
      <c r="CO204" s="13">
        <f t="shared" si="272"/>
        <v>1</v>
      </c>
      <c r="CP204" s="13">
        <f t="shared" si="272"/>
        <v>1</v>
      </c>
      <c r="CQ204" s="13">
        <f t="shared" si="272"/>
        <v>1</v>
      </c>
      <c r="CR204" s="13">
        <f t="shared" si="272"/>
        <v>1</v>
      </c>
      <c r="CT204" s="13">
        <f t="shared" ref="CT204:CW204" si="273">IF(CT203=0,0,IF(CT203&gt;(CT202*1.5),0,1))</f>
        <v>1</v>
      </c>
      <c r="CU204" s="13">
        <f t="shared" si="273"/>
        <v>1</v>
      </c>
      <c r="CV204" s="13">
        <f t="shared" si="273"/>
        <v>0</v>
      </c>
      <c r="CW204" s="13">
        <f t="shared" si="273"/>
        <v>1</v>
      </c>
      <c r="CY204" s="13">
        <f>IF(CY203=0,0,IF(CY203&gt;(CY202*1.5),0,1))</f>
        <v>1</v>
      </c>
      <c r="CZ204" s="13">
        <f>IF(CZ203=0,0,IF(CZ203&gt;(CZ202*1.5),0,1))</f>
        <v>1</v>
      </c>
      <c r="DA204" s="13">
        <f>IF(DA203=0,0,IF(DA203&gt;(DA202*1.5),0,1))</f>
        <v>1</v>
      </c>
      <c r="DB204" s="13">
        <f>IF(DB203=0,0,IF(DB203&gt;(DB202*1.5),0,1))</f>
        <v>1</v>
      </c>
      <c r="DE204" s="13">
        <f>IF(DE203=0,0,IF(DE203&gt;(DE202*1.5),0,1))</f>
        <v>1</v>
      </c>
      <c r="DF204" s="13">
        <f>IF(DF203=0,0,IF(DF203&gt;(DF202*1.5),0,1))</f>
        <v>1</v>
      </c>
      <c r="DG204" s="13">
        <f>IF(DG203=0,0,IF(DG203&gt;(DG202*1.5),0,1))</f>
        <v>1</v>
      </c>
      <c r="DH204" s="13">
        <f>IF(DH203=0,0,IF(DH203&gt;(DH202*1.5),0,1))</f>
        <v>1</v>
      </c>
    </row>
    <row r="205" spans="2:112" x14ac:dyDescent="0.3">
      <c r="AE205" s="13"/>
      <c r="AY205" s="13"/>
    </row>
    <row r="208" spans="2:112" x14ac:dyDescent="0.3">
      <c r="B208" t="e">
        <f t="shared" ref="B208" si="274">IF(B136&gt;$A$136,IF(B140=4,IF(STDEV(#REF!)=B136,4),IF(B140=3,IF(STDEV(#REF!)=B136,3,0),0)),0)</f>
        <v>#REF!</v>
      </c>
      <c r="C208" t="e">
        <f t="shared" ref="C208:E208" si="275">IF(C136&gt;$A$136,IF(C140=4,IF(STDEV(#REF!)=C136,4),IF(C140=3,IF(STDEV(A135:C135)=C136,3,0),0)),0)</f>
        <v>#REF!</v>
      </c>
      <c r="D208" t="e">
        <f t="shared" si="275"/>
        <v>#REF!</v>
      </c>
      <c r="E208" t="e">
        <f t="shared" si="275"/>
        <v>#REF!</v>
      </c>
      <c r="Q208">
        <f>IF(Q136&gt;$A$136,IF(Q140=4,IF(STDEV(D135:Q135)=Q136,4),IF(Q140=3,IF(STDEV(E135:Q135)=Q136,3,0),0)),0)</f>
        <v>0</v>
      </c>
      <c r="R208">
        <f>IF(R136&gt;$A$136,IF(R140=4,IF(STDEV(E135:R135)=R136,4),IF(R140=3,IF(STDEV(F135:R135)=R136,3,0),0)),0)</f>
        <v>0</v>
      </c>
      <c r="S208">
        <f>IF(S136&gt;$A$136,IF(S140=4,IF(STDEV(F135:S135)=S136,4),IF(S140=3,IF(STDEV(Q135:S135)=S136,3,0),0)),0)</f>
        <v>0</v>
      </c>
      <c r="T208">
        <f t="shared" ref="T208" si="276">IF(T136&gt;$A$136,IF(T140=4,IF(STDEV(Q135:T135)=T136,4),IF(T140=3,IF(STDEV(R135:T135)=T136,3,0),0)),0)</f>
        <v>0</v>
      </c>
      <c r="V208">
        <f t="shared" ref="V208:Y208" si="277">IF(V136&gt;$A$136,IF(V140=4,IF(STDEV(S135:V135)=V136,4),IF(V140=3,IF(STDEV(T135:V135)=V136,3,0),0)),0)</f>
        <v>0</v>
      </c>
      <c r="W208">
        <f t="shared" si="277"/>
        <v>0</v>
      </c>
      <c r="X208">
        <f t="shared" si="277"/>
        <v>0</v>
      </c>
      <c r="Y208">
        <f t="shared" si="277"/>
        <v>0</v>
      </c>
      <c r="AK208">
        <f>IF(AK136&gt;$A$136,IF(AK140=4,IF(STDEV(X135:AK135)=AK136,4),IF(AK140=3,IF(STDEV(Y135:AK135)=AK136,3,0),0)),0)</f>
        <v>0</v>
      </c>
      <c r="AL208">
        <f>IF(AL136&gt;$A$136,IF(AL140=4,IF(STDEV(Y135:AL135)=AL136,4),IF(AL140=3,IF(STDEV(Z135:AL135)=AL136,3,0),0)),0)</f>
        <v>0</v>
      </c>
      <c r="AM208">
        <f>IF(AM136&gt;$A$136,IF(AM140=4,IF(STDEV(Z135:AM135)=AM136,4),IF(AM140=3,IF(STDEV(AK135:AM135)=AM136,3,0),0)),0)</f>
        <v>0</v>
      </c>
      <c r="AN208">
        <f t="shared" ref="AN208" si="278">IF(AN136&gt;$A$136,IF(AN140=4,IF(STDEV(AK135:AN135)=AN136,4),IF(AN140=3,IF(STDEV(AL135:AN135)=AN136,3,0),0)),0)</f>
        <v>0</v>
      </c>
      <c r="AP208">
        <f t="shared" ref="AP208:AS208" si="279">IF(AP136&gt;$A$136,IF(AP140=4,IF(STDEV(AM135:AP135)=AP136,4),IF(AP140=3,IF(STDEV(AN135:AP135)=AP136,3,0),0)),0)</f>
        <v>0</v>
      </c>
      <c r="AQ208">
        <f t="shared" si="279"/>
        <v>0</v>
      </c>
      <c r="AR208">
        <f t="shared" si="279"/>
        <v>0</v>
      </c>
      <c r="AS208">
        <f t="shared" si="279"/>
        <v>0</v>
      </c>
    </row>
    <row r="209" spans="2:112" x14ac:dyDescent="0.3">
      <c r="B209" t="e">
        <f t="shared" ref="B209:E209" si="280">IF(B136&gt;$A$136,IF(B140=4,IF(STDEV(#REF!)=B136,4),IF(B140=3,IF(STDEV(A135:C135)=B136,3,0),0)),0)</f>
        <v>#REF!</v>
      </c>
      <c r="C209" t="e">
        <f t="shared" si="280"/>
        <v>#REF!</v>
      </c>
      <c r="D209" t="e">
        <f t="shared" si="280"/>
        <v>#REF!</v>
      </c>
      <c r="E209" t="e">
        <f t="shared" si="280"/>
        <v>#REF!</v>
      </c>
      <c r="G209">
        <f>IF(G137&gt;$A$138,IF(G141=4,IF(STDEV(D136:G136)=G137,4),IF(G141=3,IF(STDEV(E136:G136)=G137,3,0),0)),0)</f>
        <v>0</v>
      </c>
      <c r="H209">
        <f>IF(H137&gt;$A$138,IF(H141=4,IF(STDEV(E136:H136)=H137,4),IF(H141=3,IF(STDEV(F136:H136)=H137,3,0),0)),0)</f>
        <v>0</v>
      </c>
      <c r="I209">
        <f>IF(I137&gt;$A$138,IF(I141=4,IF(STDEV(F136:I136)=I137,4),IF(I141=3,IF(STDEV(G135:I135)=I137,3,0),0)),0)</f>
        <v>0</v>
      </c>
      <c r="J209">
        <f t="shared" ref="J209" si="281">IF(J137&gt;$A$138,IF(J141=4,IF(STDEV(G135:J135)=J137,4),IF(J141=3,IF(STDEV(H135:J135)=J137,3,0),0)),0)</f>
        <v>0</v>
      </c>
      <c r="L209">
        <f t="shared" ref="L209:O209" si="282">IF(L137&gt;$A$138,IF(L141=4,IF(STDEV(I135:L135)=L137,4),IF(L141=3,IF(STDEV(J135:L135)=L137,3,0),0)),0)</f>
        <v>0</v>
      </c>
      <c r="M209">
        <f t="shared" si="282"/>
        <v>0</v>
      </c>
      <c r="N209">
        <f t="shared" si="282"/>
        <v>0</v>
      </c>
      <c r="O209">
        <f t="shared" si="282"/>
        <v>0</v>
      </c>
      <c r="Q209">
        <f>IF(Q136&gt;$A$136,IF(Q140=4,IF(STDEV(E135:R135)=Q136,4),IF(Q140=3,IF(STDEV(F135:R135)=Q136,3,0),0)),0)</f>
        <v>0</v>
      </c>
      <c r="R209">
        <f>IF(R136&gt;$A$136,IF(R140=4,IF(STDEV(F135:S135)=R136,4),IF(R140=3,IF(STDEV(Q135:S135)=R136,3,0),0)),0)</f>
        <v>0</v>
      </c>
      <c r="S209">
        <f t="shared" ref="S209:T209" si="283">IF(S136&gt;$A$136,IF(S140=4,IF(STDEV(Q135:T135)=S136,4),IF(S140=3,IF(STDEV(R135:T135)=S136,3,0),0)),0)</f>
        <v>0</v>
      </c>
      <c r="T209">
        <f t="shared" si="283"/>
        <v>0</v>
      </c>
      <c r="V209">
        <f t="shared" ref="V209:Y209" si="284">IF(V136&gt;$A$136,IF(V140=4,IF(STDEV(T135:W135)=V136,4),IF(V140=3,IF(STDEV(U135:W135)=V136,3,0),0)),0)</f>
        <v>0</v>
      </c>
      <c r="W209">
        <f t="shared" si="284"/>
        <v>0</v>
      </c>
      <c r="X209">
        <f t="shared" si="284"/>
        <v>0</v>
      </c>
      <c r="Y209">
        <f t="shared" si="284"/>
        <v>0</v>
      </c>
      <c r="AA209">
        <f>IF(AA137&gt;$A$138,IF(AA141=4,IF(STDEV(X136:AA136)=AA137,4),IF(AA141=3,IF(STDEV(Y136:AA136)=AA137,3,0),0)),0)</f>
        <v>0</v>
      </c>
      <c r="AB209">
        <f>IF(AB137&gt;$A$138,IF(AB141=4,IF(STDEV(Y136:AB136)=AB137,4),IF(AB141=3,IF(STDEV(Z136:AB136)=AB137,3,0),0)),0)</f>
        <v>0</v>
      </c>
      <c r="AC209">
        <f>IF(AC137&gt;$A$138,IF(AC141=4,IF(STDEV(Z136:AC136)=AC137,4),IF(AC141=3,IF(STDEV(AA135:AC135)=AC137,3,0),0)),0)</f>
        <v>0</v>
      </c>
      <c r="AD209">
        <f t="shared" ref="AD209" si="285">IF(AD137&gt;$A$138,IF(AD141=4,IF(STDEV(AA135:AD135)=AD137,4),IF(AD141=3,IF(STDEV(AB135:AD135)=AD137,3,0),0)),0)</f>
        <v>0</v>
      </c>
      <c r="AF209">
        <f>IF(AF137&gt;$A$138,IF(AF141=4,IF(STDEV(AC136:AF136)=AF137,4),IF(AF141=3,IF(STDEV(AD136:AF136)=AF137,3,0),0)),0)</f>
        <v>0</v>
      </c>
      <c r="AG209">
        <f>IF(AG137&gt;$A$138,IF(AG141=4,IF(STDEV(AD136:AG136)=AG137,4),IF(AG141=3,IF(STDEV(AE136:AG136)=AG137,3,0),0)),0)</f>
        <v>0</v>
      </c>
      <c r="AH209">
        <f>IF(AH137&gt;$A$138,IF(AH141=4,IF(STDEV(AE136:AH136)=AH137,4),IF(AH141=3,IF(STDEV(AF135:AH135)=AH137,3,0),0)),0)</f>
        <v>0</v>
      </c>
      <c r="AI209">
        <f t="shared" ref="AI209" si="286">IF(AI137&gt;$A$138,IF(AI141=4,IF(STDEV(AF135:AI135)=AI137,4),IF(AI141=3,IF(STDEV(AG135:AI135)=AI137,3,0),0)),0)</f>
        <v>0</v>
      </c>
      <c r="AK209">
        <f>IF(AK136&gt;$A$136,IF(AK140=4,IF(STDEV(Y135:AL135)=AK136,4),IF(AK140=3,IF(STDEV(Z135:AL135)=AK136,3,0),0)),0)</f>
        <v>0</v>
      </c>
      <c r="AL209">
        <f>IF(AL136&gt;$A$136,IF(AL140=4,IF(STDEV(Z135:AM135)=AL136,4),IF(AL140=3,IF(STDEV(AK135:AM135)=AL136,3,0),0)),0)</f>
        <v>0</v>
      </c>
      <c r="AM209">
        <f t="shared" ref="AM209" si="287">IF(AM136&gt;$A$136,IF(AM140=4,IF(STDEV(AK135:AN135)=AM136,4),IF(AM140=3,IF(STDEV(AL135:AN135)=AM136,3,0),0)),0)</f>
        <v>0</v>
      </c>
      <c r="AN209">
        <f>IF(AN136&gt;$A$136,IF(AN140=4,IF(STDEV(AL135:BK135)=AN136,4),IF(AN140=3,IF(STDEV(AM135:BK135)=AN136,3,0),0)),0)</f>
        <v>0</v>
      </c>
      <c r="AP209">
        <f t="shared" ref="AP209:AR209" si="288">IF(AP136&gt;$A$136,IF(AP140=4,IF(STDEV(AN135:AQ135)=AP136,4),IF(AP140=3,IF(STDEV(AO135:AQ135)=AP136,3,0),0)),0)</f>
        <v>0</v>
      </c>
      <c r="AQ209">
        <f t="shared" si="288"/>
        <v>0</v>
      </c>
      <c r="AR209">
        <f t="shared" si="288"/>
        <v>0</v>
      </c>
      <c r="AS209">
        <f>IF(AS136&gt;$A$136,IF(AS140=4,IF(STDEV(AQ135:BK135)=AS136,4),IF(AS140=3,IF(STDEV(AR135:BK135)=AS136,3,0),0)),0)</f>
        <v>0</v>
      </c>
      <c r="AU209">
        <f>IF(AU137&gt;$A$138,IF(AU141=4,IF(STDEV(AR136:AU136)=AU137,4),IF(AU141=3,IF(STDEV(AS136:AU136)=AU137,3,0),0)),0)</f>
        <v>0</v>
      </c>
      <c r="AV209">
        <f>IF(AV137&gt;$A$138,IF(AV141=4,IF(STDEV(AS136:AV136)=AV137,4),IF(AV141=3,IF(STDEV(AT136:AV136)=AV137,3,0),0)),0)</f>
        <v>0</v>
      </c>
      <c r="AW209">
        <f>IF(AW137&gt;$A$138,IF(AW141=4,IF(STDEV(AT136:AW136)=AW137,4),IF(AW141=3,IF(STDEV(AU135:AW135)=AW137,3,0),0)),0)</f>
        <v>0</v>
      </c>
      <c r="AX209">
        <f t="shared" ref="AX209" si="289">IF(AX137&gt;$A$138,IF(AX141=4,IF(STDEV(AU135:AX135)=AX137,4),IF(AX141=3,IF(STDEV(AV135:AX135)=AX137,3,0),0)),0)</f>
        <v>0</v>
      </c>
      <c r="AZ209">
        <f>IF(AZ137&gt;$A$138,IF(AZ141=4,IF(STDEV(AW136:AZ136)=AZ137,4),IF(AZ141=3,IF(STDEV(AX136:AZ136)=AZ137,3,0),0)),0)</f>
        <v>0</v>
      </c>
      <c r="BA209">
        <f>IF(BA137&gt;$A$138,IF(BA141=4,IF(STDEV(AX136:BA136)=BA137,4),IF(BA141=3,IF(STDEV(AY136:BA136)=BA137,3,0),0)),0)</f>
        <v>0</v>
      </c>
      <c r="BB209">
        <f>IF(BB137&gt;$A$138,IF(BB141=4,IF(STDEV(AY136:BB136)=BB137,4),IF(BB141=3,IF(STDEV(AZ135:BB135)=BB137,3,0),0)),0)</f>
        <v>0</v>
      </c>
      <c r="BC209">
        <f t="shared" ref="BC209" si="290">IF(BC137&gt;$A$138,IF(BC141=4,IF(STDEV(AZ135:BC135)=BC137,4),IF(BC141=3,IF(STDEV(BA135:BC135)=BC137,3,0),0)),0)</f>
        <v>0</v>
      </c>
      <c r="BF209">
        <f>IF(BF137&gt;$A$138,IF(BF141=4,IF(STDEV(BA136:BF136)=BF137,4),IF(BF141=3,IF(STDEV(BB136:BF136)=BF137,3,0),0)),0)</f>
        <v>0</v>
      </c>
      <c r="BG209">
        <f>IF(BG137&gt;$A$138,IF(BG141=4,IF(STDEV(BB136:BG136)=BG137,4),IF(BG141=3,IF(STDEV(BC136:BG136)=BG137,3,0),0)),0)</f>
        <v>0</v>
      </c>
      <c r="BH209">
        <f>IF(BH137&gt;$A$138,IF(BH141=4,IF(STDEV(BC136:BH136)=BH137,4),IF(BH141=3,IF(STDEV(BF135:BH135)=BH137,3,0),0)),0)</f>
        <v>0</v>
      </c>
      <c r="BI209">
        <f t="shared" ref="BI209" si="291">IF(BI137&gt;$A$138,IF(BI141=4,IF(STDEV(BF135:BI135)=BI137,4),IF(BI141=3,IF(STDEV(BG135:BI135)=BI137,3,0),0)),0)</f>
        <v>0</v>
      </c>
      <c r="BK209">
        <f>IF(BK137&gt;$A$138,IF(BK141=4,IF(STDEV(F136:BK136)=BK137,4),IF(BK141=3,IF(STDEV(U136:BK136)=BK137,3,0),0)),0)</f>
        <v>0</v>
      </c>
      <c r="BL209">
        <f>IF(BL137&gt;$A$138,IF(BL141=4,IF(STDEV(U136:BL136)=BL137,4),IF(BL141=3,IF(STDEV(Z136:BL136)=BL137,3,0),0)),0)</f>
        <v>0</v>
      </c>
      <c r="BM209">
        <f>IF(BM137&gt;$A$138,IF(BM141=4,IF(STDEV(Z136:BM136)=BM137,4),IF(BM141=3,IF(STDEV(BK135:BM135)=BM137,3,0),0)),0)</f>
        <v>0</v>
      </c>
      <c r="BN209">
        <f t="shared" ref="BN209" si="292">IF(BN137&gt;$A$138,IF(BN141=4,IF(STDEV(BK135:BN135)=BN137,4),IF(BN141=3,IF(STDEV(BL135:BN135)=BN137,3,0),0)),0)</f>
        <v>0</v>
      </c>
      <c r="BP209">
        <f>IF(BP137&gt;$A$138,IF(BP141=4,IF(STDEV(BM136:BP136)=BP137,4),IF(BP141=3,IF(STDEV(BN136:BP136)=BP137,3,0),0)),0)</f>
        <v>0</v>
      </c>
      <c r="BQ209">
        <f>IF(BQ137&gt;$A$138,IF(BQ141=4,IF(STDEV(BN136:BQ136)=BQ137,4),IF(BQ141=3,IF(STDEV(BO136:BQ136)=BQ137,3,0),0)),0)</f>
        <v>0</v>
      </c>
      <c r="BR209">
        <f>IF(BR137&gt;$A$138,IF(BR141=4,IF(STDEV(BO136:BR136)=BR137,4),IF(BR141=3,IF(STDEV(BP135:BR135)=BR137,3,0),0)),0)</f>
        <v>0</v>
      </c>
      <c r="BS209">
        <f t="shared" ref="BS209:BX209" si="293">IF(BS137&gt;$A$138,IF(BS141=4,IF(STDEV(BP135:BS135)=BS137,4),IF(BS141=3,IF(STDEV(BQ135:BS135)=BS137,3,0),0)),0)</f>
        <v>0</v>
      </c>
      <c r="BU209">
        <f>IF(BU137&gt;$A$138,IF(BU141=4,IF(STDEV(BQ135:BU135)=BU137,4),IF(BU141=3,IF(STDEV(BR135:BU135)=BU137,3,0),0)),0)</f>
        <v>0</v>
      </c>
      <c r="BV209">
        <f>IF(BV137&gt;$A$138,IF(BV141=4,IF(STDEV(BR135:BV135)=BV137,4),IF(BV141=3,IF(STDEV(BS135:BV135)=BV137,3,0),0)),0)</f>
        <v>0</v>
      </c>
      <c r="BW209">
        <f>IF(BW137&gt;$A$138,IF(BW141=4,IF(STDEV(BS135:BW135)=BW137,4),IF(BW141=3,IF(STDEV(BU135:BW135)=BW137,3,0),0)),0)</f>
        <v>0</v>
      </c>
      <c r="BX209" t="e">
        <f t="shared" si="293"/>
        <v>#REF!</v>
      </c>
      <c r="BZ209">
        <f>IF(BZ137&gt;$A$138,IF(BZ141=4,IF(STDEV(BW136:BZ136)=BZ137,4),IF(BZ141=3,IF(STDEV(BX136:BZ136)=BZ137,3,0),0)),0)</f>
        <v>0</v>
      </c>
      <c r="CA209">
        <f>IF(CA137&gt;$A$138,IF(CA141=4,IF(STDEV(BX136:CA136)=CA137,4),IF(CA141=3,IF(STDEV(BY136:CA136)=CA137,3,0),0)),0)</f>
        <v>0</v>
      </c>
      <c r="CB209">
        <f>IF(CB137&gt;$A$138,IF(CB141=4,IF(STDEV(BY136:CB136)=CB137,4),IF(CB141=3,IF(STDEV(BZ135:CB135)=CB137,3,0),0)),0)</f>
        <v>0</v>
      </c>
      <c r="CC209">
        <f t="shared" ref="CC209:CR209" si="294">IF(CC137&gt;$A$138,IF(CC141=4,IF(STDEV(BZ135:CC135)=CC137,4),IF(CC141=3,IF(STDEV(CA135:CC135)=CC137,3,0),0)),0)</f>
        <v>0</v>
      </c>
      <c r="CE209">
        <f>IF(CE137&gt;$A$138,IF(CE141=4,IF(STDEV(CA135:CE135)=CE137,4),IF(CE141=3,IF(STDEV(CB135:CE135)=CE137,3,0),0)),0)</f>
        <v>0</v>
      </c>
      <c r="CF209">
        <f>IF(CF137&gt;$A$138,IF(CF141=4,IF(STDEV(CB135:CF135)=CF137,4),IF(CF141=3,IF(STDEV(CC135:CF135)=CF137,3,0),0)),0)</f>
        <v>0</v>
      </c>
      <c r="CG209">
        <f>IF(CG137&gt;$A$138,IF(CG141=4,IF(STDEV(CC135:CG135)=CG137,4),IF(CG141=3,IF(STDEV(CE135:CG135)=CG137,3,0),0)),0)</f>
        <v>0</v>
      </c>
      <c r="CH209">
        <f t="shared" si="294"/>
        <v>0</v>
      </c>
      <c r="CJ209">
        <f>IF(CJ137&gt;$A$138,IF(CJ141=4,IF(STDEV(CF135:CJ135)=CJ137,4),IF(CJ141=3,IF(STDEV(CG135:CJ135)=CJ137,3,0),0)),0)</f>
        <v>0</v>
      </c>
      <c r="CK209">
        <f>IF(CK137&gt;$A$138,IF(CK141=4,IF(STDEV(CG135:CK135)=CK137,4),IF(CK141=3,IF(STDEV(CH135:CK135)=CK137,3,0),0)),0)</f>
        <v>0</v>
      </c>
      <c r="CL209">
        <f>IF(CL137&gt;$A$138,IF(CL141=4,IF(STDEV(CH135:CL135)=CL137,4),IF(CL141=3,IF(STDEV(CJ135:CL135)=CL137,3,0),0)),0)</f>
        <v>0</v>
      </c>
      <c r="CM209">
        <f t="shared" si="294"/>
        <v>0</v>
      </c>
      <c r="CO209">
        <f>IF(CO137&gt;$A$138,IF(CO141=4,IF(STDEV(CK135:CO135)=CO137,4),IF(CO141=3,IF(STDEV(CL135:CO135)=CO137,3,0),0)),0)</f>
        <v>0</v>
      </c>
      <c r="CP209">
        <f>IF(CP137&gt;$A$138,IF(CP141=4,IF(STDEV(CL135:CP135)=CP137,4),IF(CP141=3,IF(STDEV(CM135:CP135)=CP137,3,0),0)),0)</f>
        <v>0</v>
      </c>
      <c r="CQ209">
        <f>IF(CQ137&gt;$A$138,IF(CQ141=4,IF(STDEV(CM135:CQ135)=CQ137,4),IF(CQ141=3,IF(STDEV(CO135:CQ135)=CQ137,3,0),0)),0)</f>
        <v>0</v>
      </c>
      <c r="CR209">
        <f t="shared" si="294"/>
        <v>0</v>
      </c>
      <c r="CT209">
        <f>IF(CT137&gt;$A$138,IF(CT141=4,IF(STDEV(BY135:CT135)=CT137,4),IF(CT141=3,IF(STDEV(BY135:CT135)=CT137,3,0),0)),0)</f>
        <v>0</v>
      </c>
      <c r="CU209">
        <f>IF(CU137&gt;$A$138,IF(CU141=4,IF(STDEV(BY135:CU135)=CU137,4),IF(CU141=3,IF(STDEV(CS135:CU135)=CU137,3,0),0)),0)</f>
        <v>0</v>
      </c>
      <c r="CV209">
        <f t="shared" ref="CV209:CW209" si="295">IF(CV137&gt;$A$138,IF(CV141=4,IF(STDEV(CS135:CV135)=CV137,4),IF(CV141=3,IF(STDEV(CT135:CV135)=CV137,3,0),0)),0)</f>
        <v>0</v>
      </c>
      <c r="CW209">
        <f t="shared" si="295"/>
        <v>0</v>
      </c>
      <c r="CY209">
        <f>IF(CY137&gt;'NG males pos'!$A$138,IF(CY141=4,IF(STDEV(CY135:CY135)=CY137,4),IF(CY141=3,IF(STDEV(CY135:CY135)=CY137,3,0),0)),0)</f>
        <v>0</v>
      </c>
      <c r="CZ209">
        <f>IF(CZ137&gt;'NG males pos'!$A$138,IF(CZ141=4,IF(STDEV(CY135:CZ135)=CZ137,4),IF(CZ141=3,IF(STDEV(CY135:CZ135)=CZ137,3,0),0)),0)</f>
        <v>0</v>
      </c>
      <c r="DA209">
        <f>IF(DA137&gt;'NG males pos'!$A$138,IF(DA141=4,IF(STDEV(CY135:DA135)=DA137,4),IF(DA141=3,IF(STDEV(CY135:DA135)=DA137,3,0),0)),0)</f>
        <v>0</v>
      </c>
      <c r="DB209">
        <f>IF(DB137&gt;'NG males pos'!$A$138,IF(DB141=4,IF(STDEV(CY135:DB135)=DB137,4),IF(DB141=3,IF(STDEV(CZ135:DB135)=DB137,3,0),0)),0)</f>
        <v>0</v>
      </c>
      <c r="DE209">
        <f>IF(DE137&gt;'NG males pos'!$A$138,IF(DE141=4,IF(STDEV(DB135:DE135)=DE137,4),IF(DE141=3,IF(STDEV(DC135:DE135)=DE137,3,0),0)),0)</f>
        <v>0</v>
      </c>
      <c r="DF209">
        <f>IF(DF137&gt;'NG males pos'!$A$138,IF(DF141=4,IF(STDEV(DC135:DF135)=DF137,4),IF(DF141=3,IF(STDEV(DD135:DF135)=DF137,3,0),0)),0)</f>
        <v>0</v>
      </c>
      <c r="DG209">
        <f>IF(DG137&gt;'NG males pos'!$A$138,IF(DG141=4,IF(STDEV(DD135:DG135)=DG137,4),IF(DG141=3,IF(STDEV(DE135:DG135)=DG137,3,0),0)),0)</f>
        <v>0</v>
      </c>
      <c r="DH209">
        <f>IF(DH137&gt;'NG males pos'!$A$138,IF(DH141=4,IF(STDEV(DE135:DH135)=DH137,4),IF(DH141=3,IF(STDEV(DF135:DH135)=DH137,3,0),0)),0)</f>
        <v>0</v>
      </c>
    </row>
    <row r="210" spans="2:112" x14ac:dyDescent="0.3">
      <c r="B210" t="e">
        <f t="shared" ref="B210:D210" si="296">IF(B136&gt;$A$136,IF(B140=4,IF(STDEV(A135:D135)=B136,4),IF(B140=3,IF(STDEV(B135:D135)=B136,3,0),0)),0)</f>
        <v>#REF!</v>
      </c>
      <c r="C210" t="e">
        <f t="shared" si="296"/>
        <v>#REF!</v>
      </c>
      <c r="D210" t="e">
        <f t="shared" si="296"/>
        <v>#REF!</v>
      </c>
      <c r="E210" t="e">
        <f>IF(E136&gt;$A$136,IF(E140=4,IF(STDEV(D135:U135)=E136,4),IF(E140=3,IF(STDEV(E135:U135)=E136,3,0),0)),0)</f>
        <v>#REF!</v>
      </c>
      <c r="G210">
        <f>IF(G137&gt;$A$138,IF(G141=4,IF(STDEV(E136:H136)=G137,4),IF(G141=3,IF(STDEV(F136:H136)=G137,3,0),0)),0)</f>
        <v>0</v>
      </c>
      <c r="H210">
        <f>IF(H137&gt;$A$138,IF(H141=4,IF(STDEV(F136:I136)=H137,4),IF(H141=3,IF(STDEV(G135:I135)=H137,3,0),0)),0)</f>
        <v>0</v>
      </c>
      <c r="I210">
        <f t="shared" ref="I210" si="297">IF(I137&gt;$A$138,IF(I141=4,IF(STDEV(G135:J135)=I137,4),IF(I141=3,IF(STDEV(H135:J135)=I137,3,0),0)),0)</f>
        <v>0</v>
      </c>
      <c r="J210">
        <f>IF(J137&gt;$A$138,IF(J141=4,IF(STDEV(H136:Q136)=J137,4),IF(J141=3,IF(STDEV(I136:Q136)=J137,3,0),0)),0)</f>
        <v>0</v>
      </c>
      <c r="L210">
        <f t="shared" ref="L210:N210" si="298">IF(L137&gt;$A$138,IF(L141=4,IF(STDEV(J135:M135)=L137,4),IF(L141=3,IF(STDEV(K135:M135)=L137,3,0),0)),0)</f>
        <v>0</v>
      </c>
      <c r="M210">
        <f t="shared" si="298"/>
        <v>0</v>
      </c>
      <c r="N210">
        <f t="shared" si="298"/>
        <v>0</v>
      </c>
      <c r="O210">
        <f>IF(O137&gt;$A$138,IF(O141=4,IF(STDEV(M136:Q136)=O137,4),IF(O141=3,IF(STDEV(N136:Q136)=O137,3,0),0)),0)</f>
        <v>0</v>
      </c>
      <c r="Q210">
        <f>IF(Q136&gt;$A$136,IF(Q140=4,IF(STDEV(F135:S135)=Q136,4),IF(Q140=3,IF(STDEV(Q135:S135)=Q136,3,0),0)),0)</f>
        <v>0</v>
      </c>
      <c r="R210">
        <f t="shared" ref="R210:S210" si="299">IF(R136&gt;$A$136,IF(R140=4,IF(STDEV(Q135:T135)=R136,4),IF(R140=3,IF(STDEV(R135:T135)=R136,3,0),0)),0)</f>
        <v>0</v>
      </c>
      <c r="S210">
        <f t="shared" si="299"/>
        <v>0</v>
      </c>
      <c r="T210">
        <f>IF(T136&gt;$A$136,IF(T140=4,IF(STDEV(S135:Z135)=T136,4),IF(T140=3,IF(STDEV(T135:Z135)=T136,3,0),0)),0)</f>
        <v>0</v>
      </c>
      <c r="V210">
        <f t="shared" ref="V210:X210" si="300">IF(V136&gt;$A$136,IF(V140=4,IF(STDEV(U135:X135)=V136,4),IF(V140=3,IF(STDEV(V135:X135)=V136,3,0),0)),0)</f>
        <v>0</v>
      </c>
      <c r="W210">
        <f t="shared" si="300"/>
        <v>0</v>
      </c>
      <c r="X210">
        <f t="shared" si="300"/>
        <v>0</v>
      </c>
      <c r="Y210">
        <f>IF(Y136&gt;$A$136,IF(Y140=4,IF(STDEV(X135:BK135)=Y136,4),IF(Y140=3,IF(STDEV(Y135:BK135)=Y136,3,0),0)),0)</f>
        <v>0</v>
      </c>
      <c r="AA210">
        <f>IF(AA137&gt;$A$138,IF(AA141=4,IF(STDEV(Y136:AB136)=AA137,4),IF(AA141=3,IF(STDEV(Z136:AB136)=AA137,3,0),0)),0)</f>
        <v>0</v>
      </c>
      <c r="AB210">
        <f>IF(AB137&gt;$A$138,IF(AB141=4,IF(STDEV(Z136:AC136)=AB137,4),IF(AB141=3,IF(STDEV(AA135:AC135)=AB137,3,0),0)),0)</f>
        <v>0</v>
      </c>
      <c r="AC210">
        <f t="shared" ref="AC210" si="301">IF(AC137&gt;$A$138,IF(AC141=4,IF(STDEV(AA135:AD135)=AC137,4),IF(AC141=3,IF(STDEV(AB135:AD135)=AC137,3,0),0)),0)</f>
        <v>0</v>
      </c>
      <c r="AD210">
        <f>IF(AD137&gt;$A$138,IF(AD141=4,IF(STDEV(AB136:AK136)=AD137,4),IF(AD141=3,IF(STDEV(AC136:AK136)=AD137,3,0),0)),0)</f>
        <v>0</v>
      </c>
      <c r="AF210">
        <f>IF(AF137&gt;$A$138,IF(AF141=4,IF(STDEV(AD136:AG136)=AF137,4),IF(AF141=3,IF(STDEV(AE136:AG136)=AF137,3,0),0)),0)</f>
        <v>0</v>
      </c>
      <c r="AG210">
        <f>IF(AG137&gt;$A$138,IF(AG141=4,IF(STDEV(AE136:AH136)=AG137,4),IF(AG141=3,IF(STDEV(AF135:AH135)=AG137,3,0),0)),0)</f>
        <v>0</v>
      </c>
      <c r="AH210">
        <f t="shared" ref="AH210" si="302">IF(AH137&gt;$A$138,IF(AH141=4,IF(STDEV(AF135:AI135)=AH137,4),IF(AH141=3,IF(STDEV(AG135:AI135)=AH137,3,0),0)),0)</f>
        <v>0</v>
      </c>
      <c r="AI210">
        <f>IF(AI137&gt;$A$138,IF(AI141=4,IF(STDEV(AG136:AK136)=AI137,4),IF(AI141=3,IF(STDEV(AH136:AK136)=AI137,3,0),0)),0)</f>
        <v>0</v>
      </c>
      <c r="AK210">
        <f>IF(AK136&gt;$A$136,IF(AK140=4,IF(STDEV(Z135:AM135)=AK136,4),IF(AK140=3,IF(STDEV(AK135:AM135)=AK136,3,0),0)),0)</f>
        <v>0</v>
      </c>
      <c r="AL210">
        <f t="shared" ref="AL210" si="303">IF(AL136&gt;$A$136,IF(AL140=4,IF(STDEV(AK135:AN135)=AL136,4),IF(AL140=3,IF(STDEV(AL135:AN135)=AL136,3,0),0)),0)</f>
        <v>0</v>
      </c>
      <c r="AM210">
        <f>IF(AM136&gt;$A$136,IF(AM140=4,IF(STDEV(AL135:BK135)=AM136,4),IF(AM140=3,IF(STDEV(AM135:BK135)=AM136,3,0),0)),0)</f>
        <v>0</v>
      </c>
      <c r="AN210">
        <f>IF(AN136&gt;$A$136,IF(AN140=4,IF(STDEV(AM135:BL135)=AN136,4),IF(AN140=3,IF(STDEV(AN135:BL135)=AN136,3,0),0)),0)</f>
        <v>0</v>
      </c>
      <c r="AP210">
        <f t="shared" ref="AP210:AQ210" si="304">IF(AP136&gt;$A$136,IF(AP140=4,IF(STDEV(AO135:AR135)=AP136,4),IF(AP140=3,IF(STDEV(AP135:AR135)=AP136,3,0),0)),0)</f>
        <v>0</v>
      </c>
      <c r="AQ210">
        <f t="shared" si="304"/>
        <v>0</v>
      </c>
      <c r="AR210">
        <f>IF(AR136&gt;$A$136,IF(AR140=4,IF(STDEV(AQ135:BK135)=AR136,4),IF(AR140=3,IF(STDEV(AR135:BK135)=AR136,3,0),0)),0)</f>
        <v>0</v>
      </c>
      <c r="AS210">
        <f>IF(AS136&gt;$A$136,IF(AS140=4,IF(STDEV(AR135:BL135)=AS136,4),IF(AS140=3,IF(STDEV(AS135:BL135)=AS136,3,0),0)),0)</f>
        <v>0</v>
      </c>
      <c r="AU210">
        <f>IF(AU137&gt;$A$138,IF(AU141=4,IF(STDEV(AS136:AV136)=AU137,4),IF(AU141=3,IF(STDEV(AT136:AV136)=AU137,3,0),0)),0)</f>
        <v>0</v>
      </c>
      <c r="AV210">
        <f>IF(AV137&gt;$A$138,IF(AV141=4,IF(STDEV(AT136:AW136)=AV137,4),IF(AV141=3,IF(STDEV(AU135:AW135)=AV137,3,0),0)),0)</f>
        <v>0</v>
      </c>
      <c r="AW210">
        <f t="shared" ref="AW210" si="305">IF(AW137&gt;$A$138,IF(AW141=4,IF(STDEV(AU135:AX135)=AW137,4),IF(AW141=3,IF(STDEV(AV135:AX135)=AW137,3,0),0)),0)</f>
        <v>0</v>
      </c>
      <c r="AX210">
        <f>IF(AX137&gt;$A$138,IF(AX141=4,IF(STDEV(AV136:BK136)=AX137,4),IF(AX141=3,IF(STDEV(AW136:BK136)=AX137,3,0),0)),0)</f>
        <v>0</v>
      </c>
      <c r="AZ210">
        <f>IF(AZ137&gt;$A$138,IF(AZ141=4,IF(STDEV(AX136:BA136)=AZ137,4),IF(AZ141=3,IF(STDEV(AY136:BA136)=AZ137,3,0),0)),0)</f>
        <v>0</v>
      </c>
      <c r="BA210">
        <f>IF(BA137&gt;$A$138,IF(BA141=4,IF(STDEV(AY136:BB136)=BA137,4),IF(BA141=3,IF(STDEV(AZ135:BB135)=BA137,3,0),0)),0)</f>
        <v>0</v>
      </c>
      <c r="BB210">
        <f t="shared" ref="BB210" si="306">IF(BB137&gt;$A$138,IF(BB141=4,IF(STDEV(AZ135:BC135)=BB137,4),IF(BB141=3,IF(STDEV(BA135:BC135)=BB137,3,0),0)),0)</f>
        <v>0</v>
      </c>
      <c r="BC210">
        <f>IF(BC137&gt;$A$138,IF(BC141=4,IF(STDEV(BA135:BK135)=BC137,4),IF(BC141=3,IF(STDEV(BB135:BK135)=BC137,3,0),0)),0)</f>
        <v>0</v>
      </c>
      <c r="BF210">
        <f>IF(BF137&gt;$A$138,IF(BF141=4,IF(STDEV(BB136:BG136)=BF137,4),IF(BF141=3,IF(STDEV(BC136:BG136)=BF137,3,0),0)),0)</f>
        <v>0</v>
      </c>
      <c r="BG210">
        <f>IF(BG137&gt;$A$138,IF(BG141=4,IF(STDEV(BC136:BH136)=BG137,4),IF(BG141=3,IF(STDEV(BF135:BH135)=BG137,3,0),0)),0)</f>
        <v>0</v>
      </c>
      <c r="BH210">
        <f t="shared" ref="BH210" si="307">IF(BH137&gt;$A$138,IF(BH141=4,IF(STDEV(BF135:BI135)=BH137,4),IF(BH141=3,IF(STDEV(BG135:BI135)=BH137,3,0),0)),0)</f>
        <v>0</v>
      </c>
      <c r="BI210">
        <f>IF(BI137&gt;$A$138,IF(BI141=4,IF(STDEV(BG136:BJ136)=BI137,4),IF(BI141=3,IF(STDEV(BH136:BJ136)=BI137,3,0),0)),0)</f>
        <v>0</v>
      </c>
      <c r="BK210">
        <f>IF(BK137&gt;$A$138,IF(BK141=4,IF(STDEV(U136:BL136)=BK137,4),IF(BK141=3,IF(STDEV(Z136:BL136)=BK137,3,0),0)),0)</f>
        <v>0</v>
      </c>
      <c r="BL210">
        <f>IF(BL137&gt;$A$138,IF(BL141=4,IF(STDEV(Z136:BM136)=BL137,4),IF(BL141=3,IF(STDEV(BK135:BM135)=BL137,3,0),0)),0)</f>
        <v>0</v>
      </c>
      <c r="BM210">
        <f t="shared" ref="BM210" si="308">IF(BM137&gt;$A$138,IF(BM141=4,IF(STDEV(BK135:BN135)=BM137,4),IF(BM141=3,IF(STDEV(BL135:BN135)=BM137,3,0),0)),0)</f>
        <v>0</v>
      </c>
      <c r="BN210">
        <f>IF(BN137&gt;$A$138,IF(BN141=4,IF(STDEV(BL136:BO136)=BN137,4),IF(BN141=3,IF(STDEV(BM136:BO136)=BN137,3,0),0)),0)</f>
        <v>0</v>
      </c>
      <c r="BP210">
        <f>IF(BP137&gt;$A$138,IF(BP141=4,IF(STDEV(BN136:BQ136)=BP137,4),IF(BP141=3,IF(STDEV(BO136:BQ136)=BP137,3,0),0)),0)</f>
        <v>0</v>
      </c>
      <c r="BQ210">
        <f>IF(BQ137&gt;$A$138,IF(BQ141=4,IF(STDEV(BO136:BR136)=BQ137,4),IF(BQ141=3,IF(STDEV(BP135:BR135)=BQ137,3,0),0)),0)</f>
        <v>0</v>
      </c>
      <c r="BR210">
        <f t="shared" ref="BR210:BW210" si="309">IF(BR137&gt;$A$138,IF(BR141=4,IF(STDEV(BP135:BS135)=BR137,4),IF(BR141=3,IF(STDEV(BQ135:BS135)=BR137,3,0),0)),0)</f>
        <v>0</v>
      </c>
      <c r="BS210">
        <f>IF(BS137&gt;$A$138,IF(BS141=4,IF(STDEV(BQ135:BU135)=BS137,4),IF(BS141=3,IF(STDEV(BR135:BU135)=BS137,3,0),0)),0)</f>
        <v>0</v>
      </c>
      <c r="BU210">
        <f>IF(BU137&gt;$A$138,IF(BU141=4,IF(STDEV(BR135:BV135)=BU137,4),IF(BU141=3,IF(STDEV(BS135:BV135)=BU137,3,0),0)),0)</f>
        <v>0</v>
      </c>
      <c r="BV210">
        <f>IF(BV137&gt;$A$138,IF(BV141=4,IF(STDEV(BS135:BW135)=BV137,4),IF(BV141=3,IF(STDEV(BU135:BW135)=BV137,3,0),0)),0)</f>
        <v>0</v>
      </c>
      <c r="BW210">
        <f t="shared" si="309"/>
        <v>0</v>
      </c>
      <c r="BX210" t="e">
        <f>IF(BX137&gt;$A$138,IF(BX141=4,IF(STDEV(BV135:BX135)=BX137,4),IF(BX141=3,IF(STDEV(BW135:BX135)=BX137,3,0),0)),0)</f>
        <v>#REF!</v>
      </c>
      <c r="BZ210">
        <f>IF(BZ137&gt;$A$138,IF(BZ141=4,IF(STDEV(BX136:CA136)=BZ137,4),IF(BZ141=3,IF(STDEV(BY136:CA136)=BZ137,3,0),0)),0)</f>
        <v>0</v>
      </c>
      <c r="CA210">
        <f>IF(CA137&gt;$A$138,IF(CA141=4,IF(STDEV(BY136:CB136)=CA137,4),IF(CA141=3,IF(STDEV(BZ135:CB135)=CA137,3,0),0)),0)</f>
        <v>0</v>
      </c>
      <c r="CB210">
        <f t="shared" ref="CB210:CQ210" si="310">IF(CB137&gt;$A$138,IF(CB141=4,IF(STDEV(BZ135:CC135)=CB137,4),IF(CB141=3,IF(STDEV(CA135:CC135)=CB137,3,0),0)),0)</f>
        <v>0</v>
      </c>
      <c r="CC210">
        <f>IF(CC137&gt;$A$138,IF(CC141=4,IF(STDEV(CA135:CE135)=CC137,4),IF(CC141=3,IF(STDEV(CB135:CE135)=CC137,3,0),0)),0)</f>
        <v>0</v>
      </c>
      <c r="CE210">
        <f>IF(CE137&gt;$A$138,IF(CE141=4,IF(STDEV(CB135:CF135)=CE137,4),IF(CE141=3,IF(STDEV(CC135:CF135)=CE137,3,0),0)),0)</f>
        <v>0</v>
      </c>
      <c r="CF210">
        <f>IF(CF137&gt;$A$138,IF(CF141=4,IF(STDEV(CC135:CG135)=CF137,4),IF(CF141=3,IF(STDEV(CE135:CG135)=CF137,3,0),0)),0)</f>
        <v>0</v>
      </c>
      <c r="CG210">
        <f t="shared" si="310"/>
        <v>0</v>
      </c>
      <c r="CH210">
        <f>IF(CH137&gt;$A$138,IF(CH141=4,IF(STDEV(CF135:CJ135)=CH137,4),IF(CH141=3,IF(STDEV(CG135:CJ135)=CH137,3,0),0)),0)</f>
        <v>0</v>
      </c>
      <c r="CJ210">
        <f>IF(CJ137&gt;$A$138,IF(CJ141=4,IF(STDEV(CG135:CK135)=CJ137,4),IF(CJ141=3,IF(STDEV(CH135:CK135)=CJ137,3,0),0)),0)</f>
        <v>0</v>
      </c>
      <c r="CK210">
        <f>IF(CK137&gt;$A$138,IF(CK141=4,IF(STDEV(CH135:CL135)=CK137,4),IF(CK141=3,IF(STDEV(CJ135:CL135)=CK137,3,0),0)),0)</f>
        <v>0</v>
      </c>
      <c r="CL210">
        <f t="shared" si="310"/>
        <v>0</v>
      </c>
      <c r="CM210">
        <f>IF(CM137&gt;$A$138,IF(CM141=4,IF(STDEV(CK135:CO135)=CM137,4),IF(CM141=3,IF(STDEV(CL135:CO135)=CM137,3,0),0)),0)</f>
        <v>0</v>
      </c>
      <c r="CO210">
        <f>IF(CO137&gt;$A$138,IF(CO141=4,IF(STDEV(CL135:CP135)=CO137,4),IF(CO141=3,IF(STDEV(CM135:CP135)=CO137,3,0),0)),0)</f>
        <v>0</v>
      </c>
      <c r="CP210">
        <f>IF(CP137&gt;$A$138,IF(CP141=4,IF(STDEV(CM135:CQ135)=CP137,4),IF(CP141=3,IF(STDEV(CO135:CQ135)=CP137,3,0),0)),0)</f>
        <v>0</v>
      </c>
      <c r="CQ210">
        <f t="shared" si="310"/>
        <v>0</v>
      </c>
      <c r="CR210">
        <f>IF(CR137&gt;$A$138,IF(CR141=4,IF(STDEV(CP136:CS136)=CR137,4),IF(CR141=3,IF(STDEV(CQ136:CS136)=CR137,3,0),0)),0)</f>
        <v>0</v>
      </c>
      <c r="CT210">
        <f>IF(CT137&gt;$A$138,IF(CT141=4,IF(STDEV(BY135:CU135)=CT137,4),IF(CT141=3,IF(STDEV(CS135:CU135)=CT137,3,0),0)),0)</f>
        <v>0</v>
      </c>
      <c r="CU210">
        <f t="shared" ref="CU210:CW210" si="311">IF(CU137&gt;$A$138,IF(CU141=4,IF(STDEV(CS135:CV135)=CU137,4),IF(CU141=3,IF(STDEV(CT135:CV135)=CU137,3,0),0)),0)</f>
        <v>0</v>
      </c>
      <c r="CV210">
        <f t="shared" si="311"/>
        <v>0</v>
      </c>
      <c r="CW210">
        <f t="shared" si="311"/>
        <v>0</v>
      </c>
      <c r="CY210">
        <f>IF(CY137&gt;'NG males pos'!$A$138,IF(CY141=4,IF(STDEV(CY135:CZ135)=CY137,4),IF(CY141=3,IF(STDEV(CY135:CZ135)=CY137,3,0),0)),0)</f>
        <v>0</v>
      </c>
      <c r="CZ210">
        <f>IF(CZ137&gt;'NG males pos'!$A$138,IF(CZ141=4,IF(STDEV(CY135:DA135)=CZ137,4),IF(CZ141=3,IF(STDEV(CY135:DA135)=CZ137,3,0),0)),0)</f>
        <v>0</v>
      </c>
      <c r="DA210">
        <f>IF(DA137&gt;'NG males pos'!$A$138,IF(DA141=4,IF(STDEV(CY135:DB135)=DA137,4),IF(DA141=3,IF(STDEV(CZ135:DB135)=DA137,3,0),0)),0)</f>
        <v>0</v>
      </c>
      <c r="DB210">
        <f>IF(DB137&gt;'NG males pos'!$A$138,IF(DB141=4,IF(STDEV(CZ135:DC135)=DB137,4),IF(DB141=3,IF(STDEV(DA135:DC135)=DB137,3,0),0)),0)</f>
        <v>0</v>
      </c>
      <c r="DE210">
        <f>IF(DE137&gt;'NG males pos'!$A$138,IF(DE141=4,IF(STDEV(DC135:DF135)=DE137,4),IF(DE141=3,IF(STDEV(DD135:DF135)=DE137,3,0),0)),0)</f>
        <v>0</v>
      </c>
      <c r="DF210">
        <f>IF(DF137&gt;'NG males pos'!$A$138,IF(DF141=4,IF(STDEV(DD135:DG135)=DF137,4),IF(DF141=3,IF(STDEV(DE135:DG135)=DF137,3,0),0)),0)</f>
        <v>0</v>
      </c>
      <c r="DG210">
        <f>IF(DG137&gt;'NG males pos'!$A$138,IF(DG141=4,IF(STDEV(DE135:DH135)=DG137,4),IF(DG141=3,IF(STDEV(DF135:DH135)=DG137,3,0),0)),0)</f>
        <v>0</v>
      </c>
      <c r="DH210">
        <f>IF(DH137&gt;'NG males pos'!$A$138,IF(DH141=4,IF(STDEV(DF135:DH135)=DH137,4),IF(DH141=3,IF(STDEV(DG135:DH135)=DH137,3,0),0)),0)</f>
        <v>0</v>
      </c>
    </row>
    <row r="211" spans="2:112" x14ac:dyDescent="0.3">
      <c r="B211" t="e">
        <f t="shared" ref="B211:C211" si="312">IF(B136&gt;$A$136,IF(B140=4,IF(STDEV(B135:E135)=B136,4,0),0),0)</f>
        <v>#REF!</v>
      </c>
      <c r="C211" t="e">
        <f t="shared" si="312"/>
        <v>#REF!</v>
      </c>
      <c r="D211" t="e">
        <f>IF(D136&gt;$A$136,IF(D140=4,IF(STDEV(D135:U135)=D136,4,0),0),0)</f>
        <v>#REF!</v>
      </c>
      <c r="E211" t="e">
        <f>IF(E136&gt;$A$136,IF(E140=4,IF(STDEV(E135:Z135)=E136,4,0),0),0)</f>
        <v>#REF!</v>
      </c>
      <c r="G211">
        <f>IF(G137&gt;$A$138,IF(G141=4,IF(STDEV(F136:I136)=G137,4),IF(G141=3,IF(STDEV(G135:I135)=G137,3,0),0)),0)</f>
        <v>0</v>
      </c>
      <c r="H211">
        <f t="shared" ref="H211" si="313">IF(H137&gt;$A$138,IF(H141=4,IF(STDEV(G135:J135)=H137,4),IF(H141=3,IF(STDEV(H135:J135)=H137,3,0),0)),0)</f>
        <v>0</v>
      </c>
      <c r="I211">
        <f>IF(I137&gt;$A$138,IF(I141=4,IF(STDEV(H136:Q136)=I137,4),IF(I141=3,IF(STDEV(I136:Q136)=I137,3,0),0)),0)</f>
        <v>0</v>
      </c>
      <c r="J211">
        <f>IF(J137&gt;$A$138,IF(J141=4,IF(STDEV(I136:R136)=J137,4),IF(J141=3,IF(STDEV(J136:R136)=J137,3,0),0)),0)</f>
        <v>0</v>
      </c>
      <c r="L211">
        <f t="shared" ref="L211:M211" si="314">IF(L137&gt;$A$138,IF(L141=4,IF(STDEV(K135:N135)=L137,4),IF(L141=3,IF(STDEV(L135:N135)=L137,3,0),0)),0)</f>
        <v>0</v>
      </c>
      <c r="M211">
        <f t="shared" si="314"/>
        <v>0</v>
      </c>
      <c r="N211">
        <f>IF(N137&gt;$A$138,IF(N141=4,IF(STDEV(M136:Q136)=N137,4),IF(N141=3,IF(STDEV(N136:Q136)=N137,3,0),0)),0)</f>
        <v>0</v>
      </c>
      <c r="O211">
        <f>IF(O137&gt;$A$138,IF(O141=4,IF(STDEV(N136:R136)=O137,4),IF(O141=3,IF(STDEV(O136:R136)=O137,3,0),0)),0)</f>
        <v>0</v>
      </c>
      <c r="Q211">
        <f t="shared" ref="Q211:R211" si="315">IF(Q136&gt;$A$136,IF(Q140=4,IF(STDEV(Q135:T135)=Q136,4,0),0),0)</f>
        <v>0</v>
      </c>
      <c r="R211">
        <f t="shared" si="315"/>
        <v>0</v>
      </c>
      <c r="S211">
        <f>IF(S136&gt;$A$136,IF(S140=4,IF(STDEV(S135:Z135)=S136,4,0),0),0)</f>
        <v>0</v>
      </c>
      <c r="T211">
        <f>IF(T136&gt;$A$136,IF(T140=4,IF(STDEV(T135:BK135)=T136,4,0),0),0)</f>
        <v>0</v>
      </c>
      <c r="V211">
        <f t="shared" ref="V211:W211" si="316">IF(V136&gt;$A$136,IF(V140=4,IF(STDEV(V135:Y135)=V136,4,0),0),0)</f>
        <v>0</v>
      </c>
      <c r="W211">
        <f t="shared" si="316"/>
        <v>0</v>
      </c>
      <c r="X211">
        <f>IF(X136&gt;$A$136,IF(X140=4,IF(STDEV(X135:BK135)=X136,4,0),0),0)</f>
        <v>0</v>
      </c>
      <c r="Y211">
        <f>IF(Y136&gt;$A$136,IF(Y140=4,IF(STDEV(Y135:BL135)=Y136,4,0),0),0)</f>
        <v>0</v>
      </c>
      <c r="AA211">
        <f>IF(AA137&gt;$A$138,IF(AA141=4,IF(STDEV(Z136:AC136)=AA137,4),IF(AA141=3,IF(STDEV(AA135:AC135)=AA137,3,0),0)),0)</f>
        <v>0</v>
      </c>
      <c r="AB211">
        <f t="shared" ref="AB211" si="317">IF(AB137&gt;$A$138,IF(AB141=4,IF(STDEV(AA135:AD135)=AB137,4),IF(AB141=3,IF(STDEV(AB135:AD135)=AB137,3,0),0)),0)</f>
        <v>0</v>
      </c>
      <c r="AC211">
        <f>IF(AC137&gt;$A$138,IF(AC141=4,IF(STDEV(AB136:AK136)=AC137,4),IF(AC141=3,IF(STDEV(AC136:AK136)=AC137,3,0),0)),0)</f>
        <v>0</v>
      </c>
      <c r="AD211">
        <f>IF(AD137&gt;$A$138,IF(AD141=4,IF(STDEV(AC136:AL136)=AD137,4),IF(AD141=3,IF(STDEV(AD136:AL136)=AD137,3,0),0)),0)</f>
        <v>0</v>
      </c>
      <c r="AF211">
        <f>IF(AF137&gt;$A$138,IF(AF141=4,IF(STDEV(AE136:AH136)=AF137,4),IF(AF141=3,IF(STDEV(AF135:AH135)=AF137,3,0),0)),0)</f>
        <v>0</v>
      </c>
      <c r="AG211">
        <f t="shared" ref="AG211" si="318">IF(AG137&gt;$A$138,IF(AG141=4,IF(STDEV(AF135:AI135)=AG137,4),IF(AG141=3,IF(STDEV(AG135:AI135)=AG137,3,0),0)),0)</f>
        <v>0</v>
      </c>
      <c r="AH211">
        <f>IF(AH137&gt;$A$138,IF(AH141=4,IF(STDEV(AG136:AK136)=AH137,4),IF(AH141=3,IF(STDEV(AH136:AK136)=AH137,3,0),0)),0)</f>
        <v>0</v>
      </c>
      <c r="AI211">
        <f>IF(AI137&gt;$A$138,IF(AI141=4,IF(STDEV(AH136:AL136)=AI137,4),IF(AI141=3,IF(STDEV(AI136:AL136)=AI137,3,0),0)),0)</f>
        <v>0</v>
      </c>
      <c r="AK211">
        <f t="shared" ref="AK211" si="319">IF(AK136&gt;$A$136,IF(AK140=4,IF(STDEV(AK135:AN135)=AK136,4,0),0),0)</f>
        <v>0</v>
      </c>
      <c r="AL211">
        <f>IF(AL136&gt;$A$136,IF(AL140=4,IF(STDEV(AL135:BK135)=AL136,4,0),0),0)</f>
        <v>0</v>
      </c>
      <c r="AM211">
        <f>IF(AM136&gt;$A$136,IF(AM140=4,IF(STDEV(AM135:BL135)=AM136,4,0),0),0)</f>
        <v>0</v>
      </c>
      <c r="AN211">
        <f>IF(AN136&gt;$A$136,IF(AN140=4,IF(STDEV(AN135:BM135)=AN136,4,0),0),0)</f>
        <v>0</v>
      </c>
      <c r="AP211">
        <f t="shared" ref="AP211" si="320">IF(AP136&gt;$A$136,IF(AP140=4,IF(STDEV(AP135:AS135)=AP136,4,0),0),0)</f>
        <v>0</v>
      </c>
      <c r="AQ211">
        <f>IF(AQ136&gt;$A$136,IF(AQ140=4,IF(STDEV(AQ135:BK135)=AQ136,4,0),0),0)</f>
        <v>0</v>
      </c>
      <c r="AR211">
        <f>IF(AR136&gt;$A$136,IF(AR140=4,IF(STDEV(AR135:BL135)=AR136,4,0),0),0)</f>
        <v>0</v>
      </c>
      <c r="AS211">
        <f>IF(AS136&gt;$A$136,IF(AS140=4,IF(STDEV(AS135:BM135)=AS136,4,0),0),0)</f>
        <v>0</v>
      </c>
      <c r="AU211">
        <f>IF(AU137&gt;$A$138,IF(AU141=4,IF(STDEV(AT136:AW136)=AU137,4),IF(AU141=3,IF(STDEV(AU135:AW135)=AU137,3,0),0)),0)</f>
        <v>0</v>
      </c>
      <c r="AV211">
        <f t="shared" ref="AV211" si="321">IF(AV137&gt;$A$138,IF(AV141=4,IF(STDEV(AU135:AX135)=AV137,4),IF(AV141=3,IF(STDEV(AV135:AX135)=AV137,3,0),0)),0)</f>
        <v>0</v>
      </c>
      <c r="AW211">
        <f>IF(AW137&gt;$A$138,IF(AW141=4,IF(STDEV(AV136:BK136)=AW137,4),IF(AW141=3,IF(STDEV(AW136:BK136)=AW137,3,0),0)),0)</f>
        <v>0</v>
      </c>
      <c r="AX211">
        <f>IF(AX137&gt;$A$138,IF(AX141=4,IF(STDEV(AW136:BL136)=AX137,4),IF(AX141=3,IF(STDEV(AX136:BL136)=AX137,3,0),0)),0)</f>
        <v>0</v>
      </c>
      <c r="AZ211">
        <f>IF(AZ137&gt;$A$138,IF(AZ141=4,IF(STDEV(AY136:BB136)=AZ137,4),IF(AZ141=3,IF(STDEV(AZ135:BB135)=AZ137,3,0),0)),0)</f>
        <v>0</v>
      </c>
      <c r="BA211">
        <f t="shared" ref="BA211" si="322">IF(BA137&gt;$A$138,IF(BA141=4,IF(STDEV(AZ135:BC135)=BA137,4),IF(BA141=3,IF(STDEV(BA135:BC135)=BA137,3,0),0)),0)</f>
        <v>0</v>
      </c>
      <c r="BB211">
        <f>IF(BB137&gt;$A$138,IF(BB141=4,IF(STDEV(BA135:BK135)=BB137,4),IF(BB141=3,IF(STDEV(BB135:BK135)=BB137,3,0),0)),0)</f>
        <v>0</v>
      </c>
      <c r="BC211">
        <f>IF(BC137&gt;$A$138,IF(BC141=4,IF(STDEV(BB135:BL135)=BC137,4),IF(BC141=3,IF(STDEV(BC135:BL135)=BC137,3,0),0)),0)</f>
        <v>0</v>
      </c>
      <c r="BF211">
        <f>IF(BF137&gt;$A$138,IF(BF141=4,IF(STDEV(BC136:BH136)=BF137,4),IF(BF141=3,IF(STDEV(BF135:BH135)=BF137,3,0),0)),0)</f>
        <v>0</v>
      </c>
      <c r="BG211">
        <f t="shared" ref="BG211" si="323">IF(BG137&gt;$A$138,IF(BG141=4,IF(STDEV(BF135:BI135)=BG137,4),IF(BG141=3,IF(STDEV(BG135:BI135)=BG137,3,0),0)),0)</f>
        <v>0</v>
      </c>
      <c r="BH211">
        <f>IF(BH137&gt;$A$138,IF(BH141=4,IF(STDEV(BG136:BJ136)=BH137,4),IF(BH141=3,IF(STDEV(BH136:BJ136)=BH137,3,0),0)),0)</f>
        <v>0</v>
      </c>
      <c r="BI211">
        <f>IF(BI137&gt;$A$138,IF(BI141=4,IF(STDEV(BH136:BK136)=BI137,4),IF(BI141=3,IF(STDEV(BI136:BK136)=BI137,3,0),0)),0)</f>
        <v>0</v>
      </c>
      <c r="BK211">
        <f>IF(BK137&gt;$A$138,IF(BK141=4,IF(STDEV(Z136:BM136)=BK137,4),IF(BK141=3,IF(STDEV(BK135:BM135)=BK137,3,0),0)),0)</f>
        <v>0</v>
      </c>
      <c r="BL211">
        <f t="shared" ref="BL211" si="324">IF(BL137&gt;$A$138,IF(BL141=4,IF(STDEV(BK135:BN135)=BL137,4),IF(BL141=3,IF(STDEV(BL135:BN135)=BL137,3,0),0)),0)</f>
        <v>0</v>
      </c>
      <c r="BM211">
        <f>IF(BM137&gt;$A$138,IF(BM141=4,IF(STDEV(BL136:BO136)=BM137,4),IF(BM141=3,IF(STDEV(BM136:BO136)=BM137,3,0),0)),0)</f>
        <v>0</v>
      </c>
      <c r="BN211">
        <f>IF(BN137&gt;$A$138,IF(BN141=4,IF(STDEV(BM136:BX136)=BN137,4),IF(BN141=3,IF(STDEV(BN136:BX136)=BN137,3,0),0)),0)</f>
        <v>0</v>
      </c>
      <c r="BP211">
        <f>IF(BP137&gt;$A$138,IF(BP141=4,IF(STDEV(BO136:BR136)=BP137,4),IF(BP141=3,IF(STDEV(BP135:BR135)=BP137,3,0),0)),0)</f>
        <v>0</v>
      </c>
      <c r="BQ211">
        <f t="shared" ref="BQ211:BV211" si="325">IF(BQ137&gt;$A$138,IF(BQ141=4,IF(STDEV(BP135:BS135)=BQ137,4),IF(BQ141=3,IF(STDEV(BQ135:BS135)=BQ137,3,0),0)),0)</f>
        <v>0</v>
      </c>
      <c r="BR211">
        <f>IF(BR137&gt;$A$138,IF(BR141=4,IF(STDEV(BQ135:BU135)=BR137,4),IF(BR141=3,IF(STDEV(BR135:BU135)=BR137,3,0),0)),0)</f>
        <v>0</v>
      </c>
      <c r="BS211">
        <f>IF(BS137&gt;$A$138,IF(BS141=4,IF(STDEV(BR135:BV135)=BS137,4),IF(BS141=3,IF(STDEV(BS135:BV135)=BS137,3,0),0)),0)</f>
        <v>0</v>
      </c>
      <c r="BU211">
        <f>IF(BU137&gt;$A$138,IF(BU141=4,IF(STDEV(BS135:BW135)=BU137,4),IF(BU141=3,IF(STDEV(BU135:BW135)=BU137,3,0),0)),0)</f>
        <v>0</v>
      </c>
      <c r="BV211">
        <f t="shared" si="325"/>
        <v>0</v>
      </c>
      <c r="BW211">
        <f>IF(BW137&gt;$A$138,IF(BW141=4,IF(STDEV(BV135:BX135)=BW137,4),IF(BW141=3,IF(STDEV(BW135:BX135)=BW137,3,0),0)),0)</f>
        <v>0</v>
      </c>
      <c r="BX211" t="e">
        <f>IF(BX137&gt;$A$138,IF(BX141=4,IF(STDEV(BW135:BX135)=BX137,4),IF(BX141=3,IF(STDEV(BX135:BX135)=BX137,3,0),0)),0)</f>
        <v>#REF!</v>
      </c>
      <c r="BZ211">
        <f>IF(BZ137&gt;$A$138,IF(BZ141=4,IF(STDEV(BY136:CB136)=BZ137,4),IF(BZ141=3,IF(STDEV(BZ135:CB135)=BZ137,3,0),0)),0)</f>
        <v>0</v>
      </c>
      <c r="CA211">
        <f t="shared" ref="CA211:CP211" si="326">IF(CA137&gt;$A$138,IF(CA141=4,IF(STDEV(BZ135:CC135)=CA137,4),IF(CA141=3,IF(STDEV(CA135:CC135)=CA137,3,0),0)),0)</f>
        <v>0</v>
      </c>
      <c r="CB211">
        <f>IF(CB137&gt;$A$138,IF(CB141=4,IF(STDEV(CA135:CE135)=CB137,4),IF(CB141=3,IF(STDEV(CB135:CE135)=CB137,3,0),0)),0)</f>
        <v>0</v>
      </c>
      <c r="CC211">
        <f>IF(CC137&gt;$A$138,IF(CC141=4,IF(STDEV(CB135:CF135)=CC137,4),IF(CC141=3,IF(STDEV(CC135:CF135)=CC137,3,0),0)),0)</f>
        <v>0</v>
      </c>
      <c r="CE211">
        <f>IF(CE137&gt;$A$138,IF(CE141=4,IF(STDEV(CC135:CG135)=CE137,4),IF(CE141=3,IF(STDEV(CE135:CG135)=CE137,3,0),0)),0)</f>
        <v>0</v>
      </c>
      <c r="CF211">
        <f t="shared" si="326"/>
        <v>0</v>
      </c>
      <c r="CG211">
        <f>IF(CG137&gt;$A$138,IF(CG141=4,IF(STDEV(CF135:CJ135)=CG137,4),IF(CG141=3,IF(STDEV(CG135:CJ135)=CG137,3,0),0)),0)</f>
        <v>0</v>
      </c>
      <c r="CH211">
        <f>IF(CH137&gt;$A$138,IF(CH141=4,IF(STDEV(CG135:CK135)=CH137,4),IF(CH141=3,IF(STDEV(CH135:CK135)=CH137,3,0),0)),0)</f>
        <v>0</v>
      </c>
      <c r="CJ211">
        <f>IF(CJ137&gt;$A$138,IF(CJ141=4,IF(STDEV(CH135:CL135)=CJ137,4),IF(CJ141=3,IF(STDEV(CJ135:CL135)=CJ137,3,0),0)),0)</f>
        <v>0</v>
      </c>
      <c r="CK211">
        <f t="shared" si="326"/>
        <v>0</v>
      </c>
      <c r="CL211">
        <f>IF(CL137&gt;$A$138,IF(CL141=4,IF(STDEV(CK135:CO135)=CL137,4),IF(CL141=3,IF(STDEV(CL135:CO135)=CL137,3,0),0)),0)</f>
        <v>0</v>
      </c>
      <c r="CM211">
        <f>IF(CM137&gt;$A$138,IF(CM141=4,IF(STDEV(CL135:CP135)=CM137,4),IF(CM141=3,IF(STDEV(CM135:CP135)=CM137,3,0),0)),0)</f>
        <v>0</v>
      </c>
      <c r="CO211">
        <f>IF(CO137&gt;$A$138,IF(CO141=4,IF(STDEV(CM135:CQ135)=CO137,4),IF(CO141=3,IF(STDEV(CO135:CQ135)=CO137,3,0),0)),0)</f>
        <v>0</v>
      </c>
      <c r="CP211">
        <f t="shared" si="326"/>
        <v>0</v>
      </c>
      <c r="CQ211">
        <f>IF(CQ137&gt;$A$138,IF(CQ141=4,IF(STDEV(CP136:CS136)=CQ137,4),IF(CQ141=3,IF(STDEV(CQ136:CS136)=CQ137,3,0),0)),0)</f>
        <v>0</v>
      </c>
      <c r="CR211">
        <f>IF(CR137&gt;$A$138,IF(CR141=4,IF(STDEV(CQ136:CT136)=CR137,4),IF(CR141=3,IF(STDEV(CR136:CT136)=CR137,3,0),0)),0)</f>
        <v>0</v>
      </c>
      <c r="CT211">
        <f t="shared" ref="CT211:CW211" si="327">IF(CT137&gt;$A$138,IF(CT141=4,IF(STDEV(CS135:CV135)=CT137,4),IF(CT141=3,IF(STDEV(CT135:CV135)=CT137,3,0),0)),0)</f>
        <v>0</v>
      </c>
      <c r="CU211">
        <f t="shared" si="327"/>
        <v>0</v>
      </c>
      <c r="CV211">
        <f t="shared" si="327"/>
        <v>0</v>
      </c>
      <c r="CW211">
        <f t="shared" si="327"/>
        <v>0</v>
      </c>
      <c r="CY211">
        <f>IF(CY137&gt;'NG males pos'!$A$138,IF(CY141=4,IF(STDEV(CY135:DA135)=CY137,4),IF(CY141=3,IF(STDEV(CY135:DA135)=CY137,3,0),0)),0)</f>
        <v>0</v>
      </c>
      <c r="CZ211">
        <f>IF(CZ137&gt;'NG males pos'!$A$138,IF(CZ141=4,IF(STDEV(CY135:DB135)=CZ137,4),IF(CZ141=3,IF(STDEV(CZ135:DB135)=CZ137,3,0),0)),0)</f>
        <v>0</v>
      </c>
      <c r="DA211">
        <f>IF(DA137&gt;'NG males pos'!$A$138,IF(DA141=4,IF(STDEV(CZ135:DC135)=DA137,4),IF(DA141=3,IF(STDEV(DA135:DC135)=DA137,3,0),0)),0)</f>
        <v>0</v>
      </c>
      <c r="DB211">
        <f>IF(DB137&gt;'NG males pos'!$A$138,IF(DB141=4,IF(STDEV(DA135:DD135)=DB137,4),IF(DB141=3,IF(STDEV(DB135:DD135)=DB137,3,0),0)),0)</f>
        <v>0</v>
      </c>
      <c r="DE211">
        <f>IF(DE137&gt;'NG males pos'!$A$138,IF(DE141=4,IF(STDEV(DD135:DG135)=DE137,4),IF(DE141=3,IF(STDEV(DE135:DG135)=DE137,3,0),0)),0)</f>
        <v>0</v>
      </c>
      <c r="DF211">
        <f>IF(DF137&gt;'NG males pos'!$A$138,IF(DF141=4,IF(STDEV(DE135:DH135)=DF137,4),IF(DF141=3,IF(STDEV(DF135:DH135)=DF137,3,0),0)),0)</f>
        <v>0</v>
      </c>
      <c r="DG211">
        <f>IF(DG137&gt;'NG males pos'!$A$138,IF(DG141=4,IF(STDEV(DF135:DH135)=DG137,4),IF(DG141=3,IF(STDEV(DG135:DH135)=DG137,3,0),0)),0)</f>
        <v>0</v>
      </c>
      <c r="DH211">
        <f>IF(DH137&gt;'NG males pos'!$A$138,IF(DH141=4,IF(STDEV(DG135:DH135)=DH137,4),IF(DH141=3,IF(STDEV(DH135:DH135)=DH137,3,0),0)),0)</f>
        <v>0</v>
      </c>
    </row>
    <row r="212" spans="2:112" x14ac:dyDescent="0.3">
      <c r="G212">
        <f t="shared" ref="G212" si="328">IF(G137&gt;$A$138,IF(G141=4,IF(STDEV(G135:J135)=G137,4,0),0),0)</f>
        <v>0</v>
      </c>
      <c r="H212">
        <f>IF(H137&gt;$A$138,IF(H141=4,IF(STDEV(H136:Q136)=H137,4,0),0),0)</f>
        <v>0</v>
      </c>
      <c r="I212">
        <f>IF(I137&gt;$A$138,IF(I141=4,IF(STDEV(I136:R136)=I137,4,0),0),0)</f>
        <v>0</v>
      </c>
      <c r="J212">
        <f>IF(J137&gt;$A$138,IF(J141=4,IF(STDEV(J136:S136)=J137,4,0),0),0)</f>
        <v>0</v>
      </c>
      <c r="L212">
        <f t="shared" ref="L212" si="329">IF(L137&gt;$A$138,IF(L141=4,IF(STDEV(L135:O135)=L137,4,0),0),0)</f>
        <v>0</v>
      </c>
      <c r="M212">
        <f>IF(M137&gt;$A$138,IF(M141=4,IF(STDEV(M136:Q136)=M137,4,0),0),0)</f>
        <v>0</v>
      </c>
      <c r="N212">
        <f>IF(N137&gt;$A$138,IF(N141=4,IF(STDEV(N136:R136)=N137,4,0),0),0)</f>
        <v>0</v>
      </c>
      <c r="O212">
        <f>IF(O137&gt;$A$138,IF(O141=4,IF(STDEV(O136:S136)=O137,4,0),0),0)</f>
        <v>0</v>
      </c>
      <c r="AA212">
        <f t="shared" ref="AA212" si="330">IF(AA137&gt;$A$138,IF(AA141=4,IF(STDEV(AA135:AD135)=AA137,4,0),0),0)</f>
        <v>0</v>
      </c>
      <c r="AB212">
        <f>IF(AB137&gt;$A$138,IF(AB141=4,IF(STDEV(AB136:AK136)=AB137,4,0),0),0)</f>
        <v>0</v>
      </c>
      <c r="AC212">
        <f>IF(AC137&gt;$A$138,IF(AC141=4,IF(STDEV(AC136:AL136)=AC137,4,0),0),0)</f>
        <v>0</v>
      </c>
      <c r="AD212">
        <f>IF(AD137&gt;$A$138,IF(AD141=4,IF(STDEV(AD136:AM136)=AD137,4,0),0),0)</f>
        <v>0</v>
      </c>
      <c r="AF212">
        <f t="shared" ref="AF212" si="331">IF(AF137&gt;$A$138,IF(AF141=4,IF(STDEV(AF135:AI135)=AF137,4,0),0),0)</f>
        <v>0</v>
      </c>
      <c r="AG212">
        <f>IF(AG137&gt;$A$138,IF(AG141=4,IF(STDEV(AG136:AK136)=AG137,4,0),0),0)</f>
        <v>0</v>
      </c>
      <c r="AH212">
        <f>IF(AH137&gt;$A$138,IF(AH141=4,IF(STDEV(AH136:AL136)=AH137,4,0),0),0)</f>
        <v>0</v>
      </c>
      <c r="AI212">
        <f>IF(AI137&gt;$A$138,IF(AI141=4,IF(STDEV(AI136:AM136)=AI137,4,0),0),0)</f>
        <v>0</v>
      </c>
      <c r="AU212">
        <f t="shared" ref="AU212" si="332">IF(AU137&gt;$A$138,IF(AU141=4,IF(STDEV(AU135:AX135)=AU137,4,0),0),0)</f>
        <v>0</v>
      </c>
      <c r="AV212">
        <f>IF(AV137&gt;$A$138,IF(AV141=4,IF(STDEV(AV136:BK136)=AV137,4,0),0),0)</f>
        <v>0</v>
      </c>
      <c r="AW212">
        <f>IF(AW137&gt;$A$138,IF(AW141=4,IF(STDEV(AW136:BL136)=AW137,4,0),0),0)</f>
        <v>0</v>
      </c>
      <c r="AX212">
        <f>IF(AX137&gt;$A$138,IF(AX141=4,IF(STDEV(AX136:BM136)=AX137,4,0),0),0)</f>
        <v>0</v>
      </c>
      <c r="AZ212">
        <f t="shared" ref="AZ212" si="333">IF(AZ137&gt;$A$138,IF(AZ141=4,IF(STDEV(AZ135:BC135)=AZ137,4,0),0),0)</f>
        <v>0</v>
      </c>
      <c r="BA212">
        <f>IF(BA137&gt;$A$138,IF(BA141=4,IF(STDEV(BA135:BK135)=BA137,4,0),0),0)</f>
        <v>0</v>
      </c>
      <c r="BB212">
        <f>IF(BB137&gt;$A$138,IF(BB141=4,IF(STDEV(BB135:BL135)=BB137,4,0),0),0)</f>
        <v>0</v>
      </c>
      <c r="BC212">
        <f>IF(BC137&gt;$A$138,IF(BC141=4,IF(STDEV(BC135:BM135)=BC137,4,0),0),0)</f>
        <v>0</v>
      </c>
      <c r="BF212">
        <f t="shared" ref="BF212" si="334">IF(BF137&gt;$A$138,IF(BF141=4,IF(STDEV(BF135:BI135)=BF137,4,0),0),0)</f>
        <v>0</v>
      </c>
      <c r="BG212">
        <f>IF(BG137&gt;$A$138,IF(BG141=4,IF(STDEV(BG136:BJ136)=BG137,4,0),0),0)</f>
        <v>0</v>
      </c>
      <c r="BH212">
        <f>IF(BH137&gt;$A$138,IF(BH141=4,IF(STDEV(BH136:BK136)=BH137,4,0),0),0)</f>
        <v>0</v>
      </c>
      <c r="BI212">
        <f>IF(BI137&gt;$A$138,IF(BI141=4,IF(STDEV(BI136:BL136)=BI137,4,0),0),0)</f>
        <v>0</v>
      </c>
      <c r="BK212">
        <f t="shared" ref="BK212" si="335">IF(BK137&gt;$A$138,IF(BK141=4,IF(STDEV(BK135:BN135)=BK137,4,0),0),0)</f>
        <v>0</v>
      </c>
      <c r="BL212">
        <f>IF(BL137&gt;$A$138,IF(BL141=4,IF(STDEV(BL136:BO136)=BL137,4,0),0),0)</f>
        <v>0</v>
      </c>
      <c r="BM212">
        <f>IF(BM137&gt;$A$138,IF(BM141=4,IF(STDEV(BM136:BX136)=BM137,4,0),0),0)</f>
        <v>0</v>
      </c>
      <c r="BN212">
        <f>IF(BN137&gt;$A$138,IF(BN141=4,IF(STDEV(BN136:BX136)=BN137,4,0),0),0)</f>
        <v>0</v>
      </c>
      <c r="BP212">
        <f t="shared" ref="BP212:BU212" si="336">IF(BP137&gt;$A$138,IF(BP141=4,IF(STDEV(BP135:BS135)=BP137,4,0),0),0)</f>
        <v>0</v>
      </c>
      <c r="BQ212">
        <f>IF(BQ137&gt;$A$138,IF(BQ141=4,IF(STDEV(BQ135:BU135)=BQ137,4,0),0),0)</f>
        <v>0</v>
      </c>
      <c r="BR212">
        <f>IF(BR137&gt;$A$138,IF(BR141=4,IF(STDEV(BR135:BV135)=BR137,4,0),0),0)</f>
        <v>0</v>
      </c>
      <c r="BS212">
        <f>IF(BS137&gt;$A$138,IF(BS141=4,IF(STDEV(BS135:BW135)=BS137,4,0),0),0)</f>
        <v>0</v>
      </c>
      <c r="BU212">
        <f t="shared" si="336"/>
        <v>0</v>
      </c>
      <c r="BV212">
        <f>IF(BV137&gt;$A$138,IF(BV141=4,IF(STDEV(BV135:BX135)=BV137,4,0),0),0)</f>
        <v>0</v>
      </c>
      <c r="BW212">
        <f>IF(BW137&gt;$A$138,IF(BW141=4,IF(STDEV(BW135:BX135)=BW137,4,0),0),0)</f>
        <v>0</v>
      </c>
      <c r="BX212" t="e">
        <f>IF(BX137&gt;$A$138,IF(BX141=4,IF(STDEV(BX135:BX135)=BX137,4,0),0),0)</f>
        <v>#REF!</v>
      </c>
      <c r="BZ212">
        <f t="shared" ref="BZ212:CO212" si="337">IF(BZ137&gt;$A$138,IF(BZ141=4,IF(STDEV(BZ135:CC135)=BZ137,4,0),0),0)</f>
        <v>0</v>
      </c>
      <c r="CA212">
        <f>IF(CA137&gt;$A$138,IF(CA141=4,IF(STDEV(CA135:CE135)=CA137,4,0),0),0)</f>
        <v>0</v>
      </c>
      <c r="CB212">
        <f>IF(CB137&gt;$A$138,IF(CB141=4,IF(STDEV(CB135:CF135)=CB137,4,0),0),0)</f>
        <v>0</v>
      </c>
      <c r="CC212">
        <f>IF(CC137&gt;$A$138,IF(CC141=4,IF(STDEV(CC135:CG135)=CC137,4,0),0),0)</f>
        <v>0</v>
      </c>
      <c r="CE212">
        <f t="shared" si="337"/>
        <v>0</v>
      </c>
      <c r="CF212">
        <f>IF(CF137&gt;$A$138,IF(CF141=4,IF(STDEV(CF135:CJ135)=CF137,4,0),0),0)</f>
        <v>0</v>
      </c>
      <c r="CG212">
        <f>IF(CG137&gt;$A$138,IF(CG141=4,IF(STDEV(CG135:CK135)=CG137,4,0),0),0)</f>
        <v>0</v>
      </c>
      <c r="CH212">
        <f>IF(CH137&gt;$A$138,IF(CH141=4,IF(STDEV(CH135:CL135)=CH137,4,0),0),0)</f>
        <v>0</v>
      </c>
      <c r="CJ212">
        <f t="shared" si="337"/>
        <v>0</v>
      </c>
      <c r="CK212">
        <f>IF(CK137&gt;$A$138,IF(CK141=4,IF(STDEV(CK135:CO135)=CK137,4,0),0),0)</f>
        <v>0</v>
      </c>
      <c r="CL212">
        <f>IF(CL137&gt;$A$138,IF(CL141=4,IF(STDEV(CL135:CP135)=CL137,4,0),0),0)</f>
        <v>0</v>
      </c>
      <c r="CM212">
        <f>IF(CM137&gt;$A$138,IF(CM141=4,IF(STDEV(CM135:CQ135)=CM137,4,0),0),0)</f>
        <v>0</v>
      </c>
      <c r="CO212">
        <f t="shared" si="337"/>
        <v>0</v>
      </c>
      <c r="CP212">
        <f>IF(CP137&gt;$A$138,IF(CP141=4,IF(STDEV(CP136:CS136)=CP137,4,0),0),0)</f>
        <v>0</v>
      </c>
      <c r="CQ212">
        <f>IF(CQ137&gt;$A$138,IF(CQ141=4,IF(STDEV(CQ136:CT136)=CQ137,4,0),0),0)</f>
        <v>0</v>
      </c>
      <c r="CR212">
        <f>IF(CR137&gt;$A$138,IF(CR141=4,IF(STDEV(CR136:CU136)=CR137,4,0),0),0)</f>
        <v>0</v>
      </c>
      <c r="CT212">
        <f t="shared" ref="CT212:CW212" si="338">IF(CT137&gt;$A$138,IF(CT141=4,IF(STDEV(CT135:CW135)=CT137,4,0),0),0)</f>
        <v>0</v>
      </c>
      <c r="CU212">
        <f t="shared" si="338"/>
        <v>0</v>
      </c>
      <c r="CV212">
        <f t="shared" si="338"/>
        <v>0</v>
      </c>
      <c r="CW212">
        <f t="shared" si="338"/>
        <v>0</v>
      </c>
      <c r="CY212">
        <f>IF(CY137&gt;'NG males pos'!$A$138,IF(CY141=4,IF(STDEV(CY135:DB135)=CY137,4,0),0),0)</f>
        <v>0</v>
      </c>
      <c r="CZ212">
        <f>IF(CZ137&gt;'NG males pos'!$A$138,IF(CZ141=4,IF(STDEV(CZ135:DC135)=CZ137,4,0),0),0)</f>
        <v>0</v>
      </c>
      <c r="DA212">
        <f>IF(DA137&gt;'NG males pos'!$A$138,IF(DA141=4,IF(STDEV(DA135:DD135)=DA137,4,0),0),0)</f>
        <v>0</v>
      </c>
      <c r="DB212">
        <f>IF(DB137&gt;'NG males pos'!$A$138,IF(DB141=4,IF(STDEV(DB135:DH135)=DB137,4,0),0),0)</f>
        <v>0</v>
      </c>
      <c r="DE212">
        <f>IF(DE137&gt;'NG males pos'!$A$138,IF(DE141=4,IF(STDEV(DE135:DH135)=DE137,4,0),0),0)</f>
        <v>0</v>
      </c>
      <c r="DF212">
        <f>IF(DF137&gt;'NG males pos'!$A$138,IF(DF141=4,IF(STDEV(DF135:DH135)=DF137,4,0),0),0)</f>
        <v>0</v>
      </c>
      <c r="DG212">
        <f>IF(DG137&gt;'NG males pos'!$A$138,IF(DG141=4,IF(STDEV(DG135:DH135)=DG137,4,0),0),0)</f>
        <v>0</v>
      </c>
      <c r="DH212">
        <f>IF(DH137&gt;'NG males pos'!$A$138,IF(DH141=4,IF(STDEV(DH135:DH135)=DH137,4,0),0),0)</f>
        <v>0</v>
      </c>
    </row>
    <row r="213" spans="2:112" x14ac:dyDescent="0.3">
      <c r="B213" t="e">
        <f t="shared" ref="B213" si="339">IF(B208=4,IF(STDEV(#REF!,A135,B135)&lt;$A$136,1,IF(STDEV(#REF!,A135,B135)&lt;$A$136,2,IF(STDEV(#REF!,#REF!,B135)&lt;$A$136,3,IF(STDEV(#REF!,#REF!,A135)&lt;$A$136,4,0)))),0)</f>
        <v>#REF!</v>
      </c>
      <c r="C213" t="e">
        <f t="shared" ref="C213:E213" si="340">IF(C208=4,IF(STDEV(A135,B135,C135)&lt;$A$136,1,IF(STDEV(#REF!,B135,C135)&lt;$A$136,2,IF(STDEV(#REF!,A135,C135)&lt;$A$136,3,IF(STDEV(#REF!,A135,B135)&lt;$A$136,4,0)))),0)</f>
        <v>#REF!</v>
      </c>
      <c r="D213" t="e">
        <f t="shared" si="340"/>
        <v>#REF!</v>
      </c>
      <c r="E213" t="e">
        <f t="shared" si="340"/>
        <v>#REF!</v>
      </c>
      <c r="Q213">
        <f>IF(Q208=4,IF(STDEV(E135,F135,Q135)&lt;$A$136,1,IF(STDEV(D135,F135,Q135)&lt;$A$136,2,IF(STDEV(D135,E135,Q135)&lt;$A$136,3,IF(STDEV(D135,E135,F135)&lt;$A$136,4,0)))),0)</f>
        <v>0</v>
      </c>
      <c r="R213">
        <f>IF(R208=4,IF(STDEV(F135,Q135,R135)&lt;$A$136,1,IF(STDEV(E135,Q135,R135)&lt;$A$136,2,IF(STDEV(E135,F135,R135)&lt;$A$136,3,IF(STDEV(E135,F135,Q135)&lt;$A$136,4,0)))),0)</f>
        <v>0</v>
      </c>
      <c r="S213">
        <f>IF(S208=4,IF(STDEV(Q135,R135,S135)&lt;$A$136,1,IF(STDEV(F135,R135,S135)&lt;$A$136,2,IF(STDEV(F135,Q135,S135)&lt;$A$136,3,IF(STDEV(F135,Q135,R135)&lt;$A$136,4,0)))),0)</f>
        <v>0</v>
      </c>
      <c r="T213">
        <f t="shared" ref="T213" si="341">IF(T208=4,IF(STDEV(R135,S135,T135)&lt;$A$136,1,IF(STDEV(Q135,S135,T135)&lt;$A$136,2,IF(STDEV(Q135,R135,T135)&lt;$A$136,3,IF(STDEV(Q135,R135,S135)&lt;$A$136,4,0)))),0)</f>
        <v>0</v>
      </c>
      <c r="V213">
        <f t="shared" ref="V213:Y213" si="342">IF(V208=4,IF(STDEV(T135,U135,V135)&lt;$A$136,1,IF(STDEV(S135,U135,V135)&lt;$A$136,2,IF(STDEV(S135,T135,V135)&lt;$A$136,3,IF(STDEV(S135,T135,U135)&lt;$A$136,4,0)))),0)</f>
        <v>0</v>
      </c>
      <c r="W213">
        <f t="shared" si="342"/>
        <v>0</v>
      </c>
      <c r="X213">
        <f t="shared" si="342"/>
        <v>0</v>
      </c>
      <c r="Y213">
        <f t="shared" si="342"/>
        <v>0</v>
      </c>
      <c r="AK213">
        <f>IF(AK208=4,IF(STDEV(Y135,Z135,AK135)&lt;$A$136,1,IF(STDEV(X135,Z135,AK135)&lt;$A$136,2,IF(STDEV(X135,Y135,AK135)&lt;$A$136,3,IF(STDEV(X135,Y135,Z135)&lt;$A$136,4,0)))),0)</f>
        <v>0</v>
      </c>
      <c r="AL213">
        <f>IF(AL208=4,IF(STDEV(Z135,AK135,AL135)&lt;$A$136,1,IF(STDEV(Y135,AK135,AL135)&lt;$A$136,2,IF(STDEV(Y135,Z135,AL135)&lt;$A$136,3,IF(STDEV(Y135,Z135,AK135)&lt;$A$136,4,0)))),0)</f>
        <v>0</v>
      </c>
      <c r="AM213">
        <f>IF(AM208=4,IF(STDEV(AK135,AL135,AM135)&lt;$A$136,1,IF(STDEV(Z135,AL135,AM135)&lt;$A$136,2,IF(STDEV(Z135,AK135,AM135)&lt;$A$136,3,IF(STDEV(Z135,AK135,AL135)&lt;$A$136,4,0)))),0)</f>
        <v>0</v>
      </c>
      <c r="AN213">
        <f t="shared" ref="AN213" si="343">IF(AN208=4,IF(STDEV(AL135,AM135,AN135)&lt;$A$136,1,IF(STDEV(AK135,AM135,AN135)&lt;$A$136,2,IF(STDEV(AK135,AL135,AN135)&lt;$A$136,3,IF(STDEV(AK135,AL135,AM135)&lt;$A$136,4,0)))),0)</f>
        <v>0</v>
      </c>
      <c r="AP213">
        <f t="shared" ref="AP213:AS213" si="344">IF(AP208=4,IF(STDEV(AN135,AO135,AP135)&lt;$A$136,1,IF(STDEV(AM135,AO135,AP135)&lt;$A$136,2,IF(STDEV(AM135,AN135,AP135)&lt;$A$136,3,IF(STDEV(AM135,AN135,AO135)&lt;$A$136,4,0)))),0)</f>
        <v>0</v>
      </c>
      <c r="AQ213">
        <f t="shared" si="344"/>
        <v>0</v>
      </c>
      <c r="AR213">
        <f t="shared" si="344"/>
        <v>0</v>
      </c>
      <c r="AS213">
        <f t="shared" si="344"/>
        <v>0</v>
      </c>
    </row>
    <row r="214" spans="2:112" x14ac:dyDescent="0.3">
      <c r="B214" t="e">
        <f t="shared" ref="B214:E214" si="345">IF(B209=4,IF(STDEV(A135,B135,C135)&lt;$A$136,1,IF(STDEV(#REF!,B135,C135)&lt;$A$136,2,IF(STDEV(#REF!,A135,C135)&lt;$A$136,3,IF(STDEV(#REF!,A135,B135)&lt;$A$136,4,0)))),0)</f>
        <v>#REF!</v>
      </c>
      <c r="C214" t="e">
        <f t="shared" si="345"/>
        <v>#REF!</v>
      </c>
      <c r="D214" t="e">
        <f t="shared" si="345"/>
        <v>#REF!</v>
      </c>
      <c r="E214" t="e">
        <f t="shared" si="345"/>
        <v>#REF!</v>
      </c>
      <c r="G214">
        <f>IF(G209=4,IF(STDEV(E136,F136,G135)&lt;$A$138,1,IF(STDEV(D136,F136,G135)&lt;$A$138,2,IF(STDEV(D136,E136,G135)&lt;$A$138,3,IF(STDEV(D136,E136,F136)&lt;$A$138,4,0)))),0)</f>
        <v>0</v>
      </c>
      <c r="H214">
        <f>IF(H209=4,IF(STDEV(F136,G135,H135)&lt;$A$138,1,IF(STDEV(E136,G135,H135)&lt;$A$138,2,IF(STDEV(E136,F136,H135)&lt;$A$138,3,IF(STDEV(E136,F136,G135)&lt;$A$138,4,0)))),0)</f>
        <v>0</v>
      </c>
      <c r="I214">
        <f>IF(I209=4,IF(STDEV(G135,H135,I135)&lt;$A$138,1,IF(STDEV(F136,H135,I135)&lt;$A$138,2,IF(STDEV(F136,G135,I135)&lt;$A$138,3,IF(STDEV(F136,G135,H135)&lt;$A$138,4,0)))),0)</f>
        <v>0</v>
      </c>
      <c r="J214">
        <f t="shared" ref="J214" si="346">IF(J209=4,IF(STDEV(H135,I135,J135)&lt;$A$138,1,IF(STDEV(G135,I135,J135)&lt;$A$138,2,IF(STDEV(G135,H135,J135)&lt;$A$138,3,IF(STDEV(G135,H135,I135)&lt;$A$138,4,0)))),0)</f>
        <v>0</v>
      </c>
      <c r="L214">
        <f t="shared" ref="L214:O214" si="347">IF(L209=4,IF(STDEV(J135,K135,L135)&lt;$A$138,1,IF(STDEV(I135,K135,L135)&lt;$A$138,2,IF(STDEV(I135,J135,L135)&lt;$A$138,3,IF(STDEV(I135,J135,K135)&lt;$A$138,4,0)))),0)</f>
        <v>0</v>
      </c>
      <c r="M214">
        <f t="shared" si="347"/>
        <v>0</v>
      </c>
      <c r="N214">
        <f t="shared" si="347"/>
        <v>0</v>
      </c>
      <c r="O214">
        <f t="shared" si="347"/>
        <v>0</v>
      </c>
      <c r="Q214">
        <f>IF(Q209=4,IF(STDEV(F135,Q135,R135)&lt;$A$136,1,IF(STDEV(E135,Q135,R135)&lt;$A$136,2,IF(STDEV(E135,F135,R135)&lt;$A$136,3,IF(STDEV(E135,F135,Q135)&lt;$A$136,4,0)))),0)</f>
        <v>0</v>
      </c>
      <c r="R214">
        <f>IF(R209=4,IF(STDEV(Q135,R135,S135)&lt;$A$136,1,IF(STDEV(F135,R135,S135)&lt;$A$136,2,IF(STDEV(F135,Q135,S135)&lt;$A$136,3,IF(STDEV(F135,Q135,R135)&lt;$A$136,4,0)))),0)</f>
        <v>0</v>
      </c>
      <c r="S214">
        <f t="shared" ref="S214:T214" si="348">IF(S209=4,IF(STDEV(R135,S135,T135)&lt;$A$136,1,IF(STDEV(Q135,S135,T135)&lt;$A$136,2,IF(STDEV(Q135,R135,T135)&lt;$A$136,3,IF(STDEV(Q135,R135,S135)&lt;$A$136,4,0)))),0)</f>
        <v>0</v>
      </c>
      <c r="T214">
        <f t="shared" si="348"/>
        <v>0</v>
      </c>
      <c r="V214">
        <f t="shared" ref="V214:Y214" si="349">IF(V209=4,IF(STDEV(U135,V135,W135)&lt;$A$136,1,IF(STDEV(T135,V135,W135)&lt;$A$136,2,IF(STDEV(T135,U135,W135)&lt;$A$136,3,IF(STDEV(T135,U135,V135)&lt;$A$136,4,0)))),0)</f>
        <v>0</v>
      </c>
      <c r="W214">
        <f t="shared" si="349"/>
        <v>0</v>
      </c>
      <c r="X214">
        <f t="shared" si="349"/>
        <v>0</v>
      </c>
      <c r="Y214">
        <f t="shared" si="349"/>
        <v>0</v>
      </c>
      <c r="AA214">
        <f>IF(AA209=4,IF(STDEV(Y136,Z136,AA135)&lt;$A$138,1,IF(STDEV(X136,Z136,AA135)&lt;$A$138,2,IF(STDEV(X136,Y136,AA135)&lt;$A$138,3,IF(STDEV(X136,Y136,Z136)&lt;$A$138,4,0)))),0)</f>
        <v>0</v>
      </c>
      <c r="AB214">
        <f>IF(AB209=4,IF(STDEV(Z136,AA135,AB135)&lt;$A$138,1,IF(STDEV(Y136,AA135,AB135)&lt;$A$138,2,IF(STDEV(Y136,Z136,AB135)&lt;$A$138,3,IF(STDEV(Y136,Z136,AA135)&lt;$A$138,4,0)))),0)</f>
        <v>0</v>
      </c>
      <c r="AC214">
        <f>IF(AC209=4,IF(STDEV(AA135,AB135,AC135)&lt;$A$138,1,IF(STDEV(Z136,AB135,AC135)&lt;$A$138,2,IF(STDEV(Z136,AA135,AC135)&lt;$A$138,3,IF(STDEV(Z136,AA135,AB135)&lt;$A$138,4,0)))),0)</f>
        <v>0</v>
      </c>
      <c r="AD214">
        <f t="shared" ref="AD214" si="350">IF(AD209=4,IF(STDEV(AB135,AC135,AD135)&lt;$A$138,1,IF(STDEV(AA135,AC135,AD135)&lt;$A$138,2,IF(STDEV(AA135,AB135,AD135)&lt;$A$138,3,IF(STDEV(AA135,AB135,AC135)&lt;$A$138,4,0)))),0)</f>
        <v>0</v>
      </c>
      <c r="AF214">
        <f>IF(AF209=4,IF(STDEV(AD135,AE136,AF135)&lt;$A$138,1,IF(STDEV(AC135,AE136,AF135)&lt;$A$138,2,IF(STDEV(AC135,AD135,AF135)&lt;$A$138,3,IF(STDEV(AC135,AD135,AE136)&lt;$A$138,4,0)))),0)</f>
        <v>0</v>
      </c>
      <c r="AG214">
        <f>IF(AG209=4,IF(STDEV(AE136,AF135,AG135)&lt;$A$138,1,IF(STDEV(AD135,AF135,AG135)&lt;$A$138,2,IF(STDEV(AD135,AE136,AG135)&lt;$A$138,3,IF(STDEV(AD135,AE136,AF135)&lt;$A$138,4,0)))),0)</f>
        <v>0</v>
      </c>
      <c r="AH214">
        <f>IF(AH209=4,IF(STDEV(AF135,AG135,AH135)&lt;$A$138,1,IF(STDEV(AE136,AG135,AH135)&lt;$A$138,2,IF(STDEV(AE136,AF135,AH135)&lt;$A$138,3,IF(STDEV(AE136,AF135,AG135)&lt;$A$138,4,0)))),0)</f>
        <v>0</v>
      </c>
      <c r="AI214">
        <f t="shared" ref="AI214" si="351">IF(AI209=4,IF(STDEV(AG135,AH135,AI135)&lt;$A$138,1,IF(STDEV(AF135,AH135,AI135)&lt;$A$138,2,IF(STDEV(AF135,AG135,AI135)&lt;$A$138,3,IF(STDEV(AF135,AG135,AH135)&lt;$A$138,4,0)))),0)</f>
        <v>0</v>
      </c>
      <c r="AK214">
        <f>IF(AK209=4,IF(STDEV(Z135,AK135,AL135)&lt;$A$136,1,IF(STDEV(Y135,AK135,AL135)&lt;$A$136,2,IF(STDEV(Y135,Z135,AL135)&lt;$A$136,3,IF(STDEV(Y135,Z135,AK135)&lt;$A$136,4,0)))),0)</f>
        <v>0</v>
      </c>
      <c r="AL214">
        <f>IF(AL209=4,IF(STDEV(AK135,AL135,AM135)&lt;$A$136,1,IF(STDEV(Z135,AL135,AM135)&lt;$A$136,2,IF(STDEV(Z135,AK135,AM135)&lt;$A$136,3,IF(STDEV(Z135,AK135,AL135)&lt;$A$136,4,0)))),0)</f>
        <v>0</v>
      </c>
      <c r="AM214">
        <f t="shared" ref="AM214" si="352">IF(AM209=4,IF(STDEV(AL135,AM135,AN135)&lt;$A$136,1,IF(STDEV(AK135,AM135,AN135)&lt;$A$136,2,IF(STDEV(AK135,AL135,AN135)&lt;$A$136,3,IF(STDEV(AK135,AL135,AM135)&lt;$A$136,4,0)))),0)</f>
        <v>0</v>
      </c>
      <c r="AN214">
        <f>IF(AN209=4,IF(STDEV(AM135,AN135,BK134)&lt;$A$136,1,IF(STDEV(AL135,AN135,BK134)&lt;$A$136,2,IF(STDEV(AL135,AM135,BK134)&lt;$A$136,3,IF(STDEV(AL135,AM135,AN135)&lt;$A$136,4,0)))),0)</f>
        <v>0</v>
      </c>
      <c r="AP214">
        <f t="shared" ref="AP214:AR214" si="353">IF(AP209=4,IF(STDEV(AO135,AP135,AQ135)&lt;$A$136,1,IF(STDEV(AN135,AP135,AQ135)&lt;$A$136,2,IF(STDEV(AN135,AO135,AQ135)&lt;$A$136,3,IF(STDEV(AN135,AO135,AP135)&lt;$A$136,4,0)))),0)</f>
        <v>0</v>
      </c>
      <c r="AQ214">
        <f t="shared" si="353"/>
        <v>0</v>
      </c>
      <c r="AR214">
        <f t="shared" si="353"/>
        <v>0</v>
      </c>
      <c r="AS214">
        <f>IF(AS209=4,IF(STDEV(AR135,AS135,BK134)&lt;$A$136,1,IF(STDEV(AQ135,AS135,BK134)&lt;$A$136,2,IF(STDEV(AQ135,AR135,BK134)&lt;$A$136,3,IF(STDEV(AQ135,AR135,AS135)&lt;$A$136,4,0)))),0)</f>
        <v>0</v>
      </c>
      <c r="AU214">
        <f>IF(AU209=4,IF(STDEV(AS136,AT136,AU135)&lt;$A$138,1,IF(STDEV(AR136,AT136,AU135)&lt;$A$138,2,IF(STDEV(AR136,AS136,AU135)&lt;$A$138,3,IF(STDEV(AR136,AS136,AT136)&lt;$A$138,4,0)))),0)</f>
        <v>0</v>
      </c>
      <c r="AV214">
        <f>IF(AV209=4,IF(STDEV(AT136,AU135,AV135)&lt;$A$138,1,IF(STDEV(AS136,AU135,AV135)&lt;$A$138,2,IF(STDEV(AS136,AT136,AV135)&lt;$A$138,3,IF(STDEV(AS136,AT136,AU135)&lt;$A$138,4,0)))),0)</f>
        <v>0</v>
      </c>
      <c r="AW214">
        <f>IF(AW209=4,IF(STDEV(AU135,AV135,AW135)&lt;$A$138,1,IF(STDEV(AT136,AV135,AW135)&lt;$A$138,2,IF(STDEV(AT136,AU135,AW135)&lt;$A$138,3,IF(STDEV(AT136,AU135,AV135)&lt;$A$138,4,0)))),0)</f>
        <v>0</v>
      </c>
      <c r="AX214">
        <f t="shared" ref="AX214" si="354">IF(AX209=4,IF(STDEV(AV135,AW135,AX135)&lt;$A$138,1,IF(STDEV(AU135,AW135,AX135)&lt;$A$138,2,IF(STDEV(AU135,AV135,AX135)&lt;$A$138,3,IF(STDEV(AU135,AV135,AW135)&lt;$A$138,4,0)))),0)</f>
        <v>0</v>
      </c>
      <c r="AZ214">
        <f>IF(AZ209=4,IF(STDEV(AX136,AY136,AZ135)&lt;$A$138,1,IF(STDEV(AW136,AY136,AZ135)&lt;$A$138,2,IF(STDEV(AW136,AX136,AZ135)&lt;$A$138,3,IF(STDEV(AW136,AX136,AY136)&lt;$A$138,4,0)))),0)</f>
        <v>0</v>
      </c>
      <c r="BA214">
        <f>IF(BA209=4,IF(STDEV(AY136,AZ135,BA135)&lt;$A$138,1,IF(STDEV(AX136,AZ135,BA135)&lt;$A$138,2,IF(STDEV(AX136,AY136,BA135)&lt;$A$138,3,IF(STDEV(AX136,AY136,AZ135)&lt;$A$138,4,0)))),0)</f>
        <v>0</v>
      </c>
      <c r="BB214">
        <f>IF(BB209=4,IF(STDEV(AZ135,BA135,BB135)&lt;$A$138,1,IF(STDEV(AY136,BA135,BB135)&lt;$A$138,2,IF(STDEV(AY136,AZ135,BB135)&lt;$A$138,3,IF(STDEV(AY136,AZ135,BA135)&lt;$A$138,4,0)))),0)</f>
        <v>0</v>
      </c>
      <c r="BC214">
        <f t="shared" ref="BC214" si="355">IF(BC209=4,IF(STDEV(BA135,BB135,BC135)&lt;$A$138,1,IF(STDEV(AZ135,BB135,BC135)&lt;$A$138,2,IF(STDEV(AZ135,BA135,BC135)&lt;$A$138,3,IF(STDEV(AZ135,BA135,BB135)&lt;$A$138,4,0)))),0)</f>
        <v>0</v>
      </c>
      <c r="BF214">
        <f>IF(BF209=4,IF(STDEV(BB136,BC136,BF135)&lt;$A$138,1,IF(STDEV(BA136,BC136,BF135)&lt;$A$138,2,IF(STDEV(BA136,BB136,BF135)&lt;$A$138,3,IF(STDEV(BA136,BB136,BC136)&lt;$A$138,4,0)))),0)</f>
        <v>0</v>
      </c>
      <c r="BG214">
        <f>IF(BG209=4,IF(STDEV(BC136,BF135,BG135)&lt;$A$138,1,IF(STDEV(BB136,BF135,BG135)&lt;$A$138,2,IF(STDEV(BB136,BC136,BG135)&lt;$A$138,3,IF(STDEV(BB136,BC136,BF135)&lt;$A$138,4,0)))),0)</f>
        <v>0</v>
      </c>
      <c r="BH214">
        <f>IF(BH209=4,IF(STDEV(BF135,BG135,BH135)&lt;$A$138,1,IF(STDEV(BC136,BG135,BH135)&lt;$A$138,2,IF(STDEV(BC136,BF135,BH135)&lt;$A$138,3,IF(STDEV(BC136,BF135,BG135)&lt;$A$138,4,0)))),0)</f>
        <v>0</v>
      </c>
      <c r="BI214">
        <f t="shared" ref="BI214" si="356">IF(BI209=4,IF(STDEV(BG135,BH135,BI135)&lt;$A$138,1,IF(STDEV(BF135,BH135,BI135)&lt;$A$138,2,IF(STDEV(BF135,BG135,BI135)&lt;$A$138,3,IF(STDEV(BF135,BG135,BH135)&lt;$A$138,4,0)))),0)</f>
        <v>0</v>
      </c>
      <c r="BK214">
        <f>IF(BK209=4,IF(STDEV(U136,Z136,BK135)&lt;$A$138,1,IF(STDEV(F136,Z136,BK135)&lt;$A$138,2,IF(STDEV(F136,U136,BK135)&lt;$A$138,3,IF(STDEV(F136,U136,Z136)&lt;$A$138,4,0)))),0)</f>
        <v>0</v>
      </c>
      <c r="BL214">
        <f>IF(BL209=4,IF(STDEV(Z136,BK135,BL135)&lt;$A$138,1,IF(STDEV(U136,BK135,BL135)&lt;$A$138,2,IF(STDEV(U136,Z136,BL135)&lt;$A$138,3,IF(STDEV(U136,Z136,BK135)&lt;$A$138,4,0)))),0)</f>
        <v>0</v>
      </c>
      <c r="BM214">
        <f>IF(BM209=4,IF(STDEV(BK135,BL135,BM135)&lt;$A$138,1,IF(STDEV(Z136,BL135,BM135)&lt;$A$138,2,IF(STDEV(Z136,BK135,BM135)&lt;$A$138,3,IF(STDEV(Z136,BK135,BL135)&lt;$A$138,4,0)))),0)</f>
        <v>0</v>
      </c>
      <c r="BN214">
        <f t="shared" ref="BN214" si="357">IF(BN209=4,IF(STDEV(BL135,BM135,BN135)&lt;$A$138,1,IF(STDEV(BK135,BM135,BN135)&lt;$A$138,2,IF(STDEV(BK135,BL135,BN135)&lt;$A$138,3,IF(STDEV(BK135,BL135,BM135)&lt;$A$138,4,0)))),0)</f>
        <v>0</v>
      </c>
      <c r="BP214">
        <f>IF(BP209=4,IF(STDEV(BN136,BO136,BP135)&lt;$A$138,1,IF(STDEV(BM136,BO136,BP135)&lt;$A$138,2,IF(STDEV(BM136,BN136,BP135)&lt;$A$138,3,IF(STDEV(BM136,BN136,BO136)&lt;$A$138,4,0)))),0)</f>
        <v>0</v>
      </c>
      <c r="BQ214">
        <f>IF(BQ209=4,IF(STDEV(BO136,BP135,BQ135)&lt;$A$138,1,IF(STDEV(BN136,BP135,BQ135)&lt;$A$138,2,IF(STDEV(BN136,BO136,BQ135)&lt;$A$138,3,IF(STDEV(BN136,BO136,BP135)&lt;$A$138,4,0)))),0)</f>
        <v>0</v>
      </c>
      <c r="BR214">
        <f>IF(BR209=4,IF(STDEV(BP135,BQ135,BR135)&lt;$A$138,1,IF(STDEV(BO136,BQ135,BR135)&lt;$A$138,2,IF(STDEV(BO136,BP135,BR135)&lt;$A$138,3,IF(STDEV(BO136,BP135,BQ135)&lt;$A$138,4,0)))),0)</f>
        <v>0</v>
      </c>
      <c r="BS214">
        <f t="shared" ref="BS214:BX214" si="358">IF(BS209=4,IF(STDEV(BQ135,BR135,BS135)&lt;$A$138,1,IF(STDEV(BP135,BR135,BS135)&lt;$A$138,2,IF(STDEV(BP135,BQ135,BS135)&lt;$A$138,3,IF(STDEV(BP135,BQ135,BR135)&lt;$A$138,4,0)))),0)</f>
        <v>0</v>
      </c>
      <c r="BU214">
        <f>IF(BU209=4,IF(STDEV(BR135,BS135,BU135)&lt;$A$138,1,IF(STDEV(BQ135,BS135,BU135)&lt;$A$138,2,IF(STDEV(BQ135,BR135,BU135)&lt;$A$138,3,IF(STDEV(BQ135,BR135,BS135)&lt;$A$138,4,0)))),0)</f>
        <v>0</v>
      </c>
      <c r="BV214">
        <f>IF(BV209=4,IF(STDEV(BS135,BU135,BV135)&lt;$A$138,1,IF(STDEV(BR135,BU135,BV135)&lt;$A$138,2,IF(STDEV(BR135,BS135,BV135)&lt;$A$138,3,IF(STDEV(BR135,BS135,BU135)&lt;$A$138,4,0)))),0)</f>
        <v>0</v>
      </c>
      <c r="BW214">
        <f>IF(BW209=4,IF(STDEV(BU135,BV135,BW135)&lt;$A$138,1,IF(STDEV(BS135,BV135,BW135)&lt;$A$138,2,IF(STDEV(BS135,BU135,BW135)&lt;$A$138,3,IF(STDEV(BS135,BU135,BV135)&lt;$A$138,4,0)))),0)</f>
        <v>0</v>
      </c>
      <c r="BX214" t="e">
        <f t="shared" si="358"/>
        <v>#REF!</v>
      </c>
      <c r="BZ214">
        <f>IF(BZ209=4,IF(STDEV(BX136,BY136,BZ135)&lt;$A$138,1,IF(STDEV(BW136,BY136,BZ135)&lt;$A$138,2,IF(STDEV(BW136,BX136,BZ135)&lt;$A$138,3,IF(STDEV(BW136,BX136,BY136)&lt;$A$138,4,0)))),0)</f>
        <v>0</v>
      </c>
      <c r="CA214">
        <f>IF(CA209=4,IF(STDEV(BY136,BZ135,CA135)&lt;$A$138,1,IF(STDEV(BX136,BZ135,CA135)&lt;$A$138,2,IF(STDEV(BX136,BY136,CA135)&lt;$A$138,3,IF(STDEV(BX136,BY136,BZ135)&lt;$A$138,4,0)))),0)</f>
        <v>0</v>
      </c>
      <c r="CB214">
        <f>IF(CB209=4,IF(STDEV(BZ135,CA135,CB135)&lt;$A$138,1,IF(STDEV(BY136,CA135,CB135)&lt;$A$138,2,IF(STDEV(BY136,BZ135,CB135)&lt;$A$138,3,IF(STDEV(BY136,BZ135,CA135)&lt;$A$138,4,0)))),0)</f>
        <v>0</v>
      </c>
      <c r="CC214">
        <f t="shared" ref="CC214:CR214" si="359">IF(CC209=4,IF(STDEV(CA135,CB135,CC135)&lt;$A$138,1,IF(STDEV(BZ135,CB135,CC135)&lt;$A$138,2,IF(STDEV(BZ135,CA135,CC135)&lt;$A$138,3,IF(STDEV(BZ135,CA135,CB135)&lt;$A$138,4,0)))),0)</f>
        <v>0</v>
      </c>
      <c r="CE214">
        <f>IF(CE209=4,IF(STDEV(CB135,CC135,CE135)&lt;$A$138,1,IF(STDEV(CA135,CC135,CE135)&lt;$A$138,2,IF(STDEV(CA135,CB135,CE135)&lt;$A$138,3,IF(STDEV(CA135,CB135,CC135)&lt;$A$138,4,0)))),0)</f>
        <v>0</v>
      </c>
      <c r="CF214">
        <f>IF(CF209=4,IF(STDEV(CC135,CE135,CF135)&lt;$A$138,1,IF(STDEV(CB135,CE135,CF135)&lt;$A$138,2,IF(STDEV(CB135,CC135,CF135)&lt;$A$138,3,IF(STDEV(CB135,CC135,CE135)&lt;$A$138,4,0)))),0)</f>
        <v>0</v>
      </c>
      <c r="CG214">
        <f>IF(CG209=4,IF(STDEV(CE135,CF135,CG135)&lt;$A$138,1,IF(STDEV(CC135,CF135,CG135)&lt;$A$138,2,IF(STDEV(CC135,CE135,CG135)&lt;$A$138,3,IF(STDEV(CC135,CE135,CF135)&lt;$A$138,4,0)))),0)</f>
        <v>0</v>
      </c>
      <c r="CH214">
        <f t="shared" si="359"/>
        <v>0</v>
      </c>
      <c r="CJ214">
        <f>IF(CJ209=4,IF(STDEV(CG135,CH135,CJ135)&lt;$A$138,1,IF(STDEV(CF135,CH135,CJ135)&lt;$A$138,2,IF(STDEV(CF135,CG135,CJ135)&lt;$A$138,3,IF(STDEV(CF135,CG135,CH135)&lt;$A$138,4,0)))),0)</f>
        <v>0</v>
      </c>
      <c r="CK214">
        <f>IF(CK209=4,IF(STDEV(CH135,CJ135,CK135)&lt;$A$138,1,IF(STDEV(CG135,CJ135,CK135)&lt;$A$138,2,IF(STDEV(CG135,CH135,CK135)&lt;$A$138,3,IF(STDEV(CG135,CH135,CJ135)&lt;$A$138,4,0)))),0)</f>
        <v>0</v>
      </c>
      <c r="CL214">
        <f>IF(CL209=4,IF(STDEV(CJ135,CK135,CL135)&lt;$A$138,1,IF(STDEV(CH135,CK135,CL135)&lt;$A$138,2,IF(STDEV(CH135,CJ135,CL135)&lt;$A$138,3,IF(STDEV(CH135,CJ135,CK135)&lt;$A$138,4,0)))),0)</f>
        <v>0</v>
      </c>
      <c r="CM214">
        <f t="shared" si="359"/>
        <v>0</v>
      </c>
      <c r="CO214">
        <f>IF(CO209=4,IF(STDEV(CL135,CM135,CO135)&lt;$A$138,1,IF(STDEV(CK135,CM135,CO135)&lt;$A$138,2,IF(STDEV(CK135,CL135,CO135)&lt;$A$138,3,IF(STDEV(CK135,CL135,CM135)&lt;$A$138,4,0)))),0)</f>
        <v>0</v>
      </c>
      <c r="CP214">
        <f>IF(CP209=4,IF(STDEV(CM135,CO135,CP135)&lt;$A$138,1,IF(STDEV(CL135,CO135,CP135)&lt;$A$138,2,IF(STDEV(CL135,CM135,CP135)&lt;$A$138,3,IF(STDEV(CL135,CM135,CO135)&lt;$A$138,4,0)))),0)</f>
        <v>0</v>
      </c>
      <c r="CQ214">
        <f>IF(CQ209=4,IF(STDEV(CO135,CP135,CQ135)&lt;$A$138,1,IF(STDEV(CM135,CP135,CQ135)&lt;$A$138,2,IF(STDEV(CM135,CO135,CQ135)&lt;$A$138,3,IF(STDEV(CM135,CO135,CP135)&lt;$A$138,4,0)))),0)</f>
        <v>0</v>
      </c>
      <c r="CR214">
        <f t="shared" si="359"/>
        <v>0</v>
      </c>
      <c r="CT214">
        <f>IF(CT209=4,IF(STDEV(BY135,CS135,CT135)&lt;$A$138,1,IF(STDEV(#REF!,CS135,CT135)&lt;$A$138,2,IF(STDEV(#REF!,BY135,CT135)&lt;$A$138,3,IF(STDEV(#REF!,BY135,CS135)&lt;$A$138,4,0)))),0)</f>
        <v>0</v>
      </c>
      <c r="CU214">
        <f>IF(CU209=4,IF(STDEV(CS135,CT135,CU135)&lt;$A$138,1,IF(STDEV(BY135,CT135,CU135)&lt;$A$138,2,IF(STDEV(BY135,CS135,CU135)&lt;$A$138,3,IF(STDEV(BY135,CS135,CT135)&lt;$A$138,4,0)))),0)</f>
        <v>0</v>
      </c>
      <c r="CV214">
        <f t="shared" ref="CV214:CW214" si="360">IF(CV209=4,IF(STDEV(CT135,CU135,CV135)&lt;$A$138,1,IF(STDEV(CS135,CU135,CV135)&lt;$A$138,2,IF(STDEV(CS135,CT135,CV135)&lt;$A$138,3,IF(STDEV(CS135,CT135,CU135)&lt;$A$138,4,0)))),0)</f>
        <v>0</v>
      </c>
      <c r="CW214">
        <f t="shared" si="360"/>
        <v>0</v>
      </c>
      <c r="CY214">
        <f>IF(CY209=4,IF(STDEV('NG males pos'!AN135,'NG males pos'!AS136,CY135)&lt;'NG males pos'!$A$138,1,IF(STDEV('NG males pos'!AM135,'NG males pos'!AS136,CY135)&lt;'NG males pos'!$A$138,2,IF(STDEV('NG males pos'!AM135,'NG males pos'!AN135,CY135)&lt;'NG males pos'!$A$138,3,IF(STDEV('NG males pos'!AM135,'NG males pos'!AN135,'NG males pos'!AS136)&lt;'NG males pos'!$A$138,4,0)))),0)</f>
        <v>0</v>
      </c>
      <c r="CZ214">
        <f>IF(CZ209=4,IF(STDEV('NG males pos'!AS136,CY135,CZ135)&lt;'NG males pos'!$A$138,1,IF(STDEV('NG males pos'!AN135,CY135,CZ135)&lt;'NG males pos'!$A$138,2,IF(STDEV('NG males pos'!AN135,'NG males pos'!AS136,CZ135)&lt;'NG males pos'!$A$138,3,IF(STDEV('NG males pos'!AN135,'NG males pos'!AS136,CY135)&lt;'NG males pos'!$A$138,4,0)))),0)</f>
        <v>0</v>
      </c>
      <c r="DA214">
        <f>IF(DA209=4,IF(STDEV(CY135,CZ135,DA135)&lt;'NG males pos'!$A$138,1,IF(STDEV('NG males pos'!AS136,CZ135,DA135)&lt;'NG males pos'!$A$138,2,IF(STDEV('NG males pos'!AS136,CY135,DA135)&lt;'NG males pos'!$A$138,3,IF(STDEV('NG males pos'!AS136,CY135,CZ135)&lt;'NG males pos'!$A$138,4,0)))),0)</f>
        <v>0</v>
      </c>
      <c r="DB214">
        <f>IF(DB209=4,IF(STDEV(CZ135,DA135,DB135)&lt;'NG males pos'!$A$138,1,IF(STDEV(CY135,DA135,DB135)&lt;'NG males pos'!$A$138,2,IF(STDEV(CY135,CZ135,DB135)&lt;'NG males pos'!$A$138,3,IF(STDEV(CY135,CZ135,DA135)&lt;'NG males pos'!$A$138,4,0)))),0)</f>
        <v>0</v>
      </c>
      <c r="DE214">
        <f>IF(DE209=4,IF(STDEV(DC135,DD135,DE135)&lt;'NG males pos'!$A$138,1,IF(STDEV(DB135,DD135,DE135)&lt;'NG males pos'!$A$138,2,IF(STDEV(DB135,DC135,DE135)&lt;'NG males pos'!$A$138,3,IF(STDEV(DB135,DC135,DD135)&lt;'NG males pos'!$A$138,4,0)))),0)</f>
        <v>0</v>
      </c>
      <c r="DF214">
        <f>IF(DF209=4,IF(STDEV(DD135,DE135,DF135)&lt;'NG males pos'!$A$138,1,IF(STDEV(DC135,DE135,DF135)&lt;'NG males pos'!$A$138,2,IF(STDEV(DC135,DD135,DF135)&lt;'NG males pos'!$A$138,3,IF(STDEV(DC135,DD135,DE135)&lt;'NG males pos'!$A$138,4,0)))),0)</f>
        <v>0</v>
      </c>
      <c r="DG214">
        <f>IF(DG209=4,IF(STDEV(DE135,DF135,DG135)&lt;'NG males pos'!$A$138,1,IF(STDEV(DD135,DF135,DG135)&lt;'NG males pos'!$A$138,2,IF(STDEV(DD135,DE135,DG135)&lt;'NG males pos'!$A$138,3,IF(STDEV(DD135,DE135,DF135)&lt;'NG males pos'!$A$138,4,0)))),0)</f>
        <v>0</v>
      </c>
      <c r="DH214">
        <f>IF(DH209=4,IF(STDEV(DF135,DG135,DH135)&lt;'NG males pos'!$A$138,1,IF(STDEV(DE135,DG135,DH135)&lt;'NG males pos'!$A$138,2,IF(STDEV(DE135,DF135,DH135)&lt;'NG males pos'!$A$138,3,IF(STDEV(DE135,DF135,DG135)&lt;'NG males pos'!$A$138,4,0)))),0)</f>
        <v>0</v>
      </c>
    </row>
    <row r="215" spans="2:112" x14ac:dyDescent="0.3">
      <c r="B215" t="e">
        <f t="shared" ref="B215:D215" si="361">IF(B210=4,IF(STDEV(B135,C135,D135)&lt;$A$136,1,IF(STDEV(A135,C135,D135)&lt;$A$136,2,IF(STDEV(A135,B135,D135)&lt;$A$136,3,IF(STDEV(A135,B135,C135)&lt;$A$136,4,0)))),0)</f>
        <v>#REF!</v>
      </c>
      <c r="C215" t="e">
        <f t="shared" si="361"/>
        <v>#REF!</v>
      </c>
      <c r="D215" t="e">
        <f t="shared" si="361"/>
        <v>#REF!</v>
      </c>
      <c r="E215" t="e">
        <f>IF(E210=4,IF(STDEV(E135,F135,U135)&lt;$A$136,1,IF(STDEV(D135,F135,U135)&lt;$A$136,2,IF(STDEV(D135,E135,U135)&lt;$A$136,3,IF(STDEV(D135,E135,F135)&lt;$A$136,4,0)))),0)</f>
        <v>#REF!</v>
      </c>
      <c r="G215">
        <f>IF(G210=4,IF(STDEV(F136,G135,H135)&lt;$A$138,1,IF(STDEV(E136,G135,H135)&lt;$A$138,2,IF(STDEV(E136,F136,H135)&lt;$A$138,3,IF(STDEV(E136,F136,G135)&lt;$A$138,4,0)))),0)</f>
        <v>0</v>
      </c>
      <c r="H215">
        <f>IF(H210=4,IF(STDEV(G135,H135,I135)&lt;$A$138,1,IF(STDEV(F136,H135,I135)&lt;$A$138,2,IF(STDEV(F136,G135,I135)&lt;$A$138,3,IF(STDEV(F136,G135,H135)&lt;$A$138,4,0)))),0)</f>
        <v>0</v>
      </c>
      <c r="I215">
        <f t="shared" ref="I215" si="362">IF(I210=4,IF(STDEV(H135,I135,J135)&lt;$A$138,1,IF(STDEV(G135,I135,J135)&lt;$A$138,2,IF(STDEV(G135,H135,J135)&lt;$A$138,3,IF(STDEV(G135,H135,I135)&lt;$A$138,4,0)))),0)</f>
        <v>0</v>
      </c>
      <c r="J215">
        <f>IF(J210=4,IF(STDEV(I135,J135,Q136)&lt;$A$138,1,IF(STDEV(H135,J135,Q136)&lt;$A$138,2,IF(STDEV(H135,I135,Q136)&lt;$A$138,3,IF(STDEV(H135,I135,J135)&lt;$A$138,4,0)))),0)</f>
        <v>0</v>
      </c>
      <c r="L215">
        <f t="shared" ref="L215:N215" si="363">IF(L210=4,IF(STDEV(K135,L135,M135)&lt;$A$138,1,IF(STDEV(J135,L135,M135)&lt;$A$138,2,IF(STDEV(J135,K135,M135)&lt;$A$138,3,IF(STDEV(J135,K135,L135)&lt;$A$138,4,0)))),0)</f>
        <v>0</v>
      </c>
      <c r="M215">
        <f t="shared" si="363"/>
        <v>0</v>
      </c>
      <c r="N215">
        <f t="shared" si="363"/>
        <v>0</v>
      </c>
      <c r="O215">
        <f>IF(O210=4,IF(STDEV(N135,O135,Q136)&lt;$A$138,1,IF(STDEV(M135,O135,Q136)&lt;$A$138,2,IF(STDEV(M135,N135,Q136)&lt;$A$138,3,IF(STDEV(M135,N135,O135)&lt;$A$138,4,0)))),0)</f>
        <v>0</v>
      </c>
      <c r="Q215">
        <f>IF(Q210=4,IF(STDEV(Q135,R135,S135)&lt;$A$136,1,IF(STDEV(F135,R135,S135)&lt;$A$136,2,IF(STDEV(F135,Q135,S135)&lt;$A$136,3,IF(STDEV(F135,Q135,R135)&lt;$A$136,4,0)))),0)</f>
        <v>0</v>
      </c>
      <c r="R215">
        <f t="shared" ref="R215:S215" si="364">IF(R210=4,IF(STDEV(R135,S135,T135)&lt;$A$136,1,IF(STDEV(Q135,S135,T135)&lt;$A$136,2,IF(STDEV(Q135,R135,T135)&lt;$A$136,3,IF(STDEV(Q135,R135,S135)&lt;$A$136,4,0)))),0)</f>
        <v>0</v>
      </c>
      <c r="S215">
        <f t="shared" si="364"/>
        <v>0</v>
      </c>
      <c r="T215">
        <f>IF(T210=4,IF(STDEV(T135,U135,Z135)&lt;$A$136,1,IF(STDEV(S135,U135,Z135)&lt;$A$136,2,IF(STDEV(S135,T135,Z135)&lt;$A$136,3,IF(STDEV(S135,T135,U135)&lt;$A$136,4,0)))),0)</f>
        <v>0</v>
      </c>
      <c r="V215">
        <f t="shared" ref="V215:X215" si="365">IF(V210=4,IF(STDEV(V135,W135,X135)&lt;$A$136,1,IF(STDEV(U135,W135,X135)&lt;$A$136,2,IF(STDEV(U135,V135,X135)&lt;$A$136,3,IF(STDEV(U135,V135,W135)&lt;$A$136,4,0)))),0)</f>
        <v>0</v>
      </c>
      <c r="W215">
        <f t="shared" si="365"/>
        <v>0</v>
      </c>
      <c r="X215">
        <f t="shared" si="365"/>
        <v>0</v>
      </c>
      <c r="Y215">
        <f>IF(Y210=4,IF(STDEV(Y135,Z135,BK134)&lt;$A$136,1,IF(STDEV(X135,Z135,BK134)&lt;$A$136,2,IF(STDEV(X135,Y135,BK134)&lt;$A$136,3,IF(STDEV(X135,Y135,Z135)&lt;$A$136,4,0)))),0)</f>
        <v>0</v>
      </c>
      <c r="AA215">
        <f>IF(AA210=4,IF(STDEV(Z136,AA135,AB135)&lt;$A$138,1,IF(STDEV(Y136,AA135,AB135)&lt;$A$138,2,IF(STDEV(Y136,Z136,AB135)&lt;$A$138,3,IF(STDEV(Y136,Z136,AA135)&lt;$A$138,4,0)))),0)</f>
        <v>0</v>
      </c>
      <c r="AB215">
        <f>IF(AB210=4,IF(STDEV(AA135,AB135,AC135)&lt;$A$138,1,IF(STDEV(Z136,AB135,AC135)&lt;$A$138,2,IF(STDEV(Z136,AA135,AC135)&lt;$A$138,3,IF(STDEV(Z136,AA135,AB135)&lt;$A$138,4,0)))),0)</f>
        <v>0</v>
      </c>
      <c r="AC215">
        <f t="shared" ref="AC215" si="366">IF(AC210=4,IF(STDEV(AB135,AC135,AD135)&lt;$A$138,1,IF(STDEV(AA135,AC135,AD135)&lt;$A$138,2,IF(STDEV(AA135,AB135,AD135)&lt;$A$138,3,IF(STDEV(AA135,AB135,AC135)&lt;$A$138,4,0)))),0)</f>
        <v>0</v>
      </c>
      <c r="AD215">
        <f>IF(AD210=4,IF(STDEV(AC135,AD135,AK136)&lt;$A$138,1,IF(STDEV(AB135,AD135,AK136)&lt;$A$138,2,IF(STDEV(AB135,AC135,AK136)&lt;$A$138,3,IF(STDEV(AB135,AC135,AD135)&lt;$A$138,4,0)))),0)</f>
        <v>0</v>
      </c>
      <c r="AF215">
        <f>IF(AF210=4,IF(STDEV(AE136,AF135,AG135)&lt;$A$138,1,IF(STDEV(AD135,AF135,AG135)&lt;$A$138,2,IF(STDEV(AD135,AE136,AG135)&lt;$A$138,3,IF(STDEV(AD135,AE136,AF135)&lt;$A$138,4,0)))),0)</f>
        <v>0</v>
      </c>
      <c r="AG215">
        <f>IF(AG210=4,IF(STDEV(AF135,AG135,AH135)&lt;$A$138,1,IF(STDEV(AE136,AG135,AH135)&lt;$A$138,2,IF(STDEV(AE136,AF135,AH135)&lt;$A$138,3,IF(STDEV(AE136,AF135,AG135)&lt;$A$138,4,0)))),0)</f>
        <v>0</v>
      </c>
      <c r="AH215">
        <f t="shared" ref="AH215" si="367">IF(AH210=4,IF(STDEV(AG135,AH135,AI135)&lt;$A$138,1,IF(STDEV(AF135,AH135,AI135)&lt;$A$138,2,IF(STDEV(AF135,AG135,AI135)&lt;$A$138,3,IF(STDEV(AF135,AG135,AH135)&lt;$A$138,4,0)))),0)</f>
        <v>0</v>
      </c>
      <c r="AI215">
        <f>IF(AI210=4,IF(STDEV(AH135,AI135,AK136)&lt;$A$138,1,IF(STDEV(AG135,AI135,AK136)&lt;$A$138,2,IF(STDEV(AG135,AH135,AK136)&lt;$A$138,3,IF(STDEV(AG135,AH135,AI135)&lt;$A$138,4,0)))),0)</f>
        <v>0</v>
      </c>
      <c r="AK215">
        <f>IF(AK210=4,IF(STDEV(AK135,AL135,AM135)&lt;$A$136,1,IF(STDEV(Z135,AL135,AM135)&lt;$A$136,2,IF(STDEV(Z135,AK135,AM135)&lt;$A$136,3,IF(STDEV(Z135,AK135,AL135)&lt;$A$136,4,0)))),0)</f>
        <v>0</v>
      </c>
      <c r="AL215">
        <f t="shared" ref="AL215" si="368">IF(AL210=4,IF(STDEV(AL135,AM135,AN135)&lt;$A$136,1,IF(STDEV(AK135,AM135,AN135)&lt;$A$136,2,IF(STDEV(AK135,AL135,AN135)&lt;$A$136,3,IF(STDEV(AK135,AL135,AM135)&lt;$A$136,4,0)))),0)</f>
        <v>0</v>
      </c>
      <c r="AM215">
        <f>IF(AM210=4,IF(STDEV(AM135,AN135,BK134)&lt;$A$136,1,IF(STDEV(AL135,AN135,BK134)&lt;$A$136,2,IF(STDEV(AL135,AM135,BK134)&lt;$A$136,3,IF(STDEV(AL135,AM135,AN135)&lt;$A$136,4,0)))),0)</f>
        <v>0</v>
      </c>
      <c r="AN215">
        <f>IF(AN210=4,IF(STDEV(AN135,BK134,BL134)&lt;$A$136,1,IF(STDEV(AM135,BK134,BL134)&lt;$A$136,2,IF(STDEV(AM135,AN135,BL134)&lt;$A$136,3,IF(STDEV(AM135,AN135,BK134)&lt;$A$136,4,0)))),0)</f>
        <v>0</v>
      </c>
      <c r="AP215">
        <f t="shared" ref="AP215:AQ215" si="369">IF(AP210=4,IF(STDEV(AP135,AQ135,AR135)&lt;$A$136,1,IF(STDEV(AO135,AQ135,AR135)&lt;$A$136,2,IF(STDEV(AO135,AP135,AR135)&lt;$A$136,3,IF(STDEV(AO135,AP135,AQ135)&lt;$A$136,4,0)))),0)</f>
        <v>0</v>
      </c>
      <c r="AQ215">
        <f t="shared" si="369"/>
        <v>0</v>
      </c>
      <c r="AR215">
        <f>IF(AR210=4,IF(STDEV(AR135,AS135,BK134)&lt;$A$136,1,IF(STDEV(AQ135,AS135,BK134)&lt;$A$136,2,IF(STDEV(AQ135,AR135,BK134)&lt;$A$136,3,IF(STDEV(AQ135,AR135,AS135)&lt;$A$136,4,0)))),0)</f>
        <v>0</v>
      </c>
      <c r="AS215">
        <f>IF(AS210=4,IF(STDEV(AS135,BK134,BL134)&lt;$A$136,1,IF(STDEV(AR135,BK134,BL134)&lt;$A$136,2,IF(STDEV(AR135,AS135,BL134)&lt;$A$136,3,IF(STDEV(AR135,AS135,BK134)&lt;$A$136,4,0)))),0)</f>
        <v>0</v>
      </c>
      <c r="AU215">
        <f>IF(AU210=4,IF(STDEV(AT136,AU135,AV135)&lt;$A$138,1,IF(STDEV(AS136,AU135,AV135)&lt;$A$138,2,IF(STDEV(AS136,AT136,AV135)&lt;$A$138,3,IF(STDEV(AS136,AT136,AU135)&lt;$A$138,4,0)))),0)</f>
        <v>0</v>
      </c>
      <c r="AV215">
        <f>IF(AV210=4,IF(STDEV(AU135,AV135,AW135)&lt;$A$138,1,IF(STDEV(AT136,AV135,AW135)&lt;$A$138,2,IF(STDEV(AT136,AU135,AW135)&lt;$A$138,3,IF(STDEV(AT136,AU135,AV135)&lt;$A$138,4,0)))),0)</f>
        <v>0</v>
      </c>
      <c r="AW215">
        <f t="shared" ref="AW215" si="370">IF(AW210=4,IF(STDEV(AV135,AW135,AX135)&lt;$A$138,1,IF(STDEV(AU135,AW135,AX135)&lt;$A$138,2,IF(STDEV(AU135,AV135,AX135)&lt;$A$138,3,IF(STDEV(AU135,AV135,AW135)&lt;$A$138,4,0)))),0)</f>
        <v>0</v>
      </c>
      <c r="AX215">
        <f>IF(AX210=4,IF(STDEV(AW135,AX135,BK135)&lt;$A$138,1,IF(STDEV(AV135,AX135,BK135)&lt;$A$138,2,IF(STDEV(AV135,AW135,BK135)&lt;$A$138,3,IF(STDEV(AV135,AW135,AX135)&lt;$A$138,4,0)))),0)</f>
        <v>0</v>
      </c>
      <c r="AZ215">
        <f>IF(AZ210=4,IF(STDEV(AY136,AZ135,BA135)&lt;$A$138,1,IF(STDEV(AX136,AZ135,BA135)&lt;$A$138,2,IF(STDEV(AX136,AY136,BA135)&lt;$A$138,3,IF(STDEV(AX136,AY136,AZ135)&lt;$A$138,4,0)))),0)</f>
        <v>0</v>
      </c>
      <c r="BA215">
        <f>IF(BA210=4,IF(STDEV(AZ135,BA135,BB135)&lt;$A$138,1,IF(STDEV(AY136,BA135,BB135)&lt;$A$138,2,IF(STDEV(AY136,AZ135,BB135)&lt;$A$138,3,IF(STDEV(AY136,AZ135,BA135)&lt;$A$138,4,0)))),0)</f>
        <v>0</v>
      </c>
      <c r="BB215">
        <f t="shared" ref="BB215" si="371">IF(BB210=4,IF(STDEV(BA135,BB135,BC135)&lt;$A$138,1,IF(STDEV(AZ135,BB135,BC135)&lt;$A$138,2,IF(STDEV(AZ135,BA135,BC135)&lt;$A$138,3,IF(STDEV(AZ135,BA135,BB135)&lt;$A$138,4,0)))),0)</f>
        <v>0</v>
      </c>
      <c r="BC215">
        <f>IF(BC210=4,IF(STDEV(BB135,BC135,BK135)&lt;$A$138,1,IF(STDEV(BA135,BC135,BK135)&lt;$A$138,2,IF(STDEV(BA135,BB135,BK135)&lt;$A$138,3,IF(STDEV(BA135,BB135,BC135)&lt;$A$138,4,0)))),0)</f>
        <v>0</v>
      </c>
      <c r="BF215">
        <f>IF(BF210=4,IF(STDEV(BC136,BF135,BG135)&lt;$A$138,1,IF(STDEV(BB136,BF135,BG135)&lt;$A$138,2,IF(STDEV(BB136,BC136,BG135)&lt;$A$138,3,IF(STDEV(BB136,BC136,BF135)&lt;$A$138,4,0)))),0)</f>
        <v>0</v>
      </c>
      <c r="BG215">
        <f>IF(BG210=4,IF(STDEV(BF135,BG135,BH135)&lt;$A$138,1,IF(STDEV(BC136,BG135,BH135)&lt;$A$138,2,IF(STDEV(BC136,BF135,BH135)&lt;$A$138,3,IF(STDEV(BC136,BF135,BG135)&lt;$A$138,4,0)))),0)</f>
        <v>0</v>
      </c>
      <c r="BH215">
        <f t="shared" ref="BH215" si="372">IF(BH210=4,IF(STDEV(BG135,BH135,BI135)&lt;$A$138,1,IF(STDEV(BF135,BH135,BI135)&lt;$A$138,2,IF(STDEV(BF135,BG135,BI135)&lt;$A$138,3,IF(STDEV(BF135,BG135,BH135)&lt;$A$138,4,0)))),0)</f>
        <v>0</v>
      </c>
      <c r="BI215">
        <f>IF(BI210=4,IF(STDEV(BH135,BI135,BJ136)&lt;$A$138,1,IF(STDEV(BG135,BI135,BJ136)&lt;$A$138,2,IF(STDEV(BG135,BH135,BJ136)&lt;$A$138,3,IF(STDEV(BG135,BH135,BI135)&lt;$A$138,4,0)))),0)</f>
        <v>0</v>
      </c>
      <c r="BK215">
        <f>IF(BK210=4,IF(STDEV(Z136,BK135,BL135)&lt;$A$138,1,IF(STDEV(U136,BK135,BL135)&lt;$A$138,2,IF(STDEV(U136,Z136,BL135)&lt;$A$138,3,IF(STDEV(U136,Z136,BK135)&lt;$A$138,4,0)))),0)</f>
        <v>0</v>
      </c>
      <c r="BL215">
        <f>IF(BL210=4,IF(STDEV(BK135,BL135,BM135)&lt;$A$138,1,IF(STDEV(Z136,BL135,BM135)&lt;$A$138,2,IF(STDEV(Z136,BK135,BM135)&lt;$A$138,3,IF(STDEV(Z136,BK135,BL135)&lt;$A$138,4,0)))),0)</f>
        <v>0</v>
      </c>
      <c r="BM215">
        <f t="shared" ref="BM215" si="373">IF(BM210=4,IF(STDEV(BL135,BM135,BN135)&lt;$A$138,1,IF(STDEV(BK135,BM135,BN135)&lt;$A$138,2,IF(STDEV(BK135,BL135,BN135)&lt;$A$138,3,IF(STDEV(BK135,BL135,BM135)&lt;$A$138,4,0)))),0)</f>
        <v>0</v>
      </c>
      <c r="BN215">
        <f>IF(BN210=4,IF(STDEV(BM135,BN135,BO136)&lt;$A$138,1,IF(STDEV(BL135,BN135,BO136)&lt;$A$138,2,IF(STDEV(BL135,BM135,BO136)&lt;$A$138,3,IF(STDEV(BL135,BM135,BN135)&lt;$A$138,4,0)))),0)</f>
        <v>0</v>
      </c>
      <c r="BP215">
        <f>IF(BP210=4,IF(STDEV(BO136,BP135,BQ135)&lt;$A$138,1,IF(STDEV(BN136,BP135,BQ135)&lt;$A$138,2,IF(STDEV(BN136,BO136,BQ135)&lt;$A$138,3,IF(STDEV(BN136,BO136,BP135)&lt;$A$138,4,0)))),0)</f>
        <v>0</v>
      </c>
      <c r="BQ215">
        <f>IF(BQ210=4,IF(STDEV(BP135,BQ135,BR135)&lt;$A$138,1,IF(STDEV(BO136,BQ135,BR135)&lt;$A$138,2,IF(STDEV(BO136,BP135,BR135)&lt;$A$138,3,IF(STDEV(BO136,BP135,BQ135)&lt;$A$138,4,0)))),0)</f>
        <v>0</v>
      </c>
      <c r="BR215">
        <f t="shared" ref="BR215:BW215" si="374">IF(BR210=4,IF(STDEV(BQ135,BR135,BS135)&lt;$A$138,1,IF(STDEV(BP135,BR135,BS135)&lt;$A$138,2,IF(STDEV(BP135,BQ135,BS135)&lt;$A$138,3,IF(STDEV(BP135,BQ135,BR135)&lt;$A$138,4,0)))),0)</f>
        <v>0</v>
      </c>
      <c r="BS215">
        <f>IF(BS210=4,IF(STDEV(BR135,BS135,BU135)&lt;$A$138,1,IF(STDEV(BQ135,BS135,BU135)&lt;$A$138,2,IF(STDEV(BQ135,BR135,BU135)&lt;$A$138,3,IF(STDEV(BQ135,BR135,BS135)&lt;$A$138,4,0)))),0)</f>
        <v>0</v>
      </c>
      <c r="BU215">
        <f>IF(BU210=4,IF(STDEV(BS135,BU135,BV135)&lt;$A$138,1,IF(STDEV(BR135,BU135,BV135)&lt;$A$138,2,IF(STDEV(BR135,BS135,BV135)&lt;$A$138,3,IF(STDEV(BR135,BS135,BU135)&lt;$A$138,4,0)))),0)</f>
        <v>0</v>
      </c>
      <c r="BV215">
        <f>IF(BV210=4,IF(STDEV(BU135,BV135,BW135)&lt;$A$138,1,IF(STDEV(BS135,BV135,BW135)&lt;$A$138,2,IF(STDEV(BS135,BU135,BW135)&lt;$A$138,3,IF(STDEV(BS135,BU135,BV135)&lt;$A$138,4,0)))),0)</f>
        <v>0</v>
      </c>
      <c r="BW215">
        <f t="shared" si="374"/>
        <v>0</v>
      </c>
      <c r="BX215" t="e">
        <f>IF(BX210=4,IF(STDEV(BW135,BX135,#REF!)&lt;$A$138,1,IF(STDEV(BV135,BX135,#REF!)&lt;$A$138,2,IF(STDEV(BV135,BW135,#REF!)&lt;$A$138,3,IF(STDEV(BV135,BW135,BX135)&lt;$A$138,4,0)))),0)</f>
        <v>#REF!</v>
      </c>
      <c r="BZ215">
        <f>IF(BZ210=4,IF(STDEV(BY136,BZ135,CA135)&lt;$A$138,1,IF(STDEV(BX136,BZ135,CA135)&lt;$A$138,2,IF(STDEV(BX136,BY136,CA135)&lt;$A$138,3,IF(STDEV(BX136,BY136,BZ135)&lt;$A$138,4,0)))),0)</f>
        <v>0</v>
      </c>
      <c r="CA215">
        <f>IF(CA210=4,IF(STDEV(BZ135,CA135,CB135)&lt;$A$138,1,IF(STDEV(BY136,CA135,CB135)&lt;$A$138,2,IF(STDEV(BY136,BZ135,CB135)&lt;$A$138,3,IF(STDEV(BY136,BZ135,CA135)&lt;$A$138,4,0)))),0)</f>
        <v>0</v>
      </c>
      <c r="CB215">
        <f t="shared" ref="CB215:CQ215" si="375">IF(CB210=4,IF(STDEV(CA135,CB135,CC135)&lt;$A$138,1,IF(STDEV(BZ135,CB135,CC135)&lt;$A$138,2,IF(STDEV(BZ135,CA135,CC135)&lt;$A$138,3,IF(STDEV(BZ135,CA135,CB135)&lt;$A$138,4,0)))),0)</f>
        <v>0</v>
      </c>
      <c r="CC215">
        <f>IF(CC210=4,IF(STDEV(CB135,CC135,CE135)&lt;$A$138,1,IF(STDEV(CA135,CC135,CE135)&lt;$A$138,2,IF(STDEV(CA135,CB135,CE135)&lt;$A$138,3,IF(STDEV(CA135,CB135,CC135)&lt;$A$138,4,0)))),0)</f>
        <v>0</v>
      </c>
      <c r="CE215">
        <f>IF(CE210=4,IF(STDEV(CC135,CE135,CF135)&lt;$A$138,1,IF(STDEV(CB135,CE135,CF135)&lt;$A$138,2,IF(STDEV(CB135,CC135,CF135)&lt;$A$138,3,IF(STDEV(CB135,CC135,CE135)&lt;$A$138,4,0)))),0)</f>
        <v>0</v>
      </c>
      <c r="CF215">
        <f>IF(CF210=4,IF(STDEV(CE135,CF135,CG135)&lt;$A$138,1,IF(STDEV(CC135,CF135,CG135)&lt;$A$138,2,IF(STDEV(CC135,CE135,CG135)&lt;$A$138,3,IF(STDEV(CC135,CE135,CF135)&lt;$A$138,4,0)))),0)</f>
        <v>0</v>
      </c>
      <c r="CG215">
        <f t="shared" si="375"/>
        <v>0</v>
      </c>
      <c r="CH215">
        <f>IF(CH210=4,IF(STDEV(CG135,CH135,CJ135)&lt;$A$138,1,IF(STDEV(CF135,CH135,CJ135)&lt;$A$138,2,IF(STDEV(CF135,CG135,CJ135)&lt;$A$138,3,IF(STDEV(CF135,CG135,CH135)&lt;$A$138,4,0)))),0)</f>
        <v>0</v>
      </c>
      <c r="CJ215">
        <f>IF(CJ210=4,IF(STDEV(CH135,CJ135,CK135)&lt;$A$138,1,IF(STDEV(CG135,CJ135,CK135)&lt;$A$138,2,IF(STDEV(CG135,CH135,CK135)&lt;$A$138,3,IF(STDEV(CG135,CH135,CJ135)&lt;$A$138,4,0)))),0)</f>
        <v>0</v>
      </c>
      <c r="CK215">
        <f>IF(CK210=4,IF(STDEV(CJ135,CK135,CL135)&lt;$A$138,1,IF(STDEV(CH135,CK135,CL135)&lt;$A$138,2,IF(STDEV(CH135,CJ135,CL135)&lt;$A$138,3,IF(STDEV(CH135,CJ135,CK135)&lt;$A$138,4,0)))),0)</f>
        <v>0</v>
      </c>
      <c r="CL215">
        <f t="shared" si="375"/>
        <v>0</v>
      </c>
      <c r="CM215">
        <f>IF(CM210=4,IF(STDEV(CL135,CM135,CO135)&lt;$A$138,1,IF(STDEV(CK135,CM135,CO135)&lt;$A$138,2,IF(STDEV(CK135,CL135,CO135)&lt;$A$138,3,IF(STDEV(CK135,CL135,CM135)&lt;$A$138,4,0)))),0)</f>
        <v>0</v>
      </c>
      <c r="CO215">
        <f>IF(CO210=4,IF(STDEV(CM135,CO135,CP135)&lt;$A$138,1,IF(STDEV(CL135,CO135,CP135)&lt;$A$138,2,IF(STDEV(CL135,CM135,CP135)&lt;$A$138,3,IF(STDEV(CL135,CM135,CO135)&lt;$A$138,4,0)))),0)</f>
        <v>0</v>
      </c>
      <c r="CP215">
        <f>IF(CP210=4,IF(STDEV(CO135,CP135,CQ135)&lt;$A$138,1,IF(STDEV(CM135,CP135,CQ135)&lt;$A$138,2,IF(STDEV(CM135,CO135,CQ135)&lt;$A$138,3,IF(STDEV(CM135,CO135,CP135)&lt;$A$138,4,0)))),0)</f>
        <v>0</v>
      </c>
      <c r="CQ215">
        <f t="shared" si="375"/>
        <v>0</v>
      </c>
      <c r="CR215">
        <f>IF(CR210=4,IF(STDEV(CQ135,CR135,CS136)&lt;$A$138,1,IF(STDEV(CP135,CR135,CS136)&lt;$A$138,2,IF(STDEV(CP135,CQ135,CS136)&lt;$A$138,3,IF(STDEV(CP135,CQ135,CR135)&lt;$A$138,4,0)))),0)</f>
        <v>0</v>
      </c>
      <c r="CT215">
        <f>IF(CT210=4,IF(STDEV(CS135,CT135,CU135)&lt;$A$138,1,IF(STDEV(BY135,CT135,CU135)&lt;$A$138,2,IF(STDEV(BY135,CS135,CU135)&lt;$A$138,3,IF(STDEV(BY135,CS135,CT135)&lt;$A$138,4,0)))),0)</f>
        <v>0</v>
      </c>
      <c r="CU215">
        <f t="shared" ref="CU215:CW215" si="376">IF(CU210=4,IF(STDEV(CT135,CU135,CV135)&lt;$A$138,1,IF(STDEV(CS135,CU135,CV135)&lt;$A$138,2,IF(STDEV(CS135,CT135,CV135)&lt;$A$138,3,IF(STDEV(CS135,CT135,CU135)&lt;$A$138,4,0)))),0)</f>
        <v>0</v>
      </c>
      <c r="CV215">
        <f t="shared" si="376"/>
        <v>0</v>
      </c>
      <c r="CW215">
        <f t="shared" si="376"/>
        <v>0</v>
      </c>
      <c r="CY215">
        <f>IF(CY210=4,IF(STDEV('NG males pos'!AS136,CY135,CZ135)&lt;'NG males pos'!$A$138,1,IF(STDEV('NG males pos'!AN135,CY135,CZ135)&lt;'NG males pos'!$A$138,2,IF(STDEV('NG males pos'!AN135,'NG males pos'!AS136,CZ135)&lt;'NG males pos'!$A$138,3,IF(STDEV('NG males pos'!AN135,'NG males pos'!AS136,CY135)&lt;'NG males pos'!$A$138,4,0)))),0)</f>
        <v>0</v>
      </c>
      <c r="CZ215">
        <f>IF(CZ210=4,IF(STDEV(CY135,CZ135,DA135)&lt;'NG males pos'!$A$138,1,IF(STDEV('NG males pos'!AS136,CZ135,DA135)&lt;'NG males pos'!$A$138,2,IF(STDEV('NG males pos'!AS136,CY135,DA135)&lt;'NG males pos'!$A$138,3,IF(STDEV('NG males pos'!AS136,CY135,CZ135)&lt;'NG males pos'!$A$138,4,0)))),0)</f>
        <v>0</v>
      </c>
      <c r="DA215">
        <f>IF(DA210=4,IF(STDEV(CZ135,DA135,DB135)&lt;'NG males pos'!$A$138,1,IF(STDEV(CY135,DA135,DB135)&lt;'NG males pos'!$A$138,2,IF(STDEV(CY135,CZ135,DB135)&lt;'NG males pos'!$A$138,3,IF(STDEV(CY135,CZ135,DA135)&lt;'NG males pos'!$A$138,4,0)))),0)</f>
        <v>0</v>
      </c>
      <c r="DB215">
        <f>IF(DB210=4,IF(STDEV(DA135,DB135,DC135)&lt;'NG males pos'!$A$138,1,IF(STDEV(CZ135,DB135,DC135)&lt;'NG males pos'!$A$138,2,IF(STDEV(CZ135,DA135,DC135)&lt;'NG males pos'!$A$138,3,IF(STDEV(CZ135,DA135,DB135)&lt;'NG males pos'!$A$138,4,0)))),0)</f>
        <v>0</v>
      </c>
      <c r="DE215">
        <f>IF(DE210=4,IF(STDEV(DD135,DE135,DF135)&lt;'NG males pos'!$A$138,1,IF(STDEV(DC135,DE135,DF135)&lt;'NG males pos'!$A$138,2,IF(STDEV(DC135,DD135,DF135)&lt;'NG males pos'!$A$138,3,IF(STDEV(DC135,DD135,DE135)&lt;'NG males pos'!$A$138,4,0)))),0)</f>
        <v>0</v>
      </c>
      <c r="DF215">
        <f>IF(DF210=4,IF(STDEV(DE135,DF135,DG135)&lt;'NG males pos'!$A$138,1,IF(STDEV(DD135,DF135,DG135)&lt;'NG males pos'!$A$138,2,IF(STDEV(DD135,DE135,DG135)&lt;'NG males pos'!$A$138,3,IF(STDEV(DD135,DE135,DF135)&lt;'NG males pos'!$A$138,4,0)))),0)</f>
        <v>0</v>
      </c>
      <c r="DG215">
        <f>IF(DG210=4,IF(STDEV(DF135,DG135,DH135)&lt;'NG males pos'!$A$138,1,IF(STDEV(DE135,DG135,DH135)&lt;'NG males pos'!$A$138,2,IF(STDEV(DE135,DF135,DH135)&lt;'NG males pos'!$A$138,3,IF(STDEV(DE135,DF135,DG135)&lt;'NG males pos'!$A$138,4,0)))),0)</f>
        <v>0</v>
      </c>
      <c r="DH215">
        <f>IF(DH210=4,IF(STDEV(DG135,DH135,'NG males pos'!BS136)&lt;'NG males pos'!$A$138,1,IF(STDEV(DF135,DH135,'NG males pos'!BS136)&lt;'NG males pos'!$A$138,2,IF(STDEV(DF135,DG135,'NG males pos'!BS136)&lt;'NG males pos'!$A$138,3,IF(STDEV(DF135,DG135,DH135)&lt;'NG males pos'!$A$138,4,0)))),0)</f>
        <v>0</v>
      </c>
    </row>
    <row r="216" spans="2:112" x14ac:dyDescent="0.3">
      <c r="B216" t="e">
        <f t="shared" ref="B216:C216" si="377">IF(B211=4,IF(STDEV(C135,D135,E135)&lt;$A$136,1,IF(STDEV(B135,D135,E135)&lt;$A$136,2,IF(STDEV(B135,C135,E135)&lt;$A$136,3,IF(STDEV(B135,C135,D135)&lt;$A$136,4,0)))),0)</f>
        <v>#REF!</v>
      </c>
      <c r="C216" t="e">
        <f t="shared" si="377"/>
        <v>#REF!</v>
      </c>
      <c r="D216" t="e">
        <f>IF(D211=4,IF(STDEV(E135,F135,U135)&lt;$A$136,1,IF(STDEV(D135,F135,U135)&lt;$A$136,2,IF(STDEV(D135,E135,U135)&lt;$A$136,3,IF(STDEV(D135,E135,F135)&lt;$A$136,4,0)))),0)</f>
        <v>#REF!</v>
      </c>
      <c r="E216" t="e">
        <f>IF(E211=4,IF(STDEV(F135,U135,Z135)&lt;$A$136,1,IF(STDEV(E135,U135,Z135)&lt;$A$136,2,IF(STDEV(E135,F135,Z135)&lt;$A$136,3,IF(STDEV(E135,F135,U135)&lt;$A$136,4,0)))),0)</f>
        <v>#REF!</v>
      </c>
      <c r="G216">
        <f>IF(G211=4,IF(STDEV(G135,H135,I135)&lt;$A$138,1,IF(STDEV(F136,H135,I135)&lt;$A$138,2,IF(STDEV(F136,G135,I135)&lt;$A$138,3,IF(STDEV(F136,G135,H135)&lt;$A$138,4,0)))),0)</f>
        <v>0</v>
      </c>
      <c r="H216">
        <f t="shared" ref="H216" si="378">IF(H211=4,IF(STDEV(H135,I135,J135)&lt;$A$138,1,IF(STDEV(G135,I135,J135)&lt;$A$138,2,IF(STDEV(G135,H135,J135)&lt;$A$138,3,IF(STDEV(G135,H135,I135)&lt;$A$138,4,0)))),0)</f>
        <v>0</v>
      </c>
      <c r="I216">
        <f>IF(I211=4,IF(STDEV(I135,J135,Q136)&lt;$A$138,1,IF(STDEV(H135,J135,Q136)&lt;$A$138,2,IF(STDEV(H135,I135,Q136)&lt;$A$138,3,IF(STDEV(H135,I135,J135)&lt;$A$138,4,0)))),0)</f>
        <v>0</v>
      </c>
      <c r="J216">
        <f>IF(J211=4,IF(STDEV(J135,Q136,R136)&lt;$A$138,1,IF(STDEV(I135,Q136,R136)&lt;$A$138,2,IF(STDEV(I135,J135,R136)&lt;$A$138,3,IF(STDEV(I135,J135,Q136)&lt;$A$138,4,0)))),0)</f>
        <v>0</v>
      </c>
      <c r="L216">
        <f t="shared" ref="L216:M216" si="379">IF(L211=4,IF(STDEV(L135,M135,N135)&lt;$A$138,1,IF(STDEV(K135,M135,N135)&lt;$A$138,2,IF(STDEV(K135,L135,N135)&lt;$A$138,3,IF(STDEV(K135,L135,M135)&lt;$A$138,4,0)))),0)</f>
        <v>0</v>
      </c>
      <c r="M216">
        <f t="shared" si="379"/>
        <v>0</v>
      </c>
      <c r="N216">
        <f>IF(N211=4,IF(STDEV(N135,O135,Q136)&lt;$A$138,1,IF(STDEV(M135,O135,Q136)&lt;$A$138,2,IF(STDEV(M135,N135,Q136)&lt;$A$138,3,IF(STDEV(M135,N135,O135)&lt;$A$138,4,0)))),0)</f>
        <v>0</v>
      </c>
      <c r="O216">
        <f>IF(O211=4,IF(STDEV(O135,Q136,R136)&lt;$A$138,1,IF(STDEV(N135,Q136,R136)&lt;$A$138,2,IF(STDEV(N135,O135,R136)&lt;$A$138,3,IF(STDEV(N135,O135,Q136)&lt;$A$138,4,0)))),0)</f>
        <v>0</v>
      </c>
      <c r="Q216">
        <f t="shared" ref="Q216:R216" si="380">IF(Q211=4,IF(STDEV(R135,S135,T135)&lt;$A$136,1,IF(STDEV(Q135,S135,T135)&lt;$A$136,2,IF(STDEV(Q135,R135,T135)&lt;$A$136,3,IF(STDEV(Q135,R135,S135)&lt;$A$136,4,0)))),0)</f>
        <v>0</v>
      </c>
      <c r="R216">
        <f t="shared" si="380"/>
        <v>0</v>
      </c>
      <c r="S216">
        <f>IF(S211=4,IF(STDEV(T135,U135,Z135)&lt;$A$136,1,IF(STDEV(S135,U135,Z135)&lt;$A$136,2,IF(STDEV(S135,T135,Z135)&lt;$A$136,3,IF(STDEV(S135,T135,U135)&lt;$A$136,4,0)))),0)</f>
        <v>0</v>
      </c>
      <c r="T216">
        <f>IF(T211=4,IF(STDEV(U135,Z135,BK134)&lt;$A$136,1,IF(STDEV(T135,Z135,BK134)&lt;$A$136,2,IF(STDEV(T135,U135,BK134)&lt;$A$136,3,IF(STDEV(T135,U135,Z135)&lt;$A$136,4,0)))),0)</f>
        <v>0</v>
      </c>
      <c r="V216">
        <f t="shared" ref="V216:W216" si="381">IF(V211=4,IF(STDEV(W135,X135,Y135)&lt;$A$136,1,IF(STDEV(V135,X135,Y135)&lt;$A$136,2,IF(STDEV(V135,W135,Y135)&lt;$A$136,3,IF(STDEV(V135,W135,X135)&lt;$A$136,4,0)))),0)</f>
        <v>0</v>
      </c>
      <c r="W216">
        <f t="shared" si="381"/>
        <v>0</v>
      </c>
      <c r="X216">
        <f>IF(X211=4,IF(STDEV(Y135,Z135,BK134)&lt;$A$136,1,IF(STDEV(X135,Z135,BK134)&lt;$A$136,2,IF(STDEV(X135,Y135,BK134)&lt;$A$136,3,IF(STDEV(X135,Y135,Z135)&lt;$A$136,4,0)))),0)</f>
        <v>0</v>
      </c>
      <c r="Y216">
        <f>IF(Y211=4,IF(STDEV(Z135,BK134,BL134)&lt;$A$136,1,IF(STDEV(Y135,BK134,BL134)&lt;$A$136,2,IF(STDEV(Y135,Z135,BL134)&lt;$A$136,3,IF(STDEV(Y135,Z135,BK134)&lt;$A$136,4,0)))),0)</f>
        <v>0</v>
      </c>
      <c r="AA216">
        <f>IF(AA211=4,IF(STDEV(AA135,AB135,AC135)&lt;$A$138,1,IF(STDEV(Z136,AB135,AC135)&lt;$A$138,2,IF(STDEV(Z136,AA135,AC135)&lt;$A$138,3,IF(STDEV(Z136,AA135,AB135)&lt;$A$138,4,0)))),0)</f>
        <v>0</v>
      </c>
      <c r="AB216">
        <f t="shared" ref="AB216" si="382">IF(AB211=4,IF(STDEV(AB135,AC135,AD135)&lt;$A$138,1,IF(STDEV(AA135,AC135,AD135)&lt;$A$138,2,IF(STDEV(AA135,AB135,AD135)&lt;$A$138,3,IF(STDEV(AA135,AB135,AC135)&lt;$A$138,4,0)))),0)</f>
        <v>0</v>
      </c>
      <c r="AC216">
        <f>IF(AC211=4,IF(STDEV(AC135,AD135,AK136)&lt;$A$138,1,IF(STDEV(AB135,AD135,AK136)&lt;$A$138,2,IF(STDEV(AB135,AC135,AK136)&lt;$A$138,3,IF(STDEV(AB135,AC135,AD135)&lt;$A$138,4,0)))),0)</f>
        <v>0</v>
      </c>
      <c r="AD216">
        <f>IF(AD211=4,IF(STDEV(AD135,AK136,AL136)&lt;$A$138,1,IF(STDEV(AC135,AK136,AL136)&lt;$A$138,2,IF(STDEV(AC135,AD135,AL136)&lt;$A$138,3,IF(STDEV(AC135,AD135,AK136)&lt;$A$138,4,0)))),0)</f>
        <v>0</v>
      </c>
      <c r="AF216">
        <f>IF(AF211=4,IF(STDEV(AF135,AG135,AH135)&lt;$A$138,1,IF(STDEV(AE136,AG135,AH135)&lt;$A$138,2,IF(STDEV(AE136,AF135,AH135)&lt;$A$138,3,IF(STDEV(AE136,AF135,AG135)&lt;$A$138,4,0)))),0)</f>
        <v>0</v>
      </c>
      <c r="AG216">
        <f t="shared" ref="AG216" si="383">IF(AG211=4,IF(STDEV(AG135,AH135,AI135)&lt;$A$138,1,IF(STDEV(AF135,AH135,AI135)&lt;$A$138,2,IF(STDEV(AF135,AG135,AI135)&lt;$A$138,3,IF(STDEV(AF135,AG135,AH135)&lt;$A$138,4,0)))),0)</f>
        <v>0</v>
      </c>
      <c r="AH216">
        <f>IF(AH211=4,IF(STDEV(AH135,AI135,AK136)&lt;$A$138,1,IF(STDEV(AG135,AI135,AK136)&lt;$A$138,2,IF(STDEV(AG135,AH135,AK136)&lt;$A$138,3,IF(STDEV(AG135,AH135,AI135)&lt;$A$138,4,0)))),0)</f>
        <v>0</v>
      </c>
      <c r="AI216">
        <f>IF(AI211=4,IF(STDEV(AI135,AK136,AL136)&lt;$A$138,1,IF(STDEV(AH135,AK136,AL136)&lt;$A$138,2,IF(STDEV(AH135,AI135,AL136)&lt;$A$138,3,IF(STDEV(AH135,AI135,AK136)&lt;$A$138,4,0)))),0)</f>
        <v>0</v>
      </c>
      <c r="AK216">
        <f t="shared" ref="AK216" si="384">IF(AK211=4,IF(STDEV(AL135,AM135,AN135)&lt;$A$136,1,IF(STDEV(AK135,AM135,AN135)&lt;$A$136,2,IF(STDEV(AK135,AL135,AN135)&lt;$A$136,3,IF(STDEV(AK135,AL135,AM135)&lt;$A$136,4,0)))),0)</f>
        <v>0</v>
      </c>
      <c r="AL216">
        <f>IF(AL211=4,IF(STDEV(AM135,AN135,BK134)&lt;$A$136,1,IF(STDEV(AL135,AN135,BK134)&lt;$A$136,2,IF(STDEV(AL135,AM135,BK134)&lt;$A$136,3,IF(STDEV(AL135,AM135,AN135)&lt;$A$136,4,0)))),0)</f>
        <v>0</v>
      </c>
      <c r="AM216">
        <f>IF(AM211=4,IF(STDEV(AN135,BK134,BL134)&lt;$A$136,1,IF(STDEV(AM135,BK134,BL134)&lt;$A$136,2,IF(STDEV(AM135,AN135,BL134)&lt;$A$136,3,IF(STDEV(AM135,AN135,BK134)&lt;$A$136,4,0)))),0)</f>
        <v>0</v>
      </c>
      <c r="AN216">
        <f>IF(AN211=4,IF(STDEV(BK134,BL134,BM134)&lt;$A$136,1,IF(STDEV(AN135,BL134,BM134)&lt;$A$136,2,IF(STDEV(AN135,BK134,BM134)&lt;$A$136,3,IF(STDEV(AN135,BK134,BL134)&lt;$A$136,4,0)))),0)</f>
        <v>0</v>
      </c>
      <c r="AP216">
        <f t="shared" ref="AP216" si="385">IF(AP211=4,IF(STDEV(AQ135,AR135,AS135)&lt;$A$136,1,IF(STDEV(AP135,AR135,AS135)&lt;$A$136,2,IF(STDEV(AP135,AQ135,AS135)&lt;$A$136,3,IF(STDEV(AP135,AQ135,AR135)&lt;$A$136,4,0)))),0)</f>
        <v>0</v>
      </c>
      <c r="AQ216">
        <f>IF(AQ211=4,IF(STDEV(AR135,AS135,BK134)&lt;$A$136,1,IF(STDEV(AQ135,AS135,BK134)&lt;$A$136,2,IF(STDEV(AQ135,AR135,BK134)&lt;$A$136,3,IF(STDEV(AQ135,AR135,AS135)&lt;$A$136,4,0)))),0)</f>
        <v>0</v>
      </c>
      <c r="AR216">
        <f>IF(AR211=4,IF(STDEV(AS135,BK134,BL134)&lt;$A$136,1,IF(STDEV(AR135,BK134,BL134)&lt;$A$136,2,IF(STDEV(AR135,AS135,BL134)&lt;$A$136,3,IF(STDEV(AR135,AS135,BK134)&lt;$A$136,4,0)))),0)</f>
        <v>0</v>
      </c>
      <c r="AS216">
        <f>IF(AS211=4,IF(STDEV(BK134,BL134,BM134)&lt;$A$136,1,IF(STDEV(AS135,BL134,BM134)&lt;$A$136,2,IF(STDEV(AS135,BK134,BM134)&lt;$A$136,3,IF(STDEV(AS135,BK134,BL134)&lt;$A$136,4,0)))),0)</f>
        <v>0</v>
      </c>
      <c r="AU216">
        <f>IF(AU211=4,IF(STDEV(AU135,AV135,AW135)&lt;$A$138,1,IF(STDEV(AT136,AV135,AW135)&lt;$A$138,2,IF(STDEV(AT136,AU135,AW135)&lt;$A$138,3,IF(STDEV(AT136,AU135,AV135)&lt;$A$138,4,0)))),0)</f>
        <v>0</v>
      </c>
      <c r="AV216">
        <f t="shared" ref="AV216" si="386">IF(AV211=4,IF(STDEV(AV135,AW135,AX135)&lt;$A$138,1,IF(STDEV(AU135,AW135,AX135)&lt;$A$138,2,IF(STDEV(AU135,AV135,AX135)&lt;$A$138,3,IF(STDEV(AU135,AV135,AW135)&lt;$A$138,4,0)))),0)</f>
        <v>0</v>
      </c>
      <c r="AW216">
        <f>IF(AW211=4,IF(STDEV(AW135,AX135,BK135)&lt;$A$138,1,IF(STDEV(AV135,AX135,BK135)&lt;$A$138,2,IF(STDEV(AV135,AW135,BK135)&lt;$A$138,3,IF(STDEV(AV135,AW135,AX135)&lt;$A$138,4,0)))),0)</f>
        <v>0</v>
      </c>
      <c r="AX216">
        <f>IF(AX211=4,IF(STDEV(AX135,BK135,BL135)&lt;$A$138,1,IF(STDEV(AW135,BK135,BL135)&lt;$A$138,2,IF(STDEV(AW135,AX135,BL135)&lt;$A$138,3,IF(STDEV(AW135,AX135,BK135)&lt;$A$138,4,0)))),0)</f>
        <v>0</v>
      </c>
      <c r="AZ216">
        <f>IF(AZ211=4,IF(STDEV(AZ135,BA135,BB135)&lt;$A$138,1,IF(STDEV(AY136,BA135,BB135)&lt;$A$138,2,IF(STDEV(AY136,AZ135,BB135)&lt;$A$138,3,IF(STDEV(AY136,AZ135,BA135)&lt;$A$138,4,0)))),0)</f>
        <v>0</v>
      </c>
      <c r="BA216">
        <f t="shared" ref="BA216" si="387">IF(BA211=4,IF(STDEV(BA135,BB135,BC135)&lt;$A$138,1,IF(STDEV(AZ135,BB135,BC135)&lt;$A$138,2,IF(STDEV(AZ135,BA135,BC135)&lt;$A$138,3,IF(STDEV(AZ135,BA135,BB135)&lt;$A$138,4,0)))),0)</f>
        <v>0</v>
      </c>
      <c r="BB216">
        <f>IF(BB211=4,IF(STDEV(BB135,BC135,BK135)&lt;$A$138,1,IF(STDEV(BA135,BC135,BK135)&lt;$A$138,2,IF(STDEV(BA135,BB135,BK135)&lt;$A$138,3,IF(STDEV(BA135,BB135,BC135)&lt;$A$138,4,0)))),0)</f>
        <v>0</v>
      </c>
      <c r="BC216">
        <f>IF(BC211=4,IF(STDEV(BC135,BK135,BL135)&lt;$A$138,1,IF(STDEV(BB135,BK135,BL135)&lt;$A$138,2,IF(STDEV(BB135,BC135,BL135)&lt;$A$138,3,IF(STDEV(BB135,BC135,BK135)&lt;$A$138,4,0)))),0)</f>
        <v>0</v>
      </c>
      <c r="BF216">
        <f>IF(BF211=4,IF(STDEV(BF135,BG135,BH135)&lt;$A$138,1,IF(STDEV(BC136,BG135,BH135)&lt;$A$138,2,IF(STDEV(BC136,BF135,BH135)&lt;$A$138,3,IF(STDEV(BC136,BF135,BG135)&lt;$A$138,4,0)))),0)</f>
        <v>0</v>
      </c>
      <c r="BG216">
        <f t="shared" ref="BG216" si="388">IF(BG211=4,IF(STDEV(BG135,BH135,BI135)&lt;$A$138,1,IF(STDEV(BF135,BH135,BI135)&lt;$A$138,2,IF(STDEV(BF135,BG135,BI135)&lt;$A$138,3,IF(STDEV(BF135,BG135,BH135)&lt;$A$138,4,0)))),0)</f>
        <v>0</v>
      </c>
      <c r="BH216">
        <f>IF(BH211=4,IF(STDEV(BH135,BI135,BJ136)&lt;$A$138,1,IF(STDEV(BG135,BI135,BJ136)&lt;$A$138,2,IF(STDEV(BG135,BH135,BJ136)&lt;$A$138,3,IF(STDEV(BG135,BH135,BI135)&lt;$A$138,4,0)))),0)</f>
        <v>0</v>
      </c>
      <c r="BI216">
        <f>IF(BI211=4,IF(STDEV(BI135,BJ136,BK136)&lt;$A$138,1,IF(STDEV(BH135,BJ136,BK136)&lt;$A$138,2,IF(STDEV(BH135,BI135,BK136)&lt;$A$138,3,IF(STDEV(BH135,BI135,BJ136)&lt;$A$138,4,0)))),0)</f>
        <v>0</v>
      </c>
      <c r="BK216">
        <f>IF(BK211=4,IF(STDEV(BK135,BL135,BM135)&lt;$A$138,1,IF(STDEV(Z136,BL135,BM135)&lt;$A$138,2,IF(STDEV(Z136,BK135,BM135)&lt;$A$138,3,IF(STDEV(Z136,BK135,BL135)&lt;$A$138,4,0)))),0)</f>
        <v>0</v>
      </c>
      <c r="BL216">
        <f t="shared" ref="BL216" si="389">IF(BL211=4,IF(STDEV(BL135,BM135,BN135)&lt;$A$138,1,IF(STDEV(BK135,BM135,BN135)&lt;$A$138,2,IF(STDEV(BK135,BL135,BN135)&lt;$A$138,3,IF(STDEV(BK135,BL135,BM135)&lt;$A$138,4,0)))),0)</f>
        <v>0</v>
      </c>
      <c r="BM216">
        <f>IF(BM211=4,IF(STDEV(BM135,BN135,BO136)&lt;$A$138,1,IF(STDEV(BL135,BN135,BO136)&lt;$A$138,2,IF(STDEV(BL135,BM135,BO136)&lt;$A$138,3,IF(STDEV(BL135,BM135,BN135)&lt;$A$138,4,0)))),0)</f>
        <v>0</v>
      </c>
      <c r="BN216">
        <f>IF(BN211=4,IF(STDEV(BN135,BO136,#REF!)&lt;$A$138,1,IF(STDEV(BM135,BO136,#REF!)&lt;$A$138,2,IF(STDEV(BM135,BN135,#REF!)&lt;$A$138,3,IF(STDEV(BM135,BN135,BO136)&lt;$A$138,4,0)))),0)</f>
        <v>0</v>
      </c>
      <c r="BP216">
        <f>IF(BP211=4,IF(STDEV(BP135,BQ135,BR135)&lt;$A$138,1,IF(STDEV(BO136,BQ135,BR135)&lt;$A$138,2,IF(STDEV(BO136,BP135,BR135)&lt;$A$138,3,IF(STDEV(BO136,BP135,BQ135)&lt;$A$138,4,0)))),0)</f>
        <v>0</v>
      </c>
      <c r="BQ216">
        <f t="shared" ref="BQ216:BV216" si="390">IF(BQ211=4,IF(STDEV(BQ135,BR135,BS135)&lt;$A$138,1,IF(STDEV(BP135,BR135,BS135)&lt;$A$138,2,IF(STDEV(BP135,BQ135,BS135)&lt;$A$138,3,IF(STDEV(BP135,BQ135,BR135)&lt;$A$138,4,0)))),0)</f>
        <v>0</v>
      </c>
      <c r="BR216">
        <f>IF(BR211=4,IF(STDEV(BR135,BS135,BU135)&lt;$A$138,1,IF(STDEV(BQ135,BS135,BU135)&lt;$A$138,2,IF(STDEV(BQ135,BR135,BU135)&lt;$A$138,3,IF(STDEV(BQ135,BR135,BS135)&lt;$A$138,4,0)))),0)</f>
        <v>0</v>
      </c>
      <c r="BS216">
        <f>IF(BS211=4,IF(STDEV(BS135,BU135,BV135)&lt;$A$138,1,IF(STDEV(BR135,BU135,BV135)&lt;$A$138,2,IF(STDEV(BR135,BS135,BV135)&lt;$A$138,3,IF(STDEV(BR135,BS135,BU135)&lt;$A$138,4,0)))),0)</f>
        <v>0</v>
      </c>
      <c r="BU216">
        <f>IF(BU211=4,IF(STDEV(BU135,BV135,BW135)&lt;$A$138,1,IF(STDEV(BS135,BV135,BW135)&lt;$A$138,2,IF(STDEV(BS135,BU135,BW135)&lt;$A$138,3,IF(STDEV(BS135,BU135,BV135)&lt;$A$138,4,0)))),0)</f>
        <v>0</v>
      </c>
      <c r="BV216">
        <f t="shared" si="390"/>
        <v>0</v>
      </c>
      <c r="BW216">
        <f>IF(BW211=4,IF(STDEV(BW135,BX135,#REF!)&lt;$A$138,1,IF(STDEV(BV135,BX135,#REF!)&lt;$A$138,2,IF(STDEV(BV135,BW135,#REF!)&lt;$A$138,3,IF(STDEV(BV135,BW135,BX135)&lt;$A$138,4,0)))),0)</f>
        <v>0</v>
      </c>
      <c r="BX216" t="e">
        <f>IF(BX211=4,IF(STDEV(BX135,#REF!,#REF!)&lt;$A$138,1,IF(STDEV(BW135,#REF!,#REF!)&lt;$A$138,2,IF(STDEV(BW135,BX135,#REF!)&lt;$A$138,3,IF(STDEV(BW135,BX135,#REF!)&lt;$A$138,4,0)))),0)</f>
        <v>#REF!</v>
      </c>
      <c r="BZ216">
        <f>IF(BZ211=4,IF(STDEV(BZ135,CA135,CB135)&lt;$A$138,1,IF(STDEV(BY136,CA135,CB135)&lt;$A$138,2,IF(STDEV(BY136,BZ135,CB135)&lt;$A$138,3,IF(STDEV(BY136,BZ135,CA135)&lt;$A$138,4,0)))),0)</f>
        <v>0</v>
      </c>
      <c r="CA216">
        <f t="shared" ref="CA216:CP216" si="391">IF(CA211=4,IF(STDEV(CA135,CB135,CC135)&lt;$A$138,1,IF(STDEV(BZ135,CB135,CC135)&lt;$A$138,2,IF(STDEV(BZ135,CA135,CC135)&lt;$A$138,3,IF(STDEV(BZ135,CA135,CB135)&lt;$A$138,4,0)))),0)</f>
        <v>0</v>
      </c>
      <c r="CB216">
        <f>IF(CB211=4,IF(STDEV(CB135,CC135,CE135)&lt;$A$138,1,IF(STDEV(CA135,CC135,CE135)&lt;$A$138,2,IF(STDEV(CA135,CB135,CE135)&lt;$A$138,3,IF(STDEV(CA135,CB135,CC135)&lt;$A$138,4,0)))),0)</f>
        <v>0</v>
      </c>
      <c r="CC216">
        <f>IF(CC211=4,IF(STDEV(CC135,CE135,CF135)&lt;$A$138,1,IF(STDEV(CB135,CE135,CF135)&lt;$A$138,2,IF(STDEV(CB135,CC135,CF135)&lt;$A$138,3,IF(STDEV(CB135,CC135,CE135)&lt;$A$138,4,0)))),0)</f>
        <v>0</v>
      </c>
      <c r="CE216">
        <f>IF(CE211=4,IF(STDEV(CE135,CF135,CG135)&lt;$A$138,1,IF(STDEV(CC135,CF135,CG135)&lt;$A$138,2,IF(STDEV(CC135,CE135,CG135)&lt;$A$138,3,IF(STDEV(CC135,CE135,CF135)&lt;$A$138,4,0)))),0)</f>
        <v>0</v>
      </c>
      <c r="CF216">
        <f t="shared" si="391"/>
        <v>0</v>
      </c>
      <c r="CG216">
        <f>IF(CG211=4,IF(STDEV(CG135,CH135,CJ135)&lt;$A$138,1,IF(STDEV(CF135,CH135,CJ135)&lt;$A$138,2,IF(STDEV(CF135,CG135,CJ135)&lt;$A$138,3,IF(STDEV(CF135,CG135,CH135)&lt;$A$138,4,0)))),0)</f>
        <v>0</v>
      </c>
      <c r="CH216">
        <f>IF(CH211=4,IF(STDEV(CH135,CJ135,CK135)&lt;$A$138,1,IF(STDEV(CG135,CJ135,CK135)&lt;$A$138,2,IF(STDEV(CG135,CH135,CK135)&lt;$A$138,3,IF(STDEV(CG135,CH135,CJ135)&lt;$A$138,4,0)))),0)</f>
        <v>0</v>
      </c>
      <c r="CJ216">
        <f>IF(CJ211=4,IF(STDEV(CJ135,CK135,CL135)&lt;$A$138,1,IF(STDEV(CH135,CK135,CL135)&lt;$A$138,2,IF(STDEV(CH135,CJ135,CL135)&lt;$A$138,3,IF(STDEV(CH135,CJ135,CK135)&lt;$A$138,4,0)))),0)</f>
        <v>0</v>
      </c>
      <c r="CK216">
        <f t="shared" si="391"/>
        <v>0</v>
      </c>
      <c r="CL216">
        <f>IF(CL211=4,IF(STDEV(CL135,CM135,CO135)&lt;$A$138,1,IF(STDEV(CK135,CM135,CO135)&lt;$A$138,2,IF(STDEV(CK135,CL135,CO135)&lt;$A$138,3,IF(STDEV(CK135,CL135,CM135)&lt;$A$138,4,0)))),0)</f>
        <v>0</v>
      </c>
      <c r="CM216">
        <f>IF(CM211=4,IF(STDEV(CM135,CO135,CP135)&lt;$A$138,1,IF(STDEV(CL135,CO135,CP135)&lt;$A$138,2,IF(STDEV(CL135,CM135,CP135)&lt;$A$138,3,IF(STDEV(CL135,CM135,CO135)&lt;$A$138,4,0)))),0)</f>
        <v>0</v>
      </c>
      <c r="CO216">
        <f>IF(CO211=4,IF(STDEV(CO135,CP135,CQ135)&lt;$A$138,1,IF(STDEV(CM135,CP135,CQ135)&lt;$A$138,2,IF(STDEV(CM135,CO135,CQ135)&lt;$A$138,3,IF(STDEV(CM135,CO135,CP135)&lt;$A$138,4,0)))),0)</f>
        <v>0</v>
      </c>
      <c r="CP216">
        <f t="shared" si="391"/>
        <v>0</v>
      </c>
      <c r="CQ216">
        <f>IF(CQ211=4,IF(STDEV(CQ135,CR135,CS136)&lt;$A$138,1,IF(STDEV(CP135,CR135,CS136)&lt;$A$138,2,IF(STDEV(CP135,CQ135,CS136)&lt;$A$138,3,IF(STDEV(CP135,CQ135,CR135)&lt;$A$138,4,0)))),0)</f>
        <v>0</v>
      </c>
      <c r="CR216">
        <f>IF(CR211=4,IF(STDEV(CR135,CS136,CT136)&lt;$A$138,1,IF(STDEV(CQ135,CS136,CT136)&lt;$A$138,2,IF(STDEV(CQ135,CR135,CT136)&lt;$A$138,3,IF(STDEV(CQ135,CR135,CS136)&lt;$A$138,4,0)))),0)</f>
        <v>0</v>
      </c>
      <c r="CT216">
        <f t="shared" ref="CT216:CW216" si="392">IF(CT211=4,IF(STDEV(CT135,CU135,CV135)&lt;$A$138,1,IF(STDEV(CS135,CU135,CV135)&lt;$A$138,2,IF(STDEV(CS135,CT135,CV135)&lt;$A$138,3,IF(STDEV(CS135,CT135,CU135)&lt;$A$138,4,0)))),0)</f>
        <v>0</v>
      </c>
      <c r="CU216">
        <f t="shared" si="392"/>
        <v>0</v>
      </c>
      <c r="CV216">
        <f t="shared" si="392"/>
        <v>0</v>
      </c>
      <c r="CW216">
        <f t="shared" si="392"/>
        <v>0</v>
      </c>
      <c r="CY216">
        <f>IF(CY211=4,IF(STDEV(CY135,CZ135,DA135)&lt;'NG males pos'!$A$138,1,IF(STDEV('NG males pos'!AS136,CZ135,DA135)&lt;'NG males pos'!$A$138,2,IF(STDEV('NG males pos'!AS136,CY135,DA135)&lt;'NG males pos'!$A$138,3,IF(STDEV('NG males pos'!AS136,CY135,CZ135)&lt;'NG males pos'!$A$138,4,0)))),0)</f>
        <v>0</v>
      </c>
      <c r="CZ216">
        <f>IF(CZ211=4,IF(STDEV(CZ135,DA135,DB135)&lt;'NG males pos'!$A$138,1,IF(STDEV(CY135,DA135,DB135)&lt;'NG males pos'!$A$138,2,IF(STDEV(CY135,CZ135,DB135)&lt;'NG males pos'!$A$138,3,IF(STDEV(CY135,CZ135,DA135)&lt;'NG males pos'!$A$138,4,0)))),0)</f>
        <v>0</v>
      </c>
      <c r="DA216">
        <f>IF(DA211=4,IF(STDEV(DA135,DB135,DC135)&lt;'NG males pos'!$A$138,1,IF(STDEV(CZ135,DB135,DC135)&lt;'NG males pos'!$A$138,2,IF(STDEV(CZ135,DA135,DC135)&lt;'NG males pos'!$A$138,3,IF(STDEV(CZ135,DA135,DB135)&lt;'NG males pos'!$A$138,4,0)))),0)</f>
        <v>0</v>
      </c>
      <c r="DB216">
        <f>IF(DB211=4,IF(STDEV(DB135,DC135,DD135)&lt;'NG males pos'!$A$138,1,IF(STDEV(DA135,DC135,DD135)&lt;'NG males pos'!$A$138,2,IF(STDEV(DA135,DB135,DD135)&lt;'NG males pos'!$A$138,3,IF(STDEV(DA135,DB135,DC135)&lt;'NG males pos'!$A$138,4,0)))),0)</f>
        <v>0</v>
      </c>
      <c r="DE216">
        <f>IF(DE211=4,IF(STDEV(DE135,DF135,DG135)&lt;'NG males pos'!$A$138,1,IF(STDEV(DD135,DF135,DG135)&lt;'NG males pos'!$A$138,2,IF(STDEV(DD135,DE135,DG135)&lt;'NG males pos'!$A$138,3,IF(STDEV(DD135,DE135,DF135)&lt;'NG males pos'!$A$138,4,0)))),0)</f>
        <v>0</v>
      </c>
      <c r="DF216">
        <f>IF(DF211=4,IF(STDEV(DF135,DG135,DH135)&lt;'NG males pos'!$A$138,1,IF(STDEV(DE135,DG135,DH135)&lt;'NG males pos'!$A$138,2,IF(STDEV(DE135,DF135,DH135)&lt;'NG males pos'!$A$138,3,IF(STDEV(DE135,DF135,DG135)&lt;'NG males pos'!$A$138,4,0)))),0)</f>
        <v>0</v>
      </c>
      <c r="DG216">
        <f>IF(DG211=4,IF(STDEV(DG135,DH135,'NG males pos'!BS136)&lt;'NG males pos'!$A$138,1,IF(STDEV(DF135,DH135,'NG males pos'!BS136)&lt;'NG males pos'!$A$138,2,IF(STDEV(DF135,DG135,'NG males pos'!BS136)&lt;'NG males pos'!$A$138,3,IF(STDEV(DF135,DG135,DH135)&lt;'NG males pos'!$A$138,4,0)))),0)</f>
        <v>0</v>
      </c>
      <c r="DH216">
        <f>IF(DH211=4,IF(STDEV(DH135,'NG males pos'!BS136,'NG males pos'!BT136)&lt;'NG males pos'!$A$138,1,IF(STDEV(DG135,'NG males pos'!BS136,'NG males pos'!BT136)&lt;'NG males pos'!$A$138,2,IF(STDEV(DG135,DH135,'NG males pos'!BT136)&lt;'NG males pos'!$A$138,3,IF(STDEV(DG135,DH135,'NG males pos'!BS136)&lt;'NG males pos'!$A$138,4,0)))),0)</f>
        <v>0</v>
      </c>
    </row>
    <row r="217" spans="2:112" x14ac:dyDescent="0.3">
      <c r="G217">
        <f t="shared" ref="G217" si="393">IF(G212=4,IF(STDEV(H135,I135,J135)&lt;$A$138,1,IF(STDEV(G135,I135,J135)&lt;$A$138,2,IF(STDEV(G135,H135,J135)&lt;$A$138,3,IF(STDEV(G135,H135,I135)&lt;$A$138,4,0)))),0)</f>
        <v>0</v>
      </c>
      <c r="H217">
        <f>IF(H212=4,IF(STDEV(I135,J135,Q136)&lt;$A$138,1,IF(STDEV(H135,J135,Q136)&lt;$A$138,2,IF(STDEV(H135,I135,Q136)&lt;$A$138,3,IF(STDEV(H135,I135,J135)&lt;$A$138,4,0)))),0)</f>
        <v>0</v>
      </c>
      <c r="I217">
        <f>IF(I212=4,IF(STDEV(J135,Q136,R136)&lt;$A$138,1,IF(STDEV(I135,Q136,R136)&lt;$A$138,2,IF(STDEV(I135,J135,R136)&lt;$A$138,3,IF(STDEV(I135,J135,Q136)&lt;$A$138,4,0)))),0)</f>
        <v>0</v>
      </c>
      <c r="J217">
        <f>IF(J212=4,IF(STDEV(Q136,R136,S136)&lt;$A$138,1,IF(STDEV(J135,R136,S136)&lt;$A$138,2,IF(STDEV(J135,Q136,S136)&lt;$A$138,3,IF(STDEV(J135,Q136,R136)&lt;$A$138,4,0)))),0)</f>
        <v>0</v>
      </c>
      <c r="L217">
        <f t="shared" ref="L217" si="394">IF(L212=4,IF(STDEV(M135,N135,O135)&lt;$A$138,1,IF(STDEV(L135,N135,O135)&lt;$A$138,2,IF(STDEV(L135,M135,O135)&lt;$A$138,3,IF(STDEV(L135,M135,N135)&lt;$A$138,4,0)))),0)</f>
        <v>0</v>
      </c>
      <c r="M217">
        <f>IF(M212=4,IF(STDEV(N135,O135,Q136)&lt;$A$138,1,IF(STDEV(M135,O135,Q136)&lt;$A$138,2,IF(STDEV(M135,N135,Q136)&lt;$A$138,3,IF(STDEV(M135,N135,O135)&lt;$A$138,4,0)))),0)</f>
        <v>0</v>
      </c>
      <c r="N217">
        <f>IF(N212=4,IF(STDEV(O135,Q136,R136)&lt;$A$138,1,IF(STDEV(N135,Q136,R136)&lt;$A$138,2,IF(STDEV(N135,O135,R136)&lt;$A$138,3,IF(STDEV(N135,O135,Q136)&lt;$A$138,4,0)))),0)</f>
        <v>0</v>
      </c>
      <c r="O217">
        <f>IF(O212=4,IF(STDEV(Q136,R136,S136)&lt;$A$138,1,IF(STDEV(O135,R136,S136)&lt;$A$138,2,IF(STDEV(O135,Q136,S136)&lt;$A$138,3,IF(STDEV(O135,Q136,R136)&lt;$A$138,4,0)))),0)</f>
        <v>0</v>
      </c>
      <c r="AA217">
        <f t="shared" ref="AA217" si="395">IF(AA212=4,IF(STDEV(AB135,AC135,AD135)&lt;$A$138,1,IF(STDEV(AA135,AC135,AD135)&lt;$A$138,2,IF(STDEV(AA135,AB135,AD135)&lt;$A$138,3,IF(STDEV(AA135,AB135,AC135)&lt;$A$138,4,0)))),0)</f>
        <v>0</v>
      </c>
      <c r="AB217">
        <f>IF(AB212=4,IF(STDEV(AC135,AD135,AK136)&lt;$A$138,1,IF(STDEV(AB135,AD135,AK136)&lt;$A$138,2,IF(STDEV(AB135,AC135,AK136)&lt;$A$138,3,IF(STDEV(AB135,AC135,AD135)&lt;$A$138,4,0)))),0)</f>
        <v>0</v>
      </c>
      <c r="AC217">
        <f>IF(AC212=4,IF(STDEV(AD135,AK136,AL136)&lt;$A$138,1,IF(STDEV(AC135,AK136,AL136)&lt;$A$138,2,IF(STDEV(AC135,AD135,AL136)&lt;$A$138,3,IF(STDEV(AC135,AD135,AK136)&lt;$A$138,4,0)))),0)</f>
        <v>0</v>
      </c>
      <c r="AD217">
        <f>IF(AD212=4,IF(STDEV(AK136,AL136,AM136)&lt;$A$138,1,IF(STDEV(AD135,AL136,AM136)&lt;$A$138,2,IF(STDEV(AD135,AK136,AM136)&lt;$A$138,3,IF(STDEV(AD135,AK136,AL136)&lt;$A$138,4,0)))),0)</f>
        <v>0</v>
      </c>
      <c r="AF217">
        <f t="shared" ref="AF217" si="396">IF(AF212=4,IF(STDEV(AG135,AH135,AI135)&lt;$A$138,1,IF(STDEV(AF135,AH135,AI135)&lt;$A$138,2,IF(STDEV(AF135,AG135,AI135)&lt;$A$138,3,IF(STDEV(AF135,AG135,AH135)&lt;$A$138,4,0)))),0)</f>
        <v>0</v>
      </c>
      <c r="AG217">
        <f>IF(AG212=4,IF(STDEV(AH135,AI135,AK136)&lt;$A$138,1,IF(STDEV(AG135,AI135,AK136)&lt;$A$138,2,IF(STDEV(AG135,AH135,AK136)&lt;$A$138,3,IF(STDEV(AG135,AH135,AI135)&lt;$A$138,4,0)))),0)</f>
        <v>0</v>
      </c>
      <c r="AH217">
        <f>IF(AH212=4,IF(STDEV(AI135,AK136,AL136)&lt;$A$138,1,IF(STDEV(AH135,AK136,AL136)&lt;$A$138,2,IF(STDEV(AH135,AI135,AL136)&lt;$A$138,3,IF(STDEV(AH135,AI135,AK136)&lt;$A$138,4,0)))),0)</f>
        <v>0</v>
      </c>
      <c r="AI217">
        <f>IF(AI212=4,IF(STDEV(AK136,AL136,AM136)&lt;$A$138,1,IF(STDEV(AI135,AL136,AM136)&lt;$A$138,2,IF(STDEV(AI135,AK136,AM136)&lt;$A$138,3,IF(STDEV(AI135,AK136,AL136)&lt;$A$138,4,0)))),0)</f>
        <v>0</v>
      </c>
      <c r="AU217">
        <f t="shared" ref="AU217" si="397">IF(AU212=4,IF(STDEV(AV135,AW135,AX135)&lt;$A$138,1,IF(STDEV(AU135,AW135,AX135)&lt;$A$138,2,IF(STDEV(AU135,AV135,AX135)&lt;$A$138,3,IF(STDEV(AU135,AV135,AW135)&lt;$A$138,4,0)))),0)</f>
        <v>0</v>
      </c>
      <c r="AV217">
        <f>IF(AV212=4,IF(STDEV(AW135,AX135,BK135)&lt;$A$138,1,IF(STDEV(AV135,AX135,BK135)&lt;$A$138,2,IF(STDEV(AV135,AW135,BK135)&lt;$A$138,3,IF(STDEV(AV135,AW135,AX135)&lt;$A$138,4,0)))),0)</f>
        <v>0</v>
      </c>
      <c r="AW217">
        <f>IF(AW212=4,IF(STDEV(AX135,BK135,BL135)&lt;$A$138,1,IF(STDEV(AW135,BK135,BL135)&lt;$A$138,2,IF(STDEV(AW135,AX135,BL135)&lt;$A$138,3,IF(STDEV(AW135,AX135,BK135)&lt;$A$138,4,0)))),0)</f>
        <v>0</v>
      </c>
      <c r="AX217">
        <f>IF(AX212=4,IF(STDEV(BK135,BL135,BM135)&lt;$A$138,1,IF(STDEV(AX135,BL135,BM135)&lt;$A$138,2,IF(STDEV(AX135,BK135,BM135)&lt;$A$138,3,IF(STDEV(AX135,BK135,BL135)&lt;$A$138,4,0)))),0)</f>
        <v>0</v>
      </c>
      <c r="AZ217">
        <f t="shared" ref="AZ217" si="398">IF(AZ212=4,IF(STDEV(BA135,BB135,BC135)&lt;$A$138,1,IF(STDEV(AZ135,BB135,BC135)&lt;$A$138,2,IF(STDEV(AZ135,BA135,BC135)&lt;$A$138,3,IF(STDEV(AZ135,BA135,BB135)&lt;$A$138,4,0)))),0)</f>
        <v>0</v>
      </c>
      <c r="BA217">
        <f>IF(BA212=4,IF(STDEV(BB135,BC135,BK135)&lt;$A$138,1,IF(STDEV(BA135,BC135,BK135)&lt;$A$138,2,IF(STDEV(BA135,BB135,BK135)&lt;$A$138,3,IF(STDEV(BA135,BB135,BC135)&lt;$A$138,4,0)))),0)</f>
        <v>0</v>
      </c>
      <c r="BB217">
        <f>IF(BB212=4,IF(STDEV(BC135,BK135,BL135)&lt;$A$138,1,IF(STDEV(BB135,BK135,BL135)&lt;$A$138,2,IF(STDEV(BB135,BC135,BL135)&lt;$A$138,3,IF(STDEV(BB135,BC135,BK135)&lt;$A$138,4,0)))),0)</f>
        <v>0</v>
      </c>
      <c r="BC217">
        <f>IF(BC212=4,IF(STDEV(BK135,BL135,BM135)&lt;$A$138,1,IF(STDEV(BC135,BL135,BM135)&lt;$A$138,2,IF(STDEV(BC135,BK135,BM135)&lt;$A$138,3,IF(STDEV(BC135,BK135,BL135)&lt;$A$138,4,0)))),0)</f>
        <v>0</v>
      </c>
      <c r="BF217">
        <f t="shared" ref="BF217" si="399">IF(BF212=4,IF(STDEV(BG135,BH135,BI135)&lt;$A$138,1,IF(STDEV(BF135,BH135,BI135)&lt;$A$138,2,IF(STDEV(BF135,BG135,BI135)&lt;$A$138,3,IF(STDEV(BF135,BG135,BH135)&lt;$A$138,4,0)))),0)</f>
        <v>0</v>
      </c>
      <c r="BG217">
        <f>IF(BG212=4,IF(STDEV(BH135,BI135,BJ136)&lt;$A$138,1,IF(STDEV(BG135,BI135,BJ136)&lt;$A$138,2,IF(STDEV(BG135,BH135,BJ136)&lt;$A$138,3,IF(STDEV(BG135,BH135,BI135)&lt;$A$138,4,0)))),0)</f>
        <v>0</v>
      </c>
      <c r="BH217">
        <f>IF(BH212=4,IF(STDEV(BI135,BJ136,BK136)&lt;$A$138,1,IF(STDEV(BH135,BJ136,BK136)&lt;$A$138,2,IF(STDEV(BH135,BI135,BK136)&lt;$A$138,3,IF(STDEV(BH135,BI135,BJ136)&lt;$A$138,4,0)))),0)</f>
        <v>0</v>
      </c>
      <c r="BI217">
        <f>IF(BI212=4,IF(STDEV(BJ136,BK136,BL136)&lt;$A$138,1,IF(STDEV(BI135,BK136,BL136)&lt;$A$138,2,IF(STDEV(BI135,BJ136,BL136)&lt;$A$138,3,IF(STDEV(BI135,BJ136,BK136)&lt;$A$138,4,0)))),0)</f>
        <v>0</v>
      </c>
      <c r="BK217">
        <f t="shared" ref="BK217" si="400">IF(BK212=4,IF(STDEV(BL135,BM135,BN135)&lt;$A$138,1,IF(STDEV(BK135,BM135,BN135)&lt;$A$138,2,IF(STDEV(BK135,BL135,BN135)&lt;$A$138,3,IF(STDEV(BK135,BL135,BM135)&lt;$A$138,4,0)))),0)</f>
        <v>0</v>
      </c>
      <c r="BL217">
        <f>IF(BL212=4,IF(STDEV(BM135,BN135,BO136)&lt;$A$138,1,IF(STDEV(BL135,BN135,BO136)&lt;$A$138,2,IF(STDEV(BL135,BM135,BO136)&lt;$A$138,3,IF(STDEV(BL135,BM135,BN135)&lt;$A$138,4,0)))),0)</f>
        <v>0</v>
      </c>
      <c r="BM217">
        <f>IF(BM212=4,IF(STDEV(BN135,BO136,#REF!)&lt;$A$138,1,IF(STDEV(BM135,BO136,#REF!)&lt;$A$138,2,IF(STDEV(BM135,BN135,#REF!)&lt;$A$138,3,IF(STDEV(BM135,BN135,BO136)&lt;$A$138,4,0)))),0)</f>
        <v>0</v>
      </c>
      <c r="BN217">
        <f>IF(BN212=4,IF(STDEV(BO136,#REF!,#REF!)&lt;$A$138,1,IF(STDEV(BN135,#REF!,#REF!)&lt;$A$138,2,IF(STDEV(BN135,BO136,#REF!)&lt;$A$138,3,IF(STDEV(BN135,BO136,#REF!)&lt;$A$138,4,0)))),0)</f>
        <v>0</v>
      </c>
      <c r="BP217">
        <f t="shared" ref="BP217:BU217" si="401">IF(BP212=4,IF(STDEV(BQ135,BR135,BS135)&lt;$A$138,1,IF(STDEV(BP135,BR135,BS135)&lt;$A$138,2,IF(STDEV(BP135,BQ135,BS135)&lt;$A$138,3,IF(STDEV(BP135,BQ135,BR135)&lt;$A$138,4,0)))),0)</f>
        <v>0</v>
      </c>
      <c r="BQ217">
        <f>IF(BQ212=4,IF(STDEV(BR135,BS135,BU135)&lt;$A$138,1,IF(STDEV(BQ135,BS135,BU135)&lt;$A$138,2,IF(STDEV(BQ135,BR135,BU135)&lt;$A$138,3,IF(STDEV(BQ135,BR135,BS135)&lt;$A$138,4,0)))),0)</f>
        <v>0</v>
      </c>
      <c r="BR217">
        <f>IF(BR212=4,IF(STDEV(BS135,BU135,BV135)&lt;$A$138,1,IF(STDEV(BR135,BU135,BV135)&lt;$A$138,2,IF(STDEV(BR135,BS135,BV135)&lt;$A$138,3,IF(STDEV(BR135,BS135,BU135)&lt;$A$138,4,0)))),0)</f>
        <v>0</v>
      </c>
      <c r="BS217">
        <f>IF(BS212=4,IF(STDEV(BU135,BV135,BW135)&lt;$A$138,1,IF(STDEV(BS135,BV135,BW135)&lt;$A$138,2,IF(STDEV(BS135,BU135,BW135)&lt;$A$138,3,IF(STDEV(BS135,BU135,BV135)&lt;$A$138,4,0)))),0)</f>
        <v>0</v>
      </c>
      <c r="BU217">
        <f t="shared" si="401"/>
        <v>0</v>
      </c>
      <c r="BV217">
        <f>IF(BV212=4,IF(STDEV(BW135,BX135,#REF!)&lt;$A$138,1,IF(STDEV(BV135,BX135,#REF!)&lt;$A$138,2,IF(STDEV(BV135,BW135,#REF!)&lt;$A$138,3,IF(STDEV(BV135,BW135,BX135)&lt;$A$138,4,0)))),0)</f>
        <v>0</v>
      </c>
      <c r="BW217">
        <f>IF(BW212=4,IF(STDEV(BX135,#REF!,#REF!)&lt;$A$138,1,IF(STDEV(BW135,#REF!,#REF!)&lt;$A$138,2,IF(STDEV(BW135,BX135,#REF!)&lt;$A$138,3,IF(STDEV(BW135,BX135,#REF!)&lt;$A$138,4,0)))),0)</f>
        <v>0</v>
      </c>
      <c r="BX217" t="e">
        <f>IF(BX212=4,IF(STDEV(#REF!,#REF!,#REF!)&lt;$A$138,1,IF(STDEV(BX135,#REF!,#REF!)&lt;$A$138,2,IF(STDEV(BX135,#REF!,#REF!)&lt;$A$138,3,IF(STDEV(BX135,#REF!,#REF!)&lt;$A$138,4,0)))),0)</f>
        <v>#REF!</v>
      </c>
      <c r="BZ217">
        <f t="shared" ref="BZ217:CO217" si="402">IF(BZ212=4,IF(STDEV(CA135,CB135,CC135)&lt;$A$138,1,IF(STDEV(BZ135,CB135,CC135)&lt;$A$138,2,IF(STDEV(BZ135,CA135,CC135)&lt;$A$138,3,IF(STDEV(BZ135,CA135,CB135)&lt;$A$138,4,0)))),0)</f>
        <v>0</v>
      </c>
      <c r="CA217">
        <f>IF(CA212=4,IF(STDEV(CB135,CC135,CE135)&lt;$A$138,1,IF(STDEV(CA135,CC135,CE135)&lt;$A$138,2,IF(STDEV(CA135,CB135,CE135)&lt;$A$138,3,IF(STDEV(CA135,CB135,CC135)&lt;$A$138,4,0)))),0)</f>
        <v>0</v>
      </c>
      <c r="CB217">
        <f>IF(CB212=4,IF(STDEV(CC135,CE135,CF135)&lt;$A$138,1,IF(STDEV(CB135,CE135,CF135)&lt;$A$138,2,IF(STDEV(CB135,CC135,CF135)&lt;$A$138,3,IF(STDEV(CB135,CC135,CE135)&lt;$A$138,4,0)))),0)</f>
        <v>0</v>
      </c>
      <c r="CC217">
        <f>IF(CC212=4,IF(STDEV(CE135,CF135,CG135)&lt;$A$138,1,IF(STDEV(CC135,CF135,CG135)&lt;$A$138,2,IF(STDEV(CC135,CE135,CG135)&lt;$A$138,3,IF(STDEV(CC135,CE135,CF135)&lt;$A$138,4,0)))),0)</f>
        <v>0</v>
      </c>
      <c r="CE217">
        <f t="shared" si="402"/>
        <v>0</v>
      </c>
      <c r="CF217">
        <f>IF(CF212=4,IF(STDEV(CG135,CH135,CJ135)&lt;$A$138,1,IF(STDEV(CF135,CH135,CJ135)&lt;$A$138,2,IF(STDEV(CF135,CG135,CJ135)&lt;$A$138,3,IF(STDEV(CF135,CG135,CH135)&lt;$A$138,4,0)))),0)</f>
        <v>0</v>
      </c>
      <c r="CG217">
        <f>IF(CG212=4,IF(STDEV(CH135,CJ135,CK135)&lt;$A$138,1,IF(STDEV(CG135,CJ135,CK135)&lt;$A$138,2,IF(STDEV(CG135,CH135,CK135)&lt;$A$138,3,IF(STDEV(CG135,CH135,CJ135)&lt;$A$138,4,0)))),0)</f>
        <v>0</v>
      </c>
      <c r="CH217">
        <f>IF(CH212=4,IF(STDEV(CJ135,CK135,CL135)&lt;$A$138,1,IF(STDEV(CH135,CK135,CL135)&lt;$A$138,2,IF(STDEV(CH135,CJ135,CL135)&lt;$A$138,3,IF(STDEV(CH135,CJ135,CK135)&lt;$A$138,4,0)))),0)</f>
        <v>0</v>
      </c>
      <c r="CJ217">
        <f t="shared" si="402"/>
        <v>0</v>
      </c>
      <c r="CK217">
        <f>IF(CK212=4,IF(STDEV(CL135,CM135,CO135)&lt;$A$138,1,IF(STDEV(CK135,CM135,CO135)&lt;$A$138,2,IF(STDEV(CK135,CL135,CO135)&lt;$A$138,3,IF(STDEV(CK135,CL135,CM135)&lt;$A$138,4,0)))),0)</f>
        <v>0</v>
      </c>
      <c r="CL217">
        <f>IF(CL212=4,IF(STDEV(CM135,CO135,CP135)&lt;$A$138,1,IF(STDEV(CL135,CO135,CP135)&lt;$A$138,2,IF(STDEV(CL135,CM135,CP135)&lt;$A$138,3,IF(STDEV(CL135,CM135,CO135)&lt;$A$138,4,0)))),0)</f>
        <v>0</v>
      </c>
      <c r="CM217">
        <f>IF(CM212=4,IF(STDEV(CO135,CP135,CQ135)&lt;$A$138,1,IF(STDEV(CM135,CP135,CQ135)&lt;$A$138,2,IF(STDEV(CM135,CO135,CQ135)&lt;$A$138,3,IF(STDEV(CM135,CO135,CP135)&lt;$A$138,4,0)))),0)</f>
        <v>0</v>
      </c>
      <c r="CO217">
        <f t="shared" si="402"/>
        <v>0</v>
      </c>
      <c r="CP217">
        <f>IF(CP212=4,IF(STDEV(CQ135,CR135,CS136)&lt;$A$138,1,IF(STDEV(CP135,CR135,CS136)&lt;$A$138,2,IF(STDEV(CP135,CQ135,CS136)&lt;$A$138,3,IF(STDEV(CP135,CQ135,CR135)&lt;$A$138,4,0)))),0)</f>
        <v>0</v>
      </c>
      <c r="CQ217">
        <f>IF(CQ212=4,IF(STDEV(CR135,CS136,CT136)&lt;$A$138,1,IF(STDEV(CQ135,CS136,CT136)&lt;$A$138,2,IF(STDEV(CQ135,CR135,CT136)&lt;$A$138,3,IF(STDEV(CQ135,CR135,CS136)&lt;$A$138,4,0)))),0)</f>
        <v>0</v>
      </c>
      <c r="CR217">
        <f>IF(CR212=4,IF(STDEV(CS136,CT136,CU136)&lt;$A$138,1,IF(STDEV(CR135,CT136,CU136)&lt;$A$138,2,IF(STDEV(CR135,CS136,CU136)&lt;$A$138,3,IF(STDEV(CR135,CS136,CT136)&lt;$A$138,4,0)))),0)</f>
        <v>0</v>
      </c>
      <c r="CT217">
        <f t="shared" ref="CT217:CW217" si="403">IF(CT212=4,IF(STDEV(CU135,CV135,CW135)&lt;$A$138,1,IF(STDEV(CT135,CV135,CW135)&lt;$A$138,2,IF(STDEV(CT135,CU135,CW135)&lt;$A$138,3,IF(STDEV(CT135,CU135,CV135)&lt;$A$138,4,0)))),0)</f>
        <v>0</v>
      </c>
      <c r="CU217">
        <f t="shared" si="403"/>
        <v>0</v>
      </c>
      <c r="CV217">
        <f t="shared" si="403"/>
        <v>0</v>
      </c>
      <c r="CW217">
        <f t="shared" si="403"/>
        <v>0</v>
      </c>
      <c r="CY217">
        <f>IF(CY212=4,IF(STDEV(CZ135,DA135,DB135)&lt;'NG males pos'!$A$138,1,IF(STDEV(CY135,DA135,DB135)&lt;'NG males pos'!$A$138,2,IF(STDEV(CY135,CZ135,DB135)&lt;'NG males pos'!$A$138,3,IF(STDEV(CY135,CZ135,DA135)&lt;'NG males pos'!$A$138,4,0)))),0)</f>
        <v>0</v>
      </c>
      <c r="CZ217">
        <f>IF(CZ212=4,IF(STDEV(DA135,DB135,DC135)&lt;'NG males pos'!$A$138,1,IF(STDEV(CZ135,DB135,DC135)&lt;'NG males pos'!$A$138,2,IF(STDEV(CZ135,DA135,DC135)&lt;'NG males pos'!$A$138,3,IF(STDEV(CZ135,DA135,DB135)&lt;'NG males pos'!$A$138,4,0)))),0)</f>
        <v>0</v>
      </c>
      <c r="DA217">
        <f>IF(DA212=4,IF(STDEV(DB135,DC135,DD135)&lt;'NG males pos'!$A$138,1,IF(STDEV(DA135,DC135,DD135)&lt;'NG males pos'!$A$138,2,IF(STDEV(DA135,DB135,DD135)&lt;'NG males pos'!$A$138,3,IF(STDEV(DA135,DB135,DC135)&lt;'NG males pos'!$A$138,4,0)))),0)</f>
        <v>0</v>
      </c>
      <c r="DB217">
        <f>IF(DB212=4,IF(STDEV(DC135,DD135,'NG males pos'!BS136)&lt;'NG males pos'!$A$138,1,IF(STDEV(DB135,DD135,'NG males pos'!BS136)&lt;'NG males pos'!$A$138,2,IF(STDEV(DB135,DC135,'NG males pos'!BS136)&lt;'NG males pos'!$A$138,3,IF(STDEV(DB135,DC135,DD135)&lt;'NG males pos'!$A$138,4,0)))),0)</f>
        <v>0</v>
      </c>
      <c r="DE217">
        <f>IF(DE212=4,IF(STDEV(DF135,DG135,DH135)&lt;'NG males pos'!$A$138,1,IF(STDEV(DE135,DG135,DH135)&lt;'NG males pos'!$A$138,2,IF(STDEV(DE135,DF135,DH135)&lt;'NG males pos'!$A$138,3,IF(STDEV(DE135,DF135,DG135)&lt;'NG males pos'!$A$138,4,0)))),0)</f>
        <v>0</v>
      </c>
      <c r="DF217">
        <f>IF(DF212=4,IF(STDEV(DG135,DH135,'NG males pos'!BS136)&lt;'NG males pos'!$A$138,1,IF(STDEV(DF135,DH135,'NG males pos'!BS136)&lt;'NG males pos'!$A$138,2,IF(STDEV(DF135,DG135,'NG males pos'!BS136)&lt;'NG males pos'!$A$138,3,IF(STDEV(DF135,DG135,DH135)&lt;'NG males pos'!$A$138,4,0)))),0)</f>
        <v>0</v>
      </c>
      <c r="DG217">
        <f>IF(DG212=4,IF(STDEV(DH135,'NG males pos'!BS136,'NG males pos'!BT136)&lt;'NG males pos'!$A$138,1,IF(STDEV(DG135,'NG males pos'!BS136,'NG males pos'!BT136)&lt;'NG males pos'!$A$138,2,IF(STDEV(DG135,DH135,'NG males pos'!BT136)&lt;'NG males pos'!$A$138,3,IF(STDEV(DG135,DH135,'NG males pos'!BS136)&lt;'NG males pos'!$A$138,4,0)))),0)</f>
        <v>0</v>
      </c>
      <c r="DH217">
        <f>IF(DH212=4,IF(STDEV('NG males pos'!BS136,'NG males pos'!BT136,'NG males pos'!BU136)&lt;'NG males pos'!$A$138,1,IF(STDEV(DH135,'NG males pos'!BT136,'NG males pos'!BU136)&lt;'NG males pos'!$A$138,2,IF(STDEV(DH135,'NG males pos'!BS136,'NG males pos'!BU136)&lt;'NG males pos'!$A$138,3,IF(STDEV(DH135,'NG males pos'!BS136,'NG males pos'!BT136)&lt;'NG males pos'!$A$138,4,0)))),0)</f>
        <v>0</v>
      </c>
    </row>
    <row r="218" spans="2:112" x14ac:dyDescent="0.3">
      <c r="B218" t="e">
        <f t="shared" ref="B218:E218" si="404">IF(B208=3,IF(STDEV(A135,B135)&lt;$A$136,1,IF(STDEV(#REF!,B135)&lt;$A$136,2,IF(STDEV(#REF!,A135)&lt;$A$136,3,0))),0)</f>
        <v>#REF!</v>
      </c>
      <c r="C218" t="e">
        <f t="shared" si="404"/>
        <v>#REF!</v>
      </c>
      <c r="D218" t="e">
        <f t="shared" si="404"/>
        <v>#REF!</v>
      </c>
      <c r="E218" t="e">
        <f t="shared" si="404"/>
        <v>#REF!</v>
      </c>
      <c r="Q218">
        <f>IF(Q208=3,IF(STDEV(F135,Q135)&lt;$A$136,1,IF(STDEV(E135,Q135)&lt;$A$136,2,IF(STDEV(E135,F135)&lt;$A$136,3,0))),0)</f>
        <v>0</v>
      </c>
      <c r="R218">
        <f>IF(R208=3,IF(STDEV(Q135,R135)&lt;$A$136,1,IF(STDEV(F135,R135)&lt;$A$136,2,IF(STDEV(F135,Q135)&lt;$A$136,3,0))),0)</f>
        <v>0</v>
      </c>
      <c r="S218">
        <f t="shared" ref="S218:T218" si="405">IF(S208=3,IF(STDEV(R135,S135)&lt;$A$136,1,IF(STDEV(Q135,S135)&lt;$A$136,2,IF(STDEV(Q135,R135)&lt;$A$136,3,0))),0)</f>
        <v>0</v>
      </c>
      <c r="T218">
        <f t="shared" si="405"/>
        <v>0</v>
      </c>
      <c r="V218">
        <f t="shared" ref="V218:Y218" si="406">IF(V208=3,IF(STDEV(U135,V135)&lt;$A$136,1,IF(STDEV(T135,V135)&lt;$A$136,2,IF(STDEV(T135,U135)&lt;$A$136,3,0))),0)</f>
        <v>0</v>
      </c>
      <c r="W218">
        <f t="shared" si="406"/>
        <v>0</v>
      </c>
      <c r="X218">
        <f t="shared" si="406"/>
        <v>0</v>
      </c>
      <c r="Y218">
        <f t="shared" si="406"/>
        <v>0</v>
      </c>
      <c r="AK218">
        <f>IF(AK208=3,IF(STDEV(Z135,AK135)&lt;$A$136,1,IF(STDEV(Y135,AK135)&lt;$A$136,2,IF(STDEV(Y135,Z135)&lt;$A$136,3,0))),0)</f>
        <v>0</v>
      </c>
      <c r="AL218">
        <f>IF(AL208=3,IF(STDEV(AK135,AL135)&lt;$A$136,1,IF(STDEV(Z135,AL135)&lt;$A$136,2,IF(STDEV(Z135,AK135)&lt;$A$136,3,0))),0)</f>
        <v>0</v>
      </c>
      <c r="AM218">
        <f t="shared" ref="AM218:AN218" si="407">IF(AM208=3,IF(STDEV(AL135,AM135)&lt;$A$136,1,IF(STDEV(AK135,AM135)&lt;$A$136,2,IF(STDEV(AK135,AL135)&lt;$A$136,3,0))),0)</f>
        <v>0</v>
      </c>
      <c r="AN218">
        <f t="shared" si="407"/>
        <v>0</v>
      </c>
      <c r="AP218">
        <f t="shared" ref="AP218:AS218" si="408">IF(AP208=3,IF(STDEV(AO135,AP135)&lt;$A$136,1,IF(STDEV(AN135,AP135)&lt;$A$136,2,IF(STDEV(AN135,AO135)&lt;$A$136,3,0))),0)</f>
        <v>0</v>
      </c>
      <c r="AQ218">
        <f t="shared" si="408"/>
        <v>0</v>
      </c>
      <c r="AR218">
        <f t="shared" si="408"/>
        <v>0</v>
      </c>
      <c r="AS218">
        <f t="shared" si="408"/>
        <v>0</v>
      </c>
    </row>
    <row r="219" spans="2:112" x14ac:dyDescent="0.3">
      <c r="B219" t="e">
        <f t="shared" ref="B219:E219" si="409">IF(B209=3,IF(STDEV(B135,C135)&lt;$A$136,1,IF(STDEV(A135,C135)&lt;$A$136,2,IF(STDEV(A135,B135)&lt;$A$136,3,0))),0)</f>
        <v>#REF!</v>
      </c>
      <c r="C219" t="e">
        <f t="shared" si="409"/>
        <v>#REF!</v>
      </c>
      <c r="D219" t="e">
        <f t="shared" si="409"/>
        <v>#REF!</v>
      </c>
      <c r="E219" t="e">
        <f t="shared" si="409"/>
        <v>#REF!</v>
      </c>
      <c r="G219">
        <f>IF(G209=3,IF(STDEV(F136,G135)&lt;$A$138,1,IF(STDEV(E136,G135)&lt;$A$138,2,IF(STDEV(E136,F136)&lt;$A$138,3,0))),0)</f>
        <v>0</v>
      </c>
      <c r="H219">
        <f>IF(H209=3,IF(STDEV(G135,H135)&lt;$A$138,1,IF(STDEV(F136,H135)&lt;$A$138,2,IF(STDEV(F136,G135)&lt;$A$138,3,0))),0)</f>
        <v>0</v>
      </c>
      <c r="I219">
        <f t="shared" ref="I219:J219" si="410">IF(I209=3,IF(STDEV(H135,I135)&lt;$A$138,1,IF(STDEV(G135,I135)&lt;$A$138,2,IF(STDEV(G135,H135)&lt;$A$138,3,0))),0)</f>
        <v>0</v>
      </c>
      <c r="J219">
        <f t="shared" si="410"/>
        <v>0</v>
      </c>
      <c r="L219">
        <f t="shared" ref="L219:O219" si="411">IF(L209=3,IF(STDEV(K135,L135)&lt;$A$138,1,IF(STDEV(J135,L135)&lt;$A$138,2,IF(STDEV(J135,K135)&lt;$A$138,3,0))),0)</f>
        <v>0</v>
      </c>
      <c r="M219">
        <f t="shared" si="411"/>
        <v>0</v>
      </c>
      <c r="N219">
        <f t="shared" si="411"/>
        <v>0</v>
      </c>
      <c r="O219">
        <f t="shared" si="411"/>
        <v>0</v>
      </c>
      <c r="Q219">
        <f>IF(Q209=3,IF(STDEV(Q135,R135)&lt;$A$136,1,IF(STDEV(F135,R135)&lt;$A$136,2,IF(STDEV(F135,Q135)&lt;$A$136,3,0))),0)</f>
        <v>0</v>
      </c>
      <c r="R219">
        <f t="shared" ref="R219:T219" si="412">IF(R209=3,IF(STDEV(R135,S135)&lt;$A$136,1,IF(STDEV(Q135,S135)&lt;$A$136,2,IF(STDEV(Q135,R135)&lt;$A$136,3,0))),0)</f>
        <v>0</v>
      </c>
      <c r="S219">
        <f t="shared" si="412"/>
        <v>0</v>
      </c>
      <c r="T219">
        <f t="shared" si="412"/>
        <v>0</v>
      </c>
      <c r="V219">
        <f t="shared" ref="V219:Y219" si="413">IF(V209=3,IF(STDEV(V135,W135)&lt;$A$136,1,IF(STDEV(U135,W135)&lt;$A$136,2,IF(STDEV(U135,V135)&lt;$A$136,3,0))),0)</f>
        <v>0</v>
      </c>
      <c r="W219">
        <f t="shared" si="413"/>
        <v>0</v>
      </c>
      <c r="X219">
        <f t="shared" si="413"/>
        <v>0</v>
      </c>
      <c r="Y219">
        <f t="shared" si="413"/>
        <v>0</v>
      </c>
      <c r="AA219">
        <f>IF(AA209=3,IF(STDEV(Z136,AA135)&lt;$A$138,1,IF(STDEV(Y136,AA135)&lt;$A$138,2,IF(STDEV(Y136,Z136)&lt;$A$138,3,0))),0)</f>
        <v>0</v>
      </c>
      <c r="AB219">
        <f>IF(AB209=3,IF(STDEV(AA135,AB135)&lt;$A$138,1,IF(STDEV(Z136,AB135)&lt;$A$138,2,IF(STDEV(Z136,AA135)&lt;$A$138,3,0))),0)</f>
        <v>0</v>
      </c>
      <c r="AC219">
        <f t="shared" ref="AC219:AD219" si="414">IF(AC209=3,IF(STDEV(AB135,AC135)&lt;$A$138,1,IF(STDEV(AA135,AC135)&lt;$A$138,2,IF(STDEV(AA135,AB135)&lt;$A$138,3,0))),0)</f>
        <v>0</v>
      </c>
      <c r="AD219">
        <f t="shared" si="414"/>
        <v>0</v>
      </c>
      <c r="AF219">
        <f>IF(AF209=3,IF(STDEV(AE136,AF135)&lt;$A$138,1,IF(STDEV(AD135,AF135)&lt;$A$138,2,IF(STDEV(AD135,AE136)&lt;$A$138,3,0))),0)</f>
        <v>0</v>
      </c>
      <c r="AG219">
        <f>IF(AG209=3,IF(STDEV(AF135,AG135)&lt;$A$138,1,IF(STDEV(AE136,AG135)&lt;$A$138,2,IF(STDEV(AE136,AF135)&lt;$A$138,3,0))),0)</f>
        <v>0</v>
      </c>
      <c r="AH219">
        <f t="shared" ref="AH219:AI219" si="415">IF(AH209=3,IF(STDEV(AG135,AH135)&lt;$A$138,1,IF(STDEV(AF135,AH135)&lt;$A$138,2,IF(STDEV(AF135,AG135)&lt;$A$138,3,0))),0)</f>
        <v>0</v>
      </c>
      <c r="AI219">
        <f t="shared" si="415"/>
        <v>0</v>
      </c>
      <c r="AK219">
        <f>IF(AK209=3,IF(STDEV(AK135,AL135)&lt;$A$136,1,IF(STDEV(Z135,AL135)&lt;$A$136,2,IF(STDEV(Z135,AK135)&lt;$A$136,3,0))),0)</f>
        <v>0</v>
      </c>
      <c r="AL219">
        <f t="shared" ref="AL219:AM219" si="416">IF(AL209=3,IF(STDEV(AL135,AM135)&lt;$A$136,1,IF(STDEV(AK135,AM135)&lt;$A$136,2,IF(STDEV(AK135,AL135)&lt;$A$136,3,0))),0)</f>
        <v>0</v>
      </c>
      <c r="AM219">
        <f t="shared" si="416"/>
        <v>0</v>
      </c>
      <c r="AN219">
        <f>IF(AN209=3,IF(STDEV(AN135,BK134)&lt;$A$136,1,IF(STDEV(AM135,BK134)&lt;$A$136,2,IF(STDEV(AM135,AN135)&lt;$A$136,3,0))),0)</f>
        <v>0</v>
      </c>
      <c r="AP219">
        <f t="shared" ref="AP219:AR219" si="417">IF(AP209=3,IF(STDEV(AP135,AQ135)&lt;$A$136,1,IF(STDEV(AO135,AQ135)&lt;$A$136,2,IF(STDEV(AO135,AP135)&lt;$A$136,3,0))),0)</f>
        <v>0</v>
      </c>
      <c r="AQ219">
        <f t="shared" si="417"/>
        <v>0</v>
      </c>
      <c r="AR219">
        <f t="shared" si="417"/>
        <v>0</v>
      </c>
      <c r="AS219">
        <f>IF(AS209=3,IF(STDEV(AS135,BK134)&lt;$A$136,1,IF(STDEV(AR135,BK134)&lt;$A$136,2,IF(STDEV(AR135,AS135)&lt;$A$136,3,0))),0)</f>
        <v>0</v>
      </c>
      <c r="AU219">
        <f>IF(AU209=3,IF(STDEV(AT136,AU135)&lt;$A$138,1,IF(STDEV(AS136,AU135)&lt;$A$138,2,IF(STDEV(AS136,AT136)&lt;$A$138,3,0))),0)</f>
        <v>0</v>
      </c>
      <c r="AV219">
        <f>IF(AV209=3,IF(STDEV(AU135,AV135)&lt;$A$138,1,IF(STDEV(AT136,AV135)&lt;$A$138,2,IF(STDEV(AT136,AU135)&lt;$A$138,3,0))),0)</f>
        <v>0</v>
      </c>
      <c r="AW219">
        <f t="shared" ref="AW219:AX219" si="418">IF(AW209=3,IF(STDEV(AV135,AW135)&lt;$A$138,1,IF(STDEV(AU135,AW135)&lt;$A$138,2,IF(STDEV(AU135,AV135)&lt;$A$138,3,0))),0)</f>
        <v>0</v>
      </c>
      <c r="AX219">
        <f t="shared" si="418"/>
        <v>0</v>
      </c>
      <c r="AZ219">
        <f>IF(AZ209=3,IF(STDEV(AY136,AZ135)&lt;$A$138,1,IF(STDEV(AX136,AZ135)&lt;$A$138,2,IF(STDEV(AX136,AY136)&lt;$A$138,3,0))),0)</f>
        <v>0</v>
      </c>
      <c r="BA219">
        <f>IF(BA209=3,IF(STDEV(AZ135,BA135)&lt;$A$138,1,IF(STDEV(AY136,BA135)&lt;$A$138,2,IF(STDEV(AY136,AZ135)&lt;$A$138,3,0))),0)</f>
        <v>0</v>
      </c>
      <c r="BB219">
        <f t="shared" ref="BB219:BC219" si="419">IF(BB209=3,IF(STDEV(BA135,BB135)&lt;$A$138,1,IF(STDEV(AZ135,BB135)&lt;$A$138,2,IF(STDEV(AZ135,BA135)&lt;$A$138,3,0))),0)</f>
        <v>0</v>
      </c>
      <c r="BC219">
        <f t="shared" si="419"/>
        <v>0</v>
      </c>
      <c r="BF219">
        <f>IF(BF209=3,IF(STDEV(BC136,BF135)&lt;$A$138,1,IF(STDEV(BB136,BF135)&lt;$A$138,2,IF(STDEV(BB136,BC136)&lt;$A$138,3,0))),0)</f>
        <v>0</v>
      </c>
      <c r="BG219">
        <f>IF(BG209=3,IF(STDEV(BF135,BG135)&lt;$A$138,1,IF(STDEV(BC136,BG135)&lt;$A$138,2,IF(STDEV(BC136,BF135)&lt;$A$138,3,0))),0)</f>
        <v>0</v>
      </c>
      <c r="BH219">
        <f t="shared" ref="BH219:BI219" si="420">IF(BH209=3,IF(STDEV(BG135,BH135)&lt;$A$138,1,IF(STDEV(BF135,BH135)&lt;$A$138,2,IF(STDEV(BF135,BG135)&lt;$A$138,3,0))),0)</f>
        <v>0</v>
      </c>
      <c r="BI219">
        <f t="shared" si="420"/>
        <v>0</v>
      </c>
      <c r="BK219">
        <f>IF(BK209=3,IF(STDEV(Z136,BK135)&lt;$A$138,1,IF(STDEV(U136,BK135)&lt;$A$138,2,IF(STDEV(U136,Z136)&lt;$A$138,3,0))),0)</f>
        <v>0</v>
      </c>
      <c r="BL219">
        <f>IF(BL209=3,IF(STDEV(BK135,BL135)&lt;$A$138,1,IF(STDEV(Z136,BL135)&lt;$A$138,2,IF(STDEV(Z136,BK135)&lt;$A$138,3,0))),0)</f>
        <v>0</v>
      </c>
      <c r="BM219">
        <f t="shared" ref="BM219:BN219" si="421">IF(BM209=3,IF(STDEV(BL135,BM135)&lt;$A$138,1,IF(STDEV(BK135,BM135)&lt;$A$138,2,IF(STDEV(BK135,BL135)&lt;$A$138,3,0))),0)</f>
        <v>0</v>
      </c>
      <c r="BN219">
        <f t="shared" si="421"/>
        <v>0</v>
      </c>
      <c r="BP219">
        <f>IF(BP209=3,IF(STDEV(BO136,BP135)&lt;$A$138,1,IF(STDEV(BN136,BP135)&lt;$A$138,2,IF(STDEV(BN136,BO136)&lt;$A$138,3,0))),0)</f>
        <v>0</v>
      </c>
      <c r="BQ219">
        <f>IF(BQ209=3,IF(STDEV(BP135,BQ135)&lt;$A$138,1,IF(STDEV(BO136,BQ135)&lt;$A$138,2,IF(STDEV(BO136,BP135)&lt;$A$138,3,0))),0)</f>
        <v>0</v>
      </c>
      <c r="BR219">
        <f t="shared" ref="BR219:BX219" si="422">IF(BR209=3,IF(STDEV(BQ135,BR135)&lt;$A$138,1,IF(STDEV(BP135,BR135)&lt;$A$138,2,IF(STDEV(BP135,BQ135)&lt;$A$138,3,0))),0)</f>
        <v>0</v>
      </c>
      <c r="BS219">
        <f t="shared" si="422"/>
        <v>0</v>
      </c>
      <c r="BU219">
        <f>IF(BU209=3,IF(STDEV(BS135,BU135)&lt;$A$138,1,IF(STDEV(BR135,BU135)&lt;$A$138,2,IF(STDEV(BR135,BS135)&lt;$A$138,3,0))),0)</f>
        <v>0</v>
      </c>
      <c r="BV219">
        <f>IF(BV209=3,IF(STDEV(BU135,BV135)&lt;$A$138,1,IF(STDEV(BS135,BV135)&lt;$A$138,2,IF(STDEV(BS135,BU135)&lt;$A$138,3,0))),0)</f>
        <v>0</v>
      </c>
      <c r="BW219">
        <f t="shared" si="422"/>
        <v>0</v>
      </c>
      <c r="BX219" t="e">
        <f t="shared" si="422"/>
        <v>#REF!</v>
      </c>
      <c r="BZ219">
        <f>IF(BZ209=3,IF(STDEV(BY136,BZ135)&lt;$A$138,1,IF(STDEV(BX136,BZ135)&lt;$A$138,2,IF(STDEV(BX136,BY136)&lt;$A$138,3,0))),0)</f>
        <v>0</v>
      </c>
      <c r="CA219">
        <f>IF(CA209=3,IF(STDEV(BZ135,CA135)&lt;$A$138,1,IF(STDEV(BY136,CA135)&lt;$A$138,2,IF(STDEV(BY136,BZ135)&lt;$A$138,3,0))),0)</f>
        <v>0</v>
      </c>
      <c r="CB219">
        <f t="shared" ref="CB219:CR219" si="423">IF(CB209=3,IF(STDEV(CA135,CB135)&lt;$A$138,1,IF(STDEV(BZ135,CB135)&lt;$A$138,2,IF(STDEV(BZ135,CA135)&lt;$A$138,3,0))),0)</f>
        <v>0</v>
      </c>
      <c r="CC219">
        <f t="shared" si="423"/>
        <v>0</v>
      </c>
      <c r="CE219">
        <f>IF(CE209=3,IF(STDEV(CC135,CE135)&lt;$A$138,1,IF(STDEV(CB135,CE135)&lt;$A$138,2,IF(STDEV(CB135,CC135)&lt;$A$138,3,0))),0)</f>
        <v>0</v>
      </c>
      <c r="CF219">
        <f>IF(CF209=3,IF(STDEV(CE135,CF135)&lt;$A$138,1,IF(STDEV(CC135,CF135)&lt;$A$138,2,IF(STDEV(CC135,CE135)&lt;$A$138,3,0))),0)</f>
        <v>0</v>
      </c>
      <c r="CG219">
        <f t="shared" si="423"/>
        <v>0</v>
      </c>
      <c r="CH219">
        <f t="shared" si="423"/>
        <v>0</v>
      </c>
      <c r="CJ219">
        <f>IF(CJ209=3,IF(STDEV(CH135,CJ135)&lt;$A$138,1,IF(STDEV(CG135,CJ135)&lt;$A$138,2,IF(STDEV(CG135,CH135)&lt;$A$138,3,0))),0)</f>
        <v>0</v>
      </c>
      <c r="CK219">
        <f>IF(CK209=3,IF(STDEV(CJ135,CK135)&lt;$A$138,1,IF(STDEV(CH135,CK135)&lt;$A$138,2,IF(STDEV(CH135,CJ135)&lt;$A$138,3,0))),0)</f>
        <v>0</v>
      </c>
      <c r="CL219">
        <f t="shared" si="423"/>
        <v>0</v>
      </c>
      <c r="CM219">
        <f t="shared" si="423"/>
        <v>0</v>
      </c>
      <c r="CO219">
        <f>IF(CO209=3,IF(STDEV(CM135,CO135)&lt;$A$138,1,IF(STDEV(CL135,CO135)&lt;$A$138,2,IF(STDEV(CL135,CM135)&lt;$A$138,3,0))),0)</f>
        <v>0</v>
      </c>
      <c r="CP219">
        <f>IF(CP209=3,IF(STDEV(CO135,CP135)&lt;$A$138,1,IF(STDEV(CM135,CP135)&lt;$A$138,2,IF(STDEV(CM135,CO135)&lt;$A$138,3,0))),0)</f>
        <v>0</v>
      </c>
      <c r="CQ219">
        <f t="shared" si="423"/>
        <v>0</v>
      </c>
      <c r="CR219">
        <f t="shared" si="423"/>
        <v>0</v>
      </c>
      <c r="CT219">
        <f>IF(CT209=3,IF(STDEV(CS135,CT135)&lt;$A$138,1,IF(STDEV(BY135,CT135)&lt;$A$138,2,IF(STDEV(BY135,CS135)&lt;$A$138,3,0))),0)</f>
        <v>0</v>
      </c>
      <c r="CU219">
        <f t="shared" ref="CU219:CW219" si="424">IF(CU209=3,IF(STDEV(CT135,CU135)&lt;$A$138,1,IF(STDEV(CS135,CU135)&lt;$A$138,2,IF(STDEV(CS135,CT135)&lt;$A$138,3,0))),0)</f>
        <v>0</v>
      </c>
      <c r="CV219">
        <f t="shared" si="424"/>
        <v>0</v>
      </c>
      <c r="CW219">
        <f t="shared" si="424"/>
        <v>0</v>
      </c>
      <c r="CY219">
        <f>IF(CY209=3,IF(STDEV('NG males pos'!AS136,CY135)&lt;'NG males pos'!$A$138,1,IF(STDEV('NG males pos'!AN135,CY135)&lt;'NG males pos'!$A$138,2,IF(STDEV('NG males pos'!AN135,'NG males pos'!AS136)&lt;'NG males pos'!$A$138,3,0))),0)</f>
        <v>0</v>
      </c>
      <c r="CZ219">
        <f>IF(CZ209=3,IF(STDEV(CY135,CZ135)&lt;'NG males pos'!$A$138,1,IF(STDEV('NG males pos'!AS136,CZ135)&lt;'NG males pos'!$A$138,2,IF(STDEV('NG males pos'!AS136,CY135)&lt;'NG males pos'!$A$138,3,0))),0)</f>
        <v>0</v>
      </c>
      <c r="DA219">
        <f>IF(DA209=3,IF(STDEV(CZ135,DA135)&lt;'NG males pos'!$A$138,1,IF(STDEV(CY135,DA135)&lt;'NG males pos'!$A$138,2,IF(STDEV(CY135,CZ135)&lt;'NG males pos'!$A$138,3,0))),0)</f>
        <v>0</v>
      </c>
      <c r="DB219">
        <f>IF(DB209=3,IF(STDEV(DA135,DB135)&lt;'NG males pos'!$A$138,1,IF(STDEV(CZ135,DB135)&lt;'NG males pos'!$A$138,2,IF(STDEV(CZ135,DA135)&lt;'NG males pos'!$A$138,3,0))),0)</f>
        <v>0</v>
      </c>
      <c r="DE219">
        <f>IF(DE209=3,IF(STDEV(DD135,DE135)&lt;'NG males pos'!$A$138,1,IF(STDEV(DC135,DE135)&lt;'NG males pos'!$A$138,2,IF(STDEV(DC135,DD135)&lt;'NG males pos'!$A$138,3,0))),0)</f>
        <v>0</v>
      </c>
      <c r="DF219">
        <f>IF(DF209=3,IF(STDEV(DE135,DF135)&lt;'NG males pos'!$A$138,1,IF(STDEV(DD135,DF135)&lt;'NG males pos'!$A$138,2,IF(STDEV(DD135,DE135)&lt;'NG males pos'!$A$138,3,0))),0)</f>
        <v>0</v>
      </c>
      <c r="DG219">
        <f>IF(DG209=3,IF(STDEV(DF135,DG135)&lt;'NG males pos'!$A$138,1,IF(STDEV(DE135,DG135)&lt;'NG males pos'!$A$138,2,IF(STDEV(DE135,DF135)&lt;'NG males pos'!$A$138,3,0))),0)</f>
        <v>0</v>
      </c>
      <c r="DH219">
        <f>IF(DH209=3,IF(STDEV(DG135,DH135)&lt;'NG males pos'!$A$138,1,IF(STDEV(DF135,DH135)&lt;'NG males pos'!$A$138,2,IF(STDEV(DF135,DG135)&lt;'NG males pos'!$A$138,3,0))),0)</f>
        <v>0</v>
      </c>
    </row>
    <row r="220" spans="2:112" x14ac:dyDescent="0.3">
      <c r="B220" t="e">
        <f t="shared" ref="B220:D220" si="425">IF(B210=3,IF(STDEV(C135,D135)&lt;$A$136,1,IF(STDEV(B135,D135)&lt;$A$136,2,IF(STDEV(B135,C135)&lt;$A$136,3,0))),0)</f>
        <v>#REF!</v>
      </c>
      <c r="C220" t="e">
        <f t="shared" si="425"/>
        <v>#REF!</v>
      </c>
      <c r="D220" t="e">
        <f t="shared" si="425"/>
        <v>#REF!</v>
      </c>
      <c r="E220" t="e">
        <f>IF(E210=3,IF(STDEV(F135,U135)&lt;$A$136,1,IF(STDEV(E135,U135)&lt;$A$136,2,IF(STDEV(E135,F135)&lt;$A$136,3,0))),0)</f>
        <v>#REF!</v>
      </c>
      <c r="G220">
        <f>IF(G210=3,IF(STDEV(G135,H135)&lt;$A$138,1,IF(STDEV(F136,H135)&lt;$A$138,2,IF(STDEV(F136,G135)&lt;$A$138,3,0))),0)</f>
        <v>0</v>
      </c>
      <c r="H220">
        <f t="shared" ref="H220:I220" si="426">IF(H210=3,IF(STDEV(H135,I135)&lt;$A$138,1,IF(STDEV(G135,I135)&lt;$A$138,2,IF(STDEV(G135,H135)&lt;$A$138,3,0))),0)</f>
        <v>0</v>
      </c>
      <c r="I220">
        <f t="shared" si="426"/>
        <v>0</v>
      </c>
      <c r="J220">
        <f>IF(J210=3,IF(STDEV(J135,Q136)&lt;$A$138,1,IF(STDEV(I135,Q136)&lt;$A$138,2,IF(STDEV(I135,J135)&lt;$A$138,3,0))),0)</f>
        <v>0</v>
      </c>
      <c r="L220">
        <f t="shared" ref="L220:N220" si="427">IF(L210=3,IF(STDEV(L135,M135)&lt;$A$138,1,IF(STDEV(K135,M135)&lt;$A$138,2,IF(STDEV(K135,L135)&lt;$A$138,3,0))),0)</f>
        <v>0</v>
      </c>
      <c r="M220">
        <f t="shared" si="427"/>
        <v>0</v>
      </c>
      <c r="N220">
        <f t="shared" si="427"/>
        <v>0</v>
      </c>
      <c r="O220">
        <f>IF(O210=3,IF(STDEV(O135,Q136)&lt;$A$138,1,IF(STDEV(N135,Q136)&lt;$A$138,2,IF(STDEV(N135,O135)&lt;$A$138,3,0))),0)</f>
        <v>0</v>
      </c>
      <c r="Q220">
        <f t="shared" ref="Q220:S220" si="428">IF(Q210=3,IF(STDEV(R135,S135)&lt;$A$136,1,IF(STDEV(Q135,S135)&lt;$A$136,2,IF(STDEV(Q135,R135)&lt;$A$136,3,0))),0)</f>
        <v>0</v>
      </c>
      <c r="R220">
        <f t="shared" si="428"/>
        <v>0</v>
      </c>
      <c r="S220">
        <f t="shared" si="428"/>
        <v>0</v>
      </c>
      <c r="T220">
        <f>IF(T210=3,IF(STDEV(U135,Z135)&lt;$A$136,1,IF(STDEV(T135,Z135)&lt;$A$136,2,IF(STDEV(T135,U135)&lt;$A$136,3,0))),0)</f>
        <v>0</v>
      </c>
      <c r="V220">
        <f t="shared" ref="V220:X220" si="429">IF(V210=3,IF(STDEV(W135,X135)&lt;$A$136,1,IF(STDEV(V135,X135)&lt;$A$136,2,IF(STDEV(V135,W135)&lt;$A$136,3,0))),0)</f>
        <v>0</v>
      </c>
      <c r="W220">
        <f t="shared" si="429"/>
        <v>0</v>
      </c>
      <c r="X220">
        <f t="shared" si="429"/>
        <v>0</v>
      </c>
      <c r="Y220">
        <f>IF(Y210=3,IF(STDEV(Z135,BK134)&lt;$A$136,1,IF(STDEV(Y135,BK134)&lt;$A$136,2,IF(STDEV(Y135,Z135)&lt;$A$136,3,0))),0)</f>
        <v>0</v>
      </c>
      <c r="AA220">
        <f>IF(AA210=3,IF(STDEV(AA135,AB135)&lt;$A$138,1,IF(STDEV(Z136,AB135)&lt;$A$138,2,IF(STDEV(Z136,AA135)&lt;$A$138,3,0))),0)</f>
        <v>0</v>
      </c>
      <c r="AB220">
        <f t="shared" ref="AB220:AC220" si="430">IF(AB210=3,IF(STDEV(AB135,AC135)&lt;$A$138,1,IF(STDEV(AA135,AC135)&lt;$A$138,2,IF(STDEV(AA135,AB135)&lt;$A$138,3,0))),0)</f>
        <v>0</v>
      </c>
      <c r="AC220">
        <f t="shared" si="430"/>
        <v>0</v>
      </c>
      <c r="AD220">
        <f>IF(AD210=3,IF(STDEV(AD135,AK136)&lt;$A$138,1,IF(STDEV(AC135,AK136)&lt;$A$138,2,IF(STDEV(AC135,AD135)&lt;$A$138,3,0))),0)</f>
        <v>0</v>
      </c>
      <c r="AF220">
        <f>IF(AF210=3,IF(STDEV(AF135,AG135)&lt;$A$138,1,IF(STDEV(AE136,AG135)&lt;$A$138,2,IF(STDEV(AE136,AF135)&lt;$A$138,3,0))),0)</f>
        <v>0</v>
      </c>
      <c r="AG220">
        <f t="shared" ref="AG220:AH220" si="431">IF(AG210=3,IF(STDEV(AG135,AH135)&lt;$A$138,1,IF(STDEV(AF135,AH135)&lt;$A$138,2,IF(STDEV(AF135,AG135)&lt;$A$138,3,0))),0)</f>
        <v>0</v>
      </c>
      <c r="AH220">
        <f t="shared" si="431"/>
        <v>0</v>
      </c>
      <c r="AI220">
        <f>IF(AI210=3,IF(STDEV(AI135,AK136)&lt;$A$138,1,IF(STDEV(AH135,AK136)&lt;$A$138,2,IF(STDEV(AH135,AI135)&lt;$A$138,3,0))),0)</f>
        <v>0</v>
      </c>
      <c r="AK220">
        <f t="shared" ref="AK220:AL220" si="432">IF(AK210=3,IF(STDEV(AL135,AM135)&lt;$A$136,1,IF(STDEV(AK135,AM135)&lt;$A$136,2,IF(STDEV(AK135,AL135)&lt;$A$136,3,0))),0)</f>
        <v>0</v>
      </c>
      <c r="AL220">
        <f t="shared" si="432"/>
        <v>0</v>
      </c>
      <c r="AM220">
        <f>IF(AM210=3,IF(STDEV(AN135,BK134)&lt;$A$136,1,IF(STDEV(AM135,BK134)&lt;$A$136,2,IF(STDEV(AM135,AN135)&lt;$A$136,3,0))),0)</f>
        <v>0</v>
      </c>
      <c r="AN220">
        <f>IF(AN210=3,IF(STDEV(BK134,BL134)&lt;$A$136,1,IF(STDEV(AN135,BL134)&lt;$A$136,2,IF(STDEV(AN135,BK134)&lt;$A$136,3,0))),0)</f>
        <v>0</v>
      </c>
      <c r="AP220">
        <f t="shared" ref="AP220:AQ220" si="433">IF(AP210=3,IF(STDEV(AQ135,AR135)&lt;$A$136,1,IF(STDEV(AP135,AR135)&lt;$A$136,2,IF(STDEV(AP135,AQ135)&lt;$A$136,3,0))),0)</f>
        <v>0</v>
      </c>
      <c r="AQ220">
        <f t="shared" si="433"/>
        <v>0</v>
      </c>
      <c r="AR220">
        <f>IF(AR210=3,IF(STDEV(AS135,BK134)&lt;$A$136,1,IF(STDEV(AR135,BK134)&lt;$A$136,2,IF(STDEV(AR135,AS135)&lt;$A$136,3,0))),0)</f>
        <v>0</v>
      </c>
      <c r="AS220">
        <f>IF(AS210=3,IF(STDEV(BK134,BL134)&lt;$A$136,1,IF(STDEV(AS135,BL134)&lt;$A$136,2,IF(STDEV(AS135,BK134)&lt;$A$136,3,0))),0)</f>
        <v>0</v>
      </c>
      <c r="AU220">
        <f>IF(AU210=3,IF(STDEV(AU135,AV135)&lt;$A$138,1,IF(STDEV(AT136,AV135)&lt;$A$138,2,IF(STDEV(AT136,AU135)&lt;$A$138,3,0))),0)</f>
        <v>0</v>
      </c>
      <c r="AV220">
        <f t="shared" ref="AV220:AW220" si="434">IF(AV210=3,IF(STDEV(AV135,AW135)&lt;$A$138,1,IF(STDEV(AU135,AW135)&lt;$A$138,2,IF(STDEV(AU135,AV135)&lt;$A$138,3,0))),0)</f>
        <v>0</v>
      </c>
      <c r="AW220">
        <f t="shared" si="434"/>
        <v>0</v>
      </c>
      <c r="AX220">
        <f>IF(AX210=3,IF(STDEV(AX135,BK135)&lt;$A$138,1,IF(STDEV(AW135,BK135)&lt;$A$138,2,IF(STDEV(AW135,AX135)&lt;$A$138,3,0))),0)</f>
        <v>0</v>
      </c>
      <c r="AZ220">
        <f>IF(AZ210=3,IF(STDEV(AZ135,BA135)&lt;$A$138,1,IF(STDEV(AY136,BA135)&lt;$A$138,2,IF(STDEV(AY136,AZ135)&lt;$A$138,3,0))),0)</f>
        <v>0</v>
      </c>
      <c r="BA220">
        <f t="shared" ref="BA220:BB220" si="435">IF(BA210=3,IF(STDEV(BA135,BB135)&lt;$A$138,1,IF(STDEV(AZ135,BB135)&lt;$A$138,2,IF(STDEV(AZ135,BA135)&lt;$A$138,3,0))),0)</f>
        <v>0</v>
      </c>
      <c r="BB220">
        <f t="shared" si="435"/>
        <v>0</v>
      </c>
      <c r="BC220">
        <f>IF(BC210=3,IF(STDEV(BC135,BK135)&lt;$A$138,1,IF(STDEV(BB135,BK135)&lt;$A$138,2,IF(STDEV(BB135,BC135)&lt;$A$138,3,0))),0)</f>
        <v>0</v>
      </c>
      <c r="BF220">
        <f>IF(BF210=3,IF(STDEV(BF135,BG135)&lt;$A$138,1,IF(STDEV(BC136,BG135)&lt;$A$138,2,IF(STDEV(BC136,BF135)&lt;$A$138,3,0))),0)</f>
        <v>0</v>
      </c>
      <c r="BG220">
        <f t="shared" ref="BG220:BH220" si="436">IF(BG210=3,IF(STDEV(BG135,BH135)&lt;$A$138,1,IF(STDEV(BF135,BH135)&lt;$A$138,2,IF(STDEV(BF135,BG135)&lt;$A$138,3,0))),0)</f>
        <v>0</v>
      </c>
      <c r="BH220">
        <f t="shared" si="436"/>
        <v>0</v>
      </c>
      <c r="BI220">
        <f>IF(BI210=3,IF(STDEV(BI135,BJ136)&lt;$A$138,1,IF(STDEV(BH135,BJ136)&lt;$A$138,2,IF(STDEV(BH135,BI135)&lt;$A$138,3,0))),0)</f>
        <v>0</v>
      </c>
      <c r="BK220">
        <f>IF(BK210=3,IF(STDEV(BK135,BL135)&lt;$A$138,1,IF(STDEV(Z136,BL135)&lt;$A$138,2,IF(STDEV(Z136,BK135)&lt;$A$138,3,0))),0)</f>
        <v>0</v>
      </c>
      <c r="BL220">
        <f t="shared" ref="BL220:BM220" si="437">IF(BL210=3,IF(STDEV(BL135,BM135)&lt;$A$138,1,IF(STDEV(BK135,BM135)&lt;$A$138,2,IF(STDEV(BK135,BL135)&lt;$A$138,3,0))),0)</f>
        <v>0</v>
      </c>
      <c r="BM220">
        <f t="shared" si="437"/>
        <v>0</v>
      </c>
      <c r="BN220">
        <f>IF(BN210=3,IF(STDEV(BN135,BO136)&lt;$A$138,1,IF(STDEV(BM135,BO136)&lt;$A$138,2,IF(STDEV(BM135,BN135)&lt;$A$138,3,0))),0)</f>
        <v>0</v>
      </c>
      <c r="BP220">
        <f>IF(BP210=3,IF(STDEV(BP135,BQ135)&lt;$A$138,1,IF(STDEV(BO136,BQ135)&lt;$A$138,2,IF(STDEV(BO136,BP135)&lt;$A$138,3,0))),0)</f>
        <v>0</v>
      </c>
      <c r="BQ220">
        <f t="shared" ref="BQ220:BW220" si="438">IF(BQ210=3,IF(STDEV(BQ135,BR135)&lt;$A$138,1,IF(STDEV(BP135,BR135)&lt;$A$138,2,IF(STDEV(BP135,BQ135)&lt;$A$138,3,0))),0)</f>
        <v>0</v>
      </c>
      <c r="BR220">
        <f t="shared" si="438"/>
        <v>0</v>
      </c>
      <c r="BS220">
        <f>IF(BS210=3,IF(STDEV(BS135,BU135)&lt;$A$138,1,IF(STDEV(BR135,BU135)&lt;$A$138,2,IF(STDEV(BR135,BS135)&lt;$A$138,3,0))),0)</f>
        <v>0</v>
      </c>
      <c r="BU220">
        <f>IF(BU210=3,IF(STDEV(BU135,BV135)&lt;$A$138,1,IF(STDEV(BS135,BV135)&lt;$A$138,2,IF(STDEV(BS135,BU135)&lt;$A$138,3,0))),0)</f>
        <v>0</v>
      </c>
      <c r="BV220">
        <f t="shared" si="438"/>
        <v>0</v>
      </c>
      <c r="BW220">
        <f t="shared" si="438"/>
        <v>0</v>
      </c>
      <c r="BX220" t="e">
        <f>IF(BX210=3,IF(STDEV(BX135,#REF!)&lt;$A$138,1,IF(STDEV(BW135,#REF!)&lt;$A$138,2,IF(STDEV(BW135,BX135)&lt;$A$138,3,0))),0)</f>
        <v>#REF!</v>
      </c>
      <c r="BZ220">
        <f>IF(BZ210=3,IF(STDEV(BZ135,CA135)&lt;$A$138,1,IF(STDEV(BY136,CA135)&lt;$A$138,2,IF(STDEV(BY136,BZ135)&lt;$A$138,3,0))),0)</f>
        <v>0</v>
      </c>
      <c r="CA220">
        <f t="shared" ref="CA220:CQ220" si="439">IF(CA210=3,IF(STDEV(CA135,CB135)&lt;$A$138,1,IF(STDEV(BZ135,CB135)&lt;$A$138,2,IF(STDEV(BZ135,CA135)&lt;$A$138,3,0))),0)</f>
        <v>0</v>
      </c>
      <c r="CB220">
        <f t="shared" si="439"/>
        <v>0</v>
      </c>
      <c r="CC220">
        <f>IF(CC210=3,IF(STDEV(CC135,CE135)&lt;$A$138,1,IF(STDEV(CB135,CE135)&lt;$A$138,2,IF(STDEV(CB135,CC135)&lt;$A$138,3,0))),0)</f>
        <v>0</v>
      </c>
      <c r="CE220">
        <f>IF(CE210=3,IF(STDEV(CE135,CF135)&lt;$A$138,1,IF(STDEV(CC135,CF135)&lt;$A$138,2,IF(STDEV(CC135,CE135)&lt;$A$138,3,0))),0)</f>
        <v>0</v>
      </c>
      <c r="CF220">
        <f t="shared" si="439"/>
        <v>0</v>
      </c>
      <c r="CG220">
        <f t="shared" si="439"/>
        <v>0</v>
      </c>
      <c r="CH220">
        <f>IF(CH210=3,IF(STDEV(CH135,CJ135)&lt;$A$138,1,IF(STDEV(CG135,CJ135)&lt;$A$138,2,IF(STDEV(CG135,CH135)&lt;$A$138,3,0))),0)</f>
        <v>0</v>
      </c>
      <c r="CJ220">
        <f>IF(CJ210=3,IF(STDEV(CJ135,CK135)&lt;$A$138,1,IF(STDEV(CH135,CK135)&lt;$A$138,2,IF(STDEV(CH135,CJ135)&lt;$A$138,3,0))),0)</f>
        <v>0</v>
      </c>
      <c r="CK220">
        <f t="shared" si="439"/>
        <v>0</v>
      </c>
      <c r="CL220">
        <f t="shared" si="439"/>
        <v>0</v>
      </c>
      <c r="CM220">
        <f>IF(CM210=3,IF(STDEV(CM135,CO135)&lt;$A$138,1,IF(STDEV(CL135,CO135)&lt;$A$138,2,IF(STDEV(CL135,CM135)&lt;$A$138,3,0))),0)</f>
        <v>0</v>
      </c>
      <c r="CO220">
        <f>IF(CO210=3,IF(STDEV(CO135,CP135)&lt;$A$138,1,IF(STDEV(CM135,CP135)&lt;$A$138,2,IF(STDEV(CM135,CO135)&lt;$A$138,3,0))),0)</f>
        <v>0</v>
      </c>
      <c r="CP220">
        <f t="shared" si="439"/>
        <v>0</v>
      </c>
      <c r="CQ220">
        <f t="shared" si="439"/>
        <v>0</v>
      </c>
      <c r="CR220">
        <f>IF(CR210=3,IF(STDEV(CR135,CS136)&lt;$A$138,1,IF(STDEV(CQ135,CS136)&lt;$A$138,2,IF(STDEV(CQ135,CR135)&lt;$A$138,3,0))),0)</f>
        <v>0</v>
      </c>
      <c r="CT220">
        <f t="shared" ref="CT220:CW220" si="440">IF(CT210=3,IF(STDEV(CT135,CU135)&lt;$A$138,1,IF(STDEV(CS135,CU135)&lt;$A$138,2,IF(STDEV(CS135,CT135)&lt;$A$138,3,0))),0)</f>
        <v>0</v>
      </c>
      <c r="CU220">
        <f t="shared" si="440"/>
        <v>0</v>
      </c>
      <c r="CV220">
        <f t="shared" si="440"/>
        <v>0</v>
      </c>
      <c r="CW220">
        <f t="shared" si="440"/>
        <v>0</v>
      </c>
      <c r="CY220">
        <f>IF(CY210=3,IF(STDEV(CY135,CZ135)&lt;'NG males pos'!$A$138,1,IF(STDEV('NG males pos'!AS136,CZ135)&lt;'NG males pos'!$A$138,2,IF(STDEV('NG males pos'!AS136,CY135)&lt;'NG males pos'!$A$138,3,0))),0)</f>
        <v>0</v>
      </c>
      <c r="CZ220">
        <f>IF(CZ210=3,IF(STDEV(CZ135,DA135)&lt;'NG males pos'!$A$138,1,IF(STDEV(CY135,DA135)&lt;'NG males pos'!$A$138,2,IF(STDEV(CY135,CZ135)&lt;'NG males pos'!$A$138,3,0))),0)</f>
        <v>0</v>
      </c>
      <c r="DA220">
        <f>IF(DA210=3,IF(STDEV(DA135,DB135)&lt;'NG males pos'!$A$138,1,IF(STDEV(CZ135,DB135)&lt;'NG males pos'!$A$138,2,IF(STDEV(CZ135,DA135)&lt;'NG males pos'!$A$138,3,0))),0)</f>
        <v>0</v>
      </c>
      <c r="DB220">
        <f>IF(DB210=3,IF(STDEV(DB135,DC135)&lt;'NG males pos'!$A$138,1,IF(STDEV(DA135,DC135)&lt;'NG males pos'!$A$138,2,IF(STDEV(DA135,DB135)&lt;'NG males pos'!$A$138,3,0))),0)</f>
        <v>0</v>
      </c>
      <c r="DE220">
        <f>IF(DE210=3,IF(STDEV(DE135,DF135)&lt;'NG males pos'!$A$138,1,IF(STDEV(DD135,DF135)&lt;'NG males pos'!$A$138,2,IF(STDEV(DD135,DE135)&lt;'NG males pos'!$A$138,3,0))),0)</f>
        <v>0</v>
      </c>
      <c r="DF220">
        <f>IF(DF210=3,IF(STDEV(DF135,DG135)&lt;'NG males pos'!$A$138,1,IF(STDEV(DE135,DG135)&lt;'NG males pos'!$A$138,2,IF(STDEV(DE135,DF135)&lt;'NG males pos'!$A$138,3,0))),0)</f>
        <v>0</v>
      </c>
      <c r="DG220">
        <f>IF(DG210=3,IF(STDEV(DG135,DH135)&lt;'NG males pos'!$A$138,1,IF(STDEV(DF135,DH135)&lt;'NG males pos'!$A$138,2,IF(STDEV(DF135,DG135)&lt;'NG males pos'!$A$138,3,0))),0)</f>
        <v>0</v>
      </c>
      <c r="DH220">
        <f>IF(DH210=3,IF(STDEV(DH135,'NG males pos'!BS136)&lt;'NG males pos'!$A$138,1,IF(STDEV(DG135,'NG males pos'!BS136)&lt;'NG males pos'!$A$138,2,IF(STDEV(DG135,DH135)&lt;'NG males pos'!$A$138,3,0))),0)</f>
        <v>0</v>
      </c>
    </row>
    <row r="221" spans="2:112" x14ac:dyDescent="0.3">
      <c r="G221">
        <f t="shared" ref="G221:H221" si="441">IF(G211=3,IF(STDEV(H135,I135)&lt;$A$138,1,IF(STDEV(G135,I135)&lt;$A$138,2,IF(STDEV(G135,H135)&lt;$A$138,3,0))),0)</f>
        <v>0</v>
      </c>
      <c r="H221">
        <f t="shared" si="441"/>
        <v>0</v>
      </c>
      <c r="I221">
        <f>IF(I211=3,IF(STDEV(J135,Q136)&lt;$A$138,1,IF(STDEV(I135,Q136)&lt;$A$138,2,IF(STDEV(I135,J135)&lt;$A$138,3,0))),0)</f>
        <v>0</v>
      </c>
      <c r="J221">
        <f>IF(J211=3,IF(STDEV(Q136,R136)&lt;$A$138,1,IF(STDEV(J135,R136)&lt;$A$138,2,IF(STDEV(J135,Q136)&lt;$A$138,3,0))),0)</f>
        <v>0</v>
      </c>
      <c r="L221">
        <f t="shared" ref="L221:M221" si="442">IF(L211=3,IF(STDEV(M135,N135)&lt;$A$138,1,IF(STDEV(L135,N135)&lt;$A$138,2,IF(STDEV(L135,M135)&lt;$A$138,3,0))),0)</f>
        <v>0</v>
      </c>
      <c r="M221">
        <f t="shared" si="442"/>
        <v>0</v>
      </c>
      <c r="N221">
        <f>IF(N211=3,IF(STDEV(O135,Q136)&lt;$A$138,1,IF(STDEV(N135,Q136)&lt;$A$138,2,IF(STDEV(N135,O135)&lt;$A$138,3,0))),0)</f>
        <v>0</v>
      </c>
      <c r="O221">
        <f>IF(O211=3,IF(STDEV(Q136,R136)&lt;$A$138,1,IF(STDEV(O135,R136)&lt;$A$138,2,IF(STDEV(O135,Q136)&lt;$A$138,3,0))),0)</f>
        <v>0</v>
      </c>
      <c r="AA221">
        <f t="shared" ref="AA221:AB221" si="443">IF(AA211=3,IF(STDEV(AB135,AC135)&lt;$A$138,1,IF(STDEV(AA135,AC135)&lt;$A$138,2,IF(STDEV(AA135,AB135)&lt;$A$138,3,0))),0)</f>
        <v>0</v>
      </c>
      <c r="AB221">
        <f t="shared" si="443"/>
        <v>0</v>
      </c>
      <c r="AC221">
        <f>IF(AC211=3,IF(STDEV(AD135,AK136)&lt;$A$138,1,IF(STDEV(AC135,AK136)&lt;$A$138,2,IF(STDEV(AC135,AD135)&lt;$A$138,3,0))),0)</f>
        <v>0</v>
      </c>
      <c r="AD221">
        <f>IF(AD211=3,IF(STDEV(AK136,AL136)&lt;$A$138,1,IF(STDEV(AD135,AL136)&lt;$A$138,2,IF(STDEV(AD135,AK136)&lt;$A$138,3,0))),0)</f>
        <v>0</v>
      </c>
      <c r="AF221">
        <f t="shared" ref="AF221:AG221" si="444">IF(AF211=3,IF(STDEV(AG135,AH135)&lt;$A$138,1,IF(STDEV(AF135,AH135)&lt;$A$138,2,IF(STDEV(AF135,AG135)&lt;$A$138,3,0))),0)</f>
        <v>0</v>
      </c>
      <c r="AG221">
        <f t="shared" si="444"/>
        <v>0</v>
      </c>
      <c r="AH221">
        <f>IF(AH211=3,IF(STDEV(AI135,AK136)&lt;$A$138,1,IF(STDEV(AH135,AK136)&lt;$A$138,2,IF(STDEV(AH135,AI135)&lt;$A$138,3,0))),0)</f>
        <v>0</v>
      </c>
      <c r="AI221">
        <f>IF(AI211=3,IF(STDEV(AK136,AL136)&lt;$A$138,1,IF(STDEV(AI135,AL136)&lt;$A$138,2,IF(STDEV(AI135,AK136)&lt;$A$138,3,0))),0)</f>
        <v>0</v>
      </c>
      <c r="AU221">
        <f t="shared" ref="AU221:AV221" si="445">IF(AU211=3,IF(STDEV(AV135,AW135)&lt;$A$138,1,IF(STDEV(AU135,AW135)&lt;$A$138,2,IF(STDEV(AU135,AV135)&lt;$A$138,3,0))),0)</f>
        <v>0</v>
      </c>
      <c r="AV221">
        <f t="shared" si="445"/>
        <v>0</v>
      </c>
      <c r="AW221">
        <f>IF(AW211=3,IF(STDEV(AX135,BK135)&lt;$A$138,1,IF(STDEV(AW135,BK135)&lt;$A$138,2,IF(STDEV(AW135,AX135)&lt;$A$138,3,0))),0)</f>
        <v>0</v>
      </c>
      <c r="AX221">
        <f>IF(AX211=3,IF(STDEV(BK135,BL135)&lt;$A$138,1,IF(STDEV(AX135,BL135)&lt;$A$138,2,IF(STDEV(AX135,BK135)&lt;$A$138,3,0))),0)</f>
        <v>0</v>
      </c>
      <c r="AZ221">
        <f t="shared" ref="AZ221:BA221" si="446">IF(AZ211=3,IF(STDEV(BA135,BB135)&lt;$A$138,1,IF(STDEV(AZ135,BB135)&lt;$A$138,2,IF(STDEV(AZ135,BA135)&lt;$A$138,3,0))),0)</f>
        <v>0</v>
      </c>
      <c r="BA221">
        <f t="shared" si="446"/>
        <v>0</v>
      </c>
      <c r="BB221">
        <f>IF(BB211=3,IF(STDEV(BC135,BK135)&lt;$A$138,1,IF(STDEV(BB135,BK135)&lt;$A$138,2,IF(STDEV(BB135,BC135)&lt;$A$138,3,0))),0)</f>
        <v>0</v>
      </c>
      <c r="BC221">
        <f>IF(BC211=3,IF(STDEV(BK135,BL135)&lt;$A$138,1,IF(STDEV(BC135,BL135)&lt;$A$138,2,IF(STDEV(BC135,BK135)&lt;$A$138,3,0))),0)</f>
        <v>0</v>
      </c>
      <c r="BF221">
        <f t="shared" ref="BF221:BG221" si="447">IF(BF211=3,IF(STDEV(BG135,BH135)&lt;$A$138,1,IF(STDEV(BF135,BH135)&lt;$A$138,2,IF(STDEV(BF135,BG135)&lt;$A$138,3,0))),0)</f>
        <v>0</v>
      </c>
      <c r="BG221">
        <f t="shared" si="447"/>
        <v>0</v>
      </c>
      <c r="BH221">
        <f>IF(BH211=3,IF(STDEV(BI135,BJ136)&lt;$A$138,1,IF(STDEV(BH135,BJ136)&lt;$A$138,2,IF(STDEV(BH135,BI135)&lt;$A$138,3,0))),0)</f>
        <v>0</v>
      </c>
      <c r="BI221">
        <f>IF(BI211=3,IF(STDEV(BJ136,BK136)&lt;$A$138,1,IF(STDEV(BI135,BK136)&lt;$A$138,2,IF(STDEV(BI135,BJ136)&lt;$A$138,3,0))),0)</f>
        <v>0</v>
      </c>
      <c r="BK221">
        <f t="shared" ref="BK221:BL221" si="448">IF(BK211=3,IF(STDEV(BL135,BM135)&lt;$A$138,1,IF(STDEV(BK135,BM135)&lt;$A$138,2,IF(STDEV(BK135,BL135)&lt;$A$138,3,0))),0)</f>
        <v>0</v>
      </c>
      <c r="BL221">
        <f t="shared" si="448"/>
        <v>0</v>
      </c>
      <c r="BM221">
        <f>IF(BM211=3,IF(STDEV(BN135,BO136)&lt;$A$138,1,IF(STDEV(BM135,BO136)&lt;$A$138,2,IF(STDEV(BM135,BN135)&lt;$A$138,3,0))),0)</f>
        <v>0</v>
      </c>
      <c r="BN221">
        <f>IF(BN211=3,IF(STDEV(BO136,#REF!)&lt;$A$138,1,IF(STDEV(BN135,#REF!)&lt;$A$138,2,IF(STDEV(BN135,BO136)&lt;$A$138,3,0))),0)</f>
        <v>0</v>
      </c>
      <c r="BP221">
        <f t="shared" ref="BP221:BV221" si="449">IF(BP211=3,IF(STDEV(BQ135,BR135)&lt;$A$138,1,IF(STDEV(BP135,BR135)&lt;$A$138,2,IF(STDEV(BP135,BQ135)&lt;$A$138,3,0))),0)</f>
        <v>0</v>
      </c>
      <c r="BQ221">
        <f t="shared" si="449"/>
        <v>0</v>
      </c>
      <c r="BR221">
        <f>IF(BR211=3,IF(STDEV(BS135,BU135)&lt;$A$138,1,IF(STDEV(BR135,BU135)&lt;$A$138,2,IF(STDEV(BR135,BS135)&lt;$A$138,3,0))),0)</f>
        <v>0</v>
      </c>
      <c r="BS221">
        <f>IF(BS211=3,IF(STDEV(BU135,BV135)&lt;$A$138,1,IF(STDEV(BS135,BV135)&lt;$A$138,2,IF(STDEV(BS135,BU135)&lt;$A$138,3,0))),0)</f>
        <v>0</v>
      </c>
      <c r="BU221">
        <f t="shared" si="449"/>
        <v>0</v>
      </c>
      <c r="BV221">
        <f t="shared" si="449"/>
        <v>0</v>
      </c>
      <c r="BW221">
        <f>IF(BW211=3,IF(STDEV(BX135,#REF!)&lt;$A$138,1,IF(STDEV(BW135,#REF!)&lt;$A$138,2,IF(STDEV(BW135,BX135)&lt;$A$138,3,0))),0)</f>
        <v>0</v>
      </c>
      <c r="BX221" t="e">
        <f>IF(BX211=3,IF(STDEV(#REF!,#REF!)&lt;$A$138,1,IF(STDEV(BX135,#REF!)&lt;$A$138,2,IF(STDEV(BX135,#REF!)&lt;$A$138,3,0))),0)</f>
        <v>#REF!</v>
      </c>
      <c r="BZ221">
        <f t="shared" ref="BZ221:CP221" si="450">IF(BZ211=3,IF(STDEV(CA135,CB135)&lt;$A$138,1,IF(STDEV(BZ135,CB135)&lt;$A$138,2,IF(STDEV(BZ135,CA135)&lt;$A$138,3,0))),0)</f>
        <v>0</v>
      </c>
      <c r="CA221">
        <f t="shared" si="450"/>
        <v>0</v>
      </c>
      <c r="CB221">
        <f>IF(CB211=3,IF(STDEV(CC135,CE135)&lt;$A$138,1,IF(STDEV(CB135,CE135)&lt;$A$138,2,IF(STDEV(CB135,CC135)&lt;$A$138,3,0))),0)</f>
        <v>0</v>
      </c>
      <c r="CC221">
        <f>IF(CC211=3,IF(STDEV(CE135,CF135)&lt;$A$138,1,IF(STDEV(CC135,CF135)&lt;$A$138,2,IF(STDEV(CC135,CE135)&lt;$A$138,3,0))),0)</f>
        <v>0</v>
      </c>
      <c r="CE221">
        <f t="shared" si="450"/>
        <v>0</v>
      </c>
      <c r="CF221">
        <f t="shared" si="450"/>
        <v>0</v>
      </c>
      <c r="CG221">
        <f>IF(CG211=3,IF(STDEV(CH135,CJ135)&lt;$A$138,1,IF(STDEV(CG135,CJ135)&lt;$A$138,2,IF(STDEV(CG135,CH135)&lt;$A$138,3,0))),0)</f>
        <v>0</v>
      </c>
      <c r="CH221">
        <f>IF(CH211=3,IF(STDEV(CJ135,CK135)&lt;$A$138,1,IF(STDEV(CH135,CK135)&lt;$A$138,2,IF(STDEV(CH135,CJ135)&lt;$A$138,3,0))),0)</f>
        <v>0</v>
      </c>
      <c r="CJ221">
        <f t="shared" si="450"/>
        <v>0</v>
      </c>
      <c r="CK221">
        <f t="shared" si="450"/>
        <v>0</v>
      </c>
      <c r="CL221">
        <f>IF(CL211=3,IF(STDEV(CM135,CO135)&lt;$A$138,1,IF(STDEV(CL135,CO135)&lt;$A$138,2,IF(STDEV(CL135,CM135)&lt;$A$138,3,0))),0)</f>
        <v>0</v>
      </c>
      <c r="CM221">
        <f>IF(CM211=3,IF(STDEV(CO135,CP135)&lt;$A$138,1,IF(STDEV(CM135,CP135)&lt;$A$138,2,IF(STDEV(CM135,CO135)&lt;$A$138,3,0))),0)</f>
        <v>0</v>
      </c>
      <c r="CO221">
        <f t="shared" si="450"/>
        <v>0</v>
      </c>
      <c r="CP221">
        <f t="shared" si="450"/>
        <v>0</v>
      </c>
      <c r="CQ221">
        <f>IF(CQ211=3,IF(STDEV(CR135,CS136)&lt;$A$138,1,IF(STDEV(CQ135,CS136)&lt;$A$138,2,IF(STDEV(CQ135,CR135)&lt;$A$138,3,0))),0)</f>
        <v>0</v>
      </c>
      <c r="CR221">
        <f>IF(CR211=3,IF(STDEV(CS136,CT136)&lt;$A$138,1,IF(STDEV(CR135,CT136)&lt;$A$138,2,IF(STDEV(CR135,CS136)&lt;$A$138,3,0))),0)</f>
        <v>0</v>
      </c>
      <c r="CT221">
        <f t="shared" ref="CT221:CW221" si="451">IF(CT211=3,IF(STDEV(CU135,CV135)&lt;$A$138,1,IF(STDEV(CT135,CV135)&lt;$A$138,2,IF(STDEV(CT135,CU135)&lt;$A$138,3,0))),0)</f>
        <v>0</v>
      </c>
      <c r="CU221">
        <f t="shared" si="451"/>
        <v>0</v>
      </c>
      <c r="CV221">
        <f t="shared" si="451"/>
        <v>0</v>
      </c>
      <c r="CW221">
        <f t="shared" si="451"/>
        <v>0</v>
      </c>
      <c r="CY221">
        <f>IF(CY211=3,IF(STDEV(CZ135,DA135)&lt;'NG males pos'!$A$138,1,IF(STDEV(CY135,DA135)&lt;'NG males pos'!$A$138,2,IF(STDEV(CY135,CZ135)&lt;'NG males pos'!$A$138,3,0))),0)</f>
        <v>0</v>
      </c>
      <c r="CZ221">
        <f>IF(CZ211=3,IF(STDEV(DA135,DB135)&lt;'NG males pos'!$A$138,1,IF(STDEV(CZ135,DB135)&lt;'NG males pos'!$A$138,2,IF(STDEV(CZ135,DA135)&lt;'NG males pos'!$A$138,3,0))),0)</f>
        <v>0</v>
      </c>
      <c r="DA221">
        <f>IF(DA211=3,IF(STDEV(DB135,DC135)&lt;'NG males pos'!$A$138,1,IF(STDEV(DA135,DC135)&lt;'NG males pos'!$A$138,2,IF(STDEV(DA135,DB135)&lt;'NG males pos'!$A$138,3,0))),0)</f>
        <v>0</v>
      </c>
      <c r="DB221">
        <f>IF(DB211=3,IF(STDEV(DC135,DD135)&lt;'NG males pos'!$A$138,1,IF(STDEV(DB135,DD135)&lt;'NG males pos'!$A$138,2,IF(STDEV(DB135,DC135)&lt;'NG males pos'!$A$138,3,0))),0)</f>
        <v>0</v>
      </c>
      <c r="DE221">
        <f>IF(DE211=3,IF(STDEV(DF135,DG135)&lt;'NG males pos'!$A$138,1,IF(STDEV(DE135,DG135)&lt;'NG males pos'!$A$138,2,IF(STDEV(DE135,DF135)&lt;'NG males pos'!$A$138,3,0))),0)</f>
        <v>0</v>
      </c>
      <c r="DF221">
        <f>IF(DF211=3,IF(STDEV(DG135,DH135)&lt;'NG males pos'!$A$138,1,IF(STDEV(DF135,DH135)&lt;'NG males pos'!$A$138,2,IF(STDEV(DF135,DG135)&lt;'NG males pos'!$A$138,3,0))),0)</f>
        <v>0</v>
      </c>
      <c r="DG221">
        <f>IF(DG211=3,IF(STDEV(DH135,'NG males pos'!BS136)&lt;'NG males pos'!$A$138,1,IF(STDEV(DG135,'NG males pos'!BS136)&lt;'NG males pos'!$A$138,2,IF(STDEV(DG135,DH135)&lt;'NG males pos'!$A$138,3,0))),0)</f>
        <v>0</v>
      </c>
      <c r="DH221">
        <f>IF(DH211=3,IF(STDEV('NG males pos'!BS136,'NG males pos'!BT136)&lt;'NG males pos'!$A$138,1,IF(STDEV(DH135,'NG males pos'!BT136)&lt;'NG males pos'!$A$138,2,IF(STDEV(DH135,'NG males pos'!BS136)&lt;'NG males pos'!$A$138,3,0))),0)</f>
        <v>0</v>
      </c>
    </row>
    <row r="222" spans="2:112" x14ac:dyDescent="0.3">
      <c r="B222" t="e">
        <f t="shared" ref="B222:E222" si="452">IF(B211=4,IF(B216=1,B223),IF(B210=3,IF(B220=1,B223),IF(B210=4,IF(B215=2,B223),IF(B209=3,IF(B219=2,B223),IF(B209=4,IF(B214=3,B223),IF(B208=3,IF(B218=3,B223),IF(B208=4,IF(B213=4,B223),0)))))))</f>
        <v>#REF!</v>
      </c>
      <c r="C222" t="e">
        <f t="shared" si="452"/>
        <v>#REF!</v>
      </c>
      <c r="D222" t="e">
        <f t="shared" si="452"/>
        <v>#REF!</v>
      </c>
      <c r="E222" t="e">
        <f t="shared" si="452"/>
        <v>#REF!</v>
      </c>
      <c r="Q222">
        <f t="shared" ref="Q222:T222" si="453">IF(Q211=4,IF(Q216=1,Q223),IF(Q210=3,IF(Q220=1,Q223),IF(Q210=4,IF(Q215=2,Q223),IF(Q209=3,IF(Q219=2,Q223),IF(Q209=4,IF(Q214=3,Q223),IF(Q208=3,IF(Q218=3,Q223),IF(Q208=4,IF(Q213=4,Q223),0)))))))</f>
        <v>0</v>
      </c>
      <c r="R222">
        <f t="shared" si="453"/>
        <v>0</v>
      </c>
      <c r="S222">
        <f t="shared" si="453"/>
        <v>0</v>
      </c>
      <c r="T222">
        <f t="shared" si="453"/>
        <v>0</v>
      </c>
      <c r="V222">
        <f t="shared" ref="V222:Y222" si="454">IF(V211=4,IF(V216=1,V223),IF(V210=3,IF(V220=1,V223),IF(V210=4,IF(V215=2,V223),IF(V209=3,IF(V219=2,V223),IF(V209=4,IF(V214=3,V223),IF(V208=3,IF(V218=3,V223),IF(V208=4,IF(V213=4,V223),0)))))))</f>
        <v>0</v>
      </c>
      <c r="W222">
        <f t="shared" si="454"/>
        <v>0</v>
      </c>
      <c r="X222">
        <f t="shared" si="454"/>
        <v>0</v>
      </c>
      <c r="Y222">
        <f t="shared" si="454"/>
        <v>0</v>
      </c>
      <c r="AK222">
        <f t="shared" ref="AK222:AN222" si="455">IF(AK211=4,IF(AK216=1,AK223),IF(AK210=3,IF(AK220=1,AK223),IF(AK210=4,IF(AK215=2,AK223),IF(AK209=3,IF(AK219=2,AK223),IF(AK209=4,IF(AK214=3,AK223),IF(AK208=3,IF(AK218=3,AK223),IF(AK208=4,IF(AK213=4,AK223),0)))))))</f>
        <v>0</v>
      </c>
      <c r="AL222">
        <f t="shared" si="455"/>
        <v>0</v>
      </c>
      <c r="AM222">
        <f t="shared" si="455"/>
        <v>0</v>
      </c>
      <c r="AN222">
        <f t="shared" si="455"/>
        <v>0</v>
      </c>
      <c r="AP222">
        <f t="shared" ref="AP222:AS222" si="456">IF(AP211=4,IF(AP216=1,AP223),IF(AP210=3,IF(AP220=1,AP223),IF(AP210=4,IF(AP215=2,AP223),IF(AP209=3,IF(AP219=2,AP223),IF(AP209=4,IF(AP214=3,AP223),IF(AP208=3,IF(AP218=3,AP223),IF(AP208=4,IF(AP213=4,AP223),0)))))))</f>
        <v>0</v>
      </c>
      <c r="AQ222">
        <f t="shared" si="456"/>
        <v>0</v>
      </c>
      <c r="AR222">
        <f t="shared" si="456"/>
        <v>0</v>
      </c>
      <c r="AS222">
        <f t="shared" si="456"/>
        <v>0</v>
      </c>
    </row>
    <row r="223" spans="2:112" x14ac:dyDescent="0.3">
      <c r="B223" t="e">
        <f t="shared" ref="B223:E223" si="457">IF(B213&gt;0,B213,IF(B214&gt;0,B214,IF(B215&gt;0,B215,IF(B216&gt;0,B216,IF(B218&gt;0,B218,IF(B219&gt;0,B219,IF(B220&gt;0,B220,0)))))))</f>
        <v>#REF!</v>
      </c>
      <c r="C223" t="e">
        <f t="shared" si="457"/>
        <v>#REF!</v>
      </c>
      <c r="D223" t="e">
        <f t="shared" si="457"/>
        <v>#REF!</v>
      </c>
      <c r="E223" t="e">
        <f t="shared" si="457"/>
        <v>#REF!</v>
      </c>
      <c r="G223">
        <f t="shared" ref="G223:J223" si="458">IF(G212=4,IF(G217=1,G224),IF(G211=3,IF(G221=1,G224),IF(G211=4,IF(G216=2,G224),IF(G210=3,IF(G220=2,G224),IF(G210=4,IF(G215=3,G224),IF(G209=3,IF(G219=3,G224),IF(G209=4,IF(G214=4,G224),0)))))))</f>
        <v>0</v>
      </c>
      <c r="H223">
        <f t="shared" si="458"/>
        <v>0</v>
      </c>
      <c r="I223">
        <f t="shared" si="458"/>
        <v>0</v>
      </c>
      <c r="J223">
        <f t="shared" si="458"/>
        <v>0</v>
      </c>
      <c r="L223">
        <f t="shared" ref="L223:O223" si="459">IF(L212=4,IF(L217=1,L224),IF(L211=3,IF(L221=1,L224),IF(L211=4,IF(L216=2,L224),IF(L210=3,IF(L220=2,L224),IF(L210=4,IF(L215=3,L224),IF(L209=3,IF(L219=3,L224),IF(L209=4,IF(L214=4,L224),0)))))))</f>
        <v>0</v>
      </c>
      <c r="M223">
        <f t="shared" si="459"/>
        <v>0</v>
      </c>
      <c r="N223">
        <f t="shared" si="459"/>
        <v>0</v>
      </c>
      <c r="O223">
        <f t="shared" si="459"/>
        <v>0</v>
      </c>
      <c r="Q223">
        <f t="shared" ref="Q223:T223" si="460">IF(Q213&gt;0,Q213,IF(Q214&gt;0,Q214,IF(Q215&gt;0,Q215,IF(Q216&gt;0,Q216,IF(Q218&gt;0,Q218,IF(Q219&gt;0,Q219,IF(Q220&gt;0,Q220,0)))))))</f>
        <v>0</v>
      </c>
      <c r="R223">
        <f t="shared" si="460"/>
        <v>0</v>
      </c>
      <c r="S223">
        <f t="shared" si="460"/>
        <v>0</v>
      </c>
      <c r="T223">
        <f t="shared" si="460"/>
        <v>0</v>
      </c>
      <c r="V223">
        <f t="shared" ref="V223:Y223" si="461">IF(V213&gt;0,V213,IF(V214&gt;0,V214,IF(V215&gt;0,V215,IF(V216&gt;0,V216,IF(V218&gt;0,V218,IF(V219&gt;0,V219,IF(V220&gt;0,V220,0)))))))</f>
        <v>0</v>
      </c>
      <c r="W223">
        <f t="shared" si="461"/>
        <v>0</v>
      </c>
      <c r="X223">
        <f t="shared" si="461"/>
        <v>0</v>
      </c>
      <c r="Y223">
        <f t="shared" si="461"/>
        <v>0</v>
      </c>
      <c r="AA223">
        <f t="shared" ref="AA223:AD223" si="462">IF(AA212=4,IF(AA217=1,AA224),IF(AA211=3,IF(AA221=1,AA224),IF(AA211=4,IF(AA216=2,AA224),IF(AA210=3,IF(AA220=2,AA224),IF(AA210=4,IF(AA215=3,AA224),IF(AA209=3,IF(AA219=3,AA224),IF(AA209=4,IF(AA214=4,AA224),0)))))))</f>
        <v>0</v>
      </c>
      <c r="AB223">
        <f t="shared" si="462"/>
        <v>0</v>
      </c>
      <c r="AC223">
        <f t="shared" si="462"/>
        <v>0</v>
      </c>
      <c r="AD223">
        <f t="shared" si="462"/>
        <v>0</v>
      </c>
      <c r="AF223">
        <f t="shared" ref="AF223:AI223" si="463">IF(AF212=4,IF(AF217=1,AF224),IF(AF211=3,IF(AF221=1,AF224),IF(AF211=4,IF(AF216=2,AF224),IF(AF210=3,IF(AF220=2,AF224),IF(AF210=4,IF(AF215=3,AF224),IF(AF209=3,IF(AF219=3,AF224),IF(AF209=4,IF(AF214=4,AF224),0)))))))</f>
        <v>0</v>
      </c>
      <c r="AG223">
        <f t="shared" si="463"/>
        <v>0</v>
      </c>
      <c r="AH223">
        <f t="shared" si="463"/>
        <v>0</v>
      </c>
      <c r="AI223">
        <f t="shared" si="463"/>
        <v>0</v>
      </c>
      <c r="AK223">
        <f t="shared" ref="AK223:AN223" si="464">IF(AK213&gt;0,AK213,IF(AK214&gt;0,AK214,IF(AK215&gt;0,AK215,IF(AK216&gt;0,AK216,IF(AK218&gt;0,AK218,IF(AK219&gt;0,AK219,IF(AK220&gt;0,AK220,0)))))))</f>
        <v>0</v>
      </c>
      <c r="AL223">
        <f t="shared" si="464"/>
        <v>0</v>
      </c>
      <c r="AM223">
        <f t="shared" si="464"/>
        <v>0</v>
      </c>
      <c r="AN223">
        <f t="shared" si="464"/>
        <v>0</v>
      </c>
      <c r="AP223">
        <f t="shared" ref="AP223:AS223" si="465">IF(AP213&gt;0,AP213,IF(AP214&gt;0,AP214,IF(AP215&gt;0,AP215,IF(AP216&gt;0,AP216,IF(AP218&gt;0,AP218,IF(AP219&gt;0,AP219,IF(AP220&gt;0,AP220,0)))))))</f>
        <v>0</v>
      </c>
      <c r="AQ223">
        <f t="shared" si="465"/>
        <v>0</v>
      </c>
      <c r="AR223">
        <f t="shared" si="465"/>
        <v>0</v>
      </c>
      <c r="AS223">
        <f t="shared" si="465"/>
        <v>0</v>
      </c>
      <c r="AU223">
        <f t="shared" ref="AU223:AX223" si="466">IF(AU212=4,IF(AU217=1,AU224),IF(AU211=3,IF(AU221=1,AU224),IF(AU211=4,IF(AU216=2,AU224),IF(AU210=3,IF(AU220=2,AU224),IF(AU210=4,IF(AU215=3,AU224),IF(AU209=3,IF(AU219=3,AU224),IF(AU209=4,IF(AU214=4,AU224),0)))))))</f>
        <v>0</v>
      </c>
      <c r="AV223">
        <f t="shared" si="466"/>
        <v>0</v>
      </c>
      <c r="AW223">
        <f t="shared" si="466"/>
        <v>0</v>
      </c>
      <c r="AX223">
        <f t="shared" si="466"/>
        <v>0</v>
      </c>
      <c r="AZ223">
        <f t="shared" ref="AZ223:BC223" si="467">IF(AZ212=4,IF(AZ217=1,AZ224),IF(AZ211=3,IF(AZ221=1,AZ224),IF(AZ211=4,IF(AZ216=2,AZ224),IF(AZ210=3,IF(AZ220=2,AZ224),IF(AZ210=4,IF(AZ215=3,AZ224),IF(AZ209=3,IF(AZ219=3,AZ224),IF(AZ209=4,IF(AZ214=4,AZ224),0)))))))</f>
        <v>0</v>
      </c>
      <c r="BA223">
        <f t="shared" si="467"/>
        <v>0</v>
      </c>
      <c r="BB223">
        <f t="shared" si="467"/>
        <v>0</v>
      </c>
      <c r="BC223">
        <f t="shared" si="467"/>
        <v>0</v>
      </c>
      <c r="BF223">
        <f t="shared" ref="BF223:BI223" si="468">IF(BF212=4,IF(BF217=1,BF224),IF(BF211=3,IF(BF221=1,BF224),IF(BF211=4,IF(BF216=2,BF224),IF(BF210=3,IF(BF220=2,BF224),IF(BF210=4,IF(BF215=3,BF224),IF(BF209=3,IF(BF219=3,BF224),IF(BF209=4,IF(BF214=4,BF224),0)))))))</f>
        <v>0</v>
      </c>
      <c r="BG223">
        <f t="shared" si="468"/>
        <v>0</v>
      </c>
      <c r="BH223">
        <f t="shared" si="468"/>
        <v>0</v>
      </c>
      <c r="BI223">
        <f t="shared" si="468"/>
        <v>0</v>
      </c>
      <c r="BK223">
        <f t="shared" ref="BK223:BN223" si="469">IF(BK212=4,IF(BK217=1,BK224),IF(BK211=3,IF(BK221=1,BK224),IF(BK211=4,IF(BK216=2,BK224),IF(BK210=3,IF(BK220=2,BK224),IF(BK210=4,IF(BK215=3,BK224),IF(BK209=3,IF(BK219=3,BK224),IF(BK209=4,IF(BK214=4,BK224),0)))))))</f>
        <v>0</v>
      </c>
      <c r="BL223">
        <f t="shared" si="469"/>
        <v>0</v>
      </c>
      <c r="BM223">
        <f t="shared" si="469"/>
        <v>0</v>
      </c>
      <c r="BN223">
        <f t="shared" si="469"/>
        <v>0</v>
      </c>
      <c r="BP223">
        <f t="shared" ref="BP223:BX223" si="470">IF(BP212=4,IF(BP217=1,BP224),IF(BP211=3,IF(BP221=1,BP224),IF(BP211=4,IF(BP216=2,BP224),IF(BP210=3,IF(BP220=2,BP224),IF(BP210=4,IF(BP215=3,BP224),IF(BP209=3,IF(BP219=3,BP224),IF(BP209=4,IF(BP214=4,BP224),0)))))))</f>
        <v>0</v>
      </c>
      <c r="BQ223">
        <f t="shared" si="470"/>
        <v>0</v>
      </c>
      <c r="BR223">
        <f t="shared" si="470"/>
        <v>0</v>
      </c>
      <c r="BS223">
        <f t="shared" si="470"/>
        <v>0</v>
      </c>
      <c r="BU223">
        <f t="shared" si="470"/>
        <v>0</v>
      </c>
      <c r="BV223">
        <f t="shared" si="470"/>
        <v>0</v>
      </c>
      <c r="BW223">
        <f t="shared" si="470"/>
        <v>0</v>
      </c>
      <c r="BX223" t="e">
        <f t="shared" si="470"/>
        <v>#REF!</v>
      </c>
      <c r="BZ223">
        <f t="shared" ref="BZ223:CR223" si="471">IF(BZ212=4,IF(BZ217=1,BZ224),IF(BZ211=3,IF(BZ221=1,BZ224),IF(BZ211=4,IF(BZ216=2,BZ224),IF(BZ210=3,IF(BZ220=2,BZ224),IF(BZ210=4,IF(BZ215=3,BZ224),IF(BZ209=3,IF(BZ219=3,BZ224),IF(BZ209=4,IF(BZ214=4,BZ224),0)))))))</f>
        <v>0</v>
      </c>
      <c r="CA223">
        <f t="shared" si="471"/>
        <v>0</v>
      </c>
      <c r="CB223">
        <f t="shared" si="471"/>
        <v>0</v>
      </c>
      <c r="CC223">
        <f t="shared" si="471"/>
        <v>0</v>
      </c>
      <c r="CE223">
        <f t="shared" si="471"/>
        <v>0</v>
      </c>
      <c r="CF223">
        <f t="shared" si="471"/>
        <v>0</v>
      </c>
      <c r="CG223">
        <f t="shared" si="471"/>
        <v>0</v>
      </c>
      <c r="CH223">
        <f t="shared" si="471"/>
        <v>0</v>
      </c>
      <c r="CJ223">
        <f t="shared" si="471"/>
        <v>0</v>
      </c>
      <c r="CK223">
        <f t="shared" si="471"/>
        <v>0</v>
      </c>
      <c r="CL223">
        <f t="shared" si="471"/>
        <v>0</v>
      </c>
      <c r="CM223">
        <f t="shared" si="471"/>
        <v>0</v>
      </c>
      <c r="CO223">
        <f t="shared" si="471"/>
        <v>0</v>
      </c>
      <c r="CP223">
        <f t="shared" si="471"/>
        <v>0</v>
      </c>
      <c r="CQ223">
        <f t="shared" si="471"/>
        <v>0</v>
      </c>
      <c r="CR223">
        <f t="shared" si="471"/>
        <v>0</v>
      </c>
      <c r="CT223">
        <f t="shared" ref="CT223:CW223" si="472">IF(CT212=4,IF(CT217=1,CT224),IF(CT211=3,IF(CT221=1,CT224),IF(CT211=4,IF(CT216=2,CT224),IF(CT210=3,IF(CT220=2,CT224),IF(CT210=4,IF(CT215=3,CT224),IF(CT209=3,IF(CT219=3,CT224),IF(CT209=4,IF(CT214=4,CT224),0)))))))</f>
        <v>0</v>
      </c>
      <c r="CU223">
        <f t="shared" si="472"/>
        <v>0</v>
      </c>
      <c r="CV223">
        <f t="shared" si="472"/>
        <v>0</v>
      </c>
      <c r="CW223">
        <f t="shared" si="472"/>
        <v>0</v>
      </c>
      <c r="CY223">
        <f>IF(CY212=4,IF(CY217=1,CY224),IF(CY211=3,IF(CY221=1,CY224),IF(CY211=4,IF(CY216=2,CY224),IF(CY210=3,IF(CY220=2,CY224),IF(CY210=4,IF(CY215=3,CY224),IF(CY209=3,IF(CY219=3,CY224),IF(CY209=4,IF(CY214=4,CY224),0)))))))</f>
        <v>0</v>
      </c>
      <c r="CZ223">
        <f>IF(CZ212=4,IF(CZ217=1,CZ224),IF(CZ211=3,IF(CZ221=1,CZ224),IF(CZ211=4,IF(CZ216=2,CZ224),IF(CZ210=3,IF(CZ220=2,CZ224),IF(CZ210=4,IF(CZ215=3,CZ224),IF(CZ209=3,IF(CZ219=3,CZ224),IF(CZ209=4,IF(CZ214=4,CZ224),0)))))))</f>
        <v>0</v>
      </c>
      <c r="DA223">
        <f>IF(DA212=4,IF(DA217=1,DA224),IF(DA211=3,IF(DA221=1,DA224),IF(DA211=4,IF(DA216=2,DA224),IF(DA210=3,IF(DA220=2,DA224),IF(DA210=4,IF(DA215=3,DA224),IF(DA209=3,IF(DA219=3,DA224),IF(DA209=4,IF(DA214=4,DA224),0)))))))</f>
        <v>0</v>
      </c>
      <c r="DB223">
        <f>IF(DB212=4,IF(DB217=1,DB224),IF(DB211=3,IF(DB221=1,DB224),IF(DB211=4,IF(DB216=2,DB224),IF(DB210=3,IF(DB220=2,DB224),IF(DB210=4,IF(DB215=3,DB224),IF(DB209=3,IF(DB219=3,DB224),IF(DB209=4,IF(DB214=4,DB224),0)))))))</f>
        <v>0</v>
      </c>
      <c r="DE223">
        <f>IF(DE212=4,IF(DE217=1,DE224),IF(DE211=3,IF(DE221=1,DE224),IF(DE211=4,IF(DE216=2,DE224),IF(DE210=3,IF(DE220=2,DE224),IF(DE210=4,IF(DE215=3,DE224),IF(DE209=3,IF(DE219=3,DE224),IF(DE209=4,IF(DE214=4,DE224),0)))))))</f>
        <v>0</v>
      </c>
      <c r="DF223">
        <f>IF(DF212=4,IF(DF217=1,DF224),IF(DF211=3,IF(DF221=1,DF224),IF(DF211=4,IF(DF216=2,DF224),IF(DF210=3,IF(DF220=2,DF224),IF(DF210=4,IF(DF215=3,DF224),IF(DF209=3,IF(DF219=3,DF224),IF(DF209=4,IF(DF214=4,DF224),0)))))))</f>
        <v>0</v>
      </c>
      <c r="DG223">
        <f>IF(DG212=4,IF(DG217=1,DG224),IF(DG211=3,IF(DG221=1,DG224),IF(DG211=4,IF(DG216=2,DG224),IF(DG210=3,IF(DG220=2,DG224),IF(DG210=4,IF(DG215=3,DG224),IF(DG209=3,IF(DG219=3,DG224),IF(DG209=4,IF(DG214=4,DG224),0)))))))</f>
        <v>0</v>
      </c>
      <c r="DH223">
        <f>IF(DH212=4,IF(DH217=1,DH224),IF(DH211=3,IF(DH221=1,DH224),IF(DH211=4,IF(DH216=2,DH224),IF(DH210=3,IF(DH220=2,DH224),IF(DH210=4,IF(DH215=3,DH224),IF(DH209=3,IF(DH219=3,DH224),IF(DH209=4,IF(DH214=4,DH224),0)))))))</f>
        <v>0</v>
      </c>
    </row>
    <row r="224" spans="2:112" x14ac:dyDescent="0.3">
      <c r="B224" t="e">
        <f t="shared" ref="B224:E224" si="473">IF(B228="PASS",0,IF(B228=FALSE,1,IF(ISNUMBER(B222),B222,0)))</f>
        <v>#REF!</v>
      </c>
      <c r="C224" t="e">
        <f t="shared" si="473"/>
        <v>#REF!</v>
      </c>
      <c r="D224" t="e">
        <f t="shared" si="473"/>
        <v>#REF!</v>
      </c>
      <c r="E224" t="e">
        <f t="shared" si="473"/>
        <v>#REF!</v>
      </c>
      <c r="G224">
        <f t="shared" ref="G224:J224" si="474">IF(G214&gt;0,G214,IF(G215&gt;0,G215,IF(G216&gt;0,G216,IF(G217&gt;0,G217,IF(G219&gt;0,G219,IF(G220&gt;0,G220,IF(G221&gt;0,G221,0)))))))</f>
        <v>0</v>
      </c>
      <c r="H224">
        <f t="shared" si="474"/>
        <v>0</v>
      </c>
      <c r="I224">
        <f t="shared" si="474"/>
        <v>0</v>
      </c>
      <c r="J224">
        <f t="shared" si="474"/>
        <v>0</v>
      </c>
      <c r="L224">
        <f t="shared" ref="L224:O224" si="475">IF(L214&gt;0,L214,IF(L215&gt;0,L215,IF(L216&gt;0,L216,IF(L217&gt;0,L217,IF(L219&gt;0,L219,IF(L220&gt;0,L220,IF(L221&gt;0,L221,0)))))))</f>
        <v>0</v>
      </c>
      <c r="M224">
        <f t="shared" si="475"/>
        <v>0</v>
      </c>
      <c r="N224">
        <f t="shared" si="475"/>
        <v>0</v>
      </c>
      <c r="O224">
        <f t="shared" si="475"/>
        <v>0</v>
      </c>
      <c r="Q224">
        <f t="shared" ref="Q224:T224" si="476">IF(Q228="PASS",0,IF(Q228=FALSE,1,IF(ISNUMBER(Q222),Q222,0)))</f>
        <v>0</v>
      </c>
      <c r="R224">
        <f t="shared" si="476"/>
        <v>0</v>
      </c>
      <c r="S224">
        <f t="shared" si="476"/>
        <v>0</v>
      </c>
      <c r="T224">
        <f t="shared" si="476"/>
        <v>0</v>
      </c>
      <c r="V224">
        <f t="shared" ref="V224:Y224" si="477">IF(V228="PASS",0,IF(V228=FALSE,1,IF(ISNUMBER(V222),V222,0)))</f>
        <v>0</v>
      </c>
      <c r="W224">
        <f t="shared" si="477"/>
        <v>0</v>
      </c>
      <c r="X224">
        <f t="shared" si="477"/>
        <v>0</v>
      </c>
      <c r="Y224">
        <f t="shared" si="477"/>
        <v>0</v>
      </c>
      <c r="AA224">
        <f t="shared" ref="AA224:AD224" si="478">IF(AA214&gt;0,AA214,IF(AA215&gt;0,AA215,IF(AA216&gt;0,AA216,IF(AA217&gt;0,AA217,IF(AA219&gt;0,AA219,IF(AA220&gt;0,AA220,IF(AA221&gt;0,AA221,0)))))))</f>
        <v>0</v>
      </c>
      <c r="AB224">
        <f t="shared" si="478"/>
        <v>0</v>
      </c>
      <c r="AC224">
        <f t="shared" si="478"/>
        <v>0</v>
      </c>
      <c r="AD224">
        <f t="shared" si="478"/>
        <v>0</v>
      </c>
      <c r="AF224">
        <f t="shared" ref="AF224:AI224" si="479">IF(AF214&gt;0,AF214,IF(AF215&gt;0,AF215,IF(AF216&gt;0,AF216,IF(AF217&gt;0,AF217,IF(AF219&gt;0,AF219,IF(AF220&gt;0,AF220,IF(AF221&gt;0,AF221,0)))))))</f>
        <v>0</v>
      </c>
      <c r="AG224">
        <f t="shared" si="479"/>
        <v>0</v>
      </c>
      <c r="AH224">
        <f t="shared" si="479"/>
        <v>0</v>
      </c>
      <c r="AI224">
        <f t="shared" si="479"/>
        <v>0</v>
      </c>
      <c r="AK224">
        <f t="shared" ref="AK224:AN224" si="480">IF(AK228="PASS",0,IF(AK228=FALSE,1,IF(ISNUMBER(AK222),AK222,0)))</f>
        <v>0</v>
      </c>
      <c r="AL224">
        <f t="shared" si="480"/>
        <v>0</v>
      </c>
      <c r="AM224">
        <f t="shared" si="480"/>
        <v>0</v>
      </c>
      <c r="AN224">
        <f t="shared" si="480"/>
        <v>0</v>
      </c>
      <c r="AP224">
        <f t="shared" ref="AP224:AS224" si="481">IF(AP228="PASS",0,IF(AP228=FALSE,1,IF(ISNUMBER(AP222),AP222,0)))</f>
        <v>0</v>
      </c>
      <c r="AQ224">
        <f t="shared" si="481"/>
        <v>0</v>
      </c>
      <c r="AR224">
        <f t="shared" si="481"/>
        <v>0</v>
      </c>
      <c r="AS224">
        <f t="shared" si="481"/>
        <v>0</v>
      </c>
      <c r="AU224">
        <f t="shared" ref="AU224:AX224" si="482">IF(AU214&gt;0,AU214,IF(AU215&gt;0,AU215,IF(AU216&gt;0,AU216,IF(AU217&gt;0,AU217,IF(AU219&gt;0,AU219,IF(AU220&gt;0,AU220,IF(AU221&gt;0,AU221,0)))))))</f>
        <v>0</v>
      </c>
      <c r="AV224">
        <f t="shared" si="482"/>
        <v>0</v>
      </c>
      <c r="AW224">
        <f t="shared" si="482"/>
        <v>0</v>
      </c>
      <c r="AX224">
        <f t="shared" si="482"/>
        <v>0</v>
      </c>
      <c r="AZ224">
        <f t="shared" ref="AZ224:BC224" si="483">IF(AZ214&gt;0,AZ214,IF(AZ215&gt;0,AZ215,IF(AZ216&gt;0,AZ216,IF(AZ217&gt;0,AZ217,IF(AZ219&gt;0,AZ219,IF(AZ220&gt;0,AZ220,IF(AZ221&gt;0,AZ221,0)))))))</f>
        <v>0</v>
      </c>
      <c r="BA224">
        <f t="shared" si="483"/>
        <v>0</v>
      </c>
      <c r="BB224">
        <f t="shared" si="483"/>
        <v>0</v>
      </c>
      <c r="BC224">
        <f t="shared" si="483"/>
        <v>0</v>
      </c>
      <c r="BF224">
        <f t="shared" ref="BF224:BI224" si="484">IF(BF214&gt;0,BF214,IF(BF215&gt;0,BF215,IF(BF216&gt;0,BF216,IF(BF217&gt;0,BF217,IF(BF219&gt;0,BF219,IF(BF220&gt;0,BF220,IF(BF221&gt;0,BF221,0)))))))</f>
        <v>0</v>
      </c>
      <c r="BG224">
        <f t="shared" si="484"/>
        <v>0</v>
      </c>
      <c r="BH224">
        <f t="shared" si="484"/>
        <v>0</v>
      </c>
      <c r="BI224">
        <f t="shared" si="484"/>
        <v>0</v>
      </c>
      <c r="BK224">
        <f t="shared" ref="BK224:BN224" si="485">IF(BK214&gt;0,BK214,IF(BK215&gt;0,BK215,IF(BK216&gt;0,BK216,IF(BK217&gt;0,BK217,IF(BK219&gt;0,BK219,IF(BK220&gt;0,BK220,IF(BK221&gt;0,BK221,0)))))))</f>
        <v>0</v>
      </c>
      <c r="BL224">
        <f t="shared" si="485"/>
        <v>0</v>
      </c>
      <c r="BM224">
        <f t="shared" si="485"/>
        <v>0</v>
      </c>
      <c r="BN224">
        <f t="shared" si="485"/>
        <v>0</v>
      </c>
      <c r="BP224">
        <f t="shared" ref="BP224:BX224" si="486">IF(BP214&gt;0,BP214,IF(BP215&gt;0,BP215,IF(BP216&gt;0,BP216,IF(BP217&gt;0,BP217,IF(BP219&gt;0,BP219,IF(BP220&gt;0,BP220,IF(BP221&gt;0,BP221,0)))))))</f>
        <v>0</v>
      </c>
      <c r="BQ224">
        <f t="shared" si="486"/>
        <v>0</v>
      </c>
      <c r="BR224">
        <f t="shared" si="486"/>
        <v>0</v>
      </c>
      <c r="BS224">
        <f t="shared" si="486"/>
        <v>0</v>
      </c>
      <c r="BU224">
        <f t="shared" si="486"/>
        <v>0</v>
      </c>
      <c r="BV224">
        <f t="shared" si="486"/>
        <v>0</v>
      </c>
      <c r="BW224">
        <f t="shared" si="486"/>
        <v>0</v>
      </c>
      <c r="BX224" t="e">
        <f t="shared" si="486"/>
        <v>#REF!</v>
      </c>
      <c r="BZ224">
        <f t="shared" ref="BZ224:CR224" si="487">IF(BZ214&gt;0,BZ214,IF(BZ215&gt;0,BZ215,IF(BZ216&gt;0,BZ216,IF(BZ217&gt;0,BZ217,IF(BZ219&gt;0,BZ219,IF(BZ220&gt;0,BZ220,IF(BZ221&gt;0,BZ221,0)))))))</f>
        <v>0</v>
      </c>
      <c r="CA224">
        <f t="shared" si="487"/>
        <v>0</v>
      </c>
      <c r="CB224">
        <f t="shared" si="487"/>
        <v>0</v>
      </c>
      <c r="CC224">
        <f t="shared" si="487"/>
        <v>0</v>
      </c>
      <c r="CE224">
        <f t="shared" si="487"/>
        <v>0</v>
      </c>
      <c r="CF224">
        <f t="shared" si="487"/>
        <v>0</v>
      </c>
      <c r="CG224">
        <f t="shared" si="487"/>
        <v>0</v>
      </c>
      <c r="CH224">
        <f t="shared" si="487"/>
        <v>0</v>
      </c>
      <c r="CJ224">
        <f t="shared" si="487"/>
        <v>0</v>
      </c>
      <c r="CK224">
        <f t="shared" si="487"/>
        <v>0</v>
      </c>
      <c r="CL224">
        <f t="shared" si="487"/>
        <v>0</v>
      </c>
      <c r="CM224">
        <f t="shared" si="487"/>
        <v>0</v>
      </c>
      <c r="CO224">
        <f t="shared" si="487"/>
        <v>0</v>
      </c>
      <c r="CP224">
        <f t="shared" si="487"/>
        <v>0</v>
      </c>
      <c r="CQ224">
        <f t="shared" si="487"/>
        <v>0</v>
      </c>
      <c r="CR224">
        <f t="shared" si="487"/>
        <v>0</v>
      </c>
      <c r="CT224">
        <f t="shared" ref="CT224:CW224" si="488">IF(CT214&gt;0,CT214,IF(CT215&gt;0,CT215,IF(CT216&gt;0,CT216,IF(CT217&gt;0,CT217,IF(CT219&gt;0,CT219,IF(CT220&gt;0,CT220,IF(CT221&gt;0,CT221,0)))))))</f>
        <v>0</v>
      </c>
      <c r="CU224">
        <f t="shared" si="488"/>
        <v>0</v>
      </c>
      <c r="CV224">
        <f t="shared" si="488"/>
        <v>0</v>
      </c>
      <c r="CW224">
        <f t="shared" si="488"/>
        <v>0</v>
      </c>
      <c r="CY224">
        <f>IF(CY214&gt;0,CY214,IF(CY215&gt;0,CY215,IF(CY216&gt;0,CY216,IF(CY217&gt;0,CY217,IF(CY219&gt;0,CY219,IF(CY220&gt;0,CY220,IF(CY221&gt;0,CY221,0)))))))</f>
        <v>0</v>
      </c>
      <c r="CZ224">
        <f>IF(CZ214&gt;0,CZ214,IF(CZ215&gt;0,CZ215,IF(CZ216&gt;0,CZ216,IF(CZ217&gt;0,CZ217,IF(CZ219&gt;0,CZ219,IF(CZ220&gt;0,CZ220,IF(CZ221&gt;0,CZ221,0)))))))</f>
        <v>0</v>
      </c>
      <c r="DA224">
        <f>IF(DA214&gt;0,DA214,IF(DA215&gt;0,DA215,IF(DA216&gt;0,DA216,IF(DA217&gt;0,DA217,IF(DA219&gt;0,DA219,IF(DA220&gt;0,DA220,IF(DA221&gt;0,DA221,0)))))))</f>
        <v>0</v>
      </c>
      <c r="DB224">
        <f>IF(DB214&gt;0,DB214,IF(DB215&gt;0,DB215,IF(DB216&gt;0,DB216,IF(DB217&gt;0,DB217,IF(DB219&gt;0,DB219,IF(DB220&gt;0,DB220,IF(DB221&gt;0,DB221,0)))))))</f>
        <v>0</v>
      </c>
      <c r="DE224">
        <f>IF(DE214&gt;0,DE214,IF(DE215&gt;0,DE215,IF(DE216&gt;0,DE216,IF(DE217&gt;0,DE217,IF(DE219&gt;0,DE219,IF(DE220&gt;0,DE220,IF(DE221&gt;0,DE221,0)))))))</f>
        <v>0</v>
      </c>
      <c r="DF224">
        <f>IF(DF214&gt;0,DF214,IF(DF215&gt;0,DF215,IF(DF216&gt;0,DF216,IF(DF217&gt;0,DF217,IF(DF219&gt;0,DF219,IF(DF220&gt;0,DF220,IF(DF221&gt;0,DF221,0)))))))</f>
        <v>0</v>
      </c>
      <c r="DG224">
        <f>IF(DG214&gt;0,DG214,IF(DG215&gt;0,DG215,IF(DG216&gt;0,DG216,IF(DG217&gt;0,DG217,IF(DG219&gt;0,DG219,IF(DG220&gt;0,DG220,IF(DG221&gt;0,DG221,0)))))))</f>
        <v>0</v>
      </c>
      <c r="DH224">
        <f>IF(DH214&gt;0,DH214,IF(DH215&gt;0,DH215,IF(DH216&gt;0,DH216,IF(DH217&gt;0,DH217,IF(DH219&gt;0,DH219,IF(DH220&gt;0,DH220,IF(DH221&gt;0,DH221,0)))))))</f>
        <v>0</v>
      </c>
    </row>
    <row r="225" spans="2:112" x14ac:dyDescent="0.3">
      <c r="G225">
        <f t="shared" ref="G225:J225" si="489">IF(G229="PASS",0,IF(G229=FALSE,1,IF(ISNUMBER(G223),G223,0)))</f>
        <v>0</v>
      </c>
      <c r="H225">
        <f t="shared" si="489"/>
        <v>0</v>
      </c>
      <c r="I225">
        <f t="shared" si="489"/>
        <v>0</v>
      </c>
      <c r="J225">
        <f t="shared" si="489"/>
        <v>0</v>
      </c>
      <c r="L225">
        <f t="shared" ref="L225:O225" si="490">IF(L229="PASS",0,IF(L229=FALSE,1,IF(ISNUMBER(L223),L223,0)))</f>
        <v>0</v>
      </c>
      <c r="M225">
        <f t="shared" si="490"/>
        <v>0</v>
      </c>
      <c r="N225">
        <f t="shared" si="490"/>
        <v>0</v>
      </c>
      <c r="O225">
        <f t="shared" si="490"/>
        <v>0</v>
      </c>
      <c r="AA225">
        <f t="shared" ref="AA225:AD225" si="491">IF(AA229="PASS",0,IF(AA229=FALSE,1,IF(ISNUMBER(AA223),AA223,0)))</f>
        <v>0</v>
      </c>
      <c r="AB225">
        <f t="shared" si="491"/>
        <v>0</v>
      </c>
      <c r="AC225">
        <f t="shared" si="491"/>
        <v>0</v>
      </c>
      <c r="AD225">
        <f t="shared" si="491"/>
        <v>0</v>
      </c>
      <c r="AF225">
        <f t="shared" ref="AF225:AI225" si="492">IF(AF229="PASS",0,IF(AF229=FALSE,1,IF(ISNUMBER(AF223),AF223,0)))</f>
        <v>0</v>
      </c>
      <c r="AG225">
        <f t="shared" si="492"/>
        <v>0</v>
      </c>
      <c r="AH225">
        <f t="shared" si="492"/>
        <v>0</v>
      </c>
      <c r="AI225">
        <f t="shared" si="492"/>
        <v>0</v>
      </c>
      <c r="AU225">
        <f t="shared" ref="AU225:AX225" si="493">IF(AU229="PASS",0,IF(AU229=FALSE,1,IF(ISNUMBER(AU223),AU223,0)))</f>
        <v>0</v>
      </c>
      <c r="AV225">
        <f t="shared" si="493"/>
        <v>0</v>
      </c>
      <c r="AW225">
        <f t="shared" si="493"/>
        <v>0</v>
      </c>
      <c r="AX225">
        <f t="shared" si="493"/>
        <v>0</v>
      </c>
      <c r="AZ225">
        <f t="shared" ref="AZ225:BC225" si="494">IF(AZ229="PASS",0,IF(AZ229=FALSE,1,IF(ISNUMBER(AZ223),AZ223,0)))</f>
        <v>0</v>
      </c>
      <c r="BA225">
        <f t="shared" si="494"/>
        <v>0</v>
      </c>
      <c r="BB225">
        <f t="shared" si="494"/>
        <v>0</v>
      </c>
      <c r="BC225">
        <f t="shared" si="494"/>
        <v>0</v>
      </c>
      <c r="BF225">
        <f t="shared" ref="BF225:BI225" si="495">IF(BF229="PASS",0,IF(BF229=FALSE,1,IF(ISNUMBER(BF223),BF223,0)))</f>
        <v>0</v>
      </c>
      <c r="BG225">
        <f t="shared" si="495"/>
        <v>0</v>
      </c>
      <c r="BH225">
        <f t="shared" si="495"/>
        <v>0</v>
      </c>
      <c r="BI225">
        <f t="shared" si="495"/>
        <v>0</v>
      </c>
      <c r="BK225">
        <f t="shared" ref="BK225:BN225" si="496">IF(BK229="PASS",0,IF(BK229=FALSE,1,IF(ISNUMBER(BK223),BK223,0)))</f>
        <v>0</v>
      </c>
      <c r="BL225">
        <f t="shared" si="496"/>
        <v>0</v>
      </c>
      <c r="BM225">
        <f t="shared" si="496"/>
        <v>0</v>
      </c>
      <c r="BN225">
        <f t="shared" si="496"/>
        <v>0</v>
      </c>
      <c r="BP225">
        <f t="shared" ref="BP225:BX225" si="497">IF(BP229="PASS",0,IF(BP229=FALSE,1,IF(ISNUMBER(BP223),BP223,0)))</f>
        <v>0</v>
      </c>
      <c r="BQ225">
        <f t="shared" si="497"/>
        <v>0</v>
      </c>
      <c r="BR225">
        <f t="shared" si="497"/>
        <v>0</v>
      </c>
      <c r="BS225">
        <f t="shared" si="497"/>
        <v>0</v>
      </c>
      <c r="BU225">
        <f t="shared" si="497"/>
        <v>0</v>
      </c>
      <c r="BV225">
        <f t="shared" si="497"/>
        <v>0</v>
      </c>
      <c r="BW225">
        <f t="shared" si="497"/>
        <v>0</v>
      </c>
      <c r="BX225" t="e">
        <f t="shared" si="497"/>
        <v>#REF!</v>
      </c>
      <c r="BZ225">
        <f t="shared" ref="BZ225:CR225" si="498">IF(BZ229="PASS",0,IF(BZ229=FALSE,1,IF(ISNUMBER(BZ223),BZ223,0)))</f>
        <v>0</v>
      </c>
      <c r="CA225">
        <f t="shared" si="498"/>
        <v>0</v>
      </c>
      <c r="CB225">
        <f t="shared" si="498"/>
        <v>0</v>
      </c>
      <c r="CC225">
        <f t="shared" si="498"/>
        <v>0</v>
      </c>
      <c r="CE225">
        <f t="shared" si="498"/>
        <v>0</v>
      </c>
      <c r="CF225">
        <f t="shared" si="498"/>
        <v>0</v>
      </c>
      <c r="CG225">
        <f t="shared" si="498"/>
        <v>0</v>
      </c>
      <c r="CH225">
        <f t="shared" si="498"/>
        <v>0</v>
      </c>
      <c r="CJ225">
        <f t="shared" si="498"/>
        <v>0</v>
      </c>
      <c r="CK225">
        <f t="shared" si="498"/>
        <v>0</v>
      </c>
      <c r="CL225">
        <f t="shared" si="498"/>
        <v>0</v>
      </c>
      <c r="CM225">
        <f t="shared" si="498"/>
        <v>0</v>
      </c>
      <c r="CO225">
        <f t="shared" si="498"/>
        <v>0</v>
      </c>
      <c r="CP225">
        <f t="shared" si="498"/>
        <v>0</v>
      </c>
      <c r="CQ225">
        <f t="shared" si="498"/>
        <v>0</v>
      </c>
      <c r="CR225">
        <f t="shared" si="498"/>
        <v>0</v>
      </c>
      <c r="CT225">
        <f t="shared" ref="CT225:CW225" si="499">IF(CT229="PASS",0,IF(CT229=FALSE,1,IF(ISNUMBER(CT223),CT223,0)))</f>
        <v>0</v>
      </c>
      <c r="CU225">
        <f t="shared" si="499"/>
        <v>0</v>
      </c>
      <c r="CV225">
        <f t="shared" si="499"/>
        <v>0</v>
      </c>
      <c r="CW225">
        <f t="shared" si="499"/>
        <v>0</v>
      </c>
      <c r="CY225">
        <f>IF(CY229="PASS",0,IF(CY229=FALSE,1,IF(ISNUMBER(CY223),CY223,0)))</f>
        <v>0</v>
      </c>
      <c r="CZ225">
        <f>IF(CZ229="PASS",0,IF(CZ229=FALSE,1,IF(ISNUMBER(CZ223),CZ223,0)))</f>
        <v>0</v>
      </c>
      <c r="DA225">
        <f>IF(DA229="PASS",0,IF(DA229=FALSE,1,IF(ISNUMBER(DA223),DA223,0)))</f>
        <v>0</v>
      </c>
      <c r="DB225">
        <f>IF(DB229="PASS",0,IF(DB229=FALSE,1,IF(ISNUMBER(DB223),DB223,0)))</f>
        <v>0</v>
      </c>
      <c r="DE225">
        <f>IF(DE229="PASS",0,IF(DE229=FALSE,1,IF(ISNUMBER(DE223),DE223,0)))</f>
        <v>0</v>
      </c>
      <c r="DF225">
        <f>IF(DF229="PASS",0,IF(DF229=FALSE,1,IF(ISNUMBER(DF223),DF223,0)))</f>
        <v>0</v>
      </c>
      <c r="DG225">
        <f>IF(DG229="PASS",0,IF(DG229=FALSE,1,IF(ISNUMBER(DG223),DG223,0)))</f>
        <v>0</v>
      </c>
      <c r="DH225">
        <f>IF(DH229="PASS",0,IF(DH229=FALSE,1,IF(ISNUMBER(DH223),DH223,0)))</f>
        <v>0</v>
      </c>
    </row>
    <row r="226" spans="2:112" x14ac:dyDescent="0.3">
      <c r="B226" t="e">
        <f t="shared" ref="B226" si="500">IF(B140=3,IF(A138="Three Samples",AVERAGE(#REF!),IF(B138="Three Samples",AVERAGE(A135:C135),IF(C138="Three Samples",AVERAGE(B135:D135),1))),IF(B140=4,IF(#REF!="Four Samples",AVERAGE(#REF!),IF(A138="Four Samples",AVERAGE(#REF!),IF(B138="Four Samples",AVERAGE(A135:D135),IF(C138="Four Samples",AVERAGE(B135:E135),))))))</f>
        <v>#REF!</v>
      </c>
      <c r="C226" t="e">
        <f t="shared" ref="C226" si="501">IF(C140=3,IF(B138="Three Samples",AVERAGE(A135:C135),IF(C138="Three Samples",AVERAGE(B135:D135),IF(D138="Three Samples",AVERAGE(C135:E135),1))),IF(C140=4,IF(A138="Four Samples",AVERAGE(#REF!),IF(B138="Four Samples",AVERAGE(A135:D135),IF(C138="Four Samples",AVERAGE(B135:E135),IF(D138="Four Samples",AVERAGE(C135:F135),))))))</f>
        <v>#REF!</v>
      </c>
      <c r="D226" t="e">
        <f>IF(D140=3,IF(C138="Three Samples",AVERAGE(B135:D135),IF(D138="Three Samples",AVERAGE(C135:E135),IF(E138="Three Samples",AVERAGE(D135:F135),1))),IF(D140=4,IF(B138="Four Samples",AVERAGE(#REF!),IF(C138="Four Samples",AVERAGE(B135:E135),IF(D138="Four Samples",AVERAGE(C135:F135),IF(E138="Four Samples",AVERAGE(D135:U135),))))))</f>
        <v>#REF!</v>
      </c>
      <c r="E226" t="e">
        <f>IF(E140=3,IF(D138="Three Samples",AVERAGE(C135:E135),IF(E138="Three Samples",AVERAGE(D135:F135),IF(F138="Three Samples",AVERAGE(E135:U135),1))),IF(E140=4,IF(C138="Four Samples",AVERAGE(#REF!),IF(D138="Four Samples",AVERAGE(C135:F135),IF(E138="Four Samples",AVERAGE(D135:U135),IF(F138="Four Samples",AVERAGE(E135:Z135),))))))</f>
        <v>#REF!</v>
      </c>
      <c r="Q226">
        <f>IF(Q140=3,IF(F138="Three Samples",AVERAGE(E135:Q135),IF(Q138="Three Samples",AVERAGE(F135:R135),IF(R138="Three Samples",AVERAGE(Q135:S135),1))),IF(Q140=4,IF(E138="Four Samples",AVERAGE(D135:Q135),IF(F138="Four Samples",AVERAGE(E135:R135),IF(Q138="Four Samples",AVERAGE(F135:S135),IF(R138="Four Samples",AVERAGE(Q135:T135),))))))</f>
        <v>0</v>
      </c>
      <c r="R226">
        <f>IF(R140=3,IF(Q138="Three Samples",AVERAGE(F135:R135),IF(R138="Three Samples",AVERAGE(Q135:S135),IF(S138="Three Samples",AVERAGE(R135:T135),1))),IF(R140=4,IF(F138="Four Samples",AVERAGE(E135:R135),IF(Q138="Four Samples",AVERAGE(F135:S135),IF(R138="Four Samples",AVERAGE(Q135:T135),IF(S138="Four Samples",AVERAGE(R135:U135),))))))</f>
        <v>0</v>
      </c>
      <c r="S226">
        <f>IF(S140=3,IF(R138="Three Samples",AVERAGE(Q135:S135),IF(S138="Three Samples",AVERAGE(R135:T135),IF(T138="Three Samples",AVERAGE(S135:U135),1))),IF(S140=4,IF(Q138="Four Samples",AVERAGE(F135:S135),IF(R138="Four Samples",AVERAGE(Q135:T135),IF(S138="Four Samples",AVERAGE(R135:U135),IF(T138="Four Samples",AVERAGE(S135:Z135),))))))</f>
        <v>0</v>
      </c>
      <c r="T226">
        <f>IF(T140=3,IF(S138="Three Samples",AVERAGE(R135:T135),IF(T138="Three Samples",AVERAGE(S135:U135),IF(U138="Three Samples",AVERAGE(T135:Z135),1))),IF(T140=4,IF(R138="Four Samples",AVERAGE(Q135:T135),IF(S138="Four Samples",AVERAGE(R135:U135),IF(T138="Four Samples",AVERAGE(S135:Z135),IF(U138="Four Samples",AVERAGE(T135:BK135),))))))</f>
        <v>0</v>
      </c>
      <c r="V226">
        <f t="shared" ref="V226:W226" si="502">IF(V140=3,IF(U138="Three Samples",AVERAGE(T135:V135),IF(V138="Three Samples",AVERAGE(U135:W135),IF(W138="Three Samples",AVERAGE(V135:X135),1))),IF(V140=4,IF(T138="Four Samples",AVERAGE(S135:V135),IF(U138="Four Samples",AVERAGE(T135:W135),IF(V138="Four Samples",AVERAGE(U135:X135),IF(W138="Four Samples",AVERAGE(V135:Y135),))))))</f>
        <v>0</v>
      </c>
      <c r="W226">
        <f t="shared" si="502"/>
        <v>0</v>
      </c>
      <c r="X226">
        <f>IF(X140=3,IF(W138="Three Samples",AVERAGE(V135:X135),IF(X138="Three Samples",AVERAGE(W135:Y135),IF(Y138="Three Samples",AVERAGE(X135:Z135),1))),IF(X140=4,IF(V138="Four Samples",AVERAGE(U135:X135),IF(W138="Four Samples",AVERAGE(V135:Y135),IF(X138="Four Samples",AVERAGE(W135:Z135),IF(Y138="Four Samples",AVERAGE(X135:BK135),))))))</f>
        <v>0</v>
      </c>
      <c r="Y226">
        <f>IF(Y140=3,IF(X138="Three Samples",AVERAGE(W135:Y135),IF(Y138="Three Samples",AVERAGE(X135:Z135),IF(Z138="Three Samples",AVERAGE(Y135:BK135),1))),IF(Y140=4,IF(W138="Four Samples",AVERAGE(V135:Y135),IF(X138="Four Samples",AVERAGE(W135:Z135),IF(Y138="Four Samples",AVERAGE(X135:BK135),IF(Z138="Four Samples",AVERAGE(Y135:BL135),))))))</f>
        <v>0</v>
      </c>
      <c r="AK226">
        <f t="shared" ref="AK226" si="503">IF(AK140=3,IF(Z138="Three Samples",AVERAGE(Y135:AK135),IF(AK138="Three Samples",AVERAGE(Z135:AL135),IF(AL138="Three Samples",AVERAGE(AK135:AM135),1))),IF(AK140=4,IF(Y138="Four Samples",AVERAGE(X135:AK135),IF(Z138="Four Samples",AVERAGE(Y135:AL135),IF(AK138="Four Samples",AVERAGE(Z135:AM135),IF(AL138="Four Samples",AVERAGE(AK135:AN135),))))))</f>
        <v>0</v>
      </c>
      <c r="AL226">
        <f>IF(AL140=3,IF(AK138="Three Samples",AVERAGE(Z135:AL135),IF(AL138="Three Samples",AVERAGE(AK135:AM135),IF(AM138="Three Samples",AVERAGE(AL135:AN135),1))),IF(AL140=4,IF(Z138="Four Samples",AVERAGE(Y135:AL135),IF(AK138="Four Samples",AVERAGE(Z135:AM135),IF(AL138="Four Samples",AVERAGE(AK135:AN135),IF(AM138="Four Samples",AVERAGE(AL135:BK135),))))))</f>
        <v>0</v>
      </c>
      <c r="AM226">
        <f>IF(AM140=3,IF(AL138="Three Samples",AVERAGE(AK135:AM135),IF(AM138="Three Samples",AVERAGE(AL135:AN135),IF(AN138="Three Samples",AVERAGE(AM135:BK135),1))),IF(AM140=4,IF(AK138="Four Samples",AVERAGE(Z135:AM135),IF(AL138="Four Samples",AVERAGE(AK135:AN135),IF(AM138="Four Samples",AVERAGE(AL135:BK135),IF(AN138="Four Samples",AVERAGE(AM135:BL135),))))))</f>
        <v>0</v>
      </c>
      <c r="AN226">
        <f>IF(AN140=3,IF(AM138="Three Samples",AVERAGE(AL135:AN135),IF(AN138="Three Samples",AVERAGE(AM135:BK135),IF(BK137="Three Samples",AVERAGE(AN135:BL135),1))),IF(AN140=4,IF(AL138="Four Samples",AVERAGE(AK135:AN135),IF(AM138="Four Samples",AVERAGE(AL135:BK135),IF(AN138="Four Samples",AVERAGE(AM135:BL135),IF(BK137="Four Samples",AVERAGE(AN135:BM135),))))))</f>
        <v>0</v>
      </c>
      <c r="AP226">
        <f t="shared" ref="AP226" si="504">IF(AP140=3,IF(AO138="Three Samples",AVERAGE(AN135:AP135),IF(AP138="Three Samples",AVERAGE(AO135:AQ135),IF(AQ138="Three Samples",AVERAGE(AP135:AR135),1))),IF(AP140=4,IF(AN138="Four Samples",AVERAGE(AM135:AP135),IF(AO138="Four Samples",AVERAGE(AN135:AQ135),IF(AP138="Four Samples",AVERAGE(AO135:AR135),IF(AQ138="Four Samples",AVERAGE(AP135:AS135),))))))</f>
        <v>0</v>
      </c>
      <c r="AQ226">
        <f>IF(AQ140=3,IF(AP138="Three Samples",AVERAGE(AO135:AQ135),IF(AQ138="Three Samples",AVERAGE(AP135:AR135),IF(AR138="Three Samples",AVERAGE(AQ135:AS135),1))),IF(AQ140=4,IF(AO138="Four Samples",AVERAGE(AN135:AQ135),IF(AP138="Four Samples",AVERAGE(AO135:AR135),IF(AQ138="Four Samples",AVERAGE(AP135:AS135),IF(AR138="Four Samples",AVERAGE(AQ135:BK135),))))))</f>
        <v>0</v>
      </c>
      <c r="AR226">
        <f>IF(AR140=3,IF(AQ138="Three Samples",AVERAGE(AP135:AR135),IF(AR138="Three Samples",AVERAGE(AQ135:AS135),IF(AS138="Three Samples",AVERAGE(AR135:BK135),1))),IF(AR140=4,IF(AP138="Four Samples",AVERAGE(AO135:AR135),IF(AQ138="Four Samples",AVERAGE(AP135:AS135),IF(AR138="Four Samples",AVERAGE(AQ135:BK135),IF(AS138="Four Samples",AVERAGE(AR135:BL135),))))))</f>
        <v>0</v>
      </c>
      <c r="AS226">
        <f>IF(AS140=3,IF(AR138="Three Samples",AVERAGE(AQ135:AS135),IF(AS138="Three Samples",AVERAGE(AR135:BK135),IF(BK137="Three Samples",AVERAGE(AS135:BL135),1))),IF(AS140=4,IF(AQ138="Four Samples",AVERAGE(AP135:AS135),IF(AR138="Four Samples",AVERAGE(AQ135:BK135),IF(AS138="Four Samples",AVERAGE(AR135:BL135),IF(BK137="Four Samples",AVERAGE(AS135:BM135),))))))</f>
        <v>0</v>
      </c>
    </row>
    <row r="227" spans="2:112" x14ac:dyDescent="0.3">
      <c r="B227">
        <f>IF(B2="M",'[1]Sequence 19 Analysis'!$I$42,IF(B2="F",'[1]Sequence 19 Analysis'!$I$44,))</f>
        <v>32</v>
      </c>
      <c r="C227">
        <f>IF(C2="M",'[1]Sequence 19 Analysis'!$I$42,IF(C2="F",'[1]Sequence 19 Analysis'!$I$44,))</f>
        <v>32</v>
      </c>
      <c r="D227">
        <f>IF(D2="M",'[1]Sequence 19 Analysis'!$I$42,IF(D2="F",'[1]Sequence 19 Analysis'!$I$44,))</f>
        <v>32</v>
      </c>
      <c r="E227">
        <f>IF(E2="M",'[1]Sequence 19 Analysis'!$I$42,IF(E2="F",'[1]Sequence 19 Analysis'!$I$44,))</f>
        <v>32</v>
      </c>
      <c r="G227">
        <f>IF(G141=3,IF(F140="Three Samples",AVERAGE(E136:G136),IF(G139="Three Samples",AVERAGE(F136:H136),IF(H139="Three Samples",AVERAGE(G135:I135),1))),IF(G141=4,IF(E140="Four Samples",AVERAGE(D136:G136),IF(F140="Four Samples",AVERAGE(E136:H136),IF(G139="Four Samples",AVERAGE(F136:I136),IF(H139="Four Samples",AVERAGE(G135:J135),))))))</f>
        <v>60</v>
      </c>
      <c r="H227">
        <f>IF(H141=3,IF(G139="Three Samples",AVERAGE(F136:H136),IF(H139="Three Samples",AVERAGE(G135:I135),IF(I139="Three Samples",AVERAGE(H135:J135),1))),IF(H141=4,IF(F140="Four Samples",AVERAGE(E136:H136),IF(G139="Four Samples",AVERAGE(F136:I136),IF(H139="Four Samples",AVERAGE(G135:J135),IF(I139="Four Samples",AVERAGE(H136:Q136),))))))</f>
        <v>60</v>
      </c>
      <c r="I227">
        <f>IF(I141=3,IF(H139="Three Samples",AVERAGE(G135:I135),IF(I139="Three Samples",AVERAGE(H135:J135),IF(J139="Three Samples",AVERAGE(I136:Q136),1))),IF(I141=4,IF(G139="Four Samples",AVERAGE(F136:I136),IF(H139="Four Samples",AVERAGE(G135:J135),IF(I139="Four Samples",AVERAGE(H136:Q136),IF(J139="Four Samples",AVERAGE(I136:R136),))))))</f>
        <v>0</v>
      </c>
      <c r="J227">
        <f>IF(J141=3,IF(I139="Three Samples",AVERAGE(H135:J135),IF(J139="Three Samples",AVERAGE(I136:Q136),IF(Q140="Three Samples",AVERAGE(J136:R136),1))),IF(J141=4,IF(H139="Four Samples",AVERAGE(G135:J135),IF(I139="Four Samples",AVERAGE(H136:Q136),IF(J139="Four Samples",AVERAGE(I136:R136),IF(Q140="Four Samples",AVERAGE(J136:S136),))))))</f>
        <v>0</v>
      </c>
      <c r="L227">
        <f t="shared" ref="L227" si="505">IF(L141=3,IF(K139="Three Samples",AVERAGE(J135:L135),IF(L139="Three Samples",AVERAGE(K135:M135),IF(M139="Three Samples",AVERAGE(L135:N135),1))),IF(L141=4,IF(J139="Four Samples",AVERAGE(I135:L135),IF(K139="Four Samples",AVERAGE(J135:M135),IF(L139="Four Samples",AVERAGE(K135:N135),IF(M139="Four Samples",AVERAGE(L135:O135),))))))</f>
        <v>0</v>
      </c>
      <c r="M227">
        <f>IF(M141=3,IF(L139="Three Samples",AVERAGE(K135:M135),IF(M139="Three Samples",AVERAGE(L135:N135),IF(N139="Three Samples",AVERAGE(M135:O135),1))),IF(M141=4,IF(K139="Four Samples",AVERAGE(J135:M135),IF(L139="Four Samples",AVERAGE(K135:N135),IF(M139="Four Samples",AVERAGE(L135:O135),IF(N139="Four Samples",AVERAGE(M136:Q136),))))))</f>
        <v>0</v>
      </c>
      <c r="N227">
        <f>IF(N141=3,IF(M139="Three Samples",AVERAGE(L135:N135),IF(N139="Three Samples",AVERAGE(M135:O135),IF(O139="Three Samples",AVERAGE(N136:Q136),1))),IF(N141=4,IF(L139="Four Samples",AVERAGE(K135:N135),IF(M139="Four Samples",AVERAGE(L135:O135),IF(N139="Four Samples",AVERAGE(M136:Q136),IF(O139="Four Samples",AVERAGE(N136:R136),))))))</f>
        <v>0</v>
      </c>
      <c r="O227">
        <f>IF(O141=3,IF(N139="Three Samples",AVERAGE(M135:O135),IF(O139="Three Samples",AVERAGE(N136:Q136),IF(Q140="Three Samples",AVERAGE(O136:R136),1))),IF(O141=4,IF(M139="Four Samples",AVERAGE(L135:O135),IF(N139="Four Samples",AVERAGE(M136:Q136),IF(O139="Four Samples",AVERAGE(N136:R136),IF(Q140="Four Samples",AVERAGE(O136:S136),))))))</f>
        <v>0</v>
      </c>
      <c r="Q227">
        <f>IF(Q2="M",'[1]Sequence 19 Analysis'!$I$42,IF(Q2="F",'[1]Sequence 19 Analysis'!$I$44,))</f>
        <v>32</v>
      </c>
      <c r="R227">
        <f>IF(R2="M",'[1]Sequence 19 Analysis'!$I$42,IF(R2="F",'[1]Sequence 19 Analysis'!$I$44,))</f>
        <v>32</v>
      </c>
      <c r="S227">
        <f>IF(S2="M",'[1]Sequence 19 Analysis'!$I$42,IF(S2="F",'[1]Sequence 19 Analysis'!$I$44,))</f>
        <v>32</v>
      </c>
      <c r="T227">
        <f>IF(T2="M",'[1]Sequence 19 Analysis'!$I$42,IF(T2="F",'[1]Sequence 19 Analysis'!$I$44,))</f>
        <v>32</v>
      </c>
      <c r="V227">
        <f>IF(V2="M",'[1]Sequence 19 Analysis'!$I$42,IF(V2="F",'[1]Sequence 19 Analysis'!$I$44,))</f>
        <v>32</v>
      </c>
      <c r="W227">
        <f>IF(W2="M",'[1]Sequence 19 Analysis'!$I$42,IF(W2="F",'[1]Sequence 19 Analysis'!$I$44,))</f>
        <v>32</v>
      </c>
      <c r="X227">
        <f>IF(X2="M",'[1]Sequence 19 Analysis'!$I$42,IF(X2="F",'[1]Sequence 19 Analysis'!$I$44,))</f>
        <v>32</v>
      </c>
      <c r="Y227">
        <f>IF(Y2="M",'[1]Sequence 19 Analysis'!$I$42,IF(Y2="F",'[1]Sequence 19 Analysis'!$I$44,))</f>
        <v>32</v>
      </c>
      <c r="AA227">
        <f>IF(AA141=3,IF(Z140="Three Samples",AVERAGE(Y136:AA136),IF(AA139="Three Samples",AVERAGE(Z136:AB136),IF(AB139="Three Samples",AVERAGE(AA135:AC135),1))),IF(AA141=4,IF(Y140="Four Samples",AVERAGE(X136:AA136),IF(Z140="Four Samples",AVERAGE(Y136:AB136),IF(AA139="Four Samples",AVERAGE(Z136:AC136),IF(AB139="Four Samples",AVERAGE(AA135:AD135),))))))</f>
        <v>60</v>
      </c>
      <c r="AB227">
        <f>IF(AB141=3,IF(AA139="Three Samples",AVERAGE(Z136:AB136),IF(AB139="Three Samples",AVERAGE(AA135:AC135),IF(AC139="Three Samples",AVERAGE(AB135:AD135),1))),IF(AB141=4,IF(Z140="Four Samples",AVERAGE(Y136:AB136),IF(AA139="Four Samples",AVERAGE(Z136:AC136),IF(AB139="Four Samples",AVERAGE(AA135:AD135),IF(AC139="Four Samples",AVERAGE(AB136:AK136),))))))</f>
        <v>60</v>
      </c>
      <c r="AC227">
        <f>IF(AC141=3,IF(AB139="Three Samples",AVERAGE(AA135:AC135),IF(AC139="Three Samples",AVERAGE(AB135:AD135),IF(AD139="Three Samples",AVERAGE(AC136:AK136),1))),IF(AC141=4,IF(AA139="Four Samples",AVERAGE(Z136:AC136),IF(AB139="Four Samples",AVERAGE(AA135:AD135),IF(AC139="Four Samples",AVERAGE(AB136:AK136),IF(AD139="Four Samples",AVERAGE(AC136:AL136),))))))</f>
        <v>0</v>
      </c>
      <c r="AD227">
        <f>IF(AD141=3,IF(AC139="Three Samples",AVERAGE(AB135:AD135),IF(AD139="Three Samples",AVERAGE(AC136:AK136),IF(AK140="Three Samples",AVERAGE(AD136:AL136),1))),IF(AD141=4,IF(AB139="Four Samples",AVERAGE(AA135:AD135),IF(AC139="Four Samples",AVERAGE(AB136:AK136),IF(AD139="Four Samples",AVERAGE(AC136:AL136),IF(AK140="Four Samples",AVERAGE(AD136:AM136),))))))</f>
        <v>0</v>
      </c>
      <c r="AF227">
        <f>IF(AF141=3,IF(AE140="Three Samples",AVERAGE(AD136:AF136),IF(AF139="Three Samples",AVERAGE(AE136:AG136),IF(AG139="Three Samples",AVERAGE(AF135:AH135),1))),IF(AF141=4,IF(AD139="Four Samples",AVERAGE(AC136:AF136),IF(AE140="Four Samples",AVERAGE(AD136:AG136),IF(AF139="Four Samples",AVERAGE(AE136:AH136),IF(AG139="Four Samples",AVERAGE(AF135:AI135),))))))</f>
        <v>60</v>
      </c>
      <c r="AG227">
        <f>IF(AG141=3,IF(AF139="Three Samples",AVERAGE(AE136:AG136),IF(AG139="Three Samples",AVERAGE(AF135:AH135),IF(AH139="Three Samples",AVERAGE(AG135:AI135),1))),IF(AG141=4,IF(AE140="Four Samples",AVERAGE(AD136:AG136),IF(AF139="Four Samples",AVERAGE(AE136:AH136),IF(AG139="Four Samples",AVERAGE(AF135:AI135),IF(AH139="Four Samples",AVERAGE(AG136:AK136),))))))</f>
        <v>60</v>
      </c>
      <c r="AH227">
        <f>IF(AH141=3,IF(AG139="Three Samples",AVERAGE(AF135:AH135),IF(AH139="Three Samples",AVERAGE(AG135:AI135),IF(AI139="Three Samples",AVERAGE(AH136:AK136),1))),IF(AH141=4,IF(AF139="Four Samples",AVERAGE(AE136:AH136),IF(AG139="Four Samples",AVERAGE(AF135:AI135),IF(AH139="Four Samples",AVERAGE(AG136:AK136),IF(AI139="Four Samples",AVERAGE(AH136:AL136),))))))</f>
        <v>0</v>
      </c>
      <c r="AI227">
        <f>IF(AI141=3,IF(AH139="Three Samples",AVERAGE(AG135:AI135),IF(AI139="Three Samples",AVERAGE(AH136:AK136),IF(AK140="Three Samples",AVERAGE(AI136:AL136),1))),IF(AI141=4,IF(AG139="Four Samples",AVERAGE(AF135:AI135),IF(AH139="Four Samples",AVERAGE(AG136:AK136),IF(AI139="Four Samples",AVERAGE(AH136:AL136),IF(AK140="Four Samples",AVERAGE(AI136:AM136),))))))</f>
        <v>0</v>
      </c>
      <c r="AK227">
        <f>IF(AK2="M",'[1]Sequence 19 Analysis'!$I$42,IF(AK2="F",'[1]Sequence 19 Analysis'!$I$44,))</f>
        <v>32</v>
      </c>
      <c r="AL227">
        <f>IF(AL2="M",'[1]Sequence 19 Analysis'!$I$42,IF(AL2="F",'[1]Sequence 19 Analysis'!$I$44,))</f>
        <v>32</v>
      </c>
      <c r="AM227">
        <f>IF(AM2="M",'[1]Sequence 19 Analysis'!$I$42,IF(AM2="F",'[1]Sequence 19 Analysis'!$I$44,))</f>
        <v>32</v>
      </c>
      <c r="AN227">
        <f>IF(AN2="M",'[1]Sequence 19 Analysis'!$I$42,IF(AN2="F",'[1]Sequence 19 Analysis'!$I$44,))</f>
        <v>32</v>
      </c>
      <c r="AP227">
        <f>IF(AP2="M",'[1]Sequence 19 Analysis'!$I$42,IF(AP2="F",'[1]Sequence 19 Analysis'!$I$44,))</f>
        <v>32</v>
      </c>
      <c r="AQ227">
        <f>IF(AQ2="M",'[1]Sequence 19 Analysis'!$I$42,IF(AQ2="F",'[1]Sequence 19 Analysis'!$I$44,))</f>
        <v>32</v>
      </c>
      <c r="AR227">
        <f>IF(AR2="M",'[1]Sequence 19 Analysis'!$I$42,IF(AR2="F",'[1]Sequence 19 Analysis'!$I$44,))</f>
        <v>32</v>
      </c>
      <c r="AS227">
        <f>IF(AS2="M",'[1]Sequence 19 Analysis'!$I$42,IF(AS2="F",'[1]Sequence 19 Analysis'!$I$44,))</f>
        <v>32</v>
      </c>
      <c r="AU227">
        <f>IF(AU141=3,IF(AT140="Three Samples",AVERAGE(AS136:AU136),IF(AU139="Three Samples",AVERAGE(AT136:AV136),IF(AV139="Three Samples",AVERAGE(AU135:AW135),1))),IF(AU141=4,IF(AS140="Four Samples",AVERAGE(AR136:AU136),IF(AT140="Four Samples",AVERAGE(AS136:AV136),IF(AU139="Four Samples",AVERAGE(AT136:AW136),IF(AV139="Four Samples",AVERAGE(AU135:AX135),))))))</f>
        <v>60</v>
      </c>
      <c r="AV227">
        <f>IF(AV141=3,IF(AU139="Three Samples",AVERAGE(AT136:AV136),IF(AV139="Three Samples",AVERAGE(AU135:AW135),IF(AW139="Three Samples",AVERAGE(AV135:AX135),1))),IF(AV141=4,IF(AT140="Four Samples",AVERAGE(AS136:AV136),IF(AU139="Four Samples",AVERAGE(AT136:AW136),IF(AV139="Four Samples",AVERAGE(AU135:AX135),IF(AW139="Four Samples",AVERAGE(AV136:BK136),))))))</f>
        <v>60</v>
      </c>
      <c r="AW227">
        <f>IF(AW141=3,IF(AV139="Three Samples",AVERAGE(AU135:AW135),IF(AW139="Three Samples",AVERAGE(AV135:AX135),IF(AX139="Three Samples",AVERAGE(AW136:BK136),1))),IF(AW141=4,IF(AU139="Four Samples",AVERAGE(AT136:AW136),IF(AV139="Four Samples",AVERAGE(AU135:AX135),IF(AW139="Four Samples",AVERAGE(AV136:BK136),IF(AX139="Four Samples",AVERAGE(AW136:BL136),))))))</f>
        <v>0</v>
      </c>
      <c r="AX227">
        <f>IF(AX141=3,IF(AW139="Three Samples",AVERAGE(AV135:AX135),IF(AX139="Three Samples",AVERAGE(AW136:BK136),IF(BK139="Three Samples",AVERAGE(AX136:BL136),1))),IF(AX141=4,IF(AV139="Four Samples",AVERAGE(AU135:AX135),IF(AW139="Four Samples",AVERAGE(AV136:BK136),IF(AX139="Four Samples",AVERAGE(AW136:BL136),IF(BK139="Four Samples",AVERAGE(AX136:BM136),))))))</f>
        <v>0</v>
      </c>
      <c r="AZ227">
        <f>IF(AZ141=3,IF(AY140="Three Samples",AVERAGE(AX136:AZ136),IF(AZ139="Three Samples",AVERAGE(AY136:BA136),IF(BA139="Three Samples",AVERAGE(AZ135:BB135),1))),IF(AZ141=4,IF(AX140="Four Samples",AVERAGE(AW136:AZ136),IF(AY140="Four Samples",AVERAGE(AX136:BA136),IF(AZ139="Four Samples",AVERAGE(AY136:BB136),IF(BA139="Four Samples",AVERAGE(AZ135:BC135),))))))</f>
        <v>60</v>
      </c>
      <c r="BA227">
        <f>IF(BA141=3,IF(AZ139="Three Samples",AVERAGE(AY136:BA136),IF(BA139="Three Samples",AVERAGE(AZ135:BB135),IF(BB139="Three Samples",AVERAGE(BA135:BC135),1))),IF(BA141=4,IF(AY140="Four Samples",AVERAGE(AX136:BA136),IF(AZ139="Four Samples",AVERAGE(AY136:BB136),IF(BA139="Four Samples",AVERAGE(AZ135:BC135),IF(BB139="Four Samples",AVERAGE(BA135:BK135),))))))</f>
        <v>60</v>
      </c>
      <c r="BB227">
        <f>IF(BB141=3,IF(BA139="Three Samples",AVERAGE(AZ135:BB135),IF(BB139="Three Samples",AVERAGE(BA135:BC135),IF(BC139="Three Samples",AVERAGE(BB135:BK135),1))),IF(BB141=4,IF(AZ139="Four Samples",AVERAGE(AY136:BB136),IF(BA139="Four Samples",AVERAGE(AZ135:BC135),IF(BB139="Four Samples",AVERAGE(BA135:BK135),IF(BC139="Four Samples",AVERAGE(BB135:BL135),))))))</f>
        <v>0</v>
      </c>
      <c r="BC227">
        <f>IF(BC141=3,IF(BB139="Three Samples",AVERAGE(BA135:BC135),IF(BC139="Three Samples",AVERAGE(BB135:BK135),IF(BK139="Three Samples",AVERAGE(BC135:BL135),1))),IF(BC141=4,IF(BA139="Four Samples",AVERAGE(AZ135:BC135),IF(BB139="Four Samples",AVERAGE(BA135:BK135),IF(BC139="Four Samples",AVERAGE(BB135:BL135),IF(BK139="Four Samples",AVERAGE(BC135:BM135),))))))</f>
        <v>0</v>
      </c>
      <c r="BF227">
        <f>IF(BF141=3,IF(BC140="Three Samples",AVERAGE(BB136:BF136),IF(BF139="Three Samples",AVERAGE(BC136:BG136),IF(BG139="Three Samples",AVERAGE(BF135:BH135),1))),IF(BF141=4,IF(BB140="Four Samples",AVERAGE(BA136:BF136),IF(BC140="Four Samples",AVERAGE(BB136:BG136),IF(BF139="Four Samples",AVERAGE(BC136:BH136),IF(BG139="Four Samples",AVERAGE(BF135:BI135),))))))</f>
        <v>60</v>
      </c>
      <c r="BG227">
        <f>IF(BG141=3,IF(BF139="Three Samples",AVERAGE(BC136:BG136),IF(BG139="Three Samples",AVERAGE(BF135:BH135),IF(BH139="Three Samples",AVERAGE(BG135:BI135),1))),IF(BG141=4,IF(BC140="Four Samples",AVERAGE(BB136:BG136),IF(BF139="Four Samples",AVERAGE(BC136:BH136),IF(BG139="Four Samples",AVERAGE(BF135:BI135),IF(BH139="Four Samples",AVERAGE(BG136:BJ136),))))))</f>
        <v>60</v>
      </c>
      <c r="BH227">
        <f>IF(BH141=3,IF(BG139="Three Samples",AVERAGE(BF135:BH135),IF(BH139="Three Samples",AVERAGE(BG135:BI135),IF(BI139="Three Samples",AVERAGE(BH136:BJ136),1))),IF(BH141=4,IF(BF139="Four Samples",AVERAGE(BC136:BH136),IF(BG139="Four Samples",AVERAGE(BF135:BI135),IF(BH139="Four Samples",AVERAGE(BG136:BJ136),IF(BI139="Four Samples",AVERAGE(BH136:BK136),))))))</f>
        <v>0</v>
      </c>
      <c r="BI227">
        <f>IF(BI141=3,IF(BH139="Three Samples",AVERAGE(BG135:BI135),IF(BI139="Three Samples",AVERAGE(BH136:BJ136),IF(BJ140="Three Samples",AVERAGE(BI136:BK136),1))),IF(BI141=4,IF(BG139="Four Samples",AVERAGE(BF135:BI135),IF(BH139="Four Samples",AVERAGE(BG136:BJ136),IF(BI139="Four Samples",AVERAGE(BH136:BK136),IF(BJ140="Four Samples",AVERAGE(BI136:BL136),))))))</f>
        <v>0</v>
      </c>
      <c r="BK227">
        <f>IF(BK141=3,IF(Z140="Three Samples",AVERAGE(U136:BK136),IF(BK139="Three Samples",AVERAGE(Z136:BL136),IF(BL139="Three Samples",AVERAGE(BK135:BM135),1))),IF(BK141=4,IF(U140="Four Samples",AVERAGE(F136:BK136),IF(Z140="Four Samples",AVERAGE(U136:BL136),IF(BK139="Four Samples",AVERAGE(Z136:BM136),IF(BL139="Four Samples",AVERAGE(BK135:BN135),))))))</f>
        <v>0</v>
      </c>
      <c r="BL227">
        <f>IF(BL141=3,IF(BK139="Three Samples",AVERAGE(Z136:BL136),IF(BL139="Three Samples",AVERAGE(BK135:BM135),IF(BM139="Three Samples",AVERAGE(BL135:BN135),1))),IF(BL141=4,IF(Z140="Four Samples",AVERAGE(U136:BL136),IF(BK139="Four Samples",AVERAGE(Z136:BM136),IF(BL139="Four Samples",AVERAGE(BK135:BN135),IF(BM139="Four Samples",AVERAGE(BL136:BO136),))))))</f>
        <v>0</v>
      </c>
      <c r="BM227">
        <f>IF(BM141=3,IF(BL139="Three Samples",AVERAGE(BK135:BM135),IF(BM139="Three Samples",AVERAGE(BL135:BN135),IF(BN139="Three Samples",AVERAGE(BM136:BO136),1))),IF(BM141=4,IF(BK139="Four Samples",AVERAGE(Z136:BM136),IF(BL139="Four Samples",AVERAGE(BK135:BN135),IF(BM139="Four Samples",AVERAGE(BL136:BO136),IF(BN139="Four Samples",AVERAGE(BM136:BX136),))))))</f>
        <v>0</v>
      </c>
      <c r="BN227">
        <f>IF(BN141=3,IF(BM139="Three Samples",AVERAGE(BL135:BN135),IF(BN139="Three Samples",AVERAGE(BM136:BO136),IF(BO140="Three Samples",AVERAGE(BN136:BX136),1))),IF(BN141=4,IF(BL139="Four Samples",AVERAGE(BK135:BN135),IF(BM139="Four Samples",AVERAGE(BL136:BO136),IF(BN139="Four Samples",AVERAGE(BM136:BX136),IF(BO140="Four Samples",AVERAGE(BN136:BX136),))))))</f>
        <v>0</v>
      </c>
      <c r="BP227">
        <f>IF(BP141=3,IF(BO140="Three Samples",AVERAGE(BN136:BP136),IF(BP139="Three Samples",AVERAGE(BO136:BQ136),IF(BQ139="Three Samples",AVERAGE(BP135:BR135),1))),IF(BP141=4,IF(BN140="Four Samples",AVERAGE(BM136:BP136),IF(BO140="Four Samples",AVERAGE(BN136:BQ136),IF(BP139="Four Samples",AVERAGE(BO136:BR136),IF(BQ139="Four Samples",AVERAGE(BP135:BS135),))))))</f>
        <v>60</v>
      </c>
      <c r="BQ227">
        <f>IF(BQ141=3,IF(BP139="Three Samples",AVERAGE(BO136:BQ136),IF(BQ139="Three Samples",AVERAGE(BP135:BR135),IF(BR139="Three Samples",AVERAGE(BQ135:BS135),1))),IF(BQ141=4,IF(BO140="Four Samples",AVERAGE(BN136:BQ136),IF(BP139="Four Samples",AVERAGE(BO136:BR136),IF(BQ139="Four Samples",AVERAGE(BP135:BS135),IF(BR139="Four Samples",AVERAGE(BQ135:BU135),))))))</f>
        <v>60</v>
      </c>
      <c r="BR227">
        <f>IF(BR141=3,IF(BQ139="Three Samples",AVERAGE(BP135:BR135),IF(BR139="Three Samples",AVERAGE(BQ135:BS135),IF(BS139="Three Samples",AVERAGE(BR135:BU135),1))),IF(BR141=4,IF(BP139="Four Samples",AVERAGE(BO136:BR136),IF(BQ139="Four Samples",AVERAGE(BP135:BS135),IF(BR139="Four Samples",AVERAGE(BQ135:BU135),IF(BS139="Four Samples",AVERAGE(BR135:BV135),))))))</f>
        <v>0</v>
      </c>
      <c r="BS227">
        <f>IF(BS141=3,IF(BR139="Three Samples",AVERAGE(BQ135:BS135),IF(BS139="Three Samples",AVERAGE(BR135:BU135),IF(BU139="Three Samples",AVERAGE(BS135:BV135),1))),IF(BS141=4,IF(BQ139="Four Samples",AVERAGE(BP135:BS135),IF(BR139="Four Samples",AVERAGE(BQ135:BU135),IF(BS139="Four Samples",AVERAGE(BR135:BV135),IF(BU139="Four Samples",AVERAGE(BS135:BW135),))))))</f>
        <v>0</v>
      </c>
      <c r="BU227">
        <f>IF(BU141=3,IF(BS139="Three Samples",AVERAGE(BR135:BU135),IF(BU139="Three Samples",AVERAGE(BS135:BV135),IF(BV139="Three Samples",AVERAGE(BU135:BW135),1))),IF(BU141=4,IF(BR139="Four Samples",AVERAGE(BQ135:BU135),IF(BS139="Four Samples",AVERAGE(BR135:BV135),IF(BU139="Four Samples",AVERAGE(BS135:BW135),IF(BV139="Four Samples",AVERAGE(BU135:BX135),))))))</f>
        <v>0</v>
      </c>
      <c r="BV227">
        <f>IF(BV141=3,IF(BU139="Three Samples",AVERAGE(BS135:BV135),IF(BV139="Three Samples",AVERAGE(BU135:BW135),IF(BW139="Three Samples",AVERAGE(BV135:BX135),1))),IF(BV141=4,IF(BS139="Four Samples",AVERAGE(BR135:BV135),IF(BU139="Four Samples",AVERAGE(BS135:BW135),IF(BV139="Four Samples",AVERAGE(BU135:BX135),IF(BW139="Four Samples",AVERAGE(BV135:BX135),))))))</f>
        <v>0</v>
      </c>
      <c r="BW227">
        <f>IF(BW141=3,IF(BV139="Three Samples",AVERAGE(BU135:BW135),IF(BW139="Three Samples",AVERAGE(BV135:BX135),IF(BX139="Three Samples",AVERAGE(BW135:BX135),1))),IF(BW141=4,IF(BU139="Four Samples",AVERAGE(BS135:BW135),IF(BV139="Four Samples",AVERAGE(BU135:BX135),IF(BW139="Four Samples",AVERAGE(BV135:BX135),IF(BX139="Four Samples",AVERAGE(BW135:BX135),))))))</f>
        <v>0</v>
      </c>
      <c r="BX227" t="e">
        <f>IF(BX141=3,IF(BW139="Three Samples",AVERAGE(BV135:BX135),IF(BX139="Three Samples",AVERAGE(BW135:BX135),IF(#REF!="Three Samples",AVERAGE(BX135:BX135),1))),IF(BX141=4,IF(BV139="Four Samples",AVERAGE(BU135:BX135),IF(BW139="Four Samples",AVERAGE(BV135:BX135),IF(BX139="Four Samples",AVERAGE(BW135:BX135),IF(#REF!="Four Samples",AVERAGE(BX135:BX135),))))))</f>
        <v>#REF!</v>
      </c>
      <c r="BZ227">
        <f>IF(BZ141=3,IF(BY140="Three Samples",AVERAGE(BX136:BZ136),IF(BZ139="Three Samples",AVERAGE(BY136:CA136),IF(CA139="Three Samples",AVERAGE(BZ135:CB135),1))),IF(BZ141=4,IF(BX140="Four Samples",AVERAGE(BW136:BZ136),IF(BY140="Four Samples",AVERAGE(BX136:CA136),IF(BZ139="Four Samples",AVERAGE(BY136:CB136),IF(CA139="Four Samples",AVERAGE(BZ135:CC135),))))))</f>
        <v>60</v>
      </c>
      <c r="CA227">
        <f>IF(CA141=3,IF(BZ139="Three Samples",AVERAGE(BY136:CA136),IF(CA139="Three Samples",AVERAGE(BZ135:CB135),IF(CB139="Three Samples",AVERAGE(CA135:CC135),1))),IF(CA141=4,IF(BY140="Four Samples",AVERAGE(BX136:CA136),IF(BZ139="Four Samples",AVERAGE(BY136:CB136),IF(CA139="Four Samples",AVERAGE(BZ135:CC135),IF(CB139="Four Samples",AVERAGE(CA135:CE135),))))))</f>
        <v>60</v>
      </c>
      <c r="CB227">
        <f>IF(CB141=3,IF(CA139="Three Samples",AVERAGE(BZ135:CB135),IF(CB139="Three Samples",AVERAGE(CA135:CC135),IF(CC139="Three Samples",AVERAGE(CB135:CE135),1))),IF(CB141=4,IF(BZ139="Four Samples",AVERAGE(BY136:CB136),IF(CA139="Four Samples",AVERAGE(BZ135:CC135),IF(CB139="Four Samples",AVERAGE(CA135:CE135),IF(CC139="Four Samples",AVERAGE(CB135:CF135),))))))</f>
        <v>0</v>
      </c>
      <c r="CC227">
        <f>IF(CC141=3,IF(CB139="Three Samples",AVERAGE(CA135:CC135),IF(CC139="Three Samples",AVERAGE(CB135:CE135),IF(CE139="Three Samples",AVERAGE(CC135:CF135),1))),IF(CC141=4,IF(CA139="Four Samples",AVERAGE(BZ135:CC135),IF(CB139="Four Samples",AVERAGE(CA135:CE135),IF(CC139="Four Samples",AVERAGE(CB135:CF135),IF(CE139="Four Samples",AVERAGE(CC135:CG135),))))))</f>
        <v>0</v>
      </c>
      <c r="CE227">
        <f>IF(CE141=3,IF(CC139="Three Samples",AVERAGE(CB135:CE135),IF(CE139="Three Samples",AVERAGE(CC135:CF135),IF(CF139="Three Samples",AVERAGE(CE135:CG135),1))),IF(CE141=4,IF(CB139="Four Samples",AVERAGE(CA135:CE135),IF(CC139="Four Samples",AVERAGE(CB135:CF135),IF(CE139="Four Samples",AVERAGE(CC135:CG135),IF(CF139="Four Samples",AVERAGE(CE135:CH135),))))))</f>
        <v>0</v>
      </c>
      <c r="CF227">
        <f>IF(CF141=3,IF(CE139="Three Samples",AVERAGE(CC135:CF135),IF(CF139="Three Samples",AVERAGE(CE135:CG135),IF(CG139="Three Samples",AVERAGE(CF135:CH135),1))),IF(CF141=4,IF(CC139="Four Samples",AVERAGE(CB135:CF135),IF(CE139="Four Samples",AVERAGE(CC135:CG135),IF(CF139="Four Samples",AVERAGE(CE135:CH135),IF(CG139="Four Samples",AVERAGE(CF135:CJ135),))))))</f>
        <v>0</v>
      </c>
      <c r="CG227">
        <f>IF(CG141=3,IF(CF139="Three Samples",AVERAGE(CE135:CG135),IF(CG139="Three Samples",AVERAGE(CF135:CH135),IF(CH139="Three Samples",AVERAGE(CG135:CJ135),1))),IF(CG141=4,IF(CE139="Four Samples",AVERAGE(CC135:CG135),IF(CF139="Four Samples",AVERAGE(CE135:CH135),IF(CG139="Four Samples",AVERAGE(CF135:CJ135),IF(CH139="Four Samples",AVERAGE(CG135:CK135),))))))</f>
        <v>0</v>
      </c>
      <c r="CH227">
        <f>IF(CH141=3,IF(CG139="Three Samples",AVERAGE(CF135:CH135),IF(CH139="Three Samples",AVERAGE(CG135:CJ135),IF(CJ139="Three Samples",AVERAGE(CH135:CK135),1))),IF(CH141=4,IF(CF139="Four Samples",AVERAGE(CE135:CH135),IF(CG139="Four Samples",AVERAGE(CF135:CJ135),IF(CH139="Four Samples",AVERAGE(CG135:CK135),IF(CJ139="Four Samples",AVERAGE(CH135:CL135),))))))</f>
        <v>0</v>
      </c>
      <c r="CJ227">
        <f>IF(CJ141=3,IF(CH139="Three Samples",AVERAGE(CG135:CJ135),IF(CJ139="Three Samples",AVERAGE(CH135:CK135),IF(CK139="Three Samples",AVERAGE(CJ135:CL135),1))),IF(CJ141=4,IF(CG139="Four Samples",AVERAGE(CF135:CJ135),IF(CH139="Four Samples",AVERAGE(CG135:CK135),IF(CJ139="Four Samples",AVERAGE(CH135:CL135),IF(CK139="Four Samples",AVERAGE(CJ135:CM135),))))))</f>
        <v>0</v>
      </c>
      <c r="CK227">
        <f>IF(CK141=3,IF(CJ139="Three Samples",AVERAGE(CH135:CK135),IF(CK139="Three Samples",AVERAGE(CJ135:CL135),IF(CL139="Three Samples",AVERAGE(CK135:CM135),1))),IF(CK141=4,IF(CH139="Four Samples",AVERAGE(CG135:CK135),IF(CJ139="Four Samples",AVERAGE(CH135:CL135),IF(CK139="Four Samples",AVERAGE(CJ135:CM135),IF(CL139="Four Samples",AVERAGE(CK135:CO135),))))))</f>
        <v>0</v>
      </c>
      <c r="CL227">
        <f>IF(CL141=3,IF(CK139="Three Samples",AVERAGE(CJ135:CL135),IF(CL139="Three Samples",AVERAGE(CK135:CM135),IF(CM139="Three Samples",AVERAGE(CL135:CO135),1))),IF(CL141=4,IF(CJ139="Four Samples",AVERAGE(CH135:CL135),IF(CK139="Four Samples",AVERAGE(CJ135:CM135),IF(CL139="Four Samples",AVERAGE(CK135:CO135),IF(CM139="Four Samples",AVERAGE(CL135:CP135),))))))</f>
        <v>0</v>
      </c>
      <c r="CM227">
        <f>IF(CM141=3,IF(CL139="Three Samples",AVERAGE(CK135:CM135),IF(CM139="Three Samples",AVERAGE(CL135:CO135),IF(CO139="Three Samples",AVERAGE(CM135:CP135),1))),IF(CM141=4,IF(CK139="Four Samples",AVERAGE(CJ135:CM135),IF(CL139="Four Samples",AVERAGE(CK135:CO135),IF(CM139="Four Samples",AVERAGE(CL135:CP135),IF(CO139="Four Samples",AVERAGE(CM135:CQ135),))))))</f>
        <v>0</v>
      </c>
      <c r="CO227">
        <f>IF(CO141=3,IF(CM139="Three Samples",AVERAGE(CL135:CO135),IF(CO139="Three Samples",AVERAGE(CM135:CP135),IF(CP139="Three Samples",AVERAGE(CO135:CQ135),1))),IF(CO141=4,IF(CL139="Four Samples",AVERAGE(CK135:CO135),IF(CM139="Four Samples",AVERAGE(CL135:CP135),IF(CO139="Four Samples",AVERAGE(CM135:CQ135),IF(CP139="Four Samples",AVERAGE(CO135:CR135),))))))</f>
        <v>0</v>
      </c>
      <c r="CP227">
        <f>IF(CP141=3,IF(CO139="Three Samples",AVERAGE(CM135:CP135),IF(CP139="Three Samples",AVERAGE(CO135:CQ135),IF(CQ139="Three Samples",AVERAGE(CP135:CR135),1))),IF(CP141=4,IF(CM139="Four Samples",AVERAGE(CL135:CP135),IF(CO139="Four Samples",AVERAGE(CM135:CQ135),IF(CP139="Four Samples",AVERAGE(CO135:CR135),IF(CQ139="Four Samples",AVERAGE(CP136:CS136),))))))</f>
        <v>0</v>
      </c>
      <c r="CQ227">
        <f>IF(CQ141=3,IF(CP139="Three Samples",AVERAGE(CO135:CQ135),IF(CQ139="Three Samples",AVERAGE(CP135:CR135),IF(CR139="Three Samples",AVERAGE(CQ136:CS136),1))),IF(CQ141=4,IF(CO139="Four Samples",AVERAGE(CM135:CQ135),IF(CP139="Four Samples",AVERAGE(CO135:CR135),IF(CQ139="Four Samples",AVERAGE(CP136:CS136),IF(CR139="Four Samples",AVERAGE(CQ136:CT136),))))))</f>
        <v>0</v>
      </c>
      <c r="CR227">
        <f>IF(CR141=3,IF(CQ139="Three Samples",AVERAGE(CP135:CR135),IF(CR139="Three Samples",AVERAGE(CQ136:CS136),IF(CS140="Three Samples",AVERAGE(CR136:CT136),1))),IF(CR141=4,IF(CP139="Four Samples",AVERAGE(CO135:CR135),IF(CQ139="Four Samples",AVERAGE(CP136:CS136),IF(CR139="Four Samples",AVERAGE(CQ136:CT136),IF(CS140="Four Samples",AVERAGE(CR136:CU136),))))))</f>
        <v>0</v>
      </c>
      <c r="CT227">
        <f>IF(CT141=3,IF(CS139="Three Samples",AVERAGE(BY135:CT135),IF(CT139="Three Samples",AVERAGE(CS135:CU135),IF(CU139="Three Samples",AVERAGE(CT135:CV135),1))),IF(CT141=4,IF(BY139="Four Samples",AVERAGE(BY135:CT135),IF(CS139="Four Samples",AVERAGE(BY135:CU135),IF(CT139="Four Samples",AVERAGE(CS135:CV135),IF(CU139="Four Samples",AVERAGE(CT135:CW135),))))))</f>
        <v>0</v>
      </c>
      <c r="CU227">
        <f t="shared" ref="CU227" si="506">IF(CU141=3,IF(CT139="Three Samples",AVERAGE(CS135:CU135),IF(CU139="Three Samples",AVERAGE(CT135:CV135),IF(CV139="Three Samples",AVERAGE(CU135:CW135),1))),IF(CU141=4,IF(CS139="Four Samples",AVERAGE(BY135:CU135),IF(CT139="Four Samples",AVERAGE(CS135:CV135),IF(CU139="Four Samples",AVERAGE(CT135:CW135),IF(CV139="Four Samples",AVERAGE(CU135:CX135),))))))</f>
        <v>0</v>
      </c>
      <c r="CV227">
        <f>IF(CV141=3,IF(CU139="Three Samples",AVERAGE(CT135:CV135),IF(CV139="Three Samples",AVERAGE(CU135:CW135),IF(CW139="Three Samples",AVERAGE(CV135:CX135),1))),IF(CV141=4,IF(CT139="Four Samples",AVERAGE(CS135:CV135),IF(CU139="Four Samples",AVERAGE(CT135:CW135),IF(CV139="Four Samples",AVERAGE(CU135:CX135),IF(CW139="Four Samples",AVERAGE(CV135:CX135),))))))</f>
        <v>0</v>
      </c>
      <c r="CW227">
        <f>IF(CW141=3,IF(CV139="Three Samples",AVERAGE(CU135:CW135),IF(CW139="Three Samples",AVERAGE(CV135:CX135),IF(CX139="Three Samples",AVERAGE(CW135:CX135),1))),IF(CW141=4,IF(CU139="Four Samples",AVERAGE(CT135:CW135),IF(CV139="Four Samples",AVERAGE(CU135:CX135),IF(CW139="Four Samples",AVERAGE(CV135:CX135),IF(CX139="Four Samples",AVERAGE(CW135:CX135),))))))</f>
        <v>0</v>
      </c>
      <c r="CY227">
        <f>IF(CY141=3,IF('NG males pos'!AS140="Three Samples",AVERAGE(CY135:CY135),IF(CY139="Three Samples",AVERAGE(CY135:CZ135),IF(CZ139="Three Samples",AVERAGE(CY135:DA135),1))),IF(CY141=4,IF('NG males pos'!AN139="Four Samples",AVERAGE(CY135:CY135),IF('NG males pos'!AS140="Four Samples",AVERAGE(CY135:CZ135),IF(CY139="Four Samples",AVERAGE(CY135:DA135),IF(CZ139="Four Samples",AVERAGE(CY135:DB135),))))))</f>
        <v>0</v>
      </c>
      <c r="CZ227">
        <f>IF(CZ141=3,IF(CY139="Three Samples",AVERAGE(CY135:CZ135),IF(CZ139="Three Samples",AVERAGE(CY135:DA135),IF(DA139="Three Samples",AVERAGE(CZ135:DB135),1))),IF(CZ141=4,IF('NG males pos'!AS140="Four Samples",AVERAGE(CY135:CZ135),IF(CY139="Four Samples",AVERAGE(CY135:DA135),IF(CZ139="Four Samples",AVERAGE(CY135:DB135),IF(DA139="Four Samples",AVERAGE(CZ135:DC135),))))))</f>
        <v>0</v>
      </c>
      <c r="DA227">
        <f>IF(DA141=3,IF(CZ139="Three Samples",AVERAGE(CY135:DA135),IF(DA139="Three Samples",AVERAGE(CZ135:DB135),IF(DB139="Three Samples",AVERAGE(DA135:DC135),1))),IF(DA141=4,IF(CY139="Four Samples",AVERAGE(CY135:DA135),IF(CZ139="Four Samples",AVERAGE(CY135:DB135),IF(DA139="Four Samples",AVERAGE(CZ135:DC135),IF(DB139="Four Samples",AVERAGE(DA135:DD135),))))))</f>
        <v>0</v>
      </c>
      <c r="DB227">
        <f>IF(DB141=3,IF(DA139="Three Samples",AVERAGE(CZ135:DB135),IF(DB139="Three Samples",AVERAGE(DA135:DC135),IF(DC139="Three Samples",AVERAGE(DB135:DD135),1))),IF(DB141=4,IF(CZ139="Four Samples",AVERAGE(CY135:DB135),IF(DA139="Four Samples",AVERAGE(CZ135:DC135),IF(DB139="Four Samples",AVERAGE(DA135:DD135),IF(DC139="Four Samples",AVERAGE(DB135:DH135),))))))</f>
        <v>0</v>
      </c>
      <c r="DE227">
        <f>IF(DE141=3,IF(DD139="Three Samples",AVERAGE(DC135:DE135),IF(DE139="Three Samples",AVERAGE(DD135:DF135),IF(DF139="Three Samples",AVERAGE(DE135:DG135),1))),IF(DE141=4,IF(DC139="Four Samples",AVERAGE(DB135:DE135),IF(DD139="Four Samples",AVERAGE(DC135:DF135),IF(DE139="Four Samples",AVERAGE(DD135:DG135),IF(DF139="Four Samples",AVERAGE(DE135:DH135),))))))</f>
        <v>0</v>
      </c>
      <c r="DF227">
        <f>IF(DF141=3,IF(DE139="Three Samples",AVERAGE(DD135:DF135),IF(DF139="Three Samples",AVERAGE(DE135:DG135),IF(DG139="Three Samples",AVERAGE(DF135:DH135),1))),IF(DF141=4,IF(DD139="Four Samples",AVERAGE(DC135:DF135),IF(DE139="Four Samples",AVERAGE(DD135:DG135),IF(DF139="Four Samples",AVERAGE(DE135:DH135),IF(DG139="Four Samples",AVERAGE(DF135:DH135),))))))</f>
        <v>0</v>
      </c>
      <c r="DG227">
        <f>IF(DG141=3,IF(DF139="Three Samples",AVERAGE(DE135:DG135),IF(DG139="Three Samples",AVERAGE(DF135:DH135),IF(DH139="Three Samples",AVERAGE(DG135:DH135),1))),IF(DG141=4,IF(DE139="Four Samples",AVERAGE(DD135:DG135),IF(DF139="Four Samples",AVERAGE(DE135:DH135),IF(DG139="Four Samples",AVERAGE(DF135:DH135),IF(DH139="Four Samples",AVERAGE(DG135:DH135),))))))</f>
        <v>0</v>
      </c>
      <c r="DH227">
        <f>IF(DH141=3,IF(DG139="Three Samples",AVERAGE(DF135:DH135),IF(DH139="Three Samples",AVERAGE(DG135:DH135),IF('NG males pos'!BS140="Three Samples",AVERAGE(DH135:DH135),1))),IF(DH141=4,IF(DF139="Four Samples",AVERAGE(DE135:DH135),IF(DG139="Four Samples",AVERAGE(DF135:DH135),IF(DH139="Four Samples",AVERAGE(DG135:DH135),IF('NG males pos'!BS140="Four Samples",AVERAGE(DH135:DH135),))))))</f>
        <v>0</v>
      </c>
    </row>
    <row r="228" spans="2:112" x14ac:dyDescent="0.3">
      <c r="B228" t="e">
        <f t="shared" ref="B228:E228" si="507">IF(B222&lt;&gt;0,IF(B227&gt;0,IF(B226&gt;B227,"PASS",IF(B223&gt;0,1))),0)</f>
        <v>#REF!</v>
      </c>
      <c r="C228" t="e">
        <f t="shared" si="507"/>
        <v>#REF!</v>
      </c>
      <c r="D228" t="e">
        <f t="shared" si="507"/>
        <v>#REF!</v>
      </c>
      <c r="E228" t="e">
        <f t="shared" si="507"/>
        <v>#REF!</v>
      </c>
      <c r="G228">
        <f>IF(G2="M",'[1]Sequence 23 PmlI Analysis Hood'!$L$46,IF(G2="V",'[1]Sequence 23 PmlI Analysis Hood'!$L$48,IF(G2="HV",'[1]Sequence 23 PmlI Analysis Hood'!$L$50,IF(G2="EC",'[1]Sequence 23 PmlI Analysis Hood'!$L$52,IF(G2="C",'[1]Sequence 23 PmlI Analysis Hood'!$L$52,)))))</f>
        <v>41</v>
      </c>
      <c r="H228">
        <f>IF(H2="M",'[1]Sequence 23 PmlI Analysis Hood'!$L$46,IF(H2="V",'[1]Sequence 23 PmlI Analysis Hood'!$L$48,IF(H2="HV",'[1]Sequence 23 PmlI Analysis Hood'!$L$50,IF(H2="EC",'[1]Sequence 23 PmlI Analysis Hood'!$L$52,IF(H2="C",'[1]Sequence 23 PmlI Analysis Hood'!$L$52,)))))</f>
        <v>41</v>
      </c>
      <c r="I228">
        <f>IF(I2="M",'[1]Sequence 23 PmlI Analysis Hood'!$L$46,IF(I2="V",'[1]Sequence 23 PmlI Analysis Hood'!$L$48,IF(I2="HV",'[1]Sequence 23 PmlI Analysis Hood'!$L$50,IF(I2="EC",'[1]Sequence 23 PmlI Analysis Hood'!$L$52,IF(I2="C",'[1]Sequence 23 PmlI Analysis Hood'!$L$52,)))))</f>
        <v>41</v>
      </c>
      <c r="J228">
        <f>IF(J2="M",'[1]Sequence 23 PmlI Analysis Hood'!$L$46,IF(J2="V",'[1]Sequence 23 PmlI Analysis Hood'!$L$48,IF(J2="HV",'[1]Sequence 23 PmlI Analysis Hood'!$L$50,IF(J2="EC",'[1]Sequence 23 PmlI Analysis Hood'!$L$52,IF(J2="C",'[1]Sequence 23 PmlI Analysis Hood'!$L$52,)))))</f>
        <v>41</v>
      </c>
      <c r="L228">
        <f>IF(L2="M",'[1]Sequence 23 PmlI Analysis Hood'!$L$46,IF(L2="V",'[1]Sequence 23 PmlI Analysis Hood'!$L$48,IF(L2="HV",'[1]Sequence 23 PmlI Analysis Hood'!$L$50,IF(L2="EC",'[1]Sequence 23 PmlI Analysis Hood'!$L$52,IF(L2="C",'[1]Sequence 23 PmlI Analysis Hood'!$L$52,)))))</f>
        <v>41</v>
      </c>
      <c r="M228">
        <f>IF(M2="M",'[1]Sequence 23 PmlI Analysis Hood'!$L$46,IF(M2="V",'[1]Sequence 23 PmlI Analysis Hood'!$L$48,IF(M2="HV",'[1]Sequence 23 PmlI Analysis Hood'!$L$50,IF(M2="EC",'[1]Sequence 23 PmlI Analysis Hood'!$L$52,IF(M2="C",'[1]Sequence 23 PmlI Analysis Hood'!$L$52,)))))</f>
        <v>41</v>
      </c>
      <c r="N228">
        <f>IF(N2="M",'[1]Sequence 23 PmlI Analysis Hood'!$L$46,IF(N2="V",'[1]Sequence 23 PmlI Analysis Hood'!$L$48,IF(N2="HV",'[1]Sequence 23 PmlI Analysis Hood'!$L$50,IF(N2="EC",'[1]Sequence 23 PmlI Analysis Hood'!$L$52,IF(N2="C",'[1]Sequence 23 PmlI Analysis Hood'!$L$52,)))))</f>
        <v>41</v>
      </c>
      <c r="O228">
        <f>IF(O2="M",'[1]Sequence 23 PmlI Analysis Hood'!$L$46,IF(O2="V",'[1]Sequence 23 PmlI Analysis Hood'!$L$48,IF(O2="HV",'[1]Sequence 23 PmlI Analysis Hood'!$L$50,IF(O2="EC",'[1]Sequence 23 PmlI Analysis Hood'!$L$52,IF(O2="C",'[1]Sequence 23 PmlI Analysis Hood'!$L$52,)))))</f>
        <v>41</v>
      </c>
      <c r="Q228">
        <f t="shared" ref="Q228:T228" si="508">IF(Q222&lt;&gt;0,IF(Q227&gt;0,IF(Q226&gt;Q227,"PASS",IF(Q223&gt;0,1))),0)</f>
        <v>0</v>
      </c>
      <c r="R228">
        <f t="shared" si="508"/>
        <v>0</v>
      </c>
      <c r="S228">
        <f t="shared" si="508"/>
        <v>0</v>
      </c>
      <c r="T228">
        <f t="shared" si="508"/>
        <v>0</v>
      </c>
      <c r="V228">
        <f t="shared" ref="V228:Y228" si="509">IF(V222&lt;&gt;0,IF(V227&gt;0,IF(V226&gt;V227,"PASS",IF(V223&gt;0,1))),0)</f>
        <v>0</v>
      </c>
      <c r="W228">
        <f t="shared" si="509"/>
        <v>0</v>
      </c>
      <c r="X228">
        <f t="shared" si="509"/>
        <v>0</v>
      </c>
      <c r="Y228">
        <f t="shared" si="509"/>
        <v>0</v>
      </c>
      <c r="AA228">
        <f>IF(AA2="M",'[1]Sequence 23 PmlI Analysis Hood'!$L$46,IF(AA2="V",'[1]Sequence 23 PmlI Analysis Hood'!$L$48,IF(AA2="HV",'[1]Sequence 23 PmlI Analysis Hood'!$L$50,IF(AA2="EC",'[1]Sequence 23 PmlI Analysis Hood'!$L$52,IF(AA2="C",'[1]Sequence 23 PmlI Analysis Hood'!$L$52,)))))</f>
        <v>41</v>
      </c>
      <c r="AB228">
        <f>IF(AB2="M",'[1]Sequence 23 PmlI Analysis Hood'!$L$46,IF(AB2="V",'[1]Sequence 23 PmlI Analysis Hood'!$L$48,IF(AB2="HV",'[1]Sequence 23 PmlI Analysis Hood'!$L$50,IF(AB2="EC",'[1]Sequence 23 PmlI Analysis Hood'!$L$52,IF(AB2="C",'[1]Sequence 23 PmlI Analysis Hood'!$L$52,)))))</f>
        <v>41</v>
      </c>
      <c r="AC228">
        <f>IF(AC2="M",'[1]Sequence 23 PmlI Analysis Hood'!$L$46,IF(AC2="V",'[1]Sequence 23 PmlI Analysis Hood'!$L$48,IF(AC2="HV",'[1]Sequence 23 PmlI Analysis Hood'!$L$50,IF(AC2="EC",'[1]Sequence 23 PmlI Analysis Hood'!$L$52,IF(AC2="C",'[1]Sequence 23 PmlI Analysis Hood'!$L$52,)))))</f>
        <v>41</v>
      </c>
      <c r="AD228">
        <f>IF(AD2="M",'[1]Sequence 23 PmlI Analysis Hood'!$L$46,IF(AD2="V",'[1]Sequence 23 PmlI Analysis Hood'!$L$48,IF(AD2="HV",'[1]Sequence 23 PmlI Analysis Hood'!$L$50,IF(AD2="EC",'[1]Sequence 23 PmlI Analysis Hood'!$L$52,IF(AD2="C",'[1]Sequence 23 PmlI Analysis Hood'!$L$52,)))))</f>
        <v>41</v>
      </c>
      <c r="AF228">
        <f>IF(AF2="M",'[1]Sequence 23 PmlI Analysis Hood'!$L$46,IF(AF2="V",'[1]Sequence 23 PmlI Analysis Hood'!$L$48,IF(AF2="HV",'[1]Sequence 23 PmlI Analysis Hood'!$L$50,IF(AF2="EC",'[1]Sequence 23 PmlI Analysis Hood'!$L$52,IF(AF2="C",'[1]Sequence 23 PmlI Analysis Hood'!$L$52,)))))</f>
        <v>41</v>
      </c>
      <c r="AG228">
        <f>IF(AG2="M",'[1]Sequence 23 PmlI Analysis Hood'!$L$46,IF(AG2="V",'[1]Sequence 23 PmlI Analysis Hood'!$L$48,IF(AG2="HV",'[1]Sequence 23 PmlI Analysis Hood'!$L$50,IF(AG2="EC",'[1]Sequence 23 PmlI Analysis Hood'!$L$52,IF(AG2="C",'[1]Sequence 23 PmlI Analysis Hood'!$L$52,)))))</f>
        <v>41</v>
      </c>
      <c r="AH228">
        <f>IF(AH2="M",'[1]Sequence 23 PmlI Analysis Hood'!$L$46,IF(AH2="V",'[1]Sequence 23 PmlI Analysis Hood'!$L$48,IF(AH2="HV",'[1]Sequence 23 PmlI Analysis Hood'!$L$50,IF(AH2="EC",'[1]Sequence 23 PmlI Analysis Hood'!$L$52,IF(AH2="C",'[1]Sequence 23 PmlI Analysis Hood'!$L$52,)))))</f>
        <v>41</v>
      </c>
      <c r="AI228">
        <f>IF(AI2="M",'[1]Sequence 23 PmlI Analysis Hood'!$L$46,IF(AI2="V",'[1]Sequence 23 PmlI Analysis Hood'!$L$48,IF(AI2="HV",'[1]Sequence 23 PmlI Analysis Hood'!$L$50,IF(AI2="EC",'[1]Sequence 23 PmlI Analysis Hood'!$L$52,IF(AI2="C",'[1]Sequence 23 PmlI Analysis Hood'!$L$52,)))))</f>
        <v>41</v>
      </c>
      <c r="AK228">
        <f t="shared" ref="AK228:AN228" si="510">IF(AK222&lt;&gt;0,IF(AK227&gt;0,IF(AK226&gt;AK227,"PASS",IF(AK223&gt;0,1))),0)</f>
        <v>0</v>
      </c>
      <c r="AL228">
        <f t="shared" si="510"/>
        <v>0</v>
      </c>
      <c r="AM228">
        <f t="shared" si="510"/>
        <v>0</v>
      </c>
      <c r="AN228">
        <f t="shared" si="510"/>
        <v>0</v>
      </c>
      <c r="AP228">
        <f t="shared" ref="AP228:AS228" si="511">IF(AP222&lt;&gt;0,IF(AP227&gt;0,IF(AP226&gt;AP227,"PASS",IF(AP223&gt;0,1))),0)</f>
        <v>0</v>
      </c>
      <c r="AQ228">
        <f t="shared" si="511"/>
        <v>0</v>
      </c>
      <c r="AR228">
        <f t="shared" si="511"/>
        <v>0</v>
      </c>
      <c r="AS228">
        <f t="shared" si="511"/>
        <v>0</v>
      </c>
      <c r="AU228">
        <f>IF(AU2="M",'[1]Sequence 23 PmlI Analysis Hood'!$L$46,IF(AU2="V",'[1]Sequence 23 PmlI Analysis Hood'!$L$48,IF(AU2="HV",'[1]Sequence 23 PmlI Analysis Hood'!$L$50,IF(AU2="EC",'[1]Sequence 23 PmlI Analysis Hood'!$L$52,IF(AU2="C",'[1]Sequence 23 PmlI Analysis Hood'!$L$52,)))))</f>
        <v>41</v>
      </c>
      <c r="AV228">
        <f>IF(AV2="M",'[1]Sequence 23 PmlI Analysis Hood'!$L$46,IF(AV2="V",'[1]Sequence 23 PmlI Analysis Hood'!$L$48,IF(AV2="HV",'[1]Sequence 23 PmlI Analysis Hood'!$L$50,IF(AV2="EC",'[1]Sequence 23 PmlI Analysis Hood'!$L$52,IF(AV2="C",'[1]Sequence 23 PmlI Analysis Hood'!$L$52,)))))</f>
        <v>41</v>
      </c>
      <c r="AW228">
        <f>IF(AW2="M",'[1]Sequence 23 PmlI Analysis Hood'!$L$46,IF(AW2="V",'[1]Sequence 23 PmlI Analysis Hood'!$L$48,IF(AW2="HV",'[1]Sequence 23 PmlI Analysis Hood'!$L$50,IF(AW2="EC",'[1]Sequence 23 PmlI Analysis Hood'!$L$52,IF(AW2="C",'[1]Sequence 23 PmlI Analysis Hood'!$L$52,)))))</f>
        <v>41</v>
      </c>
      <c r="AX228">
        <f>IF(AX2="M",'[1]Sequence 23 PmlI Analysis Hood'!$L$46,IF(AX2="V",'[1]Sequence 23 PmlI Analysis Hood'!$L$48,IF(AX2="HV",'[1]Sequence 23 PmlI Analysis Hood'!$L$50,IF(AX2="EC",'[1]Sequence 23 PmlI Analysis Hood'!$L$52,IF(AX2="C",'[1]Sequence 23 PmlI Analysis Hood'!$L$52,)))))</f>
        <v>41</v>
      </c>
      <c r="AZ228">
        <f>IF(AZ2="M",'[1]Sequence 23 PmlI Analysis Hood'!$L$46,IF(AZ2="V",'[1]Sequence 23 PmlI Analysis Hood'!$L$48,IF(AZ2="HV",'[1]Sequence 23 PmlI Analysis Hood'!$L$50,IF(AZ2="EC",'[1]Sequence 23 PmlI Analysis Hood'!$L$52,IF(AZ2="C",'[1]Sequence 23 PmlI Analysis Hood'!$L$52,)))))</f>
        <v>41</v>
      </c>
      <c r="BA228">
        <f>IF(BA2="M",'[1]Sequence 23 PmlI Analysis Hood'!$L$46,IF(BA2="V",'[1]Sequence 23 PmlI Analysis Hood'!$L$48,IF(BA2="HV",'[1]Sequence 23 PmlI Analysis Hood'!$L$50,IF(BA2="EC",'[1]Sequence 23 PmlI Analysis Hood'!$L$52,IF(BA2="C",'[1]Sequence 23 PmlI Analysis Hood'!$L$52,)))))</f>
        <v>41</v>
      </c>
      <c r="BB228">
        <f>IF(BB2="M",'[1]Sequence 23 PmlI Analysis Hood'!$L$46,IF(BB2="V",'[1]Sequence 23 PmlI Analysis Hood'!$L$48,IF(BB2="HV",'[1]Sequence 23 PmlI Analysis Hood'!$L$50,IF(BB2="EC",'[1]Sequence 23 PmlI Analysis Hood'!$L$52,IF(BB2="C",'[1]Sequence 23 PmlI Analysis Hood'!$L$52,)))))</f>
        <v>41</v>
      </c>
      <c r="BC228">
        <f>IF(BC2="M",'[1]Sequence 23 PmlI Analysis Hood'!$L$46,IF(BC2="V",'[1]Sequence 23 PmlI Analysis Hood'!$L$48,IF(BC2="HV",'[1]Sequence 23 PmlI Analysis Hood'!$L$50,IF(BC2="EC",'[1]Sequence 23 PmlI Analysis Hood'!$L$52,IF(BC2="C",'[1]Sequence 23 PmlI Analysis Hood'!$L$52,)))))</f>
        <v>41</v>
      </c>
      <c r="BF228">
        <f>IF(BF2="M",'[1]Sequence 23 PmlI Analysis Hood'!$L$46,IF(BF2="V",'[1]Sequence 23 PmlI Analysis Hood'!$L$48,IF(BF2="HV",'[1]Sequence 23 PmlI Analysis Hood'!$L$50,IF(BF2="EC",'[1]Sequence 23 PmlI Analysis Hood'!$L$52,IF(BF2="C",'[1]Sequence 23 PmlI Analysis Hood'!$L$52,)))))</f>
        <v>41</v>
      </c>
      <c r="BG228">
        <f>IF(BG2="M",'[1]Sequence 23 PmlI Analysis Hood'!$L$46,IF(BG2="V",'[1]Sequence 23 PmlI Analysis Hood'!$L$48,IF(BG2="HV",'[1]Sequence 23 PmlI Analysis Hood'!$L$50,IF(BG2="EC",'[1]Sequence 23 PmlI Analysis Hood'!$L$52,IF(BG2="C",'[1]Sequence 23 PmlI Analysis Hood'!$L$52,)))))</f>
        <v>41</v>
      </c>
      <c r="BH228">
        <f>IF(BH2="M",'[1]Sequence 23 PmlI Analysis Hood'!$L$46,IF(BH2="V",'[1]Sequence 23 PmlI Analysis Hood'!$L$48,IF(BH2="HV",'[1]Sequence 23 PmlI Analysis Hood'!$L$50,IF(BH2="EC",'[1]Sequence 23 PmlI Analysis Hood'!$L$52,IF(BH2="C",'[1]Sequence 23 PmlI Analysis Hood'!$L$52,)))))</f>
        <v>41</v>
      </c>
      <c r="BI228">
        <f>IF(BI2="M",'[1]Sequence 23 PmlI Analysis Hood'!$L$46,IF(BI2="V",'[1]Sequence 23 PmlI Analysis Hood'!$L$48,IF(BI2="HV",'[1]Sequence 23 PmlI Analysis Hood'!$L$50,IF(BI2="EC",'[1]Sequence 23 PmlI Analysis Hood'!$L$52,IF(BI2="C",'[1]Sequence 23 PmlI Analysis Hood'!$L$52,)))))</f>
        <v>41</v>
      </c>
      <c r="BK228">
        <f>IF(BK2="M",'[2]Sequence 23 PmlI Analysis Hood'!$L$46,IF(BK2="V",'[2]Sequence 23 PmlI Analysis Hood'!$L$48,IF(BK2="HV",'[2]Sequence 23 PmlI Analysis Hood'!$L$50,IF(BK2="EC",'[2]Sequence 23 PmlI Analysis Hood'!$L$52,IF(BK2="C",'[2]Sequence 23 PmlI Analysis Hood'!$L$52,)))))</f>
        <v>44</v>
      </c>
      <c r="BL228">
        <f>IF(BL2="M",'[2]Sequence 23 PmlI Analysis Hood'!$L$46,IF(BL2="V",'[2]Sequence 23 PmlI Analysis Hood'!$L$48,IF(BL2="HV",'[2]Sequence 23 PmlI Analysis Hood'!$L$50,IF(BL2="EC",'[2]Sequence 23 PmlI Analysis Hood'!$L$52,IF(BL2="C",'[2]Sequence 23 PmlI Analysis Hood'!$L$52,)))))</f>
        <v>44</v>
      </c>
      <c r="BM228">
        <f>IF(BM2="M",'[2]Sequence 23 PmlI Analysis Hood'!$L$46,IF(BM2="V",'[2]Sequence 23 PmlI Analysis Hood'!$L$48,IF(BM2="HV",'[2]Sequence 23 PmlI Analysis Hood'!$L$50,IF(BM2="EC",'[2]Sequence 23 PmlI Analysis Hood'!$L$52,IF(BM2="C",'[2]Sequence 23 PmlI Analysis Hood'!$L$52,)))))</f>
        <v>44</v>
      </c>
      <c r="BN228">
        <f>IF(BN2="M",'[2]Sequence 23 PmlI Analysis Hood'!$L$46,IF(BN2="V",'[2]Sequence 23 PmlI Analysis Hood'!$L$48,IF(BN2="HV",'[2]Sequence 23 PmlI Analysis Hood'!$L$50,IF(BN2="EC",'[2]Sequence 23 PmlI Analysis Hood'!$L$52,IF(BN2="C",'[2]Sequence 23 PmlI Analysis Hood'!$L$52,)))))</f>
        <v>44</v>
      </c>
      <c r="BP228">
        <f>IF(BP2="M",'[1]Sequence 23 PmlI Analysis Hood'!$L$46,IF(BP2="V",'[1]Sequence 23 PmlI Analysis Hood'!$L$48,IF(BP2="HV",'[1]Sequence 23 PmlI Analysis Hood'!$L$50,IF(BP2="EC",'[1]Sequence 23 PmlI Analysis Hood'!$L$52,IF(BP2="C",'[1]Sequence 23 PmlI Analysis Hood'!$L$52,)))))</f>
        <v>41</v>
      </c>
      <c r="BQ228">
        <f>IF(BQ2="M",'[1]Sequence 23 PmlI Analysis Hood'!$L$46,IF(BQ2="V",'[1]Sequence 23 PmlI Analysis Hood'!$L$48,IF(BQ2="HV",'[1]Sequence 23 PmlI Analysis Hood'!$L$50,IF(BQ2="EC",'[1]Sequence 23 PmlI Analysis Hood'!$L$52,IF(BQ2="C",'[1]Sequence 23 PmlI Analysis Hood'!$L$52,)))))</f>
        <v>41</v>
      </c>
      <c r="BR228">
        <f>IF(BR2="M",'[1]Sequence 23 PmlI Analysis Hood'!$L$46,IF(BR2="V",'[1]Sequence 23 PmlI Analysis Hood'!$L$48,IF(BR2="HV",'[1]Sequence 23 PmlI Analysis Hood'!$L$50,IF(BR2="EC",'[1]Sequence 23 PmlI Analysis Hood'!$L$52,IF(BR2="C",'[1]Sequence 23 PmlI Analysis Hood'!$L$52,)))))</f>
        <v>41</v>
      </c>
      <c r="BS228">
        <f>IF(BS2="M",'[1]Sequence 23 PmlI Analysis Hood'!$L$46,IF(BS2="V",'[1]Sequence 23 PmlI Analysis Hood'!$L$48,IF(BS2="HV",'[1]Sequence 23 PmlI Analysis Hood'!$L$50,IF(BS2="EC",'[1]Sequence 23 PmlI Analysis Hood'!$L$52,IF(BS2="C",'[1]Sequence 23 PmlI Analysis Hood'!$L$52,)))))</f>
        <v>41</v>
      </c>
      <c r="BU228">
        <f>IF(BU2="M",'[1]Sequence 23 PmlI Analysis Hood'!$L$46,IF(BU2="V",'[1]Sequence 23 PmlI Analysis Hood'!$L$48,IF(BU2="HV",'[1]Sequence 23 PmlI Analysis Hood'!$L$50,IF(BU2="EC",'[1]Sequence 23 PmlI Analysis Hood'!$L$52,IF(BU2="C",'[1]Sequence 23 PmlI Analysis Hood'!$L$52,)))))</f>
        <v>41</v>
      </c>
      <c r="BV228">
        <f>IF(BV2="M",'[1]Sequence 23 PmlI Analysis Hood'!$L$46,IF(BV2="V",'[1]Sequence 23 PmlI Analysis Hood'!$L$48,IF(BV2="HV",'[1]Sequence 23 PmlI Analysis Hood'!$L$50,IF(BV2="EC",'[1]Sequence 23 PmlI Analysis Hood'!$L$52,IF(BV2="C",'[1]Sequence 23 PmlI Analysis Hood'!$L$52,)))))</f>
        <v>41</v>
      </c>
      <c r="BW228">
        <f>IF(BW2="M",'[1]Sequence 23 PmlI Analysis Hood'!$L$46,IF(BW2="V",'[1]Sequence 23 PmlI Analysis Hood'!$L$48,IF(BW2="HV",'[1]Sequence 23 PmlI Analysis Hood'!$L$50,IF(BW2="EC",'[1]Sequence 23 PmlI Analysis Hood'!$L$52,IF(BW2="C",'[1]Sequence 23 PmlI Analysis Hood'!$L$52,)))))</f>
        <v>41</v>
      </c>
      <c r="BX228">
        <f>IF(BX2="M",'[1]Sequence 23 PmlI Analysis Hood'!$L$46,IF(BX2="V",'[1]Sequence 23 PmlI Analysis Hood'!$L$48,IF(BX2="HV",'[1]Sequence 23 PmlI Analysis Hood'!$L$50,IF(BX2="EC",'[1]Sequence 23 PmlI Analysis Hood'!$L$52,IF(BX2="C",'[1]Sequence 23 PmlI Analysis Hood'!$L$52,)))))</f>
        <v>41</v>
      </c>
      <c r="BZ228">
        <f>IF(BZ2="M",'[1]Sequence 23 PmlI Analysis Hood'!$L$46,IF(BZ2="V",'[1]Sequence 23 PmlI Analysis Hood'!$L$48,IF(BZ2="HV",'[1]Sequence 23 PmlI Analysis Hood'!$L$50,IF(BZ2="EC",'[1]Sequence 23 PmlI Analysis Hood'!$L$52,IF(BZ2="C",'[1]Sequence 23 PmlI Analysis Hood'!$L$52,)))))</f>
        <v>41</v>
      </c>
      <c r="CA228">
        <f>IF(CA2="M",'[1]Sequence 23 PmlI Analysis Hood'!$L$46,IF(CA2="V",'[1]Sequence 23 PmlI Analysis Hood'!$L$48,IF(CA2="HV",'[1]Sequence 23 PmlI Analysis Hood'!$L$50,IF(CA2="EC",'[1]Sequence 23 PmlI Analysis Hood'!$L$52,IF(CA2="C",'[1]Sequence 23 PmlI Analysis Hood'!$L$52,)))))</f>
        <v>41</v>
      </c>
      <c r="CB228">
        <f>IF(CB2="M",'[1]Sequence 23 PmlI Analysis Hood'!$L$46,IF(CB2="V",'[1]Sequence 23 PmlI Analysis Hood'!$L$48,IF(CB2="HV",'[1]Sequence 23 PmlI Analysis Hood'!$L$50,IF(CB2="EC",'[1]Sequence 23 PmlI Analysis Hood'!$L$52,IF(CB2="C",'[1]Sequence 23 PmlI Analysis Hood'!$L$52,)))))</f>
        <v>41</v>
      </c>
      <c r="CC228">
        <f>IF(CC2="M",'[1]Sequence 23 PmlI Analysis Hood'!$L$46,IF(CC2="V",'[1]Sequence 23 PmlI Analysis Hood'!$L$48,IF(CC2="HV",'[1]Sequence 23 PmlI Analysis Hood'!$L$50,IF(CC2="EC",'[1]Sequence 23 PmlI Analysis Hood'!$L$52,IF(CC2="C",'[1]Sequence 23 PmlI Analysis Hood'!$L$52,)))))</f>
        <v>41</v>
      </c>
      <c r="CE228">
        <f>IF(CE2="M",'[1]Sequence 23 PmlI Analysis Hood'!$L$46,IF(CE2="V",'[1]Sequence 23 PmlI Analysis Hood'!$L$48,IF(CE2="HV",'[1]Sequence 23 PmlI Analysis Hood'!$L$50,IF(CE2="EC",'[1]Sequence 23 PmlI Analysis Hood'!$L$52,IF(CE2="C",'[1]Sequence 23 PmlI Analysis Hood'!$L$52,)))))</f>
        <v>41</v>
      </c>
      <c r="CF228">
        <f>IF(CF2="M",'[1]Sequence 23 PmlI Analysis Hood'!$L$46,IF(CF2="V",'[1]Sequence 23 PmlI Analysis Hood'!$L$48,IF(CF2="HV",'[1]Sequence 23 PmlI Analysis Hood'!$L$50,IF(CF2="EC",'[1]Sequence 23 PmlI Analysis Hood'!$L$52,IF(CF2="C",'[1]Sequence 23 PmlI Analysis Hood'!$L$52,)))))</f>
        <v>41</v>
      </c>
      <c r="CG228">
        <f>IF(CG2="M",'[1]Sequence 23 PmlI Analysis Hood'!$L$46,IF(CG2="V",'[1]Sequence 23 PmlI Analysis Hood'!$L$48,IF(CG2="HV",'[1]Sequence 23 PmlI Analysis Hood'!$L$50,IF(CG2="EC",'[1]Sequence 23 PmlI Analysis Hood'!$L$52,IF(CG2="C",'[1]Sequence 23 PmlI Analysis Hood'!$L$52,)))))</f>
        <v>41</v>
      </c>
      <c r="CH228">
        <f>IF(CH2="M",'[1]Sequence 23 PmlI Analysis Hood'!$L$46,IF(CH2="V",'[1]Sequence 23 PmlI Analysis Hood'!$L$48,IF(CH2="HV",'[1]Sequence 23 PmlI Analysis Hood'!$L$50,IF(CH2="EC",'[1]Sequence 23 PmlI Analysis Hood'!$L$52,IF(CH2="C",'[1]Sequence 23 PmlI Analysis Hood'!$L$52,)))))</f>
        <v>41</v>
      </c>
      <c r="CJ228">
        <f>IF(CJ2="M",'[1]Sequence 23 PmlI Analysis Hood'!$L$46,IF(CJ2="V",'[1]Sequence 23 PmlI Analysis Hood'!$L$48,IF(CJ2="HV",'[1]Sequence 23 PmlI Analysis Hood'!$L$50,IF(CJ2="EC",'[1]Sequence 23 PmlI Analysis Hood'!$L$52,IF(CJ2="C",'[1]Sequence 23 PmlI Analysis Hood'!$L$52,)))))</f>
        <v>41</v>
      </c>
      <c r="CK228">
        <f>IF(CK2="M",'[1]Sequence 23 PmlI Analysis Hood'!$L$46,IF(CK2="V",'[1]Sequence 23 PmlI Analysis Hood'!$L$48,IF(CK2="HV",'[1]Sequence 23 PmlI Analysis Hood'!$L$50,IF(CK2="EC",'[1]Sequence 23 PmlI Analysis Hood'!$L$52,IF(CK2="C",'[1]Sequence 23 PmlI Analysis Hood'!$L$52,)))))</f>
        <v>41</v>
      </c>
      <c r="CL228">
        <f>IF(CL2="M",'[1]Sequence 23 PmlI Analysis Hood'!$L$46,IF(CL2="V",'[1]Sequence 23 PmlI Analysis Hood'!$L$48,IF(CL2="HV",'[1]Sequence 23 PmlI Analysis Hood'!$L$50,IF(CL2="EC",'[1]Sequence 23 PmlI Analysis Hood'!$L$52,IF(CL2="C",'[1]Sequence 23 PmlI Analysis Hood'!$L$52,)))))</f>
        <v>41</v>
      </c>
      <c r="CM228">
        <f>IF(CM2="M",'[1]Sequence 23 PmlI Analysis Hood'!$L$46,IF(CM2="V",'[1]Sequence 23 PmlI Analysis Hood'!$L$48,IF(CM2="HV",'[1]Sequence 23 PmlI Analysis Hood'!$L$50,IF(CM2="EC",'[1]Sequence 23 PmlI Analysis Hood'!$L$52,IF(CM2="C",'[1]Sequence 23 PmlI Analysis Hood'!$L$52,)))))</f>
        <v>41</v>
      </c>
      <c r="CO228">
        <f>IF(CO2="M",'[1]Sequence 23 PmlI Analysis Hood'!$L$46,IF(CO2="V",'[1]Sequence 23 PmlI Analysis Hood'!$L$48,IF(CO2="HV",'[1]Sequence 23 PmlI Analysis Hood'!$L$50,IF(CO2="EC",'[1]Sequence 23 PmlI Analysis Hood'!$L$52,IF(CO2="C",'[1]Sequence 23 PmlI Analysis Hood'!$L$52,)))))</f>
        <v>41</v>
      </c>
      <c r="CP228">
        <f>IF(CP2="M",'[1]Sequence 23 PmlI Analysis Hood'!$L$46,IF(CP2="V",'[1]Sequence 23 PmlI Analysis Hood'!$L$48,IF(CP2="HV",'[1]Sequence 23 PmlI Analysis Hood'!$L$50,IF(CP2="EC",'[1]Sequence 23 PmlI Analysis Hood'!$L$52,IF(CP2="C",'[1]Sequence 23 PmlI Analysis Hood'!$L$52,)))))</f>
        <v>41</v>
      </c>
      <c r="CQ228">
        <f>IF(CQ2="M",'[1]Sequence 23 PmlI Analysis Hood'!$L$46,IF(CQ2="V",'[1]Sequence 23 PmlI Analysis Hood'!$L$48,IF(CQ2="HV",'[1]Sequence 23 PmlI Analysis Hood'!$L$50,IF(CQ2="EC",'[1]Sequence 23 PmlI Analysis Hood'!$L$52,IF(CQ2="C",'[1]Sequence 23 PmlI Analysis Hood'!$L$52,)))))</f>
        <v>41</v>
      </c>
      <c r="CR228">
        <f>IF(CR2="M",'[1]Sequence 23 PmlI Analysis Hood'!$L$46,IF(CR2="V",'[1]Sequence 23 PmlI Analysis Hood'!$L$48,IF(CR2="HV",'[1]Sequence 23 PmlI Analysis Hood'!$L$50,IF(CR2="EC",'[1]Sequence 23 PmlI Analysis Hood'!$L$52,IF(CR2="C",'[1]Sequence 23 PmlI Analysis Hood'!$L$52,)))))</f>
        <v>41</v>
      </c>
      <c r="CT228">
        <f>IF(CT2="M",'[1]Sequence 23 PmlI Analysis Hood'!$L$46,IF(CT2="V",'[1]Sequence 23 PmlI Analysis Hood'!$L$48,IF(CT2="HV",'[1]Sequence 23 PmlI Analysis Hood'!$L$50,IF(CT2="EC",'[1]Sequence 23 PmlI Analysis Hood'!$L$52,IF(CT2="C",'[1]Sequence 23 PmlI Analysis Hood'!$L$52,)))))</f>
        <v>41</v>
      </c>
      <c r="CU228">
        <f>IF(CU2="M",'[1]Sequence 23 PmlI Analysis Hood'!$L$46,IF(CU2="V",'[1]Sequence 23 PmlI Analysis Hood'!$L$48,IF(CU2="HV",'[1]Sequence 23 PmlI Analysis Hood'!$L$50,IF(CU2="EC",'[1]Sequence 23 PmlI Analysis Hood'!$L$52,IF(CU2="C",'[1]Sequence 23 PmlI Analysis Hood'!$L$52,)))))</f>
        <v>41</v>
      </c>
      <c r="CV228">
        <f>IF(CV2="M",'[1]Sequence 23 PmlI Analysis Hood'!$L$46,IF(CV2="V",'[1]Sequence 23 PmlI Analysis Hood'!$L$48,IF(CV2="HV",'[1]Sequence 23 PmlI Analysis Hood'!$L$50,IF(CV2="EC",'[1]Sequence 23 PmlI Analysis Hood'!$L$52,IF(CV2="C",'[1]Sequence 23 PmlI Analysis Hood'!$L$52,)))))</f>
        <v>41</v>
      </c>
      <c r="CW228">
        <f>IF(CW2="M",'[1]Sequence 23 PmlI Analysis Hood'!$L$46,IF(CW2="V",'[1]Sequence 23 PmlI Analysis Hood'!$L$48,IF(CW2="HV",'[1]Sequence 23 PmlI Analysis Hood'!$L$50,IF(CW2="EC",'[1]Sequence 23 PmlI Analysis Hood'!$L$52,IF(CW2="C",'[1]Sequence 23 PmlI Analysis Hood'!$L$52,)))))</f>
        <v>41</v>
      </c>
      <c r="CY228">
        <f>IF(CY2="M",'[2]Sequence 23 PmlI Analysis Hood'!$L$46,IF(CY2="V",'[2]Sequence 23 PmlI Analysis Hood'!$L$48,IF(CY2="HV",'[2]Sequence 23 PmlI Analysis Hood'!$L$50,IF(CY2="EC",'[2]Sequence 23 PmlI Analysis Hood'!$L$52,IF(CY2="C",'[2]Sequence 23 PmlI Analysis Hood'!$L$52,)))))</f>
        <v>44</v>
      </c>
      <c r="CZ228">
        <f>IF(CZ2="M",'[2]Sequence 23 PmlI Analysis Hood'!$L$46,IF(CZ2="V",'[2]Sequence 23 PmlI Analysis Hood'!$L$48,IF(CZ2="HV",'[2]Sequence 23 PmlI Analysis Hood'!$L$50,IF(CZ2="EC",'[2]Sequence 23 PmlI Analysis Hood'!$L$52,IF(CZ2="C",'[2]Sequence 23 PmlI Analysis Hood'!$L$52,)))))</f>
        <v>44</v>
      </c>
      <c r="DA228">
        <f>IF(DA2="M",'[2]Sequence 23 PmlI Analysis Hood'!$L$46,IF(DA2="V",'[2]Sequence 23 PmlI Analysis Hood'!$L$48,IF(DA2="HV",'[2]Sequence 23 PmlI Analysis Hood'!$L$50,IF(DA2="EC",'[2]Sequence 23 PmlI Analysis Hood'!$L$52,IF(DA2="C",'[2]Sequence 23 PmlI Analysis Hood'!$L$52,)))))</f>
        <v>44</v>
      </c>
      <c r="DB228">
        <f>IF(DB2="M",'[2]Sequence 23 PmlI Analysis Hood'!$L$46,IF(DB2="V",'[2]Sequence 23 PmlI Analysis Hood'!$L$48,IF(DB2="HV",'[2]Sequence 23 PmlI Analysis Hood'!$L$50,IF(DB2="EC",'[2]Sequence 23 PmlI Analysis Hood'!$L$52,IF(DB2="C",'[2]Sequence 23 PmlI Analysis Hood'!$L$52,)))))</f>
        <v>44</v>
      </c>
      <c r="DE228">
        <f>IF(DE2="M",'[1]Sequence 23 PmlI Analysis Hood'!$L$46,IF(DE2="V",'[1]Sequence 23 PmlI Analysis Hood'!$L$48,IF(DE2="HV",'[1]Sequence 23 PmlI Analysis Hood'!$L$50,IF(DE2="EC",'[1]Sequence 23 PmlI Analysis Hood'!$L$52,IF(DE2="C",'[1]Sequence 23 PmlI Analysis Hood'!$L$52,)))))</f>
        <v>41</v>
      </c>
      <c r="DF228">
        <f>IF(DF2="M",'[1]Sequence 23 PmlI Analysis Hood'!$L$46,IF(DF2="V",'[1]Sequence 23 PmlI Analysis Hood'!$L$48,IF(DF2="HV",'[1]Sequence 23 PmlI Analysis Hood'!$L$50,IF(DF2="EC",'[1]Sequence 23 PmlI Analysis Hood'!$L$52,IF(DF2="C",'[1]Sequence 23 PmlI Analysis Hood'!$L$52,)))))</f>
        <v>41</v>
      </c>
      <c r="DG228">
        <f>IF(DG2="M",'[1]Sequence 23 PmlI Analysis Hood'!$L$46,IF(DG2="V",'[1]Sequence 23 PmlI Analysis Hood'!$L$48,IF(DG2="HV",'[1]Sequence 23 PmlI Analysis Hood'!$L$50,IF(DG2="EC",'[1]Sequence 23 PmlI Analysis Hood'!$L$52,IF(DG2="C",'[1]Sequence 23 PmlI Analysis Hood'!$L$52,)))))</f>
        <v>41</v>
      </c>
      <c r="DH228">
        <f>IF(DH2="M",'[1]Sequence 23 PmlI Analysis Hood'!$L$46,IF(DH2="V",'[1]Sequence 23 PmlI Analysis Hood'!$L$48,IF(DH2="HV",'[1]Sequence 23 PmlI Analysis Hood'!$L$50,IF(DH2="EC",'[1]Sequence 23 PmlI Analysis Hood'!$L$52,IF(DH2="C",'[1]Sequence 23 PmlI Analysis Hood'!$L$52,)))))</f>
        <v>41</v>
      </c>
    </row>
    <row r="229" spans="2:112" x14ac:dyDescent="0.3">
      <c r="G229">
        <f t="shared" ref="G229:J229" si="512">IF(G223&lt;&gt;0,IF(G228&gt;0,IF(G227&gt;G228,"PASS",IF(G224&gt;0,1))),0)</f>
        <v>0</v>
      </c>
      <c r="H229">
        <f t="shared" si="512"/>
        <v>0</v>
      </c>
      <c r="I229">
        <f t="shared" si="512"/>
        <v>0</v>
      </c>
      <c r="J229">
        <f t="shared" si="512"/>
        <v>0</v>
      </c>
      <c r="L229">
        <f t="shared" ref="L229:O229" si="513">IF(L223&lt;&gt;0,IF(L228&gt;0,IF(L227&gt;L228,"PASS",IF(L224&gt;0,1))),0)</f>
        <v>0</v>
      </c>
      <c r="M229">
        <f t="shared" si="513"/>
        <v>0</v>
      </c>
      <c r="N229">
        <f t="shared" si="513"/>
        <v>0</v>
      </c>
      <c r="O229">
        <f t="shared" si="513"/>
        <v>0</v>
      </c>
      <c r="AA229">
        <f t="shared" ref="AA229:AD229" si="514">IF(AA223&lt;&gt;0,IF(AA228&gt;0,IF(AA227&gt;AA228,"PASS",IF(AA224&gt;0,1))),0)</f>
        <v>0</v>
      </c>
      <c r="AB229">
        <f t="shared" si="514"/>
        <v>0</v>
      </c>
      <c r="AC229">
        <f t="shared" si="514"/>
        <v>0</v>
      </c>
      <c r="AD229">
        <f t="shared" si="514"/>
        <v>0</v>
      </c>
      <c r="AF229">
        <f t="shared" ref="AF229:AI229" si="515">IF(AF223&lt;&gt;0,IF(AF228&gt;0,IF(AF227&gt;AF228,"PASS",IF(AF224&gt;0,1))),0)</f>
        <v>0</v>
      </c>
      <c r="AG229">
        <f t="shared" si="515"/>
        <v>0</v>
      </c>
      <c r="AH229">
        <f t="shared" si="515"/>
        <v>0</v>
      </c>
      <c r="AI229">
        <f t="shared" si="515"/>
        <v>0</v>
      </c>
      <c r="AU229">
        <f t="shared" ref="AU229:AX229" si="516">IF(AU223&lt;&gt;0,IF(AU228&gt;0,IF(AU227&gt;AU228,"PASS",IF(AU224&gt;0,1))),0)</f>
        <v>0</v>
      </c>
      <c r="AV229">
        <f t="shared" si="516"/>
        <v>0</v>
      </c>
      <c r="AW229">
        <f t="shared" si="516"/>
        <v>0</v>
      </c>
      <c r="AX229">
        <f t="shared" si="516"/>
        <v>0</v>
      </c>
      <c r="AZ229">
        <f t="shared" ref="AZ229:BC229" si="517">IF(AZ223&lt;&gt;0,IF(AZ228&gt;0,IF(AZ227&gt;AZ228,"PASS",IF(AZ224&gt;0,1))),0)</f>
        <v>0</v>
      </c>
      <c r="BA229">
        <f t="shared" si="517"/>
        <v>0</v>
      </c>
      <c r="BB229">
        <f t="shared" si="517"/>
        <v>0</v>
      </c>
      <c r="BC229">
        <f t="shared" si="517"/>
        <v>0</v>
      </c>
      <c r="BF229">
        <f t="shared" ref="BF229:BI229" si="518">IF(BF223&lt;&gt;0,IF(BF228&gt;0,IF(BF227&gt;BF228,"PASS",IF(BF224&gt;0,1))),0)</f>
        <v>0</v>
      </c>
      <c r="BG229">
        <f t="shared" si="518"/>
        <v>0</v>
      </c>
      <c r="BH229">
        <f t="shared" si="518"/>
        <v>0</v>
      </c>
      <c r="BI229">
        <f t="shared" si="518"/>
        <v>0</v>
      </c>
      <c r="BK229">
        <f t="shared" ref="BK229:BN229" si="519">IF(BK223&lt;&gt;0,IF(BK228&gt;0,IF(BK227&gt;BK228,"PASS",IF(BK224&gt;0,1))),0)</f>
        <v>0</v>
      </c>
      <c r="BL229">
        <f t="shared" si="519"/>
        <v>0</v>
      </c>
      <c r="BM229">
        <f t="shared" si="519"/>
        <v>0</v>
      </c>
      <c r="BN229">
        <f t="shared" si="519"/>
        <v>0</v>
      </c>
      <c r="BP229">
        <f t="shared" ref="BP229:BX229" si="520">IF(BP223&lt;&gt;0,IF(BP228&gt;0,IF(BP227&gt;BP228,"PASS",IF(BP224&gt;0,1))),0)</f>
        <v>0</v>
      </c>
      <c r="BQ229">
        <f t="shared" si="520"/>
        <v>0</v>
      </c>
      <c r="BR229">
        <f t="shared" si="520"/>
        <v>0</v>
      </c>
      <c r="BS229">
        <f t="shared" si="520"/>
        <v>0</v>
      </c>
      <c r="BU229">
        <f t="shared" si="520"/>
        <v>0</v>
      </c>
      <c r="BV229">
        <f t="shared" si="520"/>
        <v>0</v>
      </c>
      <c r="BW229">
        <f t="shared" si="520"/>
        <v>0</v>
      </c>
      <c r="BX229" t="e">
        <f t="shared" si="520"/>
        <v>#REF!</v>
      </c>
      <c r="BZ229">
        <f t="shared" ref="BZ229:CR229" si="521">IF(BZ223&lt;&gt;0,IF(BZ228&gt;0,IF(BZ227&gt;BZ228,"PASS",IF(BZ224&gt;0,1))),0)</f>
        <v>0</v>
      </c>
      <c r="CA229">
        <f t="shared" si="521"/>
        <v>0</v>
      </c>
      <c r="CB229">
        <f t="shared" si="521"/>
        <v>0</v>
      </c>
      <c r="CC229">
        <f t="shared" si="521"/>
        <v>0</v>
      </c>
      <c r="CE229">
        <f t="shared" si="521"/>
        <v>0</v>
      </c>
      <c r="CF229">
        <f t="shared" si="521"/>
        <v>0</v>
      </c>
      <c r="CG229">
        <f t="shared" si="521"/>
        <v>0</v>
      </c>
      <c r="CH229">
        <f t="shared" si="521"/>
        <v>0</v>
      </c>
      <c r="CJ229">
        <f t="shared" si="521"/>
        <v>0</v>
      </c>
      <c r="CK229">
        <f t="shared" si="521"/>
        <v>0</v>
      </c>
      <c r="CL229">
        <f t="shared" si="521"/>
        <v>0</v>
      </c>
      <c r="CM229">
        <f t="shared" si="521"/>
        <v>0</v>
      </c>
      <c r="CO229">
        <f t="shared" si="521"/>
        <v>0</v>
      </c>
      <c r="CP229">
        <f t="shared" si="521"/>
        <v>0</v>
      </c>
      <c r="CQ229">
        <f t="shared" si="521"/>
        <v>0</v>
      </c>
      <c r="CR229">
        <f t="shared" si="521"/>
        <v>0</v>
      </c>
      <c r="CT229">
        <f t="shared" ref="CT229:CW229" si="522">IF(CT223&lt;&gt;0,IF(CT228&gt;0,IF(CT227&gt;CT228,"PASS",IF(CT224&gt;0,1))),0)</f>
        <v>0</v>
      </c>
      <c r="CU229">
        <f t="shared" si="522"/>
        <v>0</v>
      </c>
      <c r="CV229">
        <f t="shared" si="522"/>
        <v>0</v>
      </c>
      <c r="CW229">
        <f t="shared" si="522"/>
        <v>0</v>
      </c>
      <c r="CY229">
        <f>IF(CY223&lt;&gt;0,IF(CY228&gt;0,IF(CY227&gt;CY228,"PASS",IF(CY224&gt;0,1))),0)</f>
        <v>0</v>
      </c>
      <c r="CZ229">
        <f>IF(CZ223&lt;&gt;0,IF(CZ228&gt;0,IF(CZ227&gt;CZ228,"PASS",IF(CZ224&gt;0,1))),0)</f>
        <v>0</v>
      </c>
      <c r="DA229">
        <f>IF(DA223&lt;&gt;0,IF(DA228&gt;0,IF(DA227&gt;DA228,"PASS",IF(DA224&gt;0,1))),0)</f>
        <v>0</v>
      </c>
      <c r="DB229">
        <f>IF(DB223&lt;&gt;0,IF(DB228&gt;0,IF(DB227&gt;DB228,"PASS",IF(DB224&gt;0,1))),0)</f>
        <v>0</v>
      </c>
      <c r="DE229">
        <f>IF(DE223&lt;&gt;0,IF(DE228&gt;0,IF(DE227&gt;DE228,"PASS",IF(DE224&gt;0,1))),0)</f>
        <v>0</v>
      </c>
      <c r="DF229">
        <f>IF(DF223&lt;&gt;0,IF(DF228&gt;0,IF(DF227&gt;DF228,"PASS",IF(DF224&gt;0,1))),0)</f>
        <v>0</v>
      </c>
      <c r="DG229">
        <f>IF(DG223&lt;&gt;0,IF(DG228&gt;0,IF(DG227&gt;DG228,"PASS",IF(DG224&gt;0,1))),0)</f>
        <v>0</v>
      </c>
      <c r="DH229">
        <f>IF(DH223&lt;&gt;0,IF(DH228&gt;0,IF(DH227&gt;DH228,"PASS",IF(DH224&gt;0,1))),0)</f>
        <v>0</v>
      </c>
    </row>
  </sheetData>
  <conditionalFormatting sqref="AE3">
    <cfRule type="containsText" dxfId="2" priority="8" operator="containsText" text="Retest">
      <formula>NOT(ISERROR(SEARCH("Retest",AE3)))</formula>
    </cfRule>
  </conditionalFormatting>
  <conditionalFormatting sqref="AY3">
    <cfRule type="containsText" dxfId="1" priority="6" operator="containsText" text="Retest">
      <formula>NOT(ISERROR(SEARCH("Retest",AY3)))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F6AC-C4BA-48B5-BF3F-B8E9DC3F77F5}">
  <dimension ref="B1:BK229"/>
  <sheetViews>
    <sheetView workbookViewId="0">
      <selection activeCell="E8" sqref="E8"/>
    </sheetView>
  </sheetViews>
  <sheetFormatPr defaultRowHeight="14.4" x14ac:dyDescent="0.3"/>
  <cols>
    <col min="2" max="5" width="13.77734375"/>
    <col min="7" max="10" width="13.77734375"/>
    <col min="12" max="12" width="11.88671875" customWidth="1"/>
    <col min="13" max="13" width="13.77734375" customWidth="1"/>
    <col min="15" max="15" width="12.109375" customWidth="1"/>
    <col min="16" max="16" width="12.5546875" customWidth="1"/>
    <col min="18" max="18" width="9.6640625" customWidth="1"/>
  </cols>
  <sheetData>
    <row r="1" spans="2:63" x14ac:dyDescent="0.3">
      <c r="B1" s="1">
        <v>44777</v>
      </c>
      <c r="C1" s="1">
        <v>44777</v>
      </c>
      <c r="D1" s="1">
        <v>44777</v>
      </c>
      <c r="E1" s="1">
        <v>44777</v>
      </c>
      <c r="F1" s="1"/>
      <c r="G1" s="1">
        <v>44764</v>
      </c>
      <c r="H1" s="1">
        <v>44764</v>
      </c>
      <c r="I1" s="1">
        <v>44764</v>
      </c>
      <c r="J1" s="1">
        <v>44764</v>
      </c>
      <c r="K1" s="1"/>
      <c r="L1" s="1">
        <v>44757</v>
      </c>
      <c r="M1" s="1">
        <v>44757</v>
      </c>
      <c r="N1" s="1">
        <v>44757</v>
      </c>
      <c r="O1" s="1">
        <v>44757</v>
      </c>
      <c r="P1" s="1">
        <v>44757</v>
      </c>
      <c r="Q1" s="1">
        <v>44757</v>
      </c>
      <c r="R1" s="1">
        <v>44757</v>
      </c>
      <c r="S1" s="1">
        <v>44757</v>
      </c>
      <c r="U1" s="1">
        <v>44761</v>
      </c>
      <c r="V1" s="1">
        <v>44761</v>
      </c>
      <c r="W1" s="1">
        <v>44761</v>
      </c>
      <c r="X1" s="1">
        <v>44761</v>
      </c>
      <c r="Z1" s="1">
        <v>44774</v>
      </c>
      <c r="AA1" s="1">
        <v>44774</v>
      </c>
      <c r="AB1" s="1">
        <v>44774</v>
      </c>
      <c r="AC1" s="1">
        <v>44774</v>
      </c>
      <c r="AE1" s="1">
        <v>44775</v>
      </c>
      <c r="AF1" s="1">
        <v>44775</v>
      </c>
      <c r="AG1" s="1">
        <v>44775</v>
      </c>
      <c r="AH1" s="1">
        <v>44775</v>
      </c>
      <c r="AJ1" s="1">
        <v>44774</v>
      </c>
      <c r="AK1" s="1">
        <v>44774</v>
      </c>
      <c r="AL1" s="1">
        <v>44774</v>
      </c>
      <c r="AM1" s="1">
        <v>44774</v>
      </c>
      <c r="AO1" s="1">
        <v>44778</v>
      </c>
      <c r="AP1" s="1">
        <v>44778</v>
      </c>
      <c r="AQ1" s="1">
        <v>44778</v>
      </c>
      <c r="AR1" s="1">
        <v>44778</v>
      </c>
      <c r="AT1" s="1">
        <v>44778</v>
      </c>
      <c r="AU1" s="1">
        <v>44778</v>
      </c>
      <c r="AV1" s="1">
        <v>44778</v>
      </c>
      <c r="AW1" s="1">
        <v>44778</v>
      </c>
      <c r="AY1" s="1">
        <v>44784</v>
      </c>
      <c r="AZ1" s="1">
        <v>44784</v>
      </c>
      <c r="BA1" s="1">
        <v>44784</v>
      </c>
      <c r="BB1" s="1">
        <v>44784</v>
      </c>
      <c r="BD1" s="1">
        <v>44784</v>
      </c>
      <c r="BE1" s="1">
        <v>44784</v>
      </c>
      <c r="BF1" s="1">
        <v>44784</v>
      </c>
      <c r="BH1" s="1">
        <v>44784</v>
      </c>
      <c r="BI1" s="1">
        <v>44784</v>
      </c>
      <c r="BJ1" s="1">
        <v>44784</v>
      </c>
      <c r="BK1" s="1">
        <v>44784</v>
      </c>
    </row>
    <row r="2" spans="2:63" x14ac:dyDescent="0.3">
      <c r="B2" s="1" t="str">
        <f>IF(B1&lt;&gt;"",IF(OR(B3="1-320-1",B3="1-320-2",B3="1-320-3",B3="1-320-4",B3="1-320-11",B3="1-320-12",B3="1-320-13",B3="1-320-14",B3="1-320-15",B3="1-320-21",B3="1-320-22",B3="1-320-23",B3="1-320-24",B3="1-320-25",B3="1-320-41",B3="1-320-42",B3="1-320-43",B3="1-320-44",B3="1-320-45",B3="1-320-46",B3="1-320-47",B3="1-320-48",B3="1-320-49",B3="1-320-50",B3="1-320-56",B3="1-320-57",B3="1-320-58",B3="1-320-59",B3="1-320-60",B3="1-320-66",B3="1-320-67",B3="1-320-68",B3="1-320-69",B3="1-320-70",B3="1-320-71",B3="1-320-72",B3="1-320-73",B3="1-320-74",B3="1-320-75",B3="1-320-76",B3="1-320-77",B3="1-320-78",B3="1-320-79",B3="1-320-80",B3="1-320-91",B3="1-320-92",B3="1-320-93",B3="1-320-94",B3="1-320-95",B3="1-320-101",B3="1-320-102",B3="1-320-103",B3="1-320-104",B3="1-320-105",B3="1-320-109",B3="1-320-115",B3="1-320-116",B3="1-320-117",B3="1-320-118",B3="1-320-119",B3="1-320-120",B3="1-320-121",B3="1-320-123",B3="1-320-127",B3="1-320-143",B3="1-320-144",B3="1-320-145",B3="1-320-146",B3="1-320-147",B3="1-320-148",B3="1-320-149",B3="1-320-150",B3="1-320-151",B3="1-320-152",B3="1-320-153",B3="1-320-154",B3="1-320-155",B3="1-320-156",B3="1-320-157",B3="1-320-158",B3="1-320-159",B3="1-320-160",B3="1-320-161",B3="1-320-162",B3="1-320-163",B3="1-320-164",B3="1-320-165",B3="1-320-166",B3="1-320-167",B3="1-320-168",B3="1-320-169",B3="1-320-170",B3="1-320-171",B3="1-320-172",B3="1-320-173",B3="1-320-174",B3="1-320-175",B3="1-320-176",B3="1-320-177",B3="1-320-178",B3="1-320-179",B3="1-320-180",B3="1-320-181",B3="1-320-208",B3="1-320-209",B3="1-320-210",B3="1-320-211",B3="1-320-212",B3="1-320-213",B3="1-320-214",B3="1-320-215",B3="1-320-216",B3="1-320-217",B3="1-320-218",B3="1-320-219",B3="1-320-220",B3="1-320-221",B3="1-320-222",B3="1-320-223",B3="1-320-224",B3="1-320-225",B3="1-320-226",B3="1-320-227",B3="1-320-228",B3="1-320-229",B3="1-320-230",B3="1-320-231",B3="1-320-232",B3="1-320-233",B3="1-320-234",B3="1-320-235",B3="1-320-236",B3="1-320-237",B3="1-320-238",B3="1-320-239",B3="1-320-240",B3="1-320-241",B3="1-320-242"),"M",IF(OR(B3="1-320-9",B3="1-320-28",B3="1-320-38",B3="1-320-39",B3="1-320-40",B3="1-320-63",B3="1-320-65",B3="1-320-83",B3="1-320-84",B3="1-320-86",B3="1-320-88",B3="1-320-89",B3="1-320-90",B3="1-320-99",B3="1-320-129",B3="1-320-141",B3="1-320-185",B3="1-320-206",B3="1-320-243",B3="1-320-244",B3="1-320-245",B3="1-320-246",B3="1-320-247",B3="1-320-248",B3="1-320-249",B3="1-320-250",B3="1-320-251",B3="1-320-252",B3="1-320-253",B3="1-320-254",B3="1-320-255",B3="1-320-256",B3="1-320-257",B3="1-320-258",B3="1-320-259",B3="1-320-260",B3="1-320-261",B3="1-320-262",B3="1-320-263",B3="1-320-264",B3="1-320-265",B3="1-320-266",B3="1-320-267",B3="1-320-268",B3="1-320-269"),"V",IF(OR(B3="1-320-6",B3="1-320-7",B3="1-320-8",B3="1-320-10",B3="1-320-16",B3="1-320-18",B3="1-320-26",B3="1-320-29",B3="1-320-31",B3="1-320-33",B3="1-320-34",B3="1-320-35",B3="1-320-36",B3="1-320-51",B3="1-320-52",B3="1-320-53",B3="1-320-55",B3="1-320-61",B3="1-320-62",B3="1-320-64",B3="1-320-87",B3="1-320-100",B3="1-320-106",B3="1-320-133",B3="1-320-135",B3="1-320-136",B3="1-320-138",B3="1-320-139",B3="1-320-140",B3="1-320-142",B3="1-320-182",B3="1-320-183",B3="1-320-184",B3="1-320-186",B3="1-320-187",B3="1-320-188",B3="1-320-189",B3="1-320-190",B3="1-320-191",B3="1-320-192",B3="1-320-193",B3="1-320-194",B3="1-320-196",B3="1-320-197",B3="1-320-199",B3="1-320-200",B3="1-320-201",B3="1-320-202",B3="1-320-203",B3="1-320-204",B3="1-320-205"),"HV",IF(OR("1-320-17",B3="1-320-20",B3="1-320-22",B3="1-320-32",B3="1-320-37",B3="1-320-82"),"C",IF(OR("1-320-30",B3="1-320-54",B3="1-320-85",B3="1-320-96",B3="1-320-97",B3="1-320-98",B3="1-320-108",B3="1-320-132",B3="1-320-137",B3="1-320-195",B3="1-320-198",B3="1-320-270",B3="1-320-271",B3="1-320-272",B3="1-320-273",B3="1-320-274",B3="1-320-275",B3="1-320-276",B3="1-320-277",B3="1-320-278",B3="1-320-279",B3="1-320-280",B3="1-320-281",B3="1-320-282",B3="1-320-283",B3="1-320-284",B3="1-320-285",B3="1-320-286",B3="1-320-287",B3="1-320-288",B3="1-320-289",B3="1-320-290",B3="1-320-291"),"EC"))))),"")</f>
        <v>M</v>
      </c>
      <c r="C2" s="1" t="str">
        <f>IF(C1&lt;&gt;"",IF(OR(C3="1-320-1",C3="1-320-2",C3="1-320-3",C3="1-320-4",C3="1-320-11",C3="1-320-12",C3="1-320-13",C3="1-320-14",C3="1-320-15",C3="1-320-21",C3="1-320-22",C3="1-320-23",C3="1-320-24",C3="1-320-25",C3="1-320-41",C3="1-320-42",C3="1-320-43",C3="1-320-44",C3="1-320-45",C3="1-320-46",C3="1-320-47",C3="1-320-48",C3="1-320-49",C3="1-320-50",C3="1-320-56",C3="1-320-57",C3="1-320-58",C3="1-320-59",C3="1-320-60",C3="1-320-66",C3="1-320-67",C3="1-320-68",C3="1-320-69",C3="1-320-70",C3="1-320-71",C3="1-320-72",C3="1-320-73",C3="1-320-74",C3="1-320-75",C3="1-320-76",C3="1-320-77",C3="1-320-78",C3="1-320-79",C3="1-320-80",C3="1-320-91",C3="1-320-92",C3="1-320-93",C3="1-320-94",C3="1-320-95",C3="1-320-101",C3="1-320-102",C3="1-320-103",C3="1-320-104",C3="1-320-105",C3="1-320-109",C3="1-320-115",C3="1-320-116",C3="1-320-117",C3="1-320-118",C3="1-320-119",C3="1-320-120",C3="1-320-121",C3="1-320-123",C3="1-320-127",C3="1-320-143",C3="1-320-144",C3="1-320-145",C3="1-320-146",C3="1-320-147",C3="1-320-148",C3="1-320-149",C3="1-320-150",C3="1-320-151",C3="1-320-152",C3="1-320-153",C3="1-320-154",C3="1-320-155",C3="1-320-156",C3="1-320-157",C3="1-320-158",C3="1-320-159",C3="1-320-160",C3="1-320-161",C3="1-320-162",C3="1-320-163",C3="1-320-164",C3="1-320-165",C3="1-320-166",C3="1-320-167",C3="1-320-168",C3="1-320-169",C3="1-320-170",C3="1-320-171",C3="1-320-172",C3="1-320-173",C3="1-320-174",C3="1-320-175",C3="1-320-176",C3="1-320-177",C3="1-320-178",C3="1-320-179",C3="1-320-180",C3="1-320-181",C3="1-320-208",C3="1-320-209",C3="1-320-210",C3="1-320-211",C3="1-320-212",C3="1-320-213",C3="1-320-214",C3="1-320-215",C3="1-320-216",C3="1-320-217",C3="1-320-218",C3="1-320-219",C3="1-320-220",C3="1-320-221",C3="1-320-222",C3="1-320-223",C3="1-320-224",C3="1-320-225",C3="1-320-226",C3="1-320-227",C3="1-320-228",C3="1-320-229",C3="1-320-230",C3="1-320-231",C3="1-320-232",C3="1-320-233",C3="1-320-234",C3="1-320-235",C3="1-320-236",C3="1-320-237",C3="1-320-238",C3="1-320-239",C3="1-320-240",C3="1-320-241",C3="1-320-242"),"M",IF(OR(C3="1-320-9",C3="1-320-28",C3="1-320-38",C3="1-320-39",C3="1-320-40",C3="1-320-63",C3="1-320-65",C3="1-320-83",C3="1-320-84",C3="1-320-86",C3="1-320-88",C3="1-320-89",C3="1-320-90",C3="1-320-99",C3="1-320-129",C3="1-320-141",C3="1-320-185",C3="1-320-206",C3="1-320-243",C3="1-320-244",C3="1-320-245",C3="1-320-246",C3="1-320-247",C3="1-320-248",C3="1-320-249",C3="1-320-250",C3="1-320-251",C3="1-320-252",C3="1-320-253",C3="1-320-254",C3="1-320-255",C3="1-320-256",C3="1-320-257",C3="1-320-258",C3="1-320-259",C3="1-320-260",C3="1-320-261",C3="1-320-262",C3="1-320-263",C3="1-320-264",C3="1-320-265",C3="1-320-266",C3="1-320-267",C3="1-320-268",C3="1-320-269"),"V",IF(OR(C3="1-320-6",C3="1-320-7",C3="1-320-8",C3="1-320-10",C3="1-320-16",C3="1-320-18",C3="1-320-26",C3="1-320-29",C3="1-320-31",C3="1-320-33",C3="1-320-34",C3="1-320-35",C3="1-320-36",C3="1-320-51",C3="1-320-52",C3="1-320-53",C3="1-320-55",C3="1-320-61",C3="1-320-62",C3="1-320-64",C3="1-320-87",C3="1-320-100",C3="1-320-106",C3="1-320-133",C3="1-320-135",C3="1-320-136",C3="1-320-138",C3="1-320-139",C3="1-320-140",C3="1-320-142",C3="1-320-182",C3="1-320-183",C3="1-320-184",C3="1-320-186",C3="1-320-187",C3="1-320-188",C3="1-320-189",C3="1-320-190",C3="1-320-191",C3="1-320-192",C3="1-320-193",C3="1-320-194",C3="1-320-196",C3="1-320-197",C3="1-320-199",C3="1-320-200",C3="1-320-201",C3="1-320-202",C3="1-320-203",C3="1-320-204",C3="1-320-205"),"HV",IF(OR("1-320-17",C3="1-320-20",C3="1-320-22",C3="1-320-32",C3="1-320-37",C3="1-320-82"),"C",IF(OR("1-320-30",C3="1-320-54",C3="1-320-85",C3="1-320-96",C3="1-320-97",C3="1-320-98",C3="1-320-108",C3="1-320-132",C3="1-320-137",C3="1-320-195",C3="1-320-198",C3="1-320-270",C3="1-320-271",C3="1-320-272",C3="1-320-273",C3="1-320-274",C3="1-320-275",C3="1-320-276",C3="1-320-277",C3="1-320-278",C3="1-320-279",C3="1-320-280",C3="1-320-281",C3="1-320-282",C3="1-320-283",C3="1-320-284",C3="1-320-285",C3="1-320-286",C3="1-320-287",C3="1-320-288",C3="1-320-289",C3="1-320-290",C3="1-320-291"),"EC"))))),"")</f>
        <v>M</v>
      </c>
      <c r="D2" s="1" t="str">
        <f>IF(D1&lt;&gt;"",IF(OR(D3="1-320-1",D3="1-320-2",D3="1-320-3",D3="1-320-4",D3="1-320-11",D3="1-320-12",D3="1-320-13",D3="1-320-14",D3="1-320-15",D3="1-320-21",D3="1-320-22",D3="1-320-23",D3="1-320-24",D3="1-320-25",D3="1-320-41",D3="1-320-42",D3="1-320-43",D3="1-320-44",D3="1-320-45",D3="1-320-46",D3="1-320-47",D3="1-320-48",D3="1-320-49",D3="1-320-50",D3="1-320-56",D3="1-320-57",D3="1-320-58",D3="1-320-59",D3="1-320-60",D3="1-320-66",D3="1-320-67",D3="1-320-68",D3="1-320-69",D3="1-320-70",D3="1-320-71",D3="1-320-72",D3="1-320-73",D3="1-320-74",D3="1-320-75",D3="1-320-76",D3="1-320-77",D3="1-320-78",D3="1-320-79",D3="1-320-80",D3="1-320-91",D3="1-320-92",D3="1-320-93",D3="1-320-94",D3="1-320-95",D3="1-320-101",D3="1-320-102",D3="1-320-103",D3="1-320-104",D3="1-320-105",D3="1-320-109",D3="1-320-115",D3="1-320-116",D3="1-320-117",D3="1-320-118",D3="1-320-119",D3="1-320-120",D3="1-320-121",D3="1-320-123",D3="1-320-127",D3="1-320-143",D3="1-320-144",D3="1-320-145",D3="1-320-146",D3="1-320-147",D3="1-320-148",D3="1-320-149",D3="1-320-150",D3="1-320-151",D3="1-320-152",D3="1-320-153",D3="1-320-154",D3="1-320-155",D3="1-320-156",D3="1-320-157",D3="1-320-158",D3="1-320-159",D3="1-320-160",D3="1-320-161",D3="1-320-162",D3="1-320-163",D3="1-320-164",D3="1-320-165",D3="1-320-166",D3="1-320-167",D3="1-320-168",D3="1-320-169",D3="1-320-170",D3="1-320-171",D3="1-320-172",D3="1-320-173",D3="1-320-174",D3="1-320-175",D3="1-320-176",D3="1-320-177",D3="1-320-178",D3="1-320-179",D3="1-320-180",D3="1-320-181",D3="1-320-208",D3="1-320-209",D3="1-320-210",D3="1-320-211",D3="1-320-212",D3="1-320-213",D3="1-320-214",D3="1-320-215",D3="1-320-216",D3="1-320-217",D3="1-320-218",D3="1-320-219",D3="1-320-220",D3="1-320-221",D3="1-320-222",D3="1-320-223",D3="1-320-224",D3="1-320-225",D3="1-320-226",D3="1-320-227",D3="1-320-228",D3="1-320-229",D3="1-320-230",D3="1-320-231",D3="1-320-232",D3="1-320-233",D3="1-320-234",D3="1-320-235",D3="1-320-236",D3="1-320-237",D3="1-320-238",D3="1-320-239",D3="1-320-240",D3="1-320-241",D3="1-320-242"),"M",IF(OR(D3="1-320-9",D3="1-320-28",D3="1-320-38",D3="1-320-39",D3="1-320-40",D3="1-320-63",D3="1-320-65",D3="1-320-83",D3="1-320-84",D3="1-320-86",D3="1-320-88",D3="1-320-89",D3="1-320-90",D3="1-320-99",D3="1-320-129",D3="1-320-141",D3="1-320-185",D3="1-320-206",D3="1-320-243",D3="1-320-244",D3="1-320-245",D3="1-320-246",D3="1-320-247",D3="1-320-248",D3="1-320-249",D3="1-320-250",D3="1-320-251",D3="1-320-252",D3="1-320-253",D3="1-320-254",D3="1-320-255",D3="1-320-256",D3="1-320-257",D3="1-320-258",D3="1-320-259",D3="1-320-260",D3="1-320-261",D3="1-320-262",D3="1-320-263",D3="1-320-264",D3="1-320-265",D3="1-320-266",D3="1-320-267",D3="1-320-268",D3="1-320-269"),"V",IF(OR(D3="1-320-6",D3="1-320-7",D3="1-320-8",D3="1-320-10",D3="1-320-16",D3="1-320-18",D3="1-320-26",D3="1-320-29",D3="1-320-31",D3="1-320-33",D3="1-320-34",D3="1-320-35",D3="1-320-36",D3="1-320-51",D3="1-320-52",D3="1-320-53",D3="1-320-55",D3="1-320-61",D3="1-320-62",D3="1-320-64",D3="1-320-87",D3="1-320-100",D3="1-320-106",D3="1-320-133",D3="1-320-135",D3="1-320-136",D3="1-320-138",D3="1-320-139",D3="1-320-140",D3="1-320-142",D3="1-320-182",D3="1-320-183",D3="1-320-184",D3="1-320-186",D3="1-320-187",D3="1-320-188",D3="1-320-189",D3="1-320-190",D3="1-320-191",D3="1-320-192",D3="1-320-193",D3="1-320-194",D3="1-320-196",D3="1-320-197",D3="1-320-199",D3="1-320-200",D3="1-320-201",D3="1-320-202",D3="1-320-203",D3="1-320-204",D3="1-320-205"),"HV",IF(OR("1-320-17",D3="1-320-20",D3="1-320-22",D3="1-320-32",D3="1-320-37",D3="1-320-82"),"C",IF(OR("1-320-30",D3="1-320-54",D3="1-320-85",D3="1-320-96",D3="1-320-97",D3="1-320-98",D3="1-320-108",D3="1-320-132",D3="1-320-137",D3="1-320-195",D3="1-320-198",D3="1-320-270",D3="1-320-271",D3="1-320-272",D3="1-320-273",D3="1-320-274",D3="1-320-275",D3="1-320-276",D3="1-320-277",D3="1-320-278",D3="1-320-279",D3="1-320-280",D3="1-320-281",D3="1-320-282",D3="1-320-283",D3="1-320-284",D3="1-320-285",D3="1-320-286",D3="1-320-287",D3="1-320-288",D3="1-320-289",D3="1-320-290",D3="1-320-291"),"EC"))))),"")</f>
        <v>M</v>
      </c>
      <c r="E2" s="1" t="str">
        <f>IF(E1&lt;&gt;"",IF(OR(E3="1-320-1",E3="1-320-2",E3="1-320-3",E3="1-320-4",E3="1-320-11",E3="1-320-12",E3="1-320-13",E3="1-320-14",E3="1-320-15",E3="1-320-21",E3="1-320-22",E3="1-320-23",E3="1-320-24",E3="1-320-25",E3="1-320-41",E3="1-320-42",E3="1-320-43",E3="1-320-44",E3="1-320-45",E3="1-320-46",E3="1-320-47",E3="1-320-48",E3="1-320-49",E3="1-320-50",E3="1-320-56",E3="1-320-57",E3="1-320-58",E3="1-320-59",E3="1-320-60",E3="1-320-66",E3="1-320-67",E3="1-320-68",E3="1-320-69",E3="1-320-70",E3="1-320-71",E3="1-320-72",E3="1-320-73",E3="1-320-74",E3="1-320-75",E3="1-320-76",E3="1-320-77",E3="1-320-78",E3="1-320-79",E3="1-320-80",E3="1-320-91",E3="1-320-92",E3="1-320-93",E3="1-320-94",E3="1-320-95",E3="1-320-101",E3="1-320-102",E3="1-320-103",E3="1-320-104",E3="1-320-105",E3="1-320-109",E3="1-320-115",E3="1-320-116",E3="1-320-117",E3="1-320-118",E3="1-320-119",E3="1-320-120",E3="1-320-121",E3="1-320-123",E3="1-320-127",E3="1-320-143",E3="1-320-144",E3="1-320-145",E3="1-320-146",E3="1-320-147",E3="1-320-148",E3="1-320-149",E3="1-320-150",E3="1-320-151",E3="1-320-152",E3="1-320-153",E3="1-320-154",E3="1-320-155",E3="1-320-156",E3="1-320-157",E3="1-320-158",E3="1-320-159",E3="1-320-160",E3="1-320-161",E3="1-320-162",E3="1-320-163",E3="1-320-164",E3="1-320-165",E3="1-320-166",E3="1-320-167",E3="1-320-168",E3="1-320-169",E3="1-320-170",E3="1-320-171",E3="1-320-172",E3="1-320-173",E3="1-320-174",E3="1-320-175",E3="1-320-176",E3="1-320-177",E3="1-320-178",E3="1-320-179",E3="1-320-180",E3="1-320-181",E3="1-320-208",E3="1-320-209",E3="1-320-210",E3="1-320-211",E3="1-320-212",E3="1-320-213",E3="1-320-214",E3="1-320-215",E3="1-320-216",E3="1-320-217",E3="1-320-218",E3="1-320-219",E3="1-320-220",E3="1-320-221",E3="1-320-222",E3="1-320-223",E3="1-320-224",E3="1-320-225",E3="1-320-226",E3="1-320-227",E3="1-320-228",E3="1-320-229",E3="1-320-230",E3="1-320-231",E3="1-320-232",E3="1-320-233",E3="1-320-234",E3="1-320-235",E3="1-320-236",E3="1-320-237",E3="1-320-238",E3="1-320-239",E3="1-320-240",E3="1-320-241",E3="1-320-242"),"M",IF(OR(E3="1-320-9",E3="1-320-28",E3="1-320-38",E3="1-320-39",E3="1-320-40",E3="1-320-63",E3="1-320-65",E3="1-320-83",E3="1-320-84",E3="1-320-86",E3="1-320-88",E3="1-320-89",E3="1-320-90",E3="1-320-99",E3="1-320-129",E3="1-320-141",E3="1-320-185",E3="1-320-206",E3="1-320-243",E3="1-320-244",E3="1-320-245",E3="1-320-246",E3="1-320-247",E3="1-320-248",E3="1-320-249",E3="1-320-250",E3="1-320-251",E3="1-320-252",E3="1-320-253",E3="1-320-254",E3="1-320-255",E3="1-320-256",E3="1-320-257",E3="1-320-258",E3="1-320-259",E3="1-320-260",E3="1-320-261",E3="1-320-262",E3="1-320-263",E3="1-320-264",E3="1-320-265",E3="1-320-266",E3="1-320-267",E3="1-320-268",E3="1-320-269"),"V",IF(OR(E3="1-320-6",E3="1-320-7",E3="1-320-8",E3="1-320-10",E3="1-320-16",E3="1-320-18",E3="1-320-26",E3="1-320-29",E3="1-320-31",E3="1-320-33",E3="1-320-34",E3="1-320-35",E3="1-320-36",E3="1-320-51",E3="1-320-52",E3="1-320-53",E3="1-320-55",E3="1-320-61",E3="1-320-62",E3="1-320-64",E3="1-320-87",E3="1-320-100",E3="1-320-106",E3="1-320-133",E3="1-320-135",E3="1-320-136",E3="1-320-138",E3="1-320-139",E3="1-320-140",E3="1-320-142",E3="1-320-182",E3="1-320-183",E3="1-320-184",E3="1-320-186",E3="1-320-187",E3="1-320-188",E3="1-320-189",E3="1-320-190",E3="1-320-191",E3="1-320-192",E3="1-320-193",E3="1-320-194",E3="1-320-196",E3="1-320-197",E3="1-320-199",E3="1-320-200",E3="1-320-201",E3="1-320-202",E3="1-320-203",E3="1-320-204",E3="1-320-205"),"HV",IF(OR("1-320-17",E3="1-320-20",E3="1-320-22",E3="1-320-32",E3="1-320-37",E3="1-320-82"),"C",IF(OR("1-320-30",E3="1-320-54",E3="1-320-85",E3="1-320-96",E3="1-320-97",E3="1-320-98",E3="1-320-108",E3="1-320-132",E3="1-320-137",E3="1-320-195",E3="1-320-198",E3="1-320-270",E3="1-320-271",E3="1-320-272",E3="1-320-273",E3="1-320-274",E3="1-320-275",E3="1-320-276",E3="1-320-277",E3="1-320-278",E3="1-320-279",E3="1-320-280",E3="1-320-281",E3="1-320-282",E3="1-320-283",E3="1-320-284",E3="1-320-285",E3="1-320-286",E3="1-320-287",E3="1-320-288",E3="1-320-289",E3="1-320-290",E3="1-320-291"),"EC"))))),"")</f>
        <v>M</v>
      </c>
      <c r="F2" s="1"/>
      <c r="G2" s="1" t="str">
        <f>IF(G1&lt;&gt;"",IF(OR(G3="1-320-1",G3="1-320-2",G3="1-320-3",G3="1-320-4",G3="1-320-11",G3="1-320-12",G3="1-320-13",G3="1-320-14",G3="1-320-15",G3="1-320-21",G3="1-320-22",G3="1-320-23",G3="1-320-24",G3="1-320-25",G3="1-320-41",G3="1-320-42",G3="1-320-43",G3="1-320-44",G3="1-320-45",G3="1-320-46",G3="1-320-47",G3="1-320-48",G3="1-320-49",G3="1-320-50",G3="1-320-56",G3="1-320-57",G3="1-320-58",G3="1-320-59",G3="1-320-60",G3="1-320-66",G3="1-320-67",G3="1-320-68",G3="1-320-69",G3="1-320-70",G3="1-320-71",G3="1-320-72",G3="1-320-73",G3="1-320-74",G3="1-320-75",G3="1-320-76",G3="1-320-77",G3="1-320-78",G3="1-320-79",G3="1-320-80",G3="1-320-91",G3="1-320-92",G3="1-320-93",G3="1-320-94",G3="1-320-95",G3="1-320-101",G3="1-320-102",G3="1-320-103",G3="1-320-104",G3="1-320-105",G3="1-320-109",G3="1-320-115",G3="1-320-116",G3="1-320-117",G3="1-320-118",G3="1-320-119",G3="1-320-120",G3="1-320-121",G3="1-320-123",G3="1-320-127",G3="1-320-143",G3="1-320-144",G3="1-320-145",G3="1-320-146",G3="1-320-147",G3="1-320-148",G3="1-320-149",G3="1-320-150",G3="1-320-151",G3="1-320-152",G3="1-320-153",G3="1-320-154",G3="1-320-155",G3="1-320-156",G3="1-320-157",G3="1-320-158",G3="1-320-159",G3="1-320-160",G3="1-320-161",G3="1-320-162",G3="1-320-163",G3="1-320-164",G3="1-320-165",G3="1-320-166",G3="1-320-167",G3="1-320-168",G3="1-320-169",G3="1-320-170",G3="1-320-171",G3="1-320-172",G3="1-320-173",G3="1-320-174",G3="1-320-175",G3="1-320-176",G3="1-320-177",G3="1-320-178",G3="1-320-179",G3="1-320-180",G3="1-320-181",G3="1-320-208",G3="1-320-209",G3="1-320-210",G3="1-320-211",G3="1-320-212",G3="1-320-213",G3="1-320-214",G3="1-320-215",G3="1-320-216",G3="1-320-217",G3="1-320-218",G3="1-320-219",G3="1-320-220",G3="1-320-221",G3="1-320-222",G3="1-320-223",G3="1-320-224",G3="1-320-225",G3="1-320-226",G3="1-320-227",G3="1-320-228",G3="1-320-229",G3="1-320-230",G3="1-320-231",G3="1-320-232",G3="1-320-233",G3="1-320-234",G3="1-320-235",G3="1-320-236",G3="1-320-237",G3="1-320-238",G3="1-320-239",G3="1-320-240",G3="1-320-241",G3="1-320-242"),"M",IF(OR(G3="1-320-9",G3="1-320-28",G3="1-320-38",G3="1-320-39",G3="1-320-40",G3="1-320-63",G3="1-320-65",G3="1-320-83",G3="1-320-84",G3="1-320-86",G3="1-320-88",G3="1-320-89",G3="1-320-90",G3="1-320-99",G3="1-320-129",G3="1-320-141",G3="1-320-185",G3="1-320-206",G3="1-320-243",G3="1-320-244",G3="1-320-245",G3="1-320-246",G3="1-320-247",G3="1-320-248",G3="1-320-249",G3="1-320-250",G3="1-320-251",G3="1-320-252",G3="1-320-253",G3="1-320-254",G3="1-320-255",G3="1-320-256",G3="1-320-257",G3="1-320-258",G3="1-320-259",G3="1-320-260",G3="1-320-261",G3="1-320-262",G3="1-320-263",G3="1-320-264",G3="1-320-265",G3="1-320-266",G3="1-320-267",G3="1-320-268",G3="1-320-269"),"V",IF(OR(G3="1-320-6",G3="1-320-7",G3="1-320-8",G3="1-320-10",G3="1-320-16",G3="1-320-18",G3="1-320-26",G3="1-320-29",G3="1-320-31",G3="1-320-33",G3="1-320-34",G3="1-320-35",G3="1-320-36",G3="1-320-51",G3="1-320-52",G3="1-320-53",G3="1-320-55",G3="1-320-61",G3="1-320-62",G3="1-320-64",G3="1-320-87",G3="1-320-100",G3="1-320-106",G3="1-320-133",G3="1-320-135",G3="1-320-136",G3="1-320-138",G3="1-320-139",G3="1-320-140",G3="1-320-142",G3="1-320-182",G3="1-320-183",G3="1-320-184",G3="1-320-186",G3="1-320-187",G3="1-320-188",G3="1-320-189",G3="1-320-190",G3="1-320-191",G3="1-320-192",G3="1-320-193",G3="1-320-194",G3="1-320-196",G3="1-320-197",G3="1-320-199",G3="1-320-200",G3="1-320-201",G3="1-320-202",G3="1-320-203",G3="1-320-204",G3="1-320-205"),"HV",IF(OR("1-320-17",G3="1-320-20",G3="1-320-22",G3="1-320-32",G3="1-320-37",G3="1-320-82"),"C",IF(OR("1-320-30",G3="1-320-54",G3="1-320-85",G3="1-320-96",G3="1-320-97",G3="1-320-98",G3="1-320-108",G3="1-320-132",G3="1-320-137",G3="1-320-195",G3="1-320-198",G3="1-320-270",G3="1-320-271",G3="1-320-272",G3="1-320-273",G3="1-320-274",G3="1-320-275",G3="1-320-276",G3="1-320-277",G3="1-320-278",G3="1-320-279",G3="1-320-280",G3="1-320-281",G3="1-320-282",G3="1-320-283",G3="1-320-284",G3="1-320-285",G3="1-320-286",G3="1-320-287",G3="1-320-288",G3="1-320-289",G3="1-320-290",G3="1-320-291"),"EC"))))),"")</f>
        <v>M</v>
      </c>
      <c r="H2" s="1" t="str">
        <f>IF(H1&lt;&gt;"",IF(OR(H3="1-320-1",H3="1-320-2",H3="1-320-3",H3="1-320-4",H3="1-320-11",H3="1-320-12",H3="1-320-13",H3="1-320-14",H3="1-320-15",H3="1-320-21",H3="1-320-22",H3="1-320-23",H3="1-320-24",H3="1-320-25",H3="1-320-41",H3="1-320-42",H3="1-320-43",H3="1-320-44",H3="1-320-45",H3="1-320-46",H3="1-320-47",H3="1-320-48",H3="1-320-49",H3="1-320-50",H3="1-320-56",H3="1-320-57",H3="1-320-58",H3="1-320-59",H3="1-320-60",H3="1-320-66",H3="1-320-67",H3="1-320-68",H3="1-320-69",H3="1-320-70",H3="1-320-71",H3="1-320-72",H3="1-320-73",H3="1-320-74",H3="1-320-75",H3="1-320-76",H3="1-320-77",H3="1-320-78",H3="1-320-79",H3="1-320-80",H3="1-320-91",H3="1-320-92",H3="1-320-93",H3="1-320-94",H3="1-320-95",H3="1-320-101",H3="1-320-102",H3="1-320-103",H3="1-320-104",H3="1-320-105",H3="1-320-109",H3="1-320-115",H3="1-320-116",H3="1-320-117",H3="1-320-118",H3="1-320-119",H3="1-320-120",H3="1-320-121",H3="1-320-123",H3="1-320-127",H3="1-320-143",H3="1-320-144",H3="1-320-145",H3="1-320-146",H3="1-320-147",H3="1-320-148",H3="1-320-149",H3="1-320-150",H3="1-320-151",H3="1-320-152",H3="1-320-153",H3="1-320-154",H3="1-320-155",H3="1-320-156",H3="1-320-157",H3="1-320-158",H3="1-320-159",H3="1-320-160",H3="1-320-161",H3="1-320-162",H3="1-320-163",H3="1-320-164",H3="1-320-165",H3="1-320-166",H3="1-320-167",H3="1-320-168",H3="1-320-169",H3="1-320-170",H3="1-320-171",H3="1-320-172",H3="1-320-173",H3="1-320-174",H3="1-320-175",H3="1-320-176",H3="1-320-177",H3="1-320-178",H3="1-320-179",H3="1-320-180",H3="1-320-181",H3="1-320-208",H3="1-320-209",H3="1-320-210",H3="1-320-211",H3="1-320-212",H3="1-320-213",H3="1-320-214",H3="1-320-215",H3="1-320-216",H3="1-320-217",H3="1-320-218",H3="1-320-219",H3="1-320-220",H3="1-320-221",H3="1-320-222",H3="1-320-223",H3="1-320-224",H3="1-320-225",H3="1-320-226",H3="1-320-227",H3="1-320-228",H3="1-320-229",H3="1-320-230",H3="1-320-231",H3="1-320-232",H3="1-320-233",H3="1-320-234",H3="1-320-235",H3="1-320-236",H3="1-320-237",H3="1-320-238",H3="1-320-239",H3="1-320-240",H3="1-320-241",H3="1-320-242"),"M",IF(OR(H3="1-320-9",H3="1-320-28",H3="1-320-38",H3="1-320-39",H3="1-320-40",H3="1-320-63",H3="1-320-65",H3="1-320-83",H3="1-320-84",H3="1-320-86",H3="1-320-88",H3="1-320-89",H3="1-320-90",H3="1-320-99",H3="1-320-129",H3="1-320-141",H3="1-320-185",H3="1-320-206",H3="1-320-243",H3="1-320-244",H3="1-320-245",H3="1-320-246",H3="1-320-247",H3="1-320-248",H3="1-320-249",H3="1-320-250",H3="1-320-251",H3="1-320-252",H3="1-320-253",H3="1-320-254",H3="1-320-255",H3="1-320-256",H3="1-320-257",H3="1-320-258",H3="1-320-259",H3="1-320-260",H3="1-320-261",H3="1-320-262",H3="1-320-263",H3="1-320-264",H3="1-320-265",H3="1-320-266",H3="1-320-267",H3="1-320-268",H3="1-320-269"),"V",IF(OR(H3="1-320-6",H3="1-320-7",H3="1-320-8",H3="1-320-10",H3="1-320-16",H3="1-320-18",H3="1-320-26",H3="1-320-29",H3="1-320-31",H3="1-320-33",H3="1-320-34",H3="1-320-35",H3="1-320-36",H3="1-320-51",H3="1-320-52",H3="1-320-53",H3="1-320-55",H3="1-320-61",H3="1-320-62",H3="1-320-64",H3="1-320-87",H3="1-320-100",H3="1-320-106",H3="1-320-133",H3="1-320-135",H3="1-320-136",H3="1-320-138",H3="1-320-139",H3="1-320-140",H3="1-320-142",H3="1-320-182",H3="1-320-183",H3="1-320-184",H3="1-320-186",H3="1-320-187",H3="1-320-188",H3="1-320-189",H3="1-320-190",H3="1-320-191",H3="1-320-192",H3="1-320-193",H3="1-320-194",H3="1-320-196",H3="1-320-197",H3="1-320-199",H3="1-320-200",H3="1-320-201",H3="1-320-202",H3="1-320-203",H3="1-320-204",H3="1-320-205"),"HV",IF(OR("1-320-17",H3="1-320-20",H3="1-320-22",H3="1-320-32",H3="1-320-37",H3="1-320-82"),"C",IF(OR("1-320-30",H3="1-320-54",H3="1-320-85",H3="1-320-96",H3="1-320-97",H3="1-320-98",H3="1-320-108",H3="1-320-132",H3="1-320-137",H3="1-320-195",H3="1-320-198",H3="1-320-270",H3="1-320-271",H3="1-320-272",H3="1-320-273",H3="1-320-274",H3="1-320-275",H3="1-320-276",H3="1-320-277",H3="1-320-278",H3="1-320-279",H3="1-320-280",H3="1-320-281",H3="1-320-282",H3="1-320-283",H3="1-320-284",H3="1-320-285",H3="1-320-286",H3="1-320-287",H3="1-320-288",H3="1-320-289",H3="1-320-290",H3="1-320-291"),"EC"))))),"")</f>
        <v>M</v>
      </c>
      <c r="I2" s="1" t="str">
        <f>IF(I1&lt;&gt;"",IF(OR(I3="1-320-1",I3="1-320-2",I3="1-320-3",I3="1-320-4",I3="1-320-11",I3="1-320-12",I3="1-320-13",I3="1-320-14",I3="1-320-15",I3="1-320-21",I3="1-320-22",I3="1-320-23",I3="1-320-24",I3="1-320-25",I3="1-320-41",I3="1-320-42",I3="1-320-43",I3="1-320-44",I3="1-320-45",I3="1-320-46",I3="1-320-47",I3="1-320-48",I3="1-320-49",I3="1-320-50",I3="1-320-56",I3="1-320-57",I3="1-320-58",I3="1-320-59",I3="1-320-60",I3="1-320-66",I3="1-320-67",I3="1-320-68",I3="1-320-69",I3="1-320-70",I3="1-320-71",I3="1-320-72",I3="1-320-73",I3="1-320-74",I3="1-320-75",I3="1-320-76",I3="1-320-77",I3="1-320-78",I3="1-320-79",I3="1-320-80",I3="1-320-91",I3="1-320-92",I3="1-320-93",I3="1-320-94",I3="1-320-95",I3="1-320-101",I3="1-320-102",I3="1-320-103",I3="1-320-104",I3="1-320-105",I3="1-320-109",I3="1-320-115",I3="1-320-116",I3="1-320-117",I3="1-320-118",I3="1-320-119",I3="1-320-120",I3="1-320-121",I3="1-320-123",I3="1-320-127",I3="1-320-143",I3="1-320-144",I3="1-320-145",I3="1-320-146",I3="1-320-147",I3="1-320-148",I3="1-320-149",I3="1-320-150",I3="1-320-151",I3="1-320-152",I3="1-320-153",I3="1-320-154",I3="1-320-155",I3="1-320-156",I3="1-320-157",I3="1-320-158",I3="1-320-159",I3="1-320-160",I3="1-320-161",I3="1-320-162",I3="1-320-163",I3="1-320-164",I3="1-320-165",I3="1-320-166",I3="1-320-167",I3="1-320-168",I3="1-320-169",I3="1-320-170",I3="1-320-171",I3="1-320-172",I3="1-320-173",I3="1-320-174",I3="1-320-175",I3="1-320-176",I3="1-320-177",I3="1-320-178",I3="1-320-179",I3="1-320-180",I3="1-320-181",I3="1-320-208",I3="1-320-209",I3="1-320-210",I3="1-320-211",I3="1-320-212",I3="1-320-213",I3="1-320-214",I3="1-320-215",I3="1-320-216",I3="1-320-217",I3="1-320-218",I3="1-320-219",I3="1-320-220",I3="1-320-221",I3="1-320-222",I3="1-320-223",I3="1-320-224",I3="1-320-225",I3="1-320-226",I3="1-320-227",I3="1-320-228",I3="1-320-229",I3="1-320-230",I3="1-320-231",I3="1-320-232",I3="1-320-233",I3="1-320-234",I3="1-320-235",I3="1-320-236",I3="1-320-237",I3="1-320-238",I3="1-320-239",I3="1-320-240",I3="1-320-241",I3="1-320-242"),"M",IF(OR(I3="1-320-9",I3="1-320-28",I3="1-320-38",I3="1-320-39",I3="1-320-40",I3="1-320-63",I3="1-320-65",I3="1-320-83",I3="1-320-84",I3="1-320-86",I3="1-320-88",I3="1-320-89",I3="1-320-90",I3="1-320-99",I3="1-320-129",I3="1-320-141",I3="1-320-185",I3="1-320-206",I3="1-320-243",I3="1-320-244",I3="1-320-245",I3="1-320-246",I3="1-320-247",I3="1-320-248",I3="1-320-249",I3="1-320-250",I3="1-320-251",I3="1-320-252",I3="1-320-253",I3="1-320-254",I3="1-320-255",I3="1-320-256",I3="1-320-257",I3="1-320-258",I3="1-320-259",I3="1-320-260",I3="1-320-261",I3="1-320-262",I3="1-320-263",I3="1-320-264",I3="1-320-265",I3="1-320-266",I3="1-320-267",I3="1-320-268",I3="1-320-269"),"V",IF(OR(I3="1-320-6",I3="1-320-7",I3="1-320-8",I3="1-320-10",I3="1-320-16",I3="1-320-18",I3="1-320-26",I3="1-320-29",I3="1-320-31",I3="1-320-33",I3="1-320-34",I3="1-320-35",I3="1-320-36",I3="1-320-51",I3="1-320-52",I3="1-320-53",I3="1-320-55",I3="1-320-61",I3="1-320-62",I3="1-320-64",I3="1-320-87",I3="1-320-100",I3="1-320-106",I3="1-320-133",I3="1-320-135",I3="1-320-136",I3="1-320-138",I3="1-320-139",I3="1-320-140",I3="1-320-142",I3="1-320-182",I3="1-320-183",I3="1-320-184",I3="1-320-186",I3="1-320-187",I3="1-320-188",I3="1-320-189",I3="1-320-190",I3="1-320-191",I3="1-320-192",I3="1-320-193",I3="1-320-194",I3="1-320-196",I3="1-320-197",I3="1-320-199",I3="1-320-200",I3="1-320-201",I3="1-320-202",I3="1-320-203",I3="1-320-204",I3="1-320-205"),"HV",IF(OR("1-320-17",I3="1-320-20",I3="1-320-22",I3="1-320-32",I3="1-320-37",I3="1-320-82"),"C",IF(OR("1-320-30",I3="1-320-54",I3="1-320-85",I3="1-320-96",I3="1-320-97",I3="1-320-98",I3="1-320-108",I3="1-320-132",I3="1-320-137",I3="1-320-195",I3="1-320-198",I3="1-320-270",I3="1-320-271",I3="1-320-272",I3="1-320-273",I3="1-320-274",I3="1-320-275",I3="1-320-276",I3="1-320-277",I3="1-320-278",I3="1-320-279",I3="1-320-280",I3="1-320-281",I3="1-320-282",I3="1-320-283",I3="1-320-284",I3="1-320-285",I3="1-320-286",I3="1-320-287",I3="1-320-288",I3="1-320-289",I3="1-320-290",I3="1-320-291"),"EC"))))),"")</f>
        <v>M</v>
      </c>
      <c r="J2" s="1" t="str">
        <f>IF(J1&lt;&gt;"",IF(OR(J3="1-320-1",J3="1-320-2",J3="1-320-3",J3="1-320-4",J3="1-320-11",J3="1-320-12",J3="1-320-13",J3="1-320-14",J3="1-320-15",J3="1-320-21",J3="1-320-22",J3="1-320-23",J3="1-320-24",J3="1-320-25",J3="1-320-41",J3="1-320-42",J3="1-320-43",J3="1-320-44",J3="1-320-45",J3="1-320-46",J3="1-320-47",J3="1-320-48",J3="1-320-49",J3="1-320-50",J3="1-320-56",J3="1-320-57",J3="1-320-58",J3="1-320-59",J3="1-320-60",J3="1-320-66",J3="1-320-67",J3="1-320-68",J3="1-320-69",J3="1-320-70",J3="1-320-71",J3="1-320-72",J3="1-320-73",J3="1-320-74",J3="1-320-75",J3="1-320-76",J3="1-320-77",J3="1-320-78",J3="1-320-79",J3="1-320-80",J3="1-320-91",J3="1-320-92",J3="1-320-93",J3="1-320-94",J3="1-320-95",J3="1-320-101",J3="1-320-102",J3="1-320-103",J3="1-320-104",J3="1-320-105",J3="1-320-109",J3="1-320-115",J3="1-320-116",J3="1-320-117",J3="1-320-118",J3="1-320-119",J3="1-320-120",J3="1-320-121",J3="1-320-123",J3="1-320-127",J3="1-320-143",J3="1-320-144",J3="1-320-145",J3="1-320-146",J3="1-320-147",J3="1-320-148",J3="1-320-149",J3="1-320-150",J3="1-320-151",J3="1-320-152",J3="1-320-153",J3="1-320-154",J3="1-320-155",J3="1-320-156",J3="1-320-157",J3="1-320-158",J3="1-320-159",J3="1-320-160",J3="1-320-161",J3="1-320-162",J3="1-320-163",J3="1-320-164",J3="1-320-165",J3="1-320-166",J3="1-320-167",J3="1-320-168",J3="1-320-169",J3="1-320-170",J3="1-320-171",J3="1-320-172",J3="1-320-173",J3="1-320-174",J3="1-320-175",J3="1-320-176",J3="1-320-177",J3="1-320-178",J3="1-320-179",J3="1-320-180",J3="1-320-181",J3="1-320-208",J3="1-320-209",J3="1-320-210",J3="1-320-211",J3="1-320-212",J3="1-320-213",J3="1-320-214",J3="1-320-215",J3="1-320-216",J3="1-320-217",J3="1-320-218",J3="1-320-219",J3="1-320-220",J3="1-320-221",J3="1-320-222",J3="1-320-223",J3="1-320-224",J3="1-320-225",J3="1-320-226",J3="1-320-227",J3="1-320-228",J3="1-320-229",J3="1-320-230",J3="1-320-231",J3="1-320-232",J3="1-320-233",J3="1-320-234",J3="1-320-235",J3="1-320-236",J3="1-320-237",J3="1-320-238",J3="1-320-239",J3="1-320-240",J3="1-320-241",J3="1-320-242"),"M",IF(OR(J3="1-320-9",J3="1-320-28",J3="1-320-38",J3="1-320-39",J3="1-320-40",J3="1-320-63",J3="1-320-65",J3="1-320-83",J3="1-320-84",J3="1-320-86",J3="1-320-88",J3="1-320-89",J3="1-320-90",J3="1-320-99",J3="1-320-129",J3="1-320-141",J3="1-320-185",J3="1-320-206",J3="1-320-243",J3="1-320-244",J3="1-320-245",J3="1-320-246",J3="1-320-247",J3="1-320-248",J3="1-320-249",J3="1-320-250",J3="1-320-251",J3="1-320-252",J3="1-320-253",J3="1-320-254",J3="1-320-255",J3="1-320-256",J3="1-320-257",J3="1-320-258",J3="1-320-259",J3="1-320-260",J3="1-320-261",J3="1-320-262",J3="1-320-263",J3="1-320-264",J3="1-320-265",J3="1-320-266",J3="1-320-267",J3="1-320-268",J3="1-320-269"),"V",IF(OR(J3="1-320-6",J3="1-320-7",J3="1-320-8",J3="1-320-10",J3="1-320-16",J3="1-320-18",J3="1-320-26",J3="1-320-29",J3="1-320-31",J3="1-320-33",J3="1-320-34",J3="1-320-35",J3="1-320-36",J3="1-320-51",J3="1-320-52",J3="1-320-53",J3="1-320-55",J3="1-320-61",J3="1-320-62",J3="1-320-64",J3="1-320-87",J3="1-320-100",J3="1-320-106",J3="1-320-133",J3="1-320-135",J3="1-320-136",J3="1-320-138",J3="1-320-139",J3="1-320-140",J3="1-320-142",J3="1-320-182",J3="1-320-183",J3="1-320-184",J3="1-320-186",J3="1-320-187",J3="1-320-188",J3="1-320-189",J3="1-320-190",J3="1-320-191",J3="1-320-192",J3="1-320-193",J3="1-320-194",J3="1-320-196",J3="1-320-197",J3="1-320-199",J3="1-320-200",J3="1-320-201",J3="1-320-202",J3="1-320-203",J3="1-320-204",J3="1-320-205"),"HV",IF(OR("1-320-17",J3="1-320-20",J3="1-320-22",J3="1-320-32",J3="1-320-37",J3="1-320-82"),"C",IF(OR("1-320-30",J3="1-320-54",J3="1-320-85",J3="1-320-96",J3="1-320-97",J3="1-320-98",J3="1-320-108",J3="1-320-132",J3="1-320-137",J3="1-320-195",J3="1-320-198",J3="1-320-270",J3="1-320-271",J3="1-320-272",J3="1-320-273",J3="1-320-274",J3="1-320-275",J3="1-320-276",J3="1-320-277",J3="1-320-278",J3="1-320-279",J3="1-320-280",J3="1-320-281",J3="1-320-282",J3="1-320-283",J3="1-320-284",J3="1-320-285",J3="1-320-286",J3="1-320-287",J3="1-320-288",J3="1-320-289",J3="1-320-290",J3="1-320-291"),"EC"))))),"")</f>
        <v>M</v>
      </c>
      <c r="K2" s="1"/>
      <c r="L2" s="1" t="str">
        <f>IF(L1&lt;&gt;"",IF(OR(L3="1-320-1",L3="1-320-2",L3="1-320-3",L3="1-320-4",L3="1-320-11",L3="1-320-12",L3="1-320-13",L3="1-320-14",L3="1-320-15",L3="1-320-21",L3="1-320-22",L3="1-320-23",L3="1-320-24",L3="1-320-25",L3="1-320-41",L3="1-320-42",L3="1-320-43",L3="1-320-44",L3="1-320-45",L3="1-320-46",L3="1-320-47",L3="1-320-48",L3="1-320-49",L3="1-320-50",L3="1-320-56",L3="1-320-57",L3="1-320-58",L3="1-320-59",L3="1-320-60",L3="1-320-66",L3="1-320-67",L3="1-320-68",L3="1-320-69",L3="1-320-70",L3="1-320-71",L3="1-320-72",L3="1-320-73",L3="1-320-74",L3="1-320-75",L3="1-320-76",L3="1-320-77",L3="1-320-78",L3="1-320-79",L3="1-320-80",L3="1-320-91",L3="1-320-92",L3="1-320-93",L3="1-320-94",L3="1-320-95",L3="1-320-101",L3="1-320-102",L3="1-320-103",L3="1-320-104",L3="1-320-105",L3="1-320-109",L3="1-320-115",L3="1-320-116",L3="1-320-117",L3="1-320-118",L3="1-320-119",L3="1-320-120",L3="1-320-121",L3="1-320-123",L3="1-320-127",L3="1-320-143",L3="1-320-144",L3="1-320-145",L3="1-320-146",L3="1-320-147",L3="1-320-148",L3="1-320-149",L3="1-320-150",L3="1-320-151",L3="1-320-152",L3="1-320-153",L3="1-320-154",L3="1-320-155",L3="1-320-156",L3="1-320-157",L3="1-320-158",L3="1-320-159",L3="1-320-160",L3="1-320-161",L3="1-320-162",L3="1-320-163",L3="1-320-164",L3="1-320-165",L3="1-320-166",L3="1-320-167",L3="1-320-168",L3="1-320-169",L3="1-320-170",L3="1-320-171",L3="1-320-172",L3="1-320-173",L3="1-320-174",L3="1-320-175",L3="1-320-176",L3="1-320-177",L3="1-320-178",L3="1-320-179",L3="1-320-180",L3="1-320-181",L3="1-320-208",L3="1-320-209",L3="1-320-210",L3="1-320-211",L3="1-320-212",L3="1-320-213",L3="1-320-214",L3="1-320-215",L3="1-320-216",L3="1-320-217",L3="1-320-218",L3="1-320-219",L3="1-320-220",L3="1-320-221",L3="1-320-222",L3="1-320-223",L3="1-320-224",L3="1-320-225",L3="1-320-226",L3="1-320-227",L3="1-320-228",L3="1-320-229",L3="1-320-230",L3="1-320-231",L3="1-320-232",L3="1-320-233",L3="1-320-234",L3="1-320-235",L3="1-320-236",L3="1-320-237",L3="1-320-238",L3="1-320-239",L3="1-320-240",L3="1-320-241",L3="1-320-242"),"M",IF(OR(L3="1-320-9",L3="1-320-28",L3="1-320-38",L3="1-320-39",L3="1-320-40",L3="1-320-63",L3="1-320-65",L3="1-320-83",L3="1-320-84",L3="1-320-86",L3="1-320-88",L3="1-320-89",L3="1-320-90",L3="1-320-99",L3="1-320-129",L3="1-320-141",L3="1-320-185",L3="1-320-206",L3="1-320-243",L3="1-320-244",L3="1-320-245",L3="1-320-246",L3="1-320-247",L3="1-320-248",L3="1-320-249",L3="1-320-250",L3="1-320-251",L3="1-320-252",L3="1-320-253",L3="1-320-254",L3="1-320-255",L3="1-320-256",L3="1-320-257",L3="1-320-258",L3="1-320-259",L3="1-320-260",L3="1-320-261",L3="1-320-262",L3="1-320-263",L3="1-320-264",L3="1-320-265",L3="1-320-266",L3="1-320-267",L3="1-320-268",L3="1-320-269"),"V",IF(OR(L3="1-320-6",L3="1-320-7",L3="1-320-8",L3="1-320-10",L3="1-320-16",L3="1-320-18",L3="1-320-26",L3="1-320-29",L3="1-320-31",L3="1-320-33",L3="1-320-34",L3="1-320-35",L3="1-320-36",L3="1-320-51",L3="1-320-52",L3="1-320-53",L3="1-320-55",L3="1-320-61",L3="1-320-62",L3="1-320-64",L3="1-320-87",L3="1-320-100",L3="1-320-106",L3="1-320-133",L3="1-320-135",L3="1-320-136",L3="1-320-138",L3="1-320-139",L3="1-320-140",L3="1-320-142",L3="1-320-182",L3="1-320-183",L3="1-320-184",L3="1-320-186",L3="1-320-187",L3="1-320-188",L3="1-320-189",L3="1-320-190",L3="1-320-191",L3="1-320-192",L3="1-320-193",L3="1-320-194",L3="1-320-196",L3="1-320-197",L3="1-320-199",L3="1-320-200",L3="1-320-201",L3="1-320-202",L3="1-320-203",L3="1-320-204",L3="1-320-205"),"HV",IF(OR("1-320-17",L3="1-320-20",L3="1-320-22",L3="1-320-32",L3="1-320-37",L3="1-320-82"),"C",IF(OR("1-320-30",L3="1-320-54",L3="1-320-85",L3="1-320-96",L3="1-320-97",L3="1-320-98",L3="1-320-108",L3="1-320-132",L3="1-320-137",L3="1-320-195",L3="1-320-198",L3="1-320-270",L3="1-320-271",L3="1-320-272",L3="1-320-273",L3="1-320-274",L3="1-320-275",L3="1-320-276",L3="1-320-277",L3="1-320-278",L3="1-320-279",L3="1-320-280",L3="1-320-281",L3="1-320-282",L3="1-320-283",L3="1-320-284",L3="1-320-285",L3="1-320-286",L3="1-320-287",L3="1-320-288",L3="1-320-289",L3="1-320-290",L3="1-320-291"),"EC"))))),"")</f>
        <v>M</v>
      </c>
      <c r="M2" s="1" t="str">
        <f>IF(M1&lt;&gt;"",IF(OR(M3="1-320-1",M3="1-320-2",M3="1-320-3",M3="1-320-4",M3="1-320-11",M3="1-320-12",M3="1-320-13",M3="1-320-14",M3="1-320-15",M3="1-320-21",M3="1-320-22",M3="1-320-23",M3="1-320-24",M3="1-320-25",M3="1-320-41",M3="1-320-42",M3="1-320-43",M3="1-320-44",M3="1-320-45",M3="1-320-46",M3="1-320-47",M3="1-320-48",M3="1-320-49",M3="1-320-50",M3="1-320-56",M3="1-320-57",M3="1-320-58",M3="1-320-59",M3="1-320-60",M3="1-320-66",M3="1-320-67",M3="1-320-68",M3="1-320-69",M3="1-320-70",M3="1-320-71",M3="1-320-72",M3="1-320-73",M3="1-320-74",M3="1-320-75",M3="1-320-76",M3="1-320-77",M3="1-320-78",M3="1-320-79",M3="1-320-80",M3="1-320-91",M3="1-320-92",M3="1-320-93",M3="1-320-94",M3="1-320-95",M3="1-320-101",M3="1-320-102",M3="1-320-103",M3="1-320-104",M3="1-320-105",M3="1-320-109",M3="1-320-115",M3="1-320-116",M3="1-320-117",M3="1-320-118",M3="1-320-119",M3="1-320-120",M3="1-320-121",M3="1-320-123",M3="1-320-127",M3="1-320-143",M3="1-320-144",M3="1-320-145",M3="1-320-146",M3="1-320-147",M3="1-320-148",M3="1-320-149",M3="1-320-150",M3="1-320-151",M3="1-320-152",M3="1-320-153",M3="1-320-154",M3="1-320-155",M3="1-320-156",M3="1-320-157",M3="1-320-158",M3="1-320-159",M3="1-320-160",M3="1-320-161",M3="1-320-162",M3="1-320-163",M3="1-320-164",M3="1-320-165",M3="1-320-166",M3="1-320-167",M3="1-320-168",M3="1-320-169",M3="1-320-170",M3="1-320-171",M3="1-320-172",M3="1-320-173",M3="1-320-174",M3="1-320-175",M3="1-320-176",M3="1-320-177",M3="1-320-178",M3="1-320-179",M3="1-320-180",M3="1-320-181",M3="1-320-208",M3="1-320-209",M3="1-320-210",M3="1-320-211",M3="1-320-212",M3="1-320-213",M3="1-320-214",M3="1-320-215",M3="1-320-216",M3="1-320-217",M3="1-320-218",M3="1-320-219",M3="1-320-220",M3="1-320-221",M3="1-320-222",M3="1-320-223",M3="1-320-224",M3="1-320-225",M3="1-320-226",M3="1-320-227",M3="1-320-228",M3="1-320-229",M3="1-320-230",M3="1-320-231",M3="1-320-232",M3="1-320-233",M3="1-320-234",M3="1-320-235",M3="1-320-236",M3="1-320-237",M3="1-320-238",M3="1-320-239",M3="1-320-240",M3="1-320-241",M3="1-320-242"),"M",IF(OR(M3="1-320-9",M3="1-320-28",M3="1-320-38",M3="1-320-39",M3="1-320-40",M3="1-320-63",M3="1-320-65",M3="1-320-83",M3="1-320-84",M3="1-320-86",M3="1-320-88",M3="1-320-89",M3="1-320-90",M3="1-320-99",M3="1-320-129",M3="1-320-141",M3="1-320-185",M3="1-320-206",M3="1-320-243",M3="1-320-244",M3="1-320-245",M3="1-320-246",M3="1-320-247",M3="1-320-248",M3="1-320-249",M3="1-320-250",M3="1-320-251",M3="1-320-252",M3="1-320-253",M3="1-320-254",M3="1-320-255",M3="1-320-256",M3="1-320-257",M3="1-320-258",M3="1-320-259",M3="1-320-260",M3="1-320-261",M3="1-320-262",M3="1-320-263",M3="1-320-264",M3="1-320-265",M3="1-320-266",M3="1-320-267",M3="1-320-268",M3="1-320-269"),"V",IF(OR(M3="1-320-6",M3="1-320-7",M3="1-320-8",M3="1-320-10",M3="1-320-16",M3="1-320-18",M3="1-320-26",M3="1-320-29",M3="1-320-31",M3="1-320-33",M3="1-320-34",M3="1-320-35",M3="1-320-36",M3="1-320-51",M3="1-320-52",M3="1-320-53",M3="1-320-55",M3="1-320-61",M3="1-320-62",M3="1-320-64",M3="1-320-87",M3="1-320-100",M3="1-320-106",M3="1-320-133",M3="1-320-135",M3="1-320-136",M3="1-320-138",M3="1-320-139",M3="1-320-140",M3="1-320-142",M3="1-320-182",M3="1-320-183",M3="1-320-184",M3="1-320-186",M3="1-320-187",M3="1-320-188",M3="1-320-189",M3="1-320-190",M3="1-320-191",M3="1-320-192",M3="1-320-193",M3="1-320-194",M3="1-320-196",M3="1-320-197",M3="1-320-199",M3="1-320-200",M3="1-320-201",M3="1-320-202",M3="1-320-203",M3="1-320-204",M3="1-320-205"),"HV",IF(OR("1-320-17",M3="1-320-20",M3="1-320-22",M3="1-320-32",M3="1-320-37",M3="1-320-82"),"C",IF(OR("1-320-30",M3="1-320-54",M3="1-320-85",M3="1-320-96",M3="1-320-97",M3="1-320-98",M3="1-320-108",M3="1-320-132",M3="1-320-137",M3="1-320-195",M3="1-320-198",M3="1-320-270",M3="1-320-271",M3="1-320-272",M3="1-320-273",M3="1-320-274",M3="1-320-275",M3="1-320-276",M3="1-320-277",M3="1-320-278",M3="1-320-279",M3="1-320-280",M3="1-320-281",M3="1-320-282",M3="1-320-283",M3="1-320-284",M3="1-320-285",M3="1-320-286",M3="1-320-287",M3="1-320-288",M3="1-320-289",M3="1-320-290",M3="1-320-291"),"EC"))))),"")</f>
        <v>M</v>
      </c>
      <c r="N2" s="1" t="str">
        <f>IF(N1&lt;&gt;"",IF(OR(N3="1-320-1",N3="1-320-2",N3="1-320-3",N3="1-320-4",N3="1-320-11",N3="1-320-12",N3="1-320-13",N3="1-320-14",N3="1-320-15",N3="1-320-21",N3="1-320-22",N3="1-320-23",N3="1-320-24",N3="1-320-25",N3="1-320-41",N3="1-320-42",N3="1-320-43",N3="1-320-44",N3="1-320-45",N3="1-320-46",N3="1-320-47",N3="1-320-48",N3="1-320-49",N3="1-320-50",N3="1-320-56",N3="1-320-57",N3="1-320-58",N3="1-320-59",N3="1-320-60",N3="1-320-66",N3="1-320-67",N3="1-320-68",N3="1-320-69",N3="1-320-70",N3="1-320-71",N3="1-320-72",N3="1-320-73",N3="1-320-74",N3="1-320-75",N3="1-320-76",N3="1-320-77",N3="1-320-78",N3="1-320-79",N3="1-320-80",N3="1-320-91",N3="1-320-92",N3="1-320-93",N3="1-320-94",N3="1-320-95",N3="1-320-101",N3="1-320-102",N3="1-320-103",N3="1-320-104",N3="1-320-105",N3="1-320-109",N3="1-320-115",N3="1-320-116",N3="1-320-117",N3="1-320-118",N3="1-320-119",N3="1-320-120",N3="1-320-121",N3="1-320-123",N3="1-320-127",N3="1-320-143",N3="1-320-144",N3="1-320-145",N3="1-320-146",N3="1-320-147",N3="1-320-148",N3="1-320-149",N3="1-320-150",N3="1-320-151",N3="1-320-152",N3="1-320-153",N3="1-320-154",N3="1-320-155",N3="1-320-156",N3="1-320-157",N3="1-320-158",N3="1-320-159",N3="1-320-160",N3="1-320-161",N3="1-320-162",N3="1-320-163",N3="1-320-164",N3="1-320-165",N3="1-320-166",N3="1-320-167",N3="1-320-168",N3="1-320-169",N3="1-320-170",N3="1-320-171",N3="1-320-172",N3="1-320-173",N3="1-320-174",N3="1-320-175",N3="1-320-176",N3="1-320-177",N3="1-320-178",N3="1-320-179",N3="1-320-180",N3="1-320-181",N3="1-320-208",N3="1-320-209",N3="1-320-210",N3="1-320-211",N3="1-320-212",N3="1-320-213",N3="1-320-214",N3="1-320-215",N3="1-320-216",N3="1-320-217",N3="1-320-218",N3="1-320-219",N3="1-320-220",N3="1-320-221",N3="1-320-222",N3="1-320-223",N3="1-320-224",N3="1-320-225",N3="1-320-226",N3="1-320-227",N3="1-320-228",N3="1-320-229",N3="1-320-230",N3="1-320-231",N3="1-320-232",N3="1-320-233",N3="1-320-234",N3="1-320-235",N3="1-320-236",N3="1-320-237",N3="1-320-238",N3="1-320-239",N3="1-320-240",N3="1-320-241",N3="1-320-242"),"M",IF(OR(N3="1-320-9",N3="1-320-28",N3="1-320-38",N3="1-320-39",N3="1-320-40",N3="1-320-63",N3="1-320-65",N3="1-320-83",N3="1-320-84",N3="1-320-86",N3="1-320-88",N3="1-320-89",N3="1-320-90",N3="1-320-99",N3="1-320-129",N3="1-320-141",N3="1-320-185",N3="1-320-206",N3="1-320-243",N3="1-320-244",N3="1-320-245",N3="1-320-246",N3="1-320-247",N3="1-320-248",N3="1-320-249",N3="1-320-250",N3="1-320-251",N3="1-320-252",N3="1-320-253",N3="1-320-254",N3="1-320-255",N3="1-320-256",N3="1-320-257",N3="1-320-258",N3="1-320-259",N3="1-320-260",N3="1-320-261",N3="1-320-262",N3="1-320-263",N3="1-320-264",N3="1-320-265",N3="1-320-266",N3="1-320-267",N3="1-320-268",N3="1-320-269"),"V",IF(OR(N3="1-320-6",N3="1-320-7",N3="1-320-8",N3="1-320-10",N3="1-320-16",N3="1-320-18",N3="1-320-26",N3="1-320-29",N3="1-320-31",N3="1-320-33",N3="1-320-34",N3="1-320-35",N3="1-320-36",N3="1-320-51",N3="1-320-52",N3="1-320-53",N3="1-320-55",N3="1-320-61",N3="1-320-62",N3="1-320-64",N3="1-320-87",N3="1-320-100",N3="1-320-106",N3="1-320-133",N3="1-320-135",N3="1-320-136",N3="1-320-138",N3="1-320-139",N3="1-320-140",N3="1-320-142",N3="1-320-182",N3="1-320-183",N3="1-320-184",N3="1-320-186",N3="1-320-187",N3="1-320-188",N3="1-320-189",N3="1-320-190",N3="1-320-191",N3="1-320-192",N3="1-320-193",N3="1-320-194",N3="1-320-196",N3="1-320-197",N3="1-320-199",N3="1-320-200",N3="1-320-201",N3="1-320-202",N3="1-320-203",N3="1-320-204",N3="1-320-205"),"HV",IF(OR("1-320-17",N3="1-320-20",N3="1-320-22",N3="1-320-32",N3="1-320-37",N3="1-320-82"),"C",IF(OR("1-320-30",N3="1-320-54",N3="1-320-85",N3="1-320-96",N3="1-320-97",N3="1-320-98",N3="1-320-108",N3="1-320-132",N3="1-320-137",N3="1-320-195",N3="1-320-198",N3="1-320-270",N3="1-320-271",N3="1-320-272",N3="1-320-273",N3="1-320-274",N3="1-320-275",N3="1-320-276",N3="1-320-277",N3="1-320-278",N3="1-320-279",N3="1-320-280",N3="1-320-281",N3="1-320-282",N3="1-320-283",N3="1-320-284",N3="1-320-285",N3="1-320-286",N3="1-320-287",N3="1-320-288",N3="1-320-289",N3="1-320-290",N3="1-320-291"),"EC"))))),"")</f>
        <v>M</v>
      </c>
      <c r="O2" s="1" t="str">
        <f>IF(O1&lt;&gt;"",IF(OR(O3="1-320-1",O3="1-320-2",O3="1-320-3",O3="1-320-4",O3="1-320-11",O3="1-320-12",O3="1-320-13",O3="1-320-14",O3="1-320-15",O3="1-320-21",O3="1-320-22",O3="1-320-23",O3="1-320-24",O3="1-320-25",O3="1-320-41",O3="1-320-42",O3="1-320-43",O3="1-320-44",O3="1-320-45",O3="1-320-46",O3="1-320-47",O3="1-320-48",O3="1-320-49",O3="1-320-50",O3="1-320-56",O3="1-320-57",O3="1-320-58",O3="1-320-59",O3="1-320-60",O3="1-320-66",O3="1-320-67",O3="1-320-68",O3="1-320-69",O3="1-320-70",O3="1-320-71",O3="1-320-72",O3="1-320-73",O3="1-320-74",O3="1-320-75",O3="1-320-76",O3="1-320-77",O3="1-320-78",O3="1-320-79",O3="1-320-80",O3="1-320-91",O3="1-320-92",O3="1-320-93",O3="1-320-94",O3="1-320-95",O3="1-320-101",O3="1-320-102",O3="1-320-103",O3="1-320-104",O3="1-320-105",O3="1-320-109",O3="1-320-115",O3="1-320-116",O3="1-320-117",O3="1-320-118",O3="1-320-119",O3="1-320-120",O3="1-320-121",O3="1-320-123",O3="1-320-127",O3="1-320-143",O3="1-320-144",O3="1-320-145",O3="1-320-146",O3="1-320-147",O3="1-320-148",O3="1-320-149",O3="1-320-150",O3="1-320-151",O3="1-320-152",O3="1-320-153",O3="1-320-154",O3="1-320-155",O3="1-320-156",O3="1-320-157",O3="1-320-158",O3="1-320-159",O3="1-320-160",O3="1-320-161",O3="1-320-162",O3="1-320-163",O3="1-320-164",O3="1-320-165",O3="1-320-166",O3="1-320-167",O3="1-320-168",O3="1-320-169",O3="1-320-170",O3="1-320-171",O3="1-320-172",O3="1-320-173",O3="1-320-174",O3="1-320-175",O3="1-320-176",O3="1-320-177",O3="1-320-178",O3="1-320-179",O3="1-320-180",O3="1-320-181",O3="1-320-208",O3="1-320-209",O3="1-320-210",O3="1-320-211",O3="1-320-212",O3="1-320-213",O3="1-320-214",O3="1-320-215",O3="1-320-216",O3="1-320-217",O3="1-320-218",O3="1-320-219",O3="1-320-220",O3="1-320-221",O3="1-320-222",O3="1-320-223",O3="1-320-224",O3="1-320-225",O3="1-320-226",O3="1-320-227",O3="1-320-228",O3="1-320-229",O3="1-320-230",O3="1-320-231",O3="1-320-232",O3="1-320-233",O3="1-320-234",O3="1-320-235",O3="1-320-236",O3="1-320-237",O3="1-320-238",O3="1-320-239",O3="1-320-240",O3="1-320-241",O3="1-320-242"),"M",IF(OR(O3="1-320-9",O3="1-320-28",O3="1-320-38",O3="1-320-39",O3="1-320-40",O3="1-320-63",O3="1-320-65",O3="1-320-83",O3="1-320-84",O3="1-320-86",O3="1-320-88",O3="1-320-89",O3="1-320-90",O3="1-320-99",O3="1-320-129",O3="1-320-141",O3="1-320-185",O3="1-320-206",O3="1-320-243",O3="1-320-244",O3="1-320-245",O3="1-320-246",O3="1-320-247",O3="1-320-248",O3="1-320-249",O3="1-320-250",O3="1-320-251",O3="1-320-252",O3="1-320-253",O3="1-320-254",O3="1-320-255",O3="1-320-256",O3="1-320-257",O3="1-320-258",O3="1-320-259",O3="1-320-260",O3="1-320-261",O3="1-320-262",O3="1-320-263",O3="1-320-264",O3="1-320-265",O3="1-320-266",O3="1-320-267",O3="1-320-268",O3="1-320-269"),"V",IF(OR(O3="1-320-6",O3="1-320-7",O3="1-320-8",O3="1-320-10",O3="1-320-16",O3="1-320-18",O3="1-320-26",O3="1-320-29",O3="1-320-31",O3="1-320-33",O3="1-320-34",O3="1-320-35",O3="1-320-36",O3="1-320-51",O3="1-320-52",O3="1-320-53",O3="1-320-55",O3="1-320-61",O3="1-320-62",O3="1-320-64",O3="1-320-87",O3="1-320-100",O3="1-320-106",O3="1-320-133",O3="1-320-135",O3="1-320-136",O3="1-320-138",O3="1-320-139",O3="1-320-140",O3="1-320-142",O3="1-320-182",O3="1-320-183",O3="1-320-184",O3="1-320-186",O3="1-320-187",O3="1-320-188",O3="1-320-189",O3="1-320-190",O3="1-320-191",O3="1-320-192",O3="1-320-193",O3="1-320-194",O3="1-320-196",O3="1-320-197",O3="1-320-199",O3="1-320-200",O3="1-320-201",O3="1-320-202",O3="1-320-203",O3="1-320-204",O3="1-320-205"),"HV",IF(OR("1-320-17",O3="1-320-20",O3="1-320-22",O3="1-320-32",O3="1-320-37",O3="1-320-82"),"C",IF(OR("1-320-30",O3="1-320-54",O3="1-320-85",O3="1-320-96",O3="1-320-97",O3="1-320-98",O3="1-320-108",O3="1-320-132",O3="1-320-137",O3="1-320-195",O3="1-320-198",O3="1-320-270",O3="1-320-271",O3="1-320-272",O3="1-320-273",O3="1-320-274",O3="1-320-275",O3="1-320-276",O3="1-320-277",O3="1-320-278",O3="1-320-279",O3="1-320-280",O3="1-320-281",O3="1-320-282",O3="1-320-283",O3="1-320-284",O3="1-320-285",O3="1-320-286",O3="1-320-287",O3="1-320-288",O3="1-320-289",O3="1-320-290",O3="1-320-291"),"EC"))))),"")</f>
        <v>M</v>
      </c>
      <c r="P2" s="1" t="str">
        <f>IF(P1&lt;&gt;"",IF(OR(P3="1-320-1",P3="1-320-2",P3="1-320-3",P3="1-320-4",P3="1-320-11",P3="1-320-12",P3="1-320-13",P3="1-320-14",P3="1-320-15",P3="1-320-21",P3="1-320-22",P3="1-320-23",P3="1-320-24",P3="1-320-25",P3="1-320-41",P3="1-320-42",P3="1-320-43",P3="1-320-44",P3="1-320-45",P3="1-320-46",P3="1-320-47",P3="1-320-48",P3="1-320-49",P3="1-320-50",P3="1-320-56",P3="1-320-57",P3="1-320-58",P3="1-320-59",P3="1-320-60",P3="1-320-66",P3="1-320-67",P3="1-320-68",P3="1-320-69",P3="1-320-70",P3="1-320-71",P3="1-320-72",P3="1-320-73",P3="1-320-74",P3="1-320-75",P3="1-320-76",P3="1-320-77",P3="1-320-78",P3="1-320-79",P3="1-320-80",P3="1-320-91",P3="1-320-92",P3="1-320-93",P3="1-320-94",P3="1-320-95",P3="1-320-101",P3="1-320-102",P3="1-320-103",P3="1-320-104",P3="1-320-105",P3="1-320-109",P3="1-320-115",P3="1-320-116",P3="1-320-117",P3="1-320-118",P3="1-320-119",P3="1-320-120",P3="1-320-121",P3="1-320-123",P3="1-320-127",P3="1-320-143",P3="1-320-144",P3="1-320-145",P3="1-320-146",P3="1-320-147",P3="1-320-148",P3="1-320-149",P3="1-320-150",P3="1-320-151",P3="1-320-152",P3="1-320-153",P3="1-320-154",P3="1-320-155",P3="1-320-156",P3="1-320-157",P3="1-320-158",P3="1-320-159",P3="1-320-160",P3="1-320-161",P3="1-320-162",P3="1-320-163",P3="1-320-164",P3="1-320-165",P3="1-320-166",P3="1-320-167",P3="1-320-168",P3="1-320-169",P3="1-320-170",P3="1-320-171",P3="1-320-172",P3="1-320-173",P3="1-320-174",P3="1-320-175",P3="1-320-176",P3="1-320-177",P3="1-320-178",P3="1-320-179",P3="1-320-180",P3="1-320-181",P3="1-320-208",P3="1-320-209",P3="1-320-210",P3="1-320-211",P3="1-320-212",P3="1-320-213",P3="1-320-214",P3="1-320-215",P3="1-320-216",P3="1-320-217",P3="1-320-218",P3="1-320-219",P3="1-320-220",P3="1-320-221",P3="1-320-222",P3="1-320-223",P3="1-320-224",P3="1-320-225",P3="1-320-226",P3="1-320-227",P3="1-320-228",P3="1-320-229",P3="1-320-230",P3="1-320-231",P3="1-320-232",P3="1-320-233",P3="1-320-234",P3="1-320-235",P3="1-320-236",P3="1-320-237",P3="1-320-238",P3="1-320-239",P3="1-320-240",P3="1-320-241",P3="1-320-242"),"M",IF(OR(P3="1-320-9",P3="1-320-28",P3="1-320-38",P3="1-320-39",P3="1-320-40",P3="1-320-63",P3="1-320-65",P3="1-320-83",P3="1-320-84",P3="1-320-86",P3="1-320-88",P3="1-320-89",P3="1-320-90",P3="1-320-99",P3="1-320-129",P3="1-320-141",P3="1-320-185",P3="1-320-206",P3="1-320-243",P3="1-320-244",P3="1-320-245",P3="1-320-246",P3="1-320-247",P3="1-320-248",P3="1-320-249",P3="1-320-250",P3="1-320-251",P3="1-320-252",P3="1-320-253",P3="1-320-254",P3="1-320-255",P3="1-320-256",P3="1-320-257",P3="1-320-258",P3="1-320-259",P3="1-320-260",P3="1-320-261",P3="1-320-262",P3="1-320-263",P3="1-320-264",P3="1-320-265",P3="1-320-266",P3="1-320-267",P3="1-320-268",P3="1-320-269"),"V",IF(OR(P3="1-320-6",P3="1-320-7",P3="1-320-8",P3="1-320-10",P3="1-320-16",P3="1-320-18",P3="1-320-26",P3="1-320-29",P3="1-320-31",P3="1-320-33",P3="1-320-34",P3="1-320-35",P3="1-320-36",P3="1-320-51",P3="1-320-52",P3="1-320-53",P3="1-320-55",P3="1-320-61",P3="1-320-62",P3="1-320-64",P3="1-320-87",P3="1-320-100",P3="1-320-106",P3="1-320-133",P3="1-320-135",P3="1-320-136",P3="1-320-138",P3="1-320-139",P3="1-320-140",P3="1-320-142",P3="1-320-182",P3="1-320-183",P3="1-320-184",P3="1-320-186",P3="1-320-187",P3="1-320-188",P3="1-320-189",P3="1-320-190",P3="1-320-191",P3="1-320-192",P3="1-320-193",P3="1-320-194",P3="1-320-196",P3="1-320-197",P3="1-320-199",P3="1-320-200",P3="1-320-201",P3="1-320-202",P3="1-320-203",P3="1-320-204",P3="1-320-205"),"HV",IF(OR("1-320-17",P3="1-320-20",P3="1-320-22",P3="1-320-32",P3="1-320-37",P3="1-320-82"),"C",IF(OR("1-320-30",P3="1-320-54",P3="1-320-85",P3="1-320-96",P3="1-320-97",P3="1-320-98",P3="1-320-108",P3="1-320-132",P3="1-320-137",P3="1-320-195",P3="1-320-198",P3="1-320-270",P3="1-320-271",P3="1-320-272",P3="1-320-273",P3="1-320-274",P3="1-320-275",P3="1-320-276",P3="1-320-277",P3="1-320-278",P3="1-320-279",P3="1-320-280",P3="1-320-281",P3="1-320-282",P3="1-320-283",P3="1-320-284",P3="1-320-285",P3="1-320-286",P3="1-320-287",P3="1-320-288",P3="1-320-289",P3="1-320-290",P3="1-320-291"),"EC"))))),"")</f>
        <v>M</v>
      </c>
      <c r="Q2" s="1" t="str">
        <f>IF(Q1&lt;&gt;"",IF(OR(Q3="1-320-1",Q3="1-320-2",Q3="1-320-3",Q3="1-320-4",Q3="1-320-11",Q3="1-320-12",Q3="1-320-13",Q3="1-320-14",Q3="1-320-15",Q3="1-320-21",Q3="1-320-22",Q3="1-320-23",Q3="1-320-24",Q3="1-320-25",Q3="1-320-41",Q3="1-320-42",Q3="1-320-43",Q3="1-320-44",Q3="1-320-45",Q3="1-320-46",Q3="1-320-47",Q3="1-320-48",Q3="1-320-49",Q3="1-320-50",Q3="1-320-56",Q3="1-320-57",Q3="1-320-58",Q3="1-320-59",Q3="1-320-60",Q3="1-320-66",Q3="1-320-67",Q3="1-320-68",Q3="1-320-69",Q3="1-320-70",Q3="1-320-71",Q3="1-320-72",Q3="1-320-73",Q3="1-320-74",Q3="1-320-75",Q3="1-320-76",Q3="1-320-77",Q3="1-320-78",Q3="1-320-79",Q3="1-320-80",Q3="1-320-91",Q3="1-320-92",Q3="1-320-93",Q3="1-320-94",Q3="1-320-95",Q3="1-320-101",Q3="1-320-102",Q3="1-320-103",Q3="1-320-104",Q3="1-320-105",Q3="1-320-109",Q3="1-320-115",Q3="1-320-116",Q3="1-320-117",Q3="1-320-118",Q3="1-320-119",Q3="1-320-120",Q3="1-320-121",Q3="1-320-123",Q3="1-320-127",Q3="1-320-143",Q3="1-320-144",Q3="1-320-145",Q3="1-320-146",Q3="1-320-147",Q3="1-320-148",Q3="1-320-149",Q3="1-320-150",Q3="1-320-151",Q3="1-320-152",Q3="1-320-153",Q3="1-320-154",Q3="1-320-155",Q3="1-320-156",Q3="1-320-157",Q3="1-320-158",Q3="1-320-159",Q3="1-320-160",Q3="1-320-161",Q3="1-320-162",Q3="1-320-163",Q3="1-320-164",Q3="1-320-165",Q3="1-320-166",Q3="1-320-167",Q3="1-320-168",Q3="1-320-169",Q3="1-320-170",Q3="1-320-171",Q3="1-320-172",Q3="1-320-173",Q3="1-320-174",Q3="1-320-175",Q3="1-320-176",Q3="1-320-177",Q3="1-320-178",Q3="1-320-179",Q3="1-320-180",Q3="1-320-181",Q3="1-320-208",Q3="1-320-209",Q3="1-320-210",Q3="1-320-211",Q3="1-320-212",Q3="1-320-213",Q3="1-320-214",Q3="1-320-215",Q3="1-320-216",Q3="1-320-217",Q3="1-320-218",Q3="1-320-219",Q3="1-320-220",Q3="1-320-221",Q3="1-320-222",Q3="1-320-223",Q3="1-320-224",Q3="1-320-225",Q3="1-320-226",Q3="1-320-227",Q3="1-320-228",Q3="1-320-229",Q3="1-320-230",Q3="1-320-231",Q3="1-320-232",Q3="1-320-233",Q3="1-320-234",Q3="1-320-235",Q3="1-320-236",Q3="1-320-237",Q3="1-320-238",Q3="1-320-239",Q3="1-320-240",Q3="1-320-241",Q3="1-320-242"),"M",IF(OR(Q3="1-320-9",Q3="1-320-28",Q3="1-320-38",Q3="1-320-39",Q3="1-320-40",Q3="1-320-63",Q3="1-320-65",Q3="1-320-83",Q3="1-320-84",Q3="1-320-86",Q3="1-320-88",Q3="1-320-89",Q3="1-320-90",Q3="1-320-99",Q3="1-320-129",Q3="1-320-141",Q3="1-320-185",Q3="1-320-206",Q3="1-320-243",Q3="1-320-244",Q3="1-320-245",Q3="1-320-246",Q3="1-320-247",Q3="1-320-248",Q3="1-320-249",Q3="1-320-250",Q3="1-320-251",Q3="1-320-252",Q3="1-320-253",Q3="1-320-254",Q3="1-320-255",Q3="1-320-256",Q3="1-320-257",Q3="1-320-258",Q3="1-320-259",Q3="1-320-260",Q3="1-320-261",Q3="1-320-262",Q3="1-320-263",Q3="1-320-264",Q3="1-320-265",Q3="1-320-266",Q3="1-320-267",Q3="1-320-268",Q3="1-320-269"),"V",IF(OR(Q3="1-320-6",Q3="1-320-7",Q3="1-320-8",Q3="1-320-10",Q3="1-320-16",Q3="1-320-18",Q3="1-320-26",Q3="1-320-29",Q3="1-320-31",Q3="1-320-33",Q3="1-320-34",Q3="1-320-35",Q3="1-320-36",Q3="1-320-51",Q3="1-320-52",Q3="1-320-53",Q3="1-320-55",Q3="1-320-61",Q3="1-320-62",Q3="1-320-64",Q3="1-320-87",Q3="1-320-100",Q3="1-320-106",Q3="1-320-133",Q3="1-320-135",Q3="1-320-136",Q3="1-320-138",Q3="1-320-139",Q3="1-320-140",Q3="1-320-142",Q3="1-320-182",Q3="1-320-183",Q3="1-320-184",Q3="1-320-186",Q3="1-320-187",Q3="1-320-188",Q3="1-320-189",Q3="1-320-190",Q3="1-320-191",Q3="1-320-192",Q3="1-320-193",Q3="1-320-194",Q3="1-320-196",Q3="1-320-197",Q3="1-320-199",Q3="1-320-200",Q3="1-320-201",Q3="1-320-202",Q3="1-320-203",Q3="1-320-204",Q3="1-320-205"),"HV",IF(OR("1-320-17",Q3="1-320-20",Q3="1-320-22",Q3="1-320-32",Q3="1-320-37",Q3="1-320-82"),"C",IF(OR("1-320-30",Q3="1-320-54",Q3="1-320-85",Q3="1-320-96",Q3="1-320-97",Q3="1-320-98",Q3="1-320-108",Q3="1-320-132",Q3="1-320-137",Q3="1-320-195",Q3="1-320-198",Q3="1-320-270",Q3="1-320-271",Q3="1-320-272",Q3="1-320-273",Q3="1-320-274",Q3="1-320-275",Q3="1-320-276",Q3="1-320-277",Q3="1-320-278",Q3="1-320-279",Q3="1-320-280",Q3="1-320-281",Q3="1-320-282",Q3="1-320-283",Q3="1-320-284",Q3="1-320-285",Q3="1-320-286",Q3="1-320-287",Q3="1-320-288",Q3="1-320-289",Q3="1-320-290",Q3="1-320-291"),"EC"))))),"")</f>
        <v>M</v>
      </c>
      <c r="R2" s="1" t="str">
        <f>IF(R1&lt;&gt;"",IF(OR(R3="1-320-1",R3="1-320-2",R3="1-320-3",R3="1-320-4",R3="1-320-11",R3="1-320-12",R3="1-320-13",R3="1-320-14",R3="1-320-15",R3="1-320-21",R3="1-320-22",R3="1-320-23",R3="1-320-24",R3="1-320-25",R3="1-320-41",R3="1-320-42",R3="1-320-43",R3="1-320-44",R3="1-320-45",R3="1-320-46",R3="1-320-47",R3="1-320-48",R3="1-320-49",R3="1-320-50",R3="1-320-56",R3="1-320-57",R3="1-320-58",R3="1-320-59",R3="1-320-60",R3="1-320-66",R3="1-320-67",R3="1-320-68",R3="1-320-69",R3="1-320-70",R3="1-320-71",R3="1-320-72",R3="1-320-73",R3="1-320-74",R3="1-320-75",R3="1-320-76",R3="1-320-77",R3="1-320-78",R3="1-320-79",R3="1-320-80",R3="1-320-91",R3="1-320-92",R3="1-320-93",R3="1-320-94",R3="1-320-95",R3="1-320-101",R3="1-320-102",R3="1-320-103",R3="1-320-104",R3="1-320-105",R3="1-320-109",R3="1-320-115",R3="1-320-116",R3="1-320-117",R3="1-320-118",R3="1-320-119",R3="1-320-120",R3="1-320-121",R3="1-320-123",R3="1-320-127",R3="1-320-143",R3="1-320-144",R3="1-320-145",R3="1-320-146",R3="1-320-147",R3="1-320-148",R3="1-320-149",R3="1-320-150",R3="1-320-151",R3="1-320-152",R3="1-320-153",R3="1-320-154",R3="1-320-155",R3="1-320-156",R3="1-320-157",R3="1-320-158",R3="1-320-159",R3="1-320-160",R3="1-320-161",R3="1-320-162",R3="1-320-163",R3="1-320-164",R3="1-320-165",R3="1-320-166",R3="1-320-167",R3="1-320-168",R3="1-320-169",R3="1-320-170",R3="1-320-171",R3="1-320-172",R3="1-320-173",R3="1-320-174",R3="1-320-175",R3="1-320-176",R3="1-320-177",R3="1-320-178",R3="1-320-179",R3="1-320-180",R3="1-320-181",R3="1-320-208",R3="1-320-209",R3="1-320-210",R3="1-320-211",R3="1-320-212",R3="1-320-213",R3="1-320-214",R3="1-320-215",R3="1-320-216",R3="1-320-217",R3="1-320-218",R3="1-320-219",R3="1-320-220",R3="1-320-221",R3="1-320-222",R3="1-320-223",R3="1-320-224",R3="1-320-225",R3="1-320-226",R3="1-320-227",R3="1-320-228",R3="1-320-229",R3="1-320-230",R3="1-320-231",R3="1-320-232",R3="1-320-233",R3="1-320-234",R3="1-320-235",R3="1-320-236",R3="1-320-237",R3="1-320-238",R3="1-320-239",R3="1-320-240",R3="1-320-241",R3="1-320-242"),"M",IF(OR(R3="1-320-9",R3="1-320-28",R3="1-320-38",R3="1-320-39",R3="1-320-40",R3="1-320-63",R3="1-320-65",R3="1-320-83",R3="1-320-84",R3="1-320-86",R3="1-320-88",R3="1-320-89",R3="1-320-90",R3="1-320-99",R3="1-320-129",R3="1-320-141",R3="1-320-185",R3="1-320-206",R3="1-320-243",R3="1-320-244",R3="1-320-245",R3="1-320-246",R3="1-320-247",R3="1-320-248",R3="1-320-249",R3="1-320-250",R3="1-320-251",R3="1-320-252",R3="1-320-253",R3="1-320-254",R3="1-320-255",R3="1-320-256",R3="1-320-257",R3="1-320-258",R3="1-320-259",R3="1-320-260",R3="1-320-261",R3="1-320-262",R3="1-320-263",R3="1-320-264",R3="1-320-265",R3="1-320-266",R3="1-320-267",R3="1-320-268",R3="1-320-269"),"V",IF(OR(R3="1-320-6",R3="1-320-7",R3="1-320-8",R3="1-320-10",R3="1-320-16",R3="1-320-18",R3="1-320-26",R3="1-320-29",R3="1-320-31",R3="1-320-33",R3="1-320-34",R3="1-320-35",R3="1-320-36",R3="1-320-51",R3="1-320-52",R3="1-320-53",R3="1-320-55",R3="1-320-61",R3="1-320-62",R3="1-320-64",R3="1-320-87",R3="1-320-100",R3="1-320-106",R3="1-320-133",R3="1-320-135",R3="1-320-136",R3="1-320-138",R3="1-320-139",R3="1-320-140",R3="1-320-142",R3="1-320-182",R3="1-320-183",R3="1-320-184",R3="1-320-186",R3="1-320-187",R3="1-320-188",R3="1-320-189",R3="1-320-190",R3="1-320-191",R3="1-320-192",R3="1-320-193",R3="1-320-194",R3="1-320-196",R3="1-320-197",R3="1-320-199",R3="1-320-200",R3="1-320-201",R3="1-320-202",R3="1-320-203",R3="1-320-204",R3="1-320-205"),"HV",IF(OR("1-320-17",R3="1-320-20",R3="1-320-22",R3="1-320-32",R3="1-320-37",R3="1-320-82"),"C",IF(OR("1-320-30",R3="1-320-54",R3="1-320-85",R3="1-320-96",R3="1-320-97",R3="1-320-98",R3="1-320-108",R3="1-320-132",R3="1-320-137",R3="1-320-195",R3="1-320-198",R3="1-320-270",R3="1-320-271",R3="1-320-272",R3="1-320-273",R3="1-320-274",R3="1-320-275",R3="1-320-276",R3="1-320-277",R3="1-320-278",R3="1-320-279",R3="1-320-280",R3="1-320-281",R3="1-320-282",R3="1-320-283",R3="1-320-284",R3="1-320-285",R3="1-320-286",R3="1-320-287",R3="1-320-288",R3="1-320-289",R3="1-320-290",R3="1-320-291"),"EC"))))),"")</f>
        <v>M</v>
      </c>
      <c r="S2" s="1" t="str">
        <f>IF(S1&lt;&gt;"",IF(OR(S3="1-320-1",S3="1-320-2",S3="1-320-3",S3="1-320-4",S3="1-320-11",S3="1-320-12",S3="1-320-13",S3="1-320-14",S3="1-320-15",S3="1-320-21",S3="1-320-22",S3="1-320-23",S3="1-320-24",S3="1-320-25",S3="1-320-41",S3="1-320-42",S3="1-320-43",S3="1-320-44",S3="1-320-45",S3="1-320-46",S3="1-320-47",S3="1-320-48",S3="1-320-49",S3="1-320-50",S3="1-320-56",S3="1-320-57",S3="1-320-58",S3="1-320-59",S3="1-320-60",S3="1-320-66",S3="1-320-67",S3="1-320-68",S3="1-320-69",S3="1-320-70",S3="1-320-71",S3="1-320-72",S3="1-320-73",S3="1-320-74",S3="1-320-75",S3="1-320-76",S3="1-320-77",S3="1-320-78",S3="1-320-79",S3="1-320-80",S3="1-320-91",S3="1-320-92",S3="1-320-93",S3="1-320-94",S3="1-320-95",S3="1-320-101",S3="1-320-102",S3="1-320-103",S3="1-320-104",S3="1-320-105",S3="1-320-109",S3="1-320-115",S3="1-320-116",S3="1-320-117",S3="1-320-118",S3="1-320-119",S3="1-320-120",S3="1-320-121",S3="1-320-123",S3="1-320-127",S3="1-320-143",S3="1-320-144",S3="1-320-145",S3="1-320-146",S3="1-320-147",S3="1-320-148",S3="1-320-149",S3="1-320-150",S3="1-320-151",S3="1-320-152",S3="1-320-153",S3="1-320-154",S3="1-320-155",S3="1-320-156",S3="1-320-157",S3="1-320-158",S3="1-320-159",S3="1-320-160",S3="1-320-161",S3="1-320-162",S3="1-320-163",S3="1-320-164",S3="1-320-165",S3="1-320-166",S3="1-320-167",S3="1-320-168",S3="1-320-169",S3="1-320-170",S3="1-320-171",S3="1-320-172",S3="1-320-173",S3="1-320-174",S3="1-320-175",S3="1-320-176",S3="1-320-177",S3="1-320-178",S3="1-320-179",S3="1-320-180",S3="1-320-181",S3="1-320-208",S3="1-320-209",S3="1-320-210",S3="1-320-211",S3="1-320-212",S3="1-320-213",S3="1-320-214",S3="1-320-215",S3="1-320-216",S3="1-320-217",S3="1-320-218",S3="1-320-219",S3="1-320-220",S3="1-320-221",S3="1-320-222",S3="1-320-223",S3="1-320-224",S3="1-320-225",S3="1-320-226",S3="1-320-227",S3="1-320-228",S3="1-320-229",S3="1-320-230",S3="1-320-231",S3="1-320-232",S3="1-320-233",S3="1-320-234",S3="1-320-235",S3="1-320-236",S3="1-320-237",S3="1-320-238",S3="1-320-239",S3="1-320-240",S3="1-320-241",S3="1-320-242"),"M",IF(OR(S3="1-320-9",S3="1-320-28",S3="1-320-38",S3="1-320-39",S3="1-320-40",S3="1-320-63",S3="1-320-65",S3="1-320-83",S3="1-320-84",S3="1-320-86",S3="1-320-88",S3="1-320-89",S3="1-320-90",S3="1-320-99",S3="1-320-129",S3="1-320-141",S3="1-320-185",S3="1-320-206",S3="1-320-243",S3="1-320-244",S3="1-320-245",S3="1-320-246",S3="1-320-247",S3="1-320-248",S3="1-320-249",S3="1-320-250",S3="1-320-251",S3="1-320-252",S3="1-320-253",S3="1-320-254",S3="1-320-255",S3="1-320-256",S3="1-320-257",S3="1-320-258",S3="1-320-259",S3="1-320-260",S3="1-320-261",S3="1-320-262",S3="1-320-263",S3="1-320-264",S3="1-320-265",S3="1-320-266",S3="1-320-267",S3="1-320-268",S3="1-320-269"),"V",IF(OR(S3="1-320-6",S3="1-320-7",S3="1-320-8",S3="1-320-10",S3="1-320-16",S3="1-320-18",S3="1-320-26",S3="1-320-29",S3="1-320-31",S3="1-320-33",S3="1-320-34",S3="1-320-35",S3="1-320-36",S3="1-320-51",S3="1-320-52",S3="1-320-53",S3="1-320-55",S3="1-320-61",S3="1-320-62",S3="1-320-64",S3="1-320-87",S3="1-320-100",S3="1-320-106",S3="1-320-133",S3="1-320-135",S3="1-320-136",S3="1-320-138",S3="1-320-139",S3="1-320-140",S3="1-320-142",S3="1-320-182",S3="1-320-183",S3="1-320-184",S3="1-320-186",S3="1-320-187",S3="1-320-188",S3="1-320-189",S3="1-320-190",S3="1-320-191",S3="1-320-192",S3="1-320-193",S3="1-320-194",S3="1-320-196",S3="1-320-197",S3="1-320-199",S3="1-320-200",S3="1-320-201",S3="1-320-202",S3="1-320-203",S3="1-320-204",S3="1-320-205"),"HV",IF(OR("1-320-17",S3="1-320-20",S3="1-320-22",S3="1-320-32",S3="1-320-37",S3="1-320-82"),"C",IF(OR("1-320-30",S3="1-320-54",S3="1-320-85",S3="1-320-96",S3="1-320-97",S3="1-320-98",S3="1-320-108",S3="1-320-132",S3="1-320-137",S3="1-320-195",S3="1-320-198",S3="1-320-270",S3="1-320-271",S3="1-320-272",S3="1-320-273",S3="1-320-274",S3="1-320-275",S3="1-320-276",S3="1-320-277",S3="1-320-278",S3="1-320-279",S3="1-320-280",S3="1-320-281",S3="1-320-282",S3="1-320-283",S3="1-320-284",S3="1-320-285",S3="1-320-286",S3="1-320-287",S3="1-320-288",S3="1-320-289",S3="1-320-290",S3="1-320-291"),"EC"))))),"")</f>
        <v>M</v>
      </c>
      <c r="U2" s="1" t="str">
        <f>IF(U1&lt;&gt;"",IF(OR(U3="1-320-1",U3="1-320-2",U3="1-320-3",U3="1-320-4",U3="1-320-11",U3="1-320-12",U3="1-320-13",U3="1-320-14",U3="1-320-15",U3="1-320-21",U3="1-320-22",U3="1-320-23",U3="1-320-24",U3="1-320-25",U3="1-320-41",U3="1-320-42",U3="1-320-43",U3="1-320-44",U3="1-320-45",U3="1-320-46",U3="1-320-47",U3="1-320-48",U3="1-320-49",U3="1-320-50",U3="1-320-56",U3="1-320-57",U3="1-320-58",U3="1-320-59",U3="1-320-60",U3="1-320-66",U3="1-320-67",U3="1-320-68",U3="1-320-69",U3="1-320-70",U3="1-320-71",U3="1-320-72",U3="1-320-73",U3="1-320-74",U3="1-320-75",U3="1-320-76",U3="1-320-77",U3="1-320-78",U3="1-320-79",U3="1-320-80",U3="1-320-91",U3="1-320-92",U3="1-320-93",U3="1-320-94",U3="1-320-95",U3="1-320-101",U3="1-320-102",U3="1-320-103",U3="1-320-104",U3="1-320-105",U3="1-320-109",U3="1-320-115",U3="1-320-116",U3="1-320-117",U3="1-320-118",U3="1-320-119",U3="1-320-120",U3="1-320-121",U3="1-320-123",U3="1-320-127",U3="1-320-143",U3="1-320-144",U3="1-320-145",U3="1-320-146",U3="1-320-147",U3="1-320-148",U3="1-320-149",U3="1-320-150",U3="1-320-151",U3="1-320-152",U3="1-320-153",U3="1-320-154",U3="1-320-155",U3="1-320-156",U3="1-320-157",U3="1-320-158",U3="1-320-159",U3="1-320-160",U3="1-320-161",U3="1-320-162",U3="1-320-163",U3="1-320-164",U3="1-320-165",U3="1-320-166",U3="1-320-167",U3="1-320-168",U3="1-320-169",U3="1-320-170",U3="1-320-171",U3="1-320-172",U3="1-320-173",U3="1-320-174",U3="1-320-175",U3="1-320-176",U3="1-320-177",U3="1-320-178",U3="1-320-179",U3="1-320-180",U3="1-320-181",U3="1-320-208",U3="1-320-209",U3="1-320-210",U3="1-320-211",U3="1-320-212",U3="1-320-213",U3="1-320-214",U3="1-320-215",U3="1-320-216",U3="1-320-217",U3="1-320-218",U3="1-320-219",U3="1-320-220",U3="1-320-221",U3="1-320-222",U3="1-320-223",U3="1-320-224",U3="1-320-225",U3="1-320-226",U3="1-320-227",U3="1-320-228",U3="1-320-229",U3="1-320-230",U3="1-320-231",U3="1-320-232",U3="1-320-233",U3="1-320-234",U3="1-320-235",U3="1-320-236",U3="1-320-237",U3="1-320-238",U3="1-320-239",U3="1-320-240",U3="1-320-241",U3="1-320-242"),"M",IF(OR(U3="1-320-9",U3="1-320-28",U3="1-320-38",U3="1-320-39",U3="1-320-40",U3="1-320-63",U3="1-320-65",U3="1-320-83",U3="1-320-84",U3="1-320-86",U3="1-320-88",U3="1-320-89",U3="1-320-90",U3="1-320-99",U3="1-320-129",U3="1-320-141",U3="1-320-185",U3="1-320-206",U3="1-320-243",U3="1-320-244",U3="1-320-245",U3="1-320-246",U3="1-320-247",U3="1-320-248",U3="1-320-249",U3="1-320-250",U3="1-320-251",U3="1-320-252",U3="1-320-253",U3="1-320-254",U3="1-320-255",U3="1-320-256",U3="1-320-257",U3="1-320-258",U3="1-320-259",U3="1-320-260",U3="1-320-261",U3="1-320-262",U3="1-320-263",U3="1-320-264",U3="1-320-265",U3="1-320-266",U3="1-320-267",U3="1-320-268",U3="1-320-269"),"V",IF(OR(U3="1-320-6",U3="1-320-7",U3="1-320-8",U3="1-320-10",U3="1-320-16",U3="1-320-18",U3="1-320-26",U3="1-320-29",U3="1-320-31",U3="1-320-33",U3="1-320-34",U3="1-320-35",U3="1-320-36",U3="1-320-51",U3="1-320-52",U3="1-320-53",U3="1-320-55",U3="1-320-61",U3="1-320-62",U3="1-320-64",U3="1-320-87",U3="1-320-100",U3="1-320-106",U3="1-320-133",U3="1-320-135",U3="1-320-136",U3="1-320-138",U3="1-320-139",U3="1-320-140",U3="1-320-142",U3="1-320-182",U3="1-320-183",U3="1-320-184",U3="1-320-186",U3="1-320-187",U3="1-320-188",U3="1-320-189",U3="1-320-190",U3="1-320-191",U3="1-320-192",U3="1-320-193",U3="1-320-194",U3="1-320-196",U3="1-320-197",U3="1-320-199",U3="1-320-200",U3="1-320-201",U3="1-320-202",U3="1-320-203",U3="1-320-204",U3="1-320-205"),"HV",IF(OR("1-320-17",U3="1-320-20",U3="1-320-22",U3="1-320-32",U3="1-320-37",U3="1-320-82"),"C",IF(OR("1-320-30",U3="1-320-54",U3="1-320-85",U3="1-320-96",U3="1-320-97",U3="1-320-98",U3="1-320-108",U3="1-320-132",U3="1-320-137",U3="1-320-195",U3="1-320-198",U3="1-320-270",U3="1-320-271",U3="1-320-272",U3="1-320-273",U3="1-320-274",U3="1-320-275",U3="1-320-276",U3="1-320-277",U3="1-320-278",U3="1-320-279",U3="1-320-280",U3="1-320-281",U3="1-320-282",U3="1-320-283",U3="1-320-284",U3="1-320-285",U3="1-320-286",U3="1-320-287",U3="1-320-288",U3="1-320-289",U3="1-320-290",U3="1-320-291"),"EC"))))),"")</f>
        <v>M</v>
      </c>
      <c r="V2" s="1" t="str">
        <f>IF(V1&lt;&gt;"",IF(OR(V3="1-320-1",V3="1-320-2",V3="1-320-3",V3="1-320-4",V3="1-320-11",V3="1-320-12",V3="1-320-13",V3="1-320-14",V3="1-320-15",V3="1-320-21",V3="1-320-22",V3="1-320-23",V3="1-320-24",V3="1-320-25",V3="1-320-41",V3="1-320-42",V3="1-320-43",V3="1-320-44",V3="1-320-45",V3="1-320-46",V3="1-320-47",V3="1-320-48",V3="1-320-49",V3="1-320-50",V3="1-320-56",V3="1-320-57",V3="1-320-58",V3="1-320-59",V3="1-320-60",V3="1-320-66",V3="1-320-67",V3="1-320-68",V3="1-320-69",V3="1-320-70",V3="1-320-71",V3="1-320-72",V3="1-320-73",V3="1-320-74",V3="1-320-75",V3="1-320-76",V3="1-320-77",V3="1-320-78",V3="1-320-79",V3="1-320-80",V3="1-320-91",V3="1-320-92",V3="1-320-93",V3="1-320-94",V3="1-320-95",V3="1-320-101",V3="1-320-102",V3="1-320-103",V3="1-320-104",V3="1-320-105",V3="1-320-109",V3="1-320-115",V3="1-320-116",V3="1-320-117",V3="1-320-118",V3="1-320-119",V3="1-320-120",V3="1-320-121",V3="1-320-123",V3="1-320-127",V3="1-320-143",V3="1-320-144",V3="1-320-145",V3="1-320-146",V3="1-320-147",V3="1-320-148",V3="1-320-149",V3="1-320-150",V3="1-320-151",V3="1-320-152",V3="1-320-153",V3="1-320-154",V3="1-320-155",V3="1-320-156",V3="1-320-157",V3="1-320-158",V3="1-320-159",V3="1-320-160",V3="1-320-161",V3="1-320-162",V3="1-320-163",V3="1-320-164",V3="1-320-165",V3="1-320-166",V3="1-320-167",V3="1-320-168",V3="1-320-169",V3="1-320-170",V3="1-320-171",V3="1-320-172",V3="1-320-173",V3="1-320-174",V3="1-320-175",V3="1-320-176",V3="1-320-177",V3="1-320-178",V3="1-320-179",V3="1-320-180",V3="1-320-181",V3="1-320-208",V3="1-320-209",V3="1-320-210",V3="1-320-211",V3="1-320-212",V3="1-320-213",V3="1-320-214",V3="1-320-215",V3="1-320-216",V3="1-320-217",V3="1-320-218",V3="1-320-219",V3="1-320-220",V3="1-320-221",V3="1-320-222",V3="1-320-223",V3="1-320-224",V3="1-320-225",V3="1-320-226",V3="1-320-227",V3="1-320-228",V3="1-320-229",V3="1-320-230",V3="1-320-231",V3="1-320-232",V3="1-320-233",V3="1-320-234",V3="1-320-235",V3="1-320-236",V3="1-320-237",V3="1-320-238",V3="1-320-239",V3="1-320-240",V3="1-320-241",V3="1-320-242"),"M",IF(OR(V3="1-320-9",V3="1-320-28",V3="1-320-38",V3="1-320-39",V3="1-320-40",V3="1-320-63",V3="1-320-65",V3="1-320-83",V3="1-320-84",V3="1-320-86",V3="1-320-88",V3="1-320-89",V3="1-320-90",V3="1-320-99",V3="1-320-129",V3="1-320-141",V3="1-320-185",V3="1-320-206",V3="1-320-243",V3="1-320-244",V3="1-320-245",V3="1-320-246",V3="1-320-247",V3="1-320-248",V3="1-320-249",V3="1-320-250",V3="1-320-251",V3="1-320-252",V3="1-320-253",V3="1-320-254",V3="1-320-255",V3="1-320-256",V3="1-320-257",V3="1-320-258",V3="1-320-259",V3="1-320-260",V3="1-320-261",V3="1-320-262",V3="1-320-263",V3="1-320-264",V3="1-320-265",V3="1-320-266",V3="1-320-267",V3="1-320-268",V3="1-320-269"),"V",IF(OR(V3="1-320-6",V3="1-320-7",V3="1-320-8",V3="1-320-10",V3="1-320-16",V3="1-320-18",V3="1-320-26",V3="1-320-29",V3="1-320-31",V3="1-320-33",V3="1-320-34",V3="1-320-35",V3="1-320-36",V3="1-320-51",V3="1-320-52",V3="1-320-53",V3="1-320-55",V3="1-320-61",V3="1-320-62",V3="1-320-64",V3="1-320-87",V3="1-320-100",V3="1-320-106",V3="1-320-133",V3="1-320-135",V3="1-320-136",V3="1-320-138",V3="1-320-139",V3="1-320-140",V3="1-320-142",V3="1-320-182",V3="1-320-183",V3="1-320-184",V3="1-320-186",V3="1-320-187",V3="1-320-188",V3="1-320-189",V3="1-320-190",V3="1-320-191",V3="1-320-192",V3="1-320-193",V3="1-320-194",V3="1-320-196",V3="1-320-197",V3="1-320-199",V3="1-320-200",V3="1-320-201",V3="1-320-202",V3="1-320-203",V3="1-320-204",V3="1-320-205"),"HV",IF(OR("1-320-17",V3="1-320-20",V3="1-320-22",V3="1-320-32",V3="1-320-37",V3="1-320-82"),"C",IF(OR("1-320-30",V3="1-320-54",V3="1-320-85",V3="1-320-96",V3="1-320-97",V3="1-320-98",V3="1-320-108",V3="1-320-132",V3="1-320-137",V3="1-320-195",V3="1-320-198",V3="1-320-270",V3="1-320-271",V3="1-320-272",V3="1-320-273",V3="1-320-274",V3="1-320-275",V3="1-320-276",V3="1-320-277",V3="1-320-278",V3="1-320-279",V3="1-320-280",V3="1-320-281",V3="1-320-282",V3="1-320-283",V3="1-320-284",V3="1-320-285",V3="1-320-286",V3="1-320-287",V3="1-320-288",V3="1-320-289",V3="1-320-290",V3="1-320-291"),"EC"))))),"")</f>
        <v>M</v>
      </c>
      <c r="W2" s="1" t="str">
        <f>IF(W1&lt;&gt;"",IF(OR(W3="1-320-1",W3="1-320-2",W3="1-320-3",W3="1-320-4",W3="1-320-11",W3="1-320-12",W3="1-320-13",W3="1-320-14",W3="1-320-15",W3="1-320-21",W3="1-320-22",W3="1-320-23",W3="1-320-24",W3="1-320-25",W3="1-320-41",W3="1-320-42",W3="1-320-43",W3="1-320-44",W3="1-320-45",W3="1-320-46",W3="1-320-47",W3="1-320-48",W3="1-320-49",W3="1-320-50",W3="1-320-56",W3="1-320-57",W3="1-320-58",W3="1-320-59",W3="1-320-60",W3="1-320-66",W3="1-320-67",W3="1-320-68",W3="1-320-69",W3="1-320-70",W3="1-320-71",W3="1-320-72",W3="1-320-73",W3="1-320-74",W3="1-320-75",W3="1-320-76",W3="1-320-77",W3="1-320-78",W3="1-320-79",W3="1-320-80",W3="1-320-91",W3="1-320-92",W3="1-320-93",W3="1-320-94",W3="1-320-95",W3="1-320-101",W3="1-320-102",W3="1-320-103",W3="1-320-104",W3="1-320-105",W3="1-320-109",W3="1-320-115",W3="1-320-116",W3="1-320-117",W3="1-320-118",W3="1-320-119",W3="1-320-120",W3="1-320-121",W3="1-320-123",W3="1-320-127",W3="1-320-143",W3="1-320-144",W3="1-320-145",W3="1-320-146",W3="1-320-147",W3="1-320-148",W3="1-320-149",W3="1-320-150",W3="1-320-151",W3="1-320-152",W3="1-320-153",W3="1-320-154",W3="1-320-155",W3="1-320-156",W3="1-320-157",W3="1-320-158",W3="1-320-159",W3="1-320-160",W3="1-320-161",W3="1-320-162",W3="1-320-163",W3="1-320-164",W3="1-320-165",W3="1-320-166",W3="1-320-167",W3="1-320-168",W3="1-320-169",W3="1-320-170",W3="1-320-171",W3="1-320-172",W3="1-320-173",W3="1-320-174",W3="1-320-175",W3="1-320-176",W3="1-320-177",W3="1-320-178",W3="1-320-179",W3="1-320-180",W3="1-320-181",W3="1-320-208",W3="1-320-209",W3="1-320-210",W3="1-320-211",W3="1-320-212",W3="1-320-213",W3="1-320-214",W3="1-320-215",W3="1-320-216",W3="1-320-217",W3="1-320-218",W3="1-320-219",W3="1-320-220",W3="1-320-221",W3="1-320-222",W3="1-320-223",W3="1-320-224",W3="1-320-225",W3="1-320-226",W3="1-320-227",W3="1-320-228",W3="1-320-229",W3="1-320-230",W3="1-320-231",W3="1-320-232",W3="1-320-233",W3="1-320-234",W3="1-320-235",W3="1-320-236",W3="1-320-237",W3="1-320-238",W3="1-320-239",W3="1-320-240",W3="1-320-241",W3="1-320-242"),"M",IF(OR(W3="1-320-9",W3="1-320-28",W3="1-320-38",W3="1-320-39",W3="1-320-40",W3="1-320-63",W3="1-320-65",W3="1-320-83",W3="1-320-84",W3="1-320-86",W3="1-320-88",W3="1-320-89",W3="1-320-90",W3="1-320-99",W3="1-320-129",W3="1-320-141",W3="1-320-185",W3="1-320-206",W3="1-320-243",W3="1-320-244",W3="1-320-245",W3="1-320-246",W3="1-320-247",W3="1-320-248",W3="1-320-249",W3="1-320-250",W3="1-320-251",W3="1-320-252",W3="1-320-253",W3="1-320-254",W3="1-320-255",W3="1-320-256",W3="1-320-257",W3="1-320-258",W3="1-320-259",W3="1-320-260",W3="1-320-261",W3="1-320-262",W3="1-320-263",W3="1-320-264",W3="1-320-265",W3="1-320-266",W3="1-320-267",W3="1-320-268",W3="1-320-269"),"V",IF(OR(W3="1-320-6",W3="1-320-7",W3="1-320-8",W3="1-320-10",W3="1-320-16",W3="1-320-18",W3="1-320-26",W3="1-320-29",W3="1-320-31",W3="1-320-33",W3="1-320-34",W3="1-320-35",W3="1-320-36",W3="1-320-51",W3="1-320-52",W3="1-320-53",W3="1-320-55",W3="1-320-61",W3="1-320-62",W3="1-320-64",W3="1-320-87",W3="1-320-100",W3="1-320-106",W3="1-320-133",W3="1-320-135",W3="1-320-136",W3="1-320-138",W3="1-320-139",W3="1-320-140",W3="1-320-142",W3="1-320-182",W3="1-320-183",W3="1-320-184",W3="1-320-186",W3="1-320-187",W3="1-320-188",W3="1-320-189",W3="1-320-190",W3="1-320-191",W3="1-320-192",W3="1-320-193",W3="1-320-194",W3="1-320-196",W3="1-320-197",W3="1-320-199",W3="1-320-200",W3="1-320-201",W3="1-320-202",W3="1-320-203",W3="1-320-204",W3="1-320-205"),"HV",IF(OR("1-320-17",W3="1-320-20",W3="1-320-22",W3="1-320-32",W3="1-320-37",W3="1-320-82"),"C",IF(OR("1-320-30",W3="1-320-54",W3="1-320-85",W3="1-320-96",W3="1-320-97",W3="1-320-98",W3="1-320-108",W3="1-320-132",W3="1-320-137",W3="1-320-195",W3="1-320-198",W3="1-320-270",W3="1-320-271",W3="1-320-272",W3="1-320-273",W3="1-320-274",W3="1-320-275",W3="1-320-276",W3="1-320-277",W3="1-320-278",W3="1-320-279",W3="1-320-280",W3="1-320-281",W3="1-320-282",W3="1-320-283",W3="1-320-284",W3="1-320-285",W3="1-320-286",W3="1-320-287",W3="1-320-288",W3="1-320-289",W3="1-320-290",W3="1-320-291"),"EC"))))),"")</f>
        <v>M</v>
      </c>
      <c r="X2" s="1" t="str">
        <f>IF(X1&lt;&gt;"",IF(OR(X3="1-320-1",X3="1-320-2",X3="1-320-3",X3="1-320-4",X3="1-320-11",X3="1-320-12",X3="1-320-13",X3="1-320-14",X3="1-320-15",X3="1-320-21",X3="1-320-22",X3="1-320-23",X3="1-320-24",X3="1-320-25",X3="1-320-41",X3="1-320-42",X3="1-320-43",X3="1-320-44",X3="1-320-45",X3="1-320-46",X3="1-320-47",X3="1-320-48",X3="1-320-49",X3="1-320-50",X3="1-320-56",X3="1-320-57",X3="1-320-58",X3="1-320-59",X3="1-320-60",X3="1-320-66",X3="1-320-67",X3="1-320-68",X3="1-320-69",X3="1-320-70",X3="1-320-71",X3="1-320-72",X3="1-320-73",X3="1-320-74",X3="1-320-75",X3="1-320-76",X3="1-320-77",X3="1-320-78",X3="1-320-79",X3="1-320-80",X3="1-320-91",X3="1-320-92",X3="1-320-93",X3="1-320-94",X3="1-320-95",X3="1-320-101",X3="1-320-102",X3="1-320-103",X3="1-320-104",X3="1-320-105",X3="1-320-109",X3="1-320-115",X3="1-320-116",X3="1-320-117",X3="1-320-118",X3="1-320-119",X3="1-320-120",X3="1-320-121",X3="1-320-123",X3="1-320-127",X3="1-320-143",X3="1-320-144",X3="1-320-145",X3="1-320-146",X3="1-320-147",X3="1-320-148",X3="1-320-149",X3="1-320-150",X3="1-320-151",X3="1-320-152",X3="1-320-153",X3="1-320-154",X3="1-320-155",X3="1-320-156",X3="1-320-157",X3="1-320-158",X3="1-320-159",X3="1-320-160",X3="1-320-161",X3="1-320-162",X3="1-320-163",X3="1-320-164",X3="1-320-165",X3="1-320-166",X3="1-320-167",X3="1-320-168",X3="1-320-169",X3="1-320-170",X3="1-320-171",X3="1-320-172",X3="1-320-173",X3="1-320-174",X3="1-320-175",X3="1-320-176",X3="1-320-177",X3="1-320-178",X3="1-320-179",X3="1-320-180",X3="1-320-181",X3="1-320-208",X3="1-320-209",X3="1-320-210",X3="1-320-211",X3="1-320-212",X3="1-320-213",X3="1-320-214",X3="1-320-215",X3="1-320-216",X3="1-320-217",X3="1-320-218",X3="1-320-219",X3="1-320-220",X3="1-320-221",X3="1-320-222",X3="1-320-223",X3="1-320-224",X3="1-320-225",X3="1-320-226",X3="1-320-227",X3="1-320-228",X3="1-320-229",X3="1-320-230",X3="1-320-231",X3="1-320-232",X3="1-320-233",X3="1-320-234",X3="1-320-235",X3="1-320-236",X3="1-320-237",X3="1-320-238",X3="1-320-239",X3="1-320-240",X3="1-320-241",X3="1-320-242"),"M",IF(OR(X3="1-320-9",X3="1-320-28",X3="1-320-38",X3="1-320-39",X3="1-320-40",X3="1-320-63",X3="1-320-65",X3="1-320-83",X3="1-320-84",X3="1-320-86",X3="1-320-88",X3="1-320-89",X3="1-320-90",X3="1-320-99",X3="1-320-129",X3="1-320-141",X3="1-320-185",X3="1-320-206",X3="1-320-243",X3="1-320-244",X3="1-320-245",X3="1-320-246",X3="1-320-247",X3="1-320-248",X3="1-320-249",X3="1-320-250",X3="1-320-251",X3="1-320-252",X3="1-320-253",X3="1-320-254",X3="1-320-255",X3="1-320-256",X3="1-320-257",X3="1-320-258",X3="1-320-259",X3="1-320-260",X3="1-320-261",X3="1-320-262",X3="1-320-263",X3="1-320-264",X3="1-320-265",X3="1-320-266",X3="1-320-267",X3="1-320-268",X3="1-320-269"),"V",IF(OR(X3="1-320-6",X3="1-320-7",X3="1-320-8",X3="1-320-10",X3="1-320-16",X3="1-320-18",X3="1-320-26",X3="1-320-29",X3="1-320-31",X3="1-320-33",X3="1-320-34",X3="1-320-35",X3="1-320-36",X3="1-320-51",X3="1-320-52",X3="1-320-53",X3="1-320-55",X3="1-320-61",X3="1-320-62",X3="1-320-64",X3="1-320-87",X3="1-320-100",X3="1-320-106",X3="1-320-133",X3="1-320-135",X3="1-320-136",X3="1-320-138",X3="1-320-139",X3="1-320-140",X3="1-320-142",X3="1-320-182",X3="1-320-183",X3="1-320-184",X3="1-320-186",X3="1-320-187",X3="1-320-188",X3="1-320-189",X3="1-320-190",X3="1-320-191",X3="1-320-192",X3="1-320-193",X3="1-320-194",X3="1-320-196",X3="1-320-197",X3="1-320-199",X3="1-320-200",X3="1-320-201",X3="1-320-202",X3="1-320-203",X3="1-320-204",X3="1-320-205"),"HV",IF(OR("1-320-17",X3="1-320-20",X3="1-320-22",X3="1-320-32",X3="1-320-37",X3="1-320-82"),"C",IF(OR("1-320-30",X3="1-320-54",X3="1-320-85",X3="1-320-96",X3="1-320-97",X3="1-320-98",X3="1-320-108",X3="1-320-132",X3="1-320-137",X3="1-320-195",X3="1-320-198",X3="1-320-270",X3="1-320-271",X3="1-320-272",X3="1-320-273",X3="1-320-274",X3="1-320-275",X3="1-320-276",X3="1-320-277",X3="1-320-278",X3="1-320-279",X3="1-320-280",X3="1-320-281",X3="1-320-282",X3="1-320-283",X3="1-320-284",X3="1-320-285",X3="1-320-286",X3="1-320-287",X3="1-320-288",X3="1-320-289",X3="1-320-290",X3="1-320-291"),"EC"))))),"")</f>
        <v>M</v>
      </c>
      <c r="Z2" s="1" t="str">
        <f>IF(Z1&lt;&gt;"",IF(OR(Z3="1-320-1",Z3="1-320-2",Z3="1-320-3",Z3="1-320-4",Z3="1-320-11",Z3="1-320-12",Z3="1-320-13",Z3="1-320-14",Z3="1-320-15",Z3="1-320-21",Z3="1-320-22",Z3="1-320-23",Z3="1-320-24",Z3="1-320-25",Z3="1-320-41",Z3="1-320-42",Z3="1-320-43",Z3="1-320-44",Z3="1-320-45",Z3="1-320-46",Z3="1-320-47",Z3="1-320-48",Z3="1-320-49",Z3="1-320-50",Z3="1-320-56",Z3="1-320-57",Z3="1-320-58",Z3="1-320-59",Z3="1-320-60",Z3="1-320-66",Z3="1-320-67",Z3="1-320-68",Z3="1-320-69",Z3="1-320-70",Z3="1-320-71",Z3="1-320-72",Z3="1-320-73",Z3="1-320-74",Z3="1-320-75",Z3="1-320-76",Z3="1-320-77",Z3="1-320-78",Z3="1-320-79",Z3="1-320-80",Z3="1-320-91",Z3="1-320-92",Z3="1-320-93",Z3="1-320-94",Z3="1-320-95",Z3="1-320-101",Z3="1-320-102",Z3="1-320-103",Z3="1-320-104",Z3="1-320-105",Z3="1-320-109",Z3="1-320-115",Z3="1-320-116",Z3="1-320-117",Z3="1-320-118",Z3="1-320-119",Z3="1-320-120",Z3="1-320-121",Z3="1-320-123",Z3="1-320-127",Z3="1-320-143",Z3="1-320-144",Z3="1-320-145",Z3="1-320-146",Z3="1-320-147",Z3="1-320-148",Z3="1-320-149",Z3="1-320-150",Z3="1-320-151",Z3="1-320-152",Z3="1-320-153",Z3="1-320-154",Z3="1-320-155",Z3="1-320-156",Z3="1-320-157",Z3="1-320-158",Z3="1-320-159",Z3="1-320-160",Z3="1-320-161",Z3="1-320-162",Z3="1-320-163",Z3="1-320-164",Z3="1-320-165",Z3="1-320-166",Z3="1-320-167",Z3="1-320-168",Z3="1-320-169",Z3="1-320-170",Z3="1-320-171",Z3="1-320-172",Z3="1-320-173",Z3="1-320-174",Z3="1-320-175",Z3="1-320-176",Z3="1-320-177",Z3="1-320-178",Z3="1-320-179",Z3="1-320-180",Z3="1-320-181",Z3="1-320-208",Z3="1-320-209",Z3="1-320-210",Z3="1-320-211",Z3="1-320-212",Z3="1-320-213",Z3="1-320-214",Z3="1-320-215",Z3="1-320-216",Z3="1-320-217",Z3="1-320-218",Z3="1-320-219",Z3="1-320-220",Z3="1-320-221",Z3="1-320-222",Z3="1-320-223",Z3="1-320-224",Z3="1-320-225",Z3="1-320-226",Z3="1-320-227",Z3="1-320-228",Z3="1-320-229",Z3="1-320-230",Z3="1-320-231",Z3="1-320-232",Z3="1-320-233",Z3="1-320-234",Z3="1-320-235",Z3="1-320-236",Z3="1-320-237",Z3="1-320-238",Z3="1-320-239",Z3="1-320-240",Z3="1-320-241",Z3="1-320-242"),"M",IF(OR(Z3="1-320-9",Z3="1-320-28",Z3="1-320-38",Z3="1-320-39",Z3="1-320-40",Z3="1-320-63",Z3="1-320-65",Z3="1-320-83",Z3="1-320-84",Z3="1-320-86",Z3="1-320-88",Z3="1-320-89",Z3="1-320-90",Z3="1-320-99",Z3="1-320-129",Z3="1-320-141",Z3="1-320-185",Z3="1-320-206",Z3="1-320-243",Z3="1-320-244",Z3="1-320-245",Z3="1-320-246",Z3="1-320-247",Z3="1-320-248",Z3="1-320-249",Z3="1-320-250",Z3="1-320-251",Z3="1-320-252",Z3="1-320-253",Z3="1-320-254",Z3="1-320-255",Z3="1-320-256",Z3="1-320-257",Z3="1-320-258",Z3="1-320-259",Z3="1-320-260",Z3="1-320-261",Z3="1-320-262",Z3="1-320-263",Z3="1-320-264",Z3="1-320-265",Z3="1-320-266",Z3="1-320-267",Z3="1-320-268",Z3="1-320-269"),"V",IF(OR(Z3="1-320-6",Z3="1-320-7",Z3="1-320-8",Z3="1-320-10",Z3="1-320-16",Z3="1-320-18",Z3="1-320-26",Z3="1-320-29",Z3="1-320-31",Z3="1-320-33",Z3="1-320-34",Z3="1-320-35",Z3="1-320-36",Z3="1-320-51",Z3="1-320-52",Z3="1-320-53",Z3="1-320-55",Z3="1-320-61",Z3="1-320-62",Z3="1-320-64",Z3="1-320-87",Z3="1-320-100",Z3="1-320-106",Z3="1-320-133",Z3="1-320-135",Z3="1-320-136",Z3="1-320-138",Z3="1-320-139",Z3="1-320-140",Z3="1-320-142",Z3="1-320-182",Z3="1-320-183",Z3="1-320-184",Z3="1-320-186",Z3="1-320-187",Z3="1-320-188",Z3="1-320-189",Z3="1-320-190",Z3="1-320-191",Z3="1-320-192",Z3="1-320-193",Z3="1-320-194",Z3="1-320-196",Z3="1-320-197",Z3="1-320-199",Z3="1-320-200",Z3="1-320-201",Z3="1-320-202",Z3="1-320-203",Z3="1-320-204",Z3="1-320-205"),"HV",IF(OR("1-320-17",Z3="1-320-20",Z3="1-320-22",Z3="1-320-32",Z3="1-320-37",Z3="1-320-82"),"C",IF(OR("1-320-30",Z3="1-320-54",Z3="1-320-85",Z3="1-320-96",Z3="1-320-97",Z3="1-320-98",Z3="1-320-108",Z3="1-320-132",Z3="1-320-137",Z3="1-320-195",Z3="1-320-198",Z3="1-320-270",Z3="1-320-271",Z3="1-320-272",Z3="1-320-273",Z3="1-320-274",Z3="1-320-275",Z3="1-320-276",Z3="1-320-277",Z3="1-320-278",Z3="1-320-279",Z3="1-320-280",Z3="1-320-281",Z3="1-320-282",Z3="1-320-283",Z3="1-320-284",Z3="1-320-285",Z3="1-320-286",Z3="1-320-287",Z3="1-320-288",Z3="1-320-289",Z3="1-320-290",Z3="1-320-291"),"EC"))))),"")</f>
        <v>M</v>
      </c>
      <c r="AA2" s="1" t="str">
        <f>IF(AA1&lt;&gt;"",IF(OR(AA3="1-320-1",AA3="1-320-2",AA3="1-320-3",AA3="1-320-4",AA3="1-320-11",AA3="1-320-12",AA3="1-320-13",AA3="1-320-14",AA3="1-320-15",AA3="1-320-21",AA3="1-320-22",AA3="1-320-23",AA3="1-320-24",AA3="1-320-25",AA3="1-320-41",AA3="1-320-42",AA3="1-320-43",AA3="1-320-44",AA3="1-320-45",AA3="1-320-46",AA3="1-320-47",AA3="1-320-48",AA3="1-320-49",AA3="1-320-50",AA3="1-320-56",AA3="1-320-57",AA3="1-320-58",AA3="1-320-59",AA3="1-320-60",AA3="1-320-66",AA3="1-320-67",AA3="1-320-68",AA3="1-320-69",AA3="1-320-70",AA3="1-320-71",AA3="1-320-72",AA3="1-320-73",AA3="1-320-74",AA3="1-320-75",AA3="1-320-76",AA3="1-320-77",AA3="1-320-78",AA3="1-320-79",AA3="1-320-80",AA3="1-320-91",AA3="1-320-92",AA3="1-320-93",AA3="1-320-94",AA3="1-320-95",AA3="1-320-101",AA3="1-320-102",AA3="1-320-103",AA3="1-320-104",AA3="1-320-105",AA3="1-320-109",AA3="1-320-115",AA3="1-320-116",AA3="1-320-117",AA3="1-320-118",AA3="1-320-119",AA3="1-320-120",AA3="1-320-121",AA3="1-320-123",AA3="1-320-127",AA3="1-320-143",AA3="1-320-144",AA3="1-320-145",AA3="1-320-146",AA3="1-320-147",AA3="1-320-148",AA3="1-320-149",AA3="1-320-150",AA3="1-320-151",AA3="1-320-152",AA3="1-320-153",AA3="1-320-154",AA3="1-320-155",AA3="1-320-156",AA3="1-320-157",AA3="1-320-158",AA3="1-320-159",AA3="1-320-160",AA3="1-320-161",AA3="1-320-162",AA3="1-320-163",AA3="1-320-164",AA3="1-320-165",AA3="1-320-166",AA3="1-320-167",AA3="1-320-168",AA3="1-320-169",AA3="1-320-170",AA3="1-320-171",AA3="1-320-172",AA3="1-320-173",AA3="1-320-174",AA3="1-320-175",AA3="1-320-176",AA3="1-320-177",AA3="1-320-178",AA3="1-320-179",AA3="1-320-180",AA3="1-320-181",AA3="1-320-208",AA3="1-320-209",AA3="1-320-210",AA3="1-320-211",AA3="1-320-212",AA3="1-320-213",AA3="1-320-214",AA3="1-320-215",AA3="1-320-216",AA3="1-320-217",AA3="1-320-218",AA3="1-320-219",AA3="1-320-220",AA3="1-320-221",AA3="1-320-222",AA3="1-320-223",AA3="1-320-224",AA3="1-320-225",AA3="1-320-226",AA3="1-320-227",AA3="1-320-228",AA3="1-320-229",AA3="1-320-230",AA3="1-320-231",AA3="1-320-232",AA3="1-320-233",AA3="1-320-234",AA3="1-320-235",AA3="1-320-236",AA3="1-320-237",AA3="1-320-238",AA3="1-320-239",AA3="1-320-240",AA3="1-320-241",AA3="1-320-242"),"M",IF(OR(AA3="1-320-9",AA3="1-320-28",AA3="1-320-38",AA3="1-320-39",AA3="1-320-40",AA3="1-320-63",AA3="1-320-65",AA3="1-320-83",AA3="1-320-84",AA3="1-320-86",AA3="1-320-88",AA3="1-320-89",AA3="1-320-90",AA3="1-320-99",AA3="1-320-129",AA3="1-320-141",AA3="1-320-185",AA3="1-320-206",AA3="1-320-243",AA3="1-320-244",AA3="1-320-245",AA3="1-320-246",AA3="1-320-247",AA3="1-320-248",AA3="1-320-249",AA3="1-320-250",AA3="1-320-251",AA3="1-320-252",AA3="1-320-253",AA3="1-320-254",AA3="1-320-255",AA3="1-320-256",AA3="1-320-257",AA3="1-320-258",AA3="1-320-259",AA3="1-320-260",AA3="1-320-261",AA3="1-320-262",AA3="1-320-263",AA3="1-320-264",AA3="1-320-265",AA3="1-320-266",AA3="1-320-267",AA3="1-320-268",AA3="1-320-269"),"V",IF(OR(AA3="1-320-6",AA3="1-320-7",AA3="1-320-8",AA3="1-320-10",AA3="1-320-16",AA3="1-320-18",AA3="1-320-26",AA3="1-320-29",AA3="1-320-31",AA3="1-320-33",AA3="1-320-34",AA3="1-320-35",AA3="1-320-36",AA3="1-320-51",AA3="1-320-52",AA3="1-320-53",AA3="1-320-55",AA3="1-320-61",AA3="1-320-62",AA3="1-320-64",AA3="1-320-87",AA3="1-320-100",AA3="1-320-106",AA3="1-320-133",AA3="1-320-135",AA3="1-320-136",AA3="1-320-138",AA3="1-320-139",AA3="1-320-140",AA3="1-320-142",AA3="1-320-182",AA3="1-320-183",AA3="1-320-184",AA3="1-320-186",AA3="1-320-187",AA3="1-320-188",AA3="1-320-189",AA3="1-320-190",AA3="1-320-191",AA3="1-320-192",AA3="1-320-193",AA3="1-320-194",AA3="1-320-196",AA3="1-320-197",AA3="1-320-199",AA3="1-320-200",AA3="1-320-201",AA3="1-320-202",AA3="1-320-203",AA3="1-320-204",AA3="1-320-205"),"HV",IF(OR("1-320-17",AA3="1-320-20",AA3="1-320-22",AA3="1-320-32",AA3="1-320-37",AA3="1-320-82"),"C",IF(OR("1-320-30",AA3="1-320-54",AA3="1-320-85",AA3="1-320-96",AA3="1-320-97",AA3="1-320-98",AA3="1-320-108",AA3="1-320-132",AA3="1-320-137",AA3="1-320-195",AA3="1-320-198",AA3="1-320-270",AA3="1-320-271",AA3="1-320-272",AA3="1-320-273",AA3="1-320-274",AA3="1-320-275",AA3="1-320-276",AA3="1-320-277",AA3="1-320-278",AA3="1-320-279",AA3="1-320-280",AA3="1-320-281",AA3="1-320-282",AA3="1-320-283",AA3="1-320-284",AA3="1-320-285",AA3="1-320-286",AA3="1-320-287",AA3="1-320-288",AA3="1-320-289",AA3="1-320-290",AA3="1-320-291"),"EC"))))),"")</f>
        <v>M</v>
      </c>
      <c r="AB2" s="1" t="str">
        <f>IF(AB1&lt;&gt;"",IF(OR(AB3="1-320-1",AB3="1-320-2",AB3="1-320-3",AB3="1-320-4",AB3="1-320-11",AB3="1-320-12",AB3="1-320-13",AB3="1-320-14",AB3="1-320-15",AB3="1-320-21",AB3="1-320-22",AB3="1-320-23",AB3="1-320-24",AB3="1-320-25",AB3="1-320-41",AB3="1-320-42",AB3="1-320-43",AB3="1-320-44",AB3="1-320-45",AB3="1-320-46",AB3="1-320-47",AB3="1-320-48",AB3="1-320-49",AB3="1-320-50",AB3="1-320-56",AB3="1-320-57",AB3="1-320-58",AB3="1-320-59",AB3="1-320-60",AB3="1-320-66",AB3="1-320-67",AB3="1-320-68",AB3="1-320-69",AB3="1-320-70",AB3="1-320-71",AB3="1-320-72",AB3="1-320-73",AB3="1-320-74",AB3="1-320-75",AB3="1-320-76",AB3="1-320-77",AB3="1-320-78",AB3="1-320-79",AB3="1-320-80",AB3="1-320-91",AB3="1-320-92",AB3="1-320-93",AB3="1-320-94",AB3="1-320-95",AB3="1-320-101",AB3="1-320-102",AB3="1-320-103",AB3="1-320-104",AB3="1-320-105",AB3="1-320-109",AB3="1-320-115",AB3="1-320-116",AB3="1-320-117",AB3="1-320-118",AB3="1-320-119",AB3="1-320-120",AB3="1-320-121",AB3="1-320-123",AB3="1-320-127",AB3="1-320-143",AB3="1-320-144",AB3="1-320-145",AB3="1-320-146",AB3="1-320-147",AB3="1-320-148",AB3="1-320-149",AB3="1-320-150",AB3="1-320-151",AB3="1-320-152",AB3="1-320-153",AB3="1-320-154",AB3="1-320-155",AB3="1-320-156",AB3="1-320-157",AB3="1-320-158",AB3="1-320-159",AB3="1-320-160",AB3="1-320-161",AB3="1-320-162",AB3="1-320-163",AB3="1-320-164",AB3="1-320-165",AB3="1-320-166",AB3="1-320-167",AB3="1-320-168",AB3="1-320-169",AB3="1-320-170",AB3="1-320-171",AB3="1-320-172",AB3="1-320-173",AB3="1-320-174",AB3="1-320-175",AB3="1-320-176",AB3="1-320-177",AB3="1-320-178",AB3="1-320-179",AB3="1-320-180",AB3="1-320-181",AB3="1-320-208",AB3="1-320-209",AB3="1-320-210",AB3="1-320-211",AB3="1-320-212",AB3="1-320-213",AB3="1-320-214",AB3="1-320-215",AB3="1-320-216",AB3="1-320-217",AB3="1-320-218",AB3="1-320-219",AB3="1-320-220",AB3="1-320-221",AB3="1-320-222",AB3="1-320-223",AB3="1-320-224",AB3="1-320-225",AB3="1-320-226",AB3="1-320-227",AB3="1-320-228",AB3="1-320-229",AB3="1-320-230",AB3="1-320-231",AB3="1-320-232",AB3="1-320-233",AB3="1-320-234",AB3="1-320-235",AB3="1-320-236",AB3="1-320-237",AB3="1-320-238",AB3="1-320-239",AB3="1-320-240",AB3="1-320-241",AB3="1-320-242"),"M",IF(OR(AB3="1-320-9",AB3="1-320-28",AB3="1-320-38",AB3="1-320-39",AB3="1-320-40",AB3="1-320-63",AB3="1-320-65",AB3="1-320-83",AB3="1-320-84",AB3="1-320-86",AB3="1-320-88",AB3="1-320-89",AB3="1-320-90",AB3="1-320-99",AB3="1-320-129",AB3="1-320-141",AB3="1-320-185",AB3="1-320-206",AB3="1-320-243",AB3="1-320-244",AB3="1-320-245",AB3="1-320-246",AB3="1-320-247",AB3="1-320-248",AB3="1-320-249",AB3="1-320-250",AB3="1-320-251",AB3="1-320-252",AB3="1-320-253",AB3="1-320-254",AB3="1-320-255",AB3="1-320-256",AB3="1-320-257",AB3="1-320-258",AB3="1-320-259",AB3="1-320-260",AB3="1-320-261",AB3="1-320-262",AB3="1-320-263",AB3="1-320-264",AB3="1-320-265",AB3="1-320-266",AB3="1-320-267",AB3="1-320-268",AB3="1-320-269"),"V",IF(OR(AB3="1-320-6",AB3="1-320-7",AB3="1-320-8",AB3="1-320-10",AB3="1-320-16",AB3="1-320-18",AB3="1-320-26",AB3="1-320-29",AB3="1-320-31",AB3="1-320-33",AB3="1-320-34",AB3="1-320-35",AB3="1-320-36",AB3="1-320-51",AB3="1-320-52",AB3="1-320-53",AB3="1-320-55",AB3="1-320-61",AB3="1-320-62",AB3="1-320-64",AB3="1-320-87",AB3="1-320-100",AB3="1-320-106",AB3="1-320-133",AB3="1-320-135",AB3="1-320-136",AB3="1-320-138",AB3="1-320-139",AB3="1-320-140",AB3="1-320-142",AB3="1-320-182",AB3="1-320-183",AB3="1-320-184",AB3="1-320-186",AB3="1-320-187",AB3="1-320-188",AB3="1-320-189",AB3="1-320-190",AB3="1-320-191",AB3="1-320-192",AB3="1-320-193",AB3="1-320-194",AB3="1-320-196",AB3="1-320-197",AB3="1-320-199",AB3="1-320-200",AB3="1-320-201",AB3="1-320-202",AB3="1-320-203",AB3="1-320-204",AB3="1-320-205"),"HV",IF(OR("1-320-17",AB3="1-320-20",AB3="1-320-22",AB3="1-320-32",AB3="1-320-37",AB3="1-320-82"),"C",IF(OR("1-320-30",AB3="1-320-54",AB3="1-320-85",AB3="1-320-96",AB3="1-320-97",AB3="1-320-98",AB3="1-320-108",AB3="1-320-132",AB3="1-320-137",AB3="1-320-195",AB3="1-320-198",AB3="1-320-270",AB3="1-320-271",AB3="1-320-272",AB3="1-320-273",AB3="1-320-274",AB3="1-320-275",AB3="1-320-276",AB3="1-320-277",AB3="1-320-278",AB3="1-320-279",AB3="1-320-280",AB3="1-320-281",AB3="1-320-282",AB3="1-320-283",AB3="1-320-284",AB3="1-320-285",AB3="1-320-286",AB3="1-320-287",AB3="1-320-288",AB3="1-320-289",AB3="1-320-290",AB3="1-320-291"),"EC"))))),"")</f>
        <v>M</v>
      </c>
      <c r="AC2" s="1" t="str">
        <f>IF(AC1&lt;&gt;"",IF(OR(AC3="1-320-1",AC3="1-320-2",AC3="1-320-3",AC3="1-320-4",AC3="1-320-11",AC3="1-320-12",AC3="1-320-13",AC3="1-320-14",AC3="1-320-15",AC3="1-320-21",AC3="1-320-22",AC3="1-320-23",AC3="1-320-24",AC3="1-320-25",AC3="1-320-41",AC3="1-320-42",AC3="1-320-43",AC3="1-320-44",AC3="1-320-45",AC3="1-320-46",AC3="1-320-47",AC3="1-320-48",AC3="1-320-49",AC3="1-320-50",AC3="1-320-56",AC3="1-320-57",AC3="1-320-58",AC3="1-320-59",AC3="1-320-60",AC3="1-320-66",AC3="1-320-67",AC3="1-320-68",AC3="1-320-69",AC3="1-320-70",AC3="1-320-71",AC3="1-320-72",AC3="1-320-73",AC3="1-320-74",AC3="1-320-75",AC3="1-320-76",AC3="1-320-77",AC3="1-320-78",AC3="1-320-79",AC3="1-320-80",AC3="1-320-91",AC3="1-320-92",AC3="1-320-93",AC3="1-320-94",AC3="1-320-95",AC3="1-320-101",AC3="1-320-102",AC3="1-320-103",AC3="1-320-104",AC3="1-320-105",AC3="1-320-109",AC3="1-320-115",AC3="1-320-116",AC3="1-320-117",AC3="1-320-118",AC3="1-320-119",AC3="1-320-120",AC3="1-320-121",AC3="1-320-123",AC3="1-320-127",AC3="1-320-143",AC3="1-320-144",AC3="1-320-145",AC3="1-320-146",AC3="1-320-147",AC3="1-320-148",AC3="1-320-149",AC3="1-320-150",AC3="1-320-151",AC3="1-320-152",AC3="1-320-153",AC3="1-320-154",AC3="1-320-155",AC3="1-320-156",AC3="1-320-157",AC3="1-320-158",AC3="1-320-159",AC3="1-320-160",AC3="1-320-161",AC3="1-320-162",AC3="1-320-163",AC3="1-320-164",AC3="1-320-165",AC3="1-320-166",AC3="1-320-167",AC3="1-320-168",AC3="1-320-169",AC3="1-320-170",AC3="1-320-171",AC3="1-320-172",AC3="1-320-173",AC3="1-320-174",AC3="1-320-175",AC3="1-320-176",AC3="1-320-177",AC3="1-320-178",AC3="1-320-179",AC3="1-320-180",AC3="1-320-181",AC3="1-320-208",AC3="1-320-209",AC3="1-320-210",AC3="1-320-211",AC3="1-320-212",AC3="1-320-213",AC3="1-320-214",AC3="1-320-215",AC3="1-320-216",AC3="1-320-217",AC3="1-320-218",AC3="1-320-219",AC3="1-320-220",AC3="1-320-221",AC3="1-320-222",AC3="1-320-223",AC3="1-320-224",AC3="1-320-225",AC3="1-320-226",AC3="1-320-227",AC3="1-320-228",AC3="1-320-229",AC3="1-320-230",AC3="1-320-231",AC3="1-320-232",AC3="1-320-233",AC3="1-320-234",AC3="1-320-235",AC3="1-320-236",AC3="1-320-237",AC3="1-320-238",AC3="1-320-239",AC3="1-320-240",AC3="1-320-241",AC3="1-320-242"),"M",IF(OR(AC3="1-320-9",AC3="1-320-28",AC3="1-320-38",AC3="1-320-39",AC3="1-320-40",AC3="1-320-63",AC3="1-320-65",AC3="1-320-83",AC3="1-320-84",AC3="1-320-86",AC3="1-320-88",AC3="1-320-89",AC3="1-320-90",AC3="1-320-99",AC3="1-320-129",AC3="1-320-141",AC3="1-320-185",AC3="1-320-206",AC3="1-320-243",AC3="1-320-244",AC3="1-320-245",AC3="1-320-246",AC3="1-320-247",AC3="1-320-248",AC3="1-320-249",AC3="1-320-250",AC3="1-320-251",AC3="1-320-252",AC3="1-320-253",AC3="1-320-254",AC3="1-320-255",AC3="1-320-256",AC3="1-320-257",AC3="1-320-258",AC3="1-320-259",AC3="1-320-260",AC3="1-320-261",AC3="1-320-262",AC3="1-320-263",AC3="1-320-264",AC3="1-320-265",AC3="1-320-266",AC3="1-320-267",AC3="1-320-268",AC3="1-320-269"),"V",IF(OR(AC3="1-320-6",AC3="1-320-7",AC3="1-320-8",AC3="1-320-10",AC3="1-320-16",AC3="1-320-18",AC3="1-320-26",AC3="1-320-29",AC3="1-320-31",AC3="1-320-33",AC3="1-320-34",AC3="1-320-35",AC3="1-320-36",AC3="1-320-51",AC3="1-320-52",AC3="1-320-53",AC3="1-320-55",AC3="1-320-61",AC3="1-320-62",AC3="1-320-64",AC3="1-320-87",AC3="1-320-100",AC3="1-320-106",AC3="1-320-133",AC3="1-320-135",AC3="1-320-136",AC3="1-320-138",AC3="1-320-139",AC3="1-320-140",AC3="1-320-142",AC3="1-320-182",AC3="1-320-183",AC3="1-320-184",AC3="1-320-186",AC3="1-320-187",AC3="1-320-188",AC3="1-320-189",AC3="1-320-190",AC3="1-320-191",AC3="1-320-192",AC3="1-320-193",AC3="1-320-194",AC3="1-320-196",AC3="1-320-197",AC3="1-320-199",AC3="1-320-200",AC3="1-320-201",AC3="1-320-202",AC3="1-320-203",AC3="1-320-204",AC3="1-320-205"),"HV",IF(OR("1-320-17",AC3="1-320-20",AC3="1-320-22",AC3="1-320-32",AC3="1-320-37",AC3="1-320-82"),"C",IF(OR("1-320-30",AC3="1-320-54",AC3="1-320-85",AC3="1-320-96",AC3="1-320-97",AC3="1-320-98",AC3="1-320-108",AC3="1-320-132",AC3="1-320-137",AC3="1-320-195",AC3="1-320-198",AC3="1-320-270",AC3="1-320-271",AC3="1-320-272",AC3="1-320-273",AC3="1-320-274",AC3="1-320-275",AC3="1-320-276",AC3="1-320-277",AC3="1-320-278",AC3="1-320-279",AC3="1-320-280",AC3="1-320-281",AC3="1-320-282",AC3="1-320-283",AC3="1-320-284",AC3="1-320-285",AC3="1-320-286",AC3="1-320-287",AC3="1-320-288",AC3="1-320-289",AC3="1-320-290",AC3="1-320-291"),"EC"))))),"")</f>
        <v>M</v>
      </c>
      <c r="AE2" s="1" t="str">
        <f>IF(AE1&lt;&gt;"",IF(OR(AE3="1-320-1",AE3="1-320-2",AE3="1-320-3",AE3="1-320-4",AE3="1-320-11",AE3="1-320-12",AE3="1-320-13",AE3="1-320-14",AE3="1-320-15",AE3="1-320-21",AE3="1-320-22",AE3="1-320-23",AE3="1-320-24",AE3="1-320-25",AE3="1-320-41",AE3="1-320-42",AE3="1-320-43",AE3="1-320-44",AE3="1-320-45",AE3="1-320-46",AE3="1-320-47",AE3="1-320-48",AE3="1-320-49",AE3="1-320-50",AE3="1-320-56",AE3="1-320-57",AE3="1-320-58",AE3="1-320-59",AE3="1-320-60",AE3="1-320-66",AE3="1-320-67",AE3="1-320-68",AE3="1-320-69",AE3="1-320-70",AE3="1-320-71",AE3="1-320-72",AE3="1-320-73",AE3="1-320-74",AE3="1-320-75",AE3="1-320-76",AE3="1-320-77",AE3="1-320-78",AE3="1-320-79",AE3="1-320-80",AE3="1-320-91",AE3="1-320-92",AE3="1-320-93",AE3="1-320-94",AE3="1-320-95",AE3="1-320-101",AE3="1-320-102",AE3="1-320-103",AE3="1-320-104",AE3="1-320-105",AE3="1-320-109",AE3="1-320-115",AE3="1-320-116",AE3="1-320-117",AE3="1-320-118",AE3="1-320-119",AE3="1-320-120",AE3="1-320-121",AE3="1-320-123",AE3="1-320-127",AE3="1-320-143",AE3="1-320-144",AE3="1-320-145",AE3="1-320-146",AE3="1-320-147",AE3="1-320-148",AE3="1-320-149",AE3="1-320-150",AE3="1-320-151",AE3="1-320-152",AE3="1-320-153",AE3="1-320-154",AE3="1-320-155",AE3="1-320-156",AE3="1-320-157",AE3="1-320-158",AE3="1-320-159",AE3="1-320-160",AE3="1-320-161",AE3="1-320-162",AE3="1-320-163",AE3="1-320-164",AE3="1-320-165",AE3="1-320-166",AE3="1-320-167",AE3="1-320-168",AE3="1-320-169",AE3="1-320-170",AE3="1-320-171",AE3="1-320-172",AE3="1-320-173",AE3="1-320-174",AE3="1-320-175",AE3="1-320-176",AE3="1-320-177",AE3="1-320-178",AE3="1-320-179",AE3="1-320-180",AE3="1-320-181",AE3="1-320-208",AE3="1-320-209",AE3="1-320-210",AE3="1-320-211",AE3="1-320-212",AE3="1-320-213",AE3="1-320-214",AE3="1-320-215",AE3="1-320-216",AE3="1-320-217",AE3="1-320-218",AE3="1-320-219",AE3="1-320-220",AE3="1-320-221",AE3="1-320-222",AE3="1-320-223",AE3="1-320-224",AE3="1-320-225",AE3="1-320-226",AE3="1-320-227",AE3="1-320-228",AE3="1-320-229",AE3="1-320-230",AE3="1-320-231",AE3="1-320-232",AE3="1-320-233",AE3="1-320-234",AE3="1-320-235",AE3="1-320-236",AE3="1-320-237",AE3="1-320-238",AE3="1-320-239",AE3="1-320-240",AE3="1-320-241",AE3="1-320-242"),"M",IF(OR(AE3="1-320-9",AE3="1-320-28",AE3="1-320-38",AE3="1-320-39",AE3="1-320-40",AE3="1-320-63",AE3="1-320-65",AE3="1-320-83",AE3="1-320-84",AE3="1-320-86",AE3="1-320-88",AE3="1-320-89",AE3="1-320-90",AE3="1-320-99",AE3="1-320-129",AE3="1-320-141",AE3="1-320-185",AE3="1-320-206",AE3="1-320-243",AE3="1-320-244",AE3="1-320-245",AE3="1-320-246",AE3="1-320-247",AE3="1-320-248",AE3="1-320-249",AE3="1-320-250",AE3="1-320-251",AE3="1-320-252",AE3="1-320-253",AE3="1-320-254",AE3="1-320-255",AE3="1-320-256",AE3="1-320-257",AE3="1-320-258",AE3="1-320-259",AE3="1-320-260",AE3="1-320-261",AE3="1-320-262",AE3="1-320-263",AE3="1-320-264",AE3="1-320-265",AE3="1-320-266",AE3="1-320-267",AE3="1-320-268",AE3="1-320-269"),"V",IF(OR(AE3="1-320-6",AE3="1-320-7",AE3="1-320-8",AE3="1-320-10",AE3="1-320-16",AE3="1-320-18",AE3="1-320-26",AE3="1-320-29",AE3="1-320-31",AE3="1-320-33",AE3="1-320-34",AE3="1-320-35",AE3="1-320-36",AE3="1-320-51",AE3="1-320-52",AE3="1-320-53",AE3="1-320-55",AE3="1-320-61",AE3="1-320-62",AE3="1-320-64",AE3="1-320-87",AE3="1-320-100",AE3="1-320-106",AE3="1-320-133",AE3="1-320-135",AE3="1-320-136",AE3="1-320-138",AE3="1-320-139",AE3="1-320-140",AE3="1-320-142",AE3="1-320-182",AE3="1-320-183",AE3="1-320-184",AE3="1-320-186",AE3="1-320-187",AE3="1-320-188",AE3="1-320-189",AE3="1-320-190",AE3="1-320-191",AE3="1-320-192",AE3="1-320-193",AE3="1-320-194",AE3="1-320-196",AE3="1-320-197",AE3="1-320-199",AE3="1-320-200",AE3="1-320-201",AE3="1-320-202",AE3="1-320-203",AE3="1-320-204",AE3="1-320-205"),"HV",IF(OR("1-320-17",AE3="1-320-20",AE3="1-320-22",AE3="1-320-32",AE3="1-320-37",AE3="1-320-82"),"C",IF(OR("1-320-30",AE3="1-320-54",AE3="1-320-85",AE3="1-320-96",AE3="1-320-97",AE3="1-320-98",AE3="1-320-108",AE3="1-320-132",AE3="1-320-137",AE3="1-320-195",AE3="1-320-198",AE3="1-320-270",AE3="1-320-271",AE3="1-320-272",AE3="1-320-273",AE3="1-320-274",AE3="1-320-275",AE3="1-320-276",AE3="1-320-277",AE3="1-320-278",AE3="1-320-279",AE3="1-320-280",AE3="1-320-281",AE3="1-320-282",AE3="1-320-283",AE3="1-320-284",AE3="1-320-285",AE3="1-320-286",AE3="1-320-287",AE3="1-320-288",AE3="1-320-289",AE3="1-320-290",AE3="1-320-291"),"EC"))))),"")</f>
        <v>M</v>
      </c>
      <c r="AF2" s="1" t="str">
        <f>IF(AF1&lt;&gt;"",IF(OR(AF3="1-320-1",AF3="1-320-2",AF3="1-320-3",AF3="1-320-4",AF3="1-320-11",AF3="1-320-12",AF3="1-320-13",AF3="1-320-14",AF3="1-320-15",AF3="1-320-21",AF3="1-320-22",AF3="1-320-23",AF3="1-320-24",AF3="1-320-25",AF3="1-320-41",AF3="1-320-42",AF3="1-320-43",AF3="1-320-44",AF3="1-320-45",AF3="1-320-46",AF3="1-320-47",AF3="1-320-48",AF3="1-320-49",AF3="1-320-50",AF3="1-320-56",AF3="1-320-57",AF3="1-320-58",AF3="1-320-59",AF3="1-320-60",AF3="1-320-66",AF3="1-320-67",AF3="1-320-68",AF3="1-320-69",AF3="1-320-70",AF3="1-320-71",AF3="1-320-72",AF3="1-320-73",AF3="1-320-74",AF3="1-320-75",AF3="1-320-76",AF3="1-320-77",AF3="1-320-78",AF3="1-320-79",AF3="1-320-80",AF3="1-320-91",AF3="1-320-92",AF3="1-320-93",AF3="1-320-94",AF3="1-320-95",AF3="1-320-101",AF3="1-320-102",AF3="1-320-103",AF3="1-320-104",AF3="1-320-105",AF3="1-320-109",AF3="1-320-115",AF3="1-320-116",AF3="1-320-117",AF3="1-320-118",AF3="1-320-119",AF3="1-320-120",AF3="1-320-121",AF3="1-320-123",AF3="1-320-127",AF3="1-320-143",AF3="1-320-144",AF3="1-320-145",AF3="1-320-146",AF3="1-320-147",AF3="1-320-148",AF3="1-320-149",AF3="1-320-150",AF3="1-320-151",AF3="1-320-152",AF3="1-320-153",AF3="1-320-154",AF3="1-320-155",AF3="1-320-156",AF3="1-320-157",AF3="1-320-158",AF3="1-320-159",AF3="1-320-160",AF3="1-320-161",AF3="1-320-162",AF3="1-320-163",AF3="1-320-164",AF3="1-320-165",AF3="1-320-166",AF3="1-320-167",AF3="1-320-168",AF3="1-320-169",AF3="1-320-170",AF3="1-320-171",AF3="1-320-172",AF3="1-320-173",AF3="1-320-174",AF3="1-320-175",AF3="1-320-176",AF3="1-320-177",AF3="1-320-178",AF3="1-320-179",AF3="1-320-180",AF3="1-320-181",AF3="1-320-208",AF3="1-320-209",AF3="1-320-210",AF3="1-320-211",AF3="1-320-212",AF3="1-320-213",AF3="1-320-214",AF3="1-320-215",AF3="1-320-216",AF3="1-320-217",AF3="1-320-218",AF3="1-320-219",AF3="1-320-220",AF3="1-320-221",AF3="1-320-222",AF3="1-320-223",AF3="1-320-224",AF3="1-320-225",AF3="1-320-226",AF3="1-320-227",AF3="1-320-228",AF3="1-320-229",AF3="1-320-230",AF3="1-320-231",AF3="1-320-232",AF3="1-320-233",AF3="1-320-234",AF3="1-320-235",AF3="1-320-236",AF3="1-320-237",AF3="1-320-238",AF3="1-320-239",AF3="1-320-240",AF3="1-320-241",AF3="1-320-242"),"M",IF(OR(AF3="1-320-9",AF3="1-320-28",AF3="1-320-38",AF3="1-320-39",AF3="1-320-40",AF3="1-320-63",AF3="1-320-65",AF3="1-320-83",AF3="1-320-84",AF3="1-320-86",AF3="1-320-88",AF3="1-320-89",AF3="1-320-90",AF3="1-320-99",AF3="1-320-129",AF3="1-320-141",AF3="1-320-185",AF3="1-320-206",AF3="1-320-243",AF3="1-320-244",AF3="1-320-245",AF3="1-320-246",AF3="1-320-247",AF3="1-320-248",AF3="1-320-249",AF3="1-320-250",AF3="1-320-251",AF3="1-320-252",AF3="1-320-253",AF3="1-320-254",AF3="1-320-255",AF3="1-320-256",AF3="1-320-257",AF3="1-320-258",AF3="1-320-259",AF3="1-320-260",AF3="1-320-261",AF3="1-320-262",AF3="1-320-263",AF3="1-320-264",AF3="1-320-265",AF3="1-320-266",AF3="1-320-267",AF3="1-320-268",AF3="1-320-269"),"V",IF(OR(AF3="1-320-6",AF3="1-320-7",AF3="1-320-8",AF3="1-320-10",AF3="1-320-16",AF3="1-320-18",AF3="1-320-26",AF3="1-320-29",AF3="1-320-31",AF3="1-320-33",AF3="1-320-34",AF3="1-320-35",AF3="1-320-36",AF3="1-320-51",AF3="1-320-52",AF3="1-320-53",AF3="1-320-55",AF3="1-320-61",AF3="1-320-62",AF3="1-320-64",AF3="1-320-87",AF3="1-320-100",AF3="1-320-106",AF3="1-320-133",AF3="1-320-135",AF3="1-320-136",AF3="1-320-138",AF3="1-320-139",AF3="1-320-140",AF3="1-320-142",AF3="1-320-182",AF3="1-320-183",AF3="1-320-184",AF3="1-320-186",AF3="1-320-187",AF3="1-320-188",AF3="1-320-189",AF3="1-320-190",AF3="1-320-191",AF3="1-320-192",AF3="1-320-193",AF3="1-320-194",AF3="1-320-196",AF3="1-320-197",AF3="1-320-199",AF3="1-320-200",AF3="1-320-201",AF3="1-320-202",AF3="1-320-203",AF3="1-320-204",AF3="1-320-205"),"HV",IF(OR("1-320-17",AF3="1-320-20",AF3="1-320-22",AF3="1-320-32",AF3="1-320-37",AF3="1-320-82"),"C",IF(OR("1-320-30",AF3="1-320-54",AF3="1-320-85",AF3="1-320-96",AF3="1-320-97",AF3="1-320-98",AF3="1-320-108",AF3="1-320-132",AF3="1-320-137",AF3="1-320-195",AF3="1-320-198",AF3="1-320-270",AF3="1-320-271",AF3="1-320-272",AF3="1-320-273",AF3="1-320-274",AF3="1-320-275",AF3="1-320-276",AF3="1-320-277",AF3="1-320-278",AF3="1-320-279",AF3="1-320-280",AF3="1-320-281",AF3="1-320-282",AF3="1-320-283",AF3="1-320-284",AF3="1-320-285",AF3="1-320-286",AF3="1-320-287",AF3="1-320-288",AF3="1-320-289",AF3="1-320-290",AF3="1-320-291"),"EC"))))),"")</f>
        <v>M</v>
      </c>
      <c r="AG2" s="1" t="str">
        <f>IF(AG1&lt;&gt;"",IF(OR(AG3="1-320-1",AG3="1-320-2",AG3="1-320-3",AG3="1-320-4",AG3="1-320-11",AG3="1-320-12",AG3="1-320-13",AG3="1-320-14",AG3="1-320-15",AG3="1-320-21",AG3="1-320-22",AG3="1-320-23",AG3="1-320-24",AG3="1-320-25",AG3="1-320-41",AG3="1-320-42",AG3="1-320-43",AG3="1-320-44",AG3="1-320-45",AG3="1-320-46",AG3="1-320-47",AG3="1-320-48",AG3="1-320-49",AG3="1-320-50",AG3="1-320-56",AG3="1-320-57",AG3="1-320-58",AG3="1-320-59",AG3="1-320-60",AG3="1-320-66",AG3="1-320-67",AG3="1-320-68",AG3="1-320-69",AG3="1-320-70",AG3="1-320-71",AG3="1-320-72",AG3="1-320-73",AG3="1-320-74",AG3="1-320-75",AG3="1-320-76",AG3="1-320-77",AG3="1-320-78",AG3="1-320-79",AG3="1-320-80",AG3="1-320-91",AG3="1-320-92",AG3="1-320-93",AG3="1-320-94",AG3="1-320-95",AG3="1-320-101",AG3="1-320-102",AG3="1-320-103",AG3="1-320-104",AG3="1-320-105",AG3="1-320-109",AG3="1-320-115",AG3="1-320-116",AG3="1-320-117",AG3="1-320-118",AG3="1-320-119",AG3="1-320-120",AG3="1-320-121",AG3="1-320-123",AG3="1-320-127",AG3="1-320-143",AG3="1-320-144",AG3="1-320-145",AG3="1-320-146",AG3="1-320-147",AG3="1-320-148",AG3="1-320-149",AG3="1-320-150",AG3="1-320-151",AG3="1-320-152",AG3="1-320-153",AG3="1-320-154",AG3="1-320-155",AG3="1-320-156",AG3="1-320-157",AG3="1-320-158",AG3="1-320-159",AG3="1-320-160",AG3="1-320-161",AG3="1-320-162",AG3="1-320-163",AG3="1-320-164",AG3="1-320-165",AG3="1-320-166",AG3="1-320-167",AG3="1-320-168",AG3="1-320-169",AG3="1-320-170",AG3="1-320-171",AG3="1-320-172",AG3="1-320-173",AG3="1-320-174",AG3="1-320-175",AG3="1-320-176",AG3="1-320-177",AG3="1-320-178",AG3="1-320-179",AG3="1-320-180",AG3="1-320-181",AG3="1-320-208",AG3="1-320-209",AG3="1-320-210",AG3="1-320-211",AG3="1-320-212",AG3="1-320-213",AG3="1-320-214",AG3="1-320-215",AG3="1-320-216",AG3="1-320-217",AG3="1-320-218",AG3="1-320-219",AG3="1-320-220",AG3="1-320-221",AG3="1-320-222",AG3="1-320-223",AG3="1-320-224",AG3="1-320-225",AG3="1-320-226",AG3="1-320-227",AG3="1-320-228",AG3="1-320-229",AG3="1-320-230",AG3="1-320-231",AG3="1-320-232",AG3="1-320-233",AG3="1-320-234",AG3="1-320-235",AG3="1-320-236",AG3="1-320-237",AG3="1-320-238",AG3="1-320-239",AG3="1-320-240",AG3="1-320-241",AG3="1-320-242"),"M",IF(OR(AG3="1-320-9",AG3="1-320-28",AG3="1-320-38",AG3="1-320-39",AG3="1-320-40",AG3="1-320-63",AG3="1-320-65",AG3="1-320-83",AG3="1-320-84",AG3="1-320-86",AG3="1-320-88",AG3="1-320-89",AG3="1-320-90",AG3="1-320-99",AG3="1-320-129",AG3="1-320-141",AG3="1-320-185",AG3="1-320-206",AG3="1-320-243",AG3="1-320-244",AG3="1-320-245",AG3="1-320-246",AG3="1-320-247",AG3="1-320-248",AG3="1-320-249",AG3="1-320-250",AG3="1-320-251",AG3="1-320-252",AG3="1-320-253",AG3="1-320-254",AG3="1-320-255",AG3="1-320-256",AG3="1-320-257",AG3="1-320-258",AG3="1-320-259",AG3="1-320-260",AG3="1-320-261",AG3="1-320-262",AG3="1-320-263",AG3="1-320-264",AG3="1-320-265",AG3="1-320-266",AG3="1-320-267",AG3="1-320-268",AG3="1-320-269"),"V",IF(OR(AG3="1-320-6",AG3="1-320-7",AG3="1-320-8",AG3="1-320-10",AG3="1-320-16",AG3="1-320-18",AG3="1-320-26",AG3="1-320-29",AG3="1-320-31",AG3="1-320-33",AG3="1-320-34",AG3="1-320-35",AG3="1-320-36",AG3="1-320-51",AG3="1-320-52",AG3="1-320-53",AG3="1-320-55",AG3="1-320-61",AG3="1-320-62",AG3="1-320-64",AG3="1-320-87",AG3="1-320-100",AG3="1-320-106",AG3="1-320-133",AG3="1-320-135",AG3="1-320-136",AG3="1-320-138",AG3="1-320-139",AG3="1-320-140",AG3="1-320-142",AG3="1-320-182",AG3="1-320-183",AG3="1-320-184",AG3="1-320-186",AG3="1-320-187",AG3="1-320-188",AG3="1-320-189",AG3="1-320-190",AG3="1-320-191",AG3="1-320-192",AG3="1-320-193",AG3="1-320-194",AG3="1-320-196",AG3="1-320-197",AG3="1-320-199",AG3="1-320-200",AG3="1-320-201",AG3="1-320-202",AG3="1-320-203",AG3="1-320-204",AG3="1-320-205"),"HV",IF(OR("1-320-17",AG3="1-320-20",AG3="1-320-22",AG3="1-320-32",AG3="1-320-37",AG3="1-320-82"),"C",IF(OR("1-320-30",AG3="1-320-54",AG3="1-320-85",AG3="1-320-96",AG3="1-320-97",AG3="1-320-98",AG3="1-320-108",AG3="1-320-132",AG3="1-320-137",AG3="1-320-195",AG3="1-320-198",AG3="1-320-270",AG3="1-320-271",AG3="1-320-272",AG3="1-320-273",AG3="1-320-274",AG3="1-320-275",AG3="1-320-276",AG3="1-320-277",AG3="1-320-278",AG3="1-320-279",AG3="1-320-280",AG3="1-320-281",AG3="1-320-282",AG3="1-320-283",AG3="1-320-284",AG3="1-320-285",AG3="1-320-286",AG3="1-320-287",AG3="1-320-288",AG3="1-320-289",AG3="1-320-290",AG3="1-320-291"),"EC"))))),"")</f>
        <v>M</v>
      </c>
      <c r="AH2" s="1" t="str">
        <f>IF(AH1&lt;&gt;"",IF(OR(AH3="1-320-1",AH3="1-320-2",AH3="1-320-3",AH3="1-320-4",AH3="1-320-11",AH3="1-320-12",AH3="1-320-13",AH3="1-320-14",AH3="1-320-15",AH3="1-320-21",AH3="1-320-22",AH3="1-320-23",AH3="1-320-24",AH3="1-320-25",AH3="1-320-41",AH3="1-320-42",AH3="1-320-43",AH3="1-320-44",AH3="1-320-45",AH3="1-320-46",AH3="1-320-47",AH3="1-320-48",AH3="1-320-49",AH3="1-320-50",AH3="1-320-56",AH3="1-320-57",AH3="1-320-58",AH3="1-320-59",AH3="1-320-60",AH3="1-320-66",AH3="1-320-67",AH3="1-320-68",AH3="1-320-69",AH3="1-320-70",AH3="1-320-71",AH3="1-320-72",AH3="1-320-73",AH3="1-320-74",AH3="1-320-75",AH3="1-320-76",AH3="1-320-77",AH3="1-320-78",AH3="1-320-79",AH3="1-320-80",AH3="1-320-91",AH3="1-320-92",AH3="1-320-93",AH3="1-320-94",AH3="1-320-95",AH3="1-320-101",AH3="1-320-102",AH3="1-320-103",AH3="1-320-104",AH3="1-320-105",AH3="1-320-109",AH3="1-320-115",AH3="1-320-116",AH3="1-320-117",AH3="1-320-118",AH3="1-320-119",AH3="1-320-120",AH3="1-320-121",AH3="1-320-123",AH3="1-320-127",AH3="1-320-143",AH3="1-320-144",AH3="1-320-145",AH3="1-320-146",AH3="1-320-147",AH3="1-320-148",AH3="1-320-149",AH3="1-320-150",AH3="1-320-151",AH3="1-320-152",AH3="1-320-153",AH3="1-320-154",AH3="1-320-155",AH3="1-320-156",AH3="1-320-157",AH3="1-320-158",AH3="1-320-159",AH3="1-320-160",AH3="1-320-161",AH3="1-320-162",AH3="1-320-163",AH3="1-320-164",AH3="1-320-165",AH3="1-320-166",AH3="1-320-167",AH3="1-320-168",AH3="1-320-169",AH3="1-320-170",AH3="1-320-171",AH3="1-320-172",AH3="1-320-173",AH3="1-320-174",AH3="1-320-175",AH3="1-320-176",AH3="1-320-177",AH3="1-320-178",AH3="1-320-179",AH3="1-320-180",AH3="1-320-181",AH3="1-320-208",AH3="1-320-209",AH3="1-320-210",AH3="1-320-211",AH3="1-320-212",AH3="1-320-213",AH3="1-320-214",AH3="1-320-215",AH3="1-320-216",AH3="1-320-217",AH3="1-320-218",AH3="1-320-219",AH3="1-320-220",AH3="1-320-221",AH3="1-320-222",AH3="1-320-223",AH3="1-320-224",AH3="1-320-225",AH3="1-320-226",AH3="1-320-227",AH3="1-320-228",AH3="1-320-229",AH3="1-320-230",AH3="1-320-231",AH3="1-320-232",AH3="1-320-233",AH3="1-320-234",AH3="1-320-235",AH3="1-320-236",AH3="1-320-237",AH3="1-320-238",AH3="1-320-239",AH3="1-320-240",AH3="1-320-241",AH3="1-320-242"),"M",IF(OR(AH3="1-320-9",AH3="1-320-28",AH3="1-320-38",AH3="1-320-39",AH3="1-320-40",AH3="1-320-63",AH3="1-320-65",AH3="1-320-83",AH3="1-320-84",AH3="1-320-86",AH3="1-320-88",AH3="1-320-89",AH3="1-320-90",AH3="1-320-99",AH3="1-320-129",AH3="1-320-141",AH3="1-320-185",AH3="1-320-206",AH3="1-320-243",AH3="1-320-244",AH3="1-320-245",AH3="1-320-246",AH3="1-320-247",AH3="1-320-248",AH3="1-320-249",AH3="1-320-250",AH3="1-320-251",AH3="1-320-252",AH3="1-320-253",AH3="1-320-254",AH3="1-320-255",AH3="1-320-256",AH3="1-320-257",AH3="1-320-258",AH3="1-320-259",AH3="1-320-260",AH3="1-320-261",AH3="1-320-262",AH3="1-320-263",AH3="1-320-264",AH3="1-320-265",AH3="1-320-266",AH3="1-320-267",AH3="1-320-268",AH3="1-320-269"),"V",IF(OR(AH3="1-320-6",AH3="1-320-7",AH3="1-320-8",AH3="1-320-10",AH3="1-320-16",AH3="1-320-18",AH3="1-320-26",AH3="1-320-29",AH3="1-320-31",AH3="1-320-33",AH3="1-320-34",AH3="1-320-35",AH3="1-320-36",AH3="1-320-51",AH3="1-320-52",AH3="1-320-53",AH3="1-320-55",AH3="1-320-61",AH3="1-320-62",AH3="1-320-64",AH3="1-320-87",AH3="1-320-100",AH3="1-320-106",AH3="1-320-133",AH3="1-320-135",AH3="1-320-136",AH3="1-320-138",AH3="1-320-139",AH3="1-320-140",AH3="1-320-142",AH3="1-320-182",AH3="1-320-183",AH3="1-320-184",AH3="1-320-186",AH3="1-320-187",AH3="1-320-188",AH3="1-320-189",AH3="1-320-190",AH3="1-320-191",AH3="1-320-192",AH3="1-320-193",AH3="1-320-194",AH3="1-320-196",AH3="1-320-197",AH3="1-320-199",AH3="1-320-200",AH3="1-320-201",AH3="1-320-202",AH3="1-320-203",AH3="1-320-204",AH3="1-320-205"),"HV",IF(OR("1-320-17",AH3="1-320-20",AH3="1-320-22",AH3="1-320-32",AH3="1-320-37",AH3="1-320-82"),"C",IF(OR("1-320-30",AH3="1-320-54",AH3="1-320-85",AH3="1-320-96",AH3="1-320-97",AH3="1-320-98",AH3="1-320-108",AH3="1-320-132",AH3="1-320-137",AH3="1-320-195",AH3="1-320-198",AH3="1-320-270",AH3="1-320-271",AH3="1-320-272",AH3="1-320-273",AH3="1-320-274",AH3="1-320-275",AH3="1-320-276",AH3="1-320-277",AH3="1-320-278",AH3="1-320-279",AH3="1-320-280",AH3="1-320-281",AH3="1-320-282",AH3="1-320-283",AH3="1-320-284",AH3="1-320-285",AH3="1-320-286",AH3="1-320-287",AH3="1-320-288",AH3="1-320-289",AH3="1-320-290",AH3="1-320-291"),"EC"))))),"")</f>
        <v>M</v>
      </c>
      <c r="AJ2" s="1" t="str">
        <f>IF(AJ1&lt;&gt;"",IF(OR(AJ3="1-320-1",AJ3="1-320-2",AJ3="1-320-3",AJ3="1-320-4",AJ3="1-320-11",AJ3="1-320-12",AJ3="1-320-13",AJ3="1-320-14",AJ3="1-320-15",AJ3="1-320-21",AJ3="1-320-22",AJ3="1-320-23",AJ3="1-320-24",AJ3="1-320-25",AJ3="1-320-41",AJ3="1-320-42",AJ3="1-320-43",AJ3="1-320-44",AJ3="1-320-45",AJ3="1-320-46",AJ3="1-320-47",AJ3="1-320-48",AJ3="1-320-49",AJ3="1-320-50",AJ3="1-320-56",AJ3="1-320-57",AJ3="1-320-58",AJ3="1-320-59",AJ3="1-320-60",AJ3="1-320-66",AJ3="1-320-67",AJ3="1-320-68",AJ3="1-320-69",AJ3="1-320-70",AJ3="1-320-71",AJ3="1-320-72",AJ3="1-320-73",AJ3="1-320-74",AJ3="1-320-75",AJ3="1-320-76",AJ3="1-320-77",AJ3="1-320-78",AJ3="1-320-79",AJ3="1-320-80",AJ3="1-320-91",AJ3="1-320-92",AJ3="1-320-93",AJ3="1-320-94",AJ3="1-320-95",AJ3="1-320-101",AJ3="1-320-102",AJ3="1-320-103",AJ3="1-320-104",AJ3="1-320-105",AJ3="1-320-109",AJ3="1-320-115",AJ3="1-320-116",AJ3="1-320-117",AJ3="1-320-118",AJ3="1-320-119",AJ3="1-320-120",AJ3="1-320-121",AJ3="1-320-123",AJ3="1-320-127",AJ3="1-320-143",AJ3="1-320-144",AJ3="1-320-145",AJ3="1-320-146",AJ3="1-320-147",AJ3="1-320-148",AJ3="1-320-149",AJ3="1-320-150",AJ3="1-320-151",AJ3="1-320-152",AJ3="1-320-153",AJ3="1-320-154",AJ3="1-320-155",AJ3="1-320-156",AJ3="1-320-157",AJ3="1-320-158",AJ3="1-320-159",AJ3="1-320-160",AJ3="1-320-161",AJ3="1-320-162",AJ3="1-320-163",AJ3="1-320-164",AJ3="1-320-165",AJ3="1-320-166",AJ3="1-320-167",AJ3="1-320-168",AJ3="1-320-169",AJ3="1-320-170",AJ3="1-320-171",AJ3="1-320-172",AJ3="1-320-173",AJ3="1-320-174",AJ3="1-320-175",AJ3="1-320-176",AJ3="1-320-177",AJ3="1-320-178",AJ3="1-320-179",AJ3="1-320-180",AJ3="1-320-181",AJ3="1-320-208",AJ3="1-320-209",AJ3="1-320-210",AJ3="1-320-211",AJ3="1-320-212",AJ3="1-320-213",AJ3="1-320-214",AJ3="1-320-215",AJ3="1-320-216",AJ3="1-320-217",AJ3="1-320-218",AJ3="1-320-219",AJ3="1-320-220",AJ3="1-320-221",AJ3="1-320-222",AJ3="1-320-223",AJ3="1-320-224",AJ3="1-320-225",AJ3="1-320-226",AJ3="1-320-227",AJ3="1-320-228",AJ3="1-320-229",AJ3="1-320-230",AJ3="1-320-231",AJ3="1-320-232",AJ3="1-320-233",AJ3="1-320-234",AJ3="1-320-235",AJ3="1-320-236",AJ3="1-320-237",AJ3="1-320-238",AJ3="1-320-239",AJ3="1-320-240",AJ3="1-320-241",AJ3="1-320-242"),"M",IF(OR(AJ3="1-320-9",AJ3="1-320-28",AJ3="1-320-38",AJ3="1-320-39",AJ3="1-320-40",AJ3="1-320-63",AJ3="1-320-65",AJ3="1-320-83",AJ3="1-320-84",AJ3="1-320-86",AJ3="1-320-88",AJ3="1-320-89",AJ3="1-320-90",AJ3="1-320-99",AJ3="1-320-129",AJ3="1-320-141",AJ3="1-320-185",AJ3="1-320-206",AJ3="1-320-243",AJ3="1-320-244",AJ3="1-320-245",AJ3="1-320-246",AJ3="1-320-247",AJ3="1-320-248",AJ3="1-320-249",AJ3="1-320-250",AJ3="1-320-251",AJ3="1-320-252",AJ3="1-320-253",AJ3="1-320-254",AJ3="1-320-255",AJ3="1-320-256",AJ3="1-320-257",AJ3="1-320-258",AJ3="1-320-259",AJ3="1-320-260",AJ3="1-320-261",AJ3="1-320-262",AJ3="1-320-263",AJ3="1-320-264",AJ3="1-320-265",AJ3="1-320-266",AJ3="1-320-267",AJ3="1-320-268",AJ3="1-320-269"),"V",IF(OR(AJ3="1-320-6",AJ3="1-320-7",AJ3="1-320-8",AJ3="1-320-10",AJ3="1-320-16",AJ3="1-320-18",AJ3="1-320-26",AJ3="1-320-29",AJ3="1-320-31",AJ3="1-320-33",AJ3="1-320-34",AJ3="1-320-35",AJ3="1-320-36",AJ3="1-320-51",AJ3="1-320-52",AJ3="1-320-53",AJ3="1-320-55",AJ3="1-320-61",AJ3="1-320-62",AJ3="1-320-64",AJ3="1-320-87",AJ3="1-320-100",AJ3="1-320-106",AJ3="1-320-133",AJ3="1-320-135",AJ3="1-320-136",AJ3="1-320-138",AJ3="1-320-139",AJ3="1-320-140",AJ3="1-320-142",AJ3="1-320-182",AJ3="1-320-183",AJ3="1-320-184",AJ3="1-320-186",AJ3="1-320-187",AJ3="1-320-188",AJ3="1-320-189",AJ3="1-320-190",AJ3="1-320-191",AJ3="1-320-192",AJ3="1-320-193",AJ3="1-320-194",AJ3="1-320-196",AJ3="1-320-197",AJ3="1-320-199",AJ3="1-320-200",AJ3="1-320-201",AJ3="1-320-202",AJ3="1-320-203",AJ3="1-320-204",AJ3="1-320-205"),"HV",IF(OR("1-320-17",AJ3="1-320-20",AJ3="1-320-22",AJ3="1-320-32",AJ3="1-320-37",AJ3="1-320-82"),"C",IF(OR("1-320-30",AJ3="1-320-54",AJ3="1-320-85",AJ3="1-320-96",AJ3="1-320-97",AJ3="1-320-98",AJ3="1-320-108",AJ3="1-320-132",AJ3="1-320-137",AJ3="1-320-195",AJ3="1-320-198",AJ3="1-320-270",AJ3="1-320-271",AJ3="1-320-272",AJ3="1-320-273",AJ3="1-320-274",AJ3="1-320-275",AJ3="1-320-276",AJ3="1-320-277",AJ3="1-320-278",AJ3="1-320-279",AJ3="1-320-280",AJ3="1-320-281",AJ3="1-320-282",AJ3="1-320-283",AJ3="1-320-284",AJ3="1-320-285",AJ3="1-320-286",AJ3="1-320-287",AJ3="1-320-288",AJ3="1-320-289",AJ3="1-320-290",AJ3="1-320-291"),"EC"))))),"")</f>
        <v>M</v>
      </c>
      <c r="AK2" s="1" t="str">
        <f>IF(AK1&lt;&gt;"",IF(OR(AK3="1-320-1",AK3="1-320-2",AK3="1-320-3",AK3="1-320-4",AK3="1-320-11",AK3="1-320-12",AK3="1-320-13",AK3="1-320-14",AK3="1-320-15",AK3="1-320-21",AK3="1-320-22",AK3="1-320-23",AK3="1-320-24",AK3="1-320-25",AK3="1-320-41",AK3="1-320-42",AK3="1-320-43",AK3="1-320-44",AK3="1-320-45",AK3="1-320-46",AK3="1-320-47",AK3="1-320-48",AK3="1-320-49",AK3="1-320-50",AK3="1-320-56",AK3="1-320-57",AK3="1-320-58",AK3="1-320-59",AK3="1-320-60",AK3="1-320-66",AK3="1-320-67",AK3="1-320-68",AK3="1-320-69",AK3="1-320-70",AK3="1-320-71",AK3="1-320-72",AK3="1-320-73",AK3="1-320-74",AK3="1-320-75",AK3="1-320-76",AK3="1-320-77",AK3="1-320-78",AK3="1-320-79",AK3="1-320-80",AK3="1-320-91",AK3="1-320-92",AK3="1-320-93",AK3="1-320-94",AK3="1-320-95",AK3="1-320-101",AK3="1-320-102",AK3="1-320-103",AK3="1-320-104",AK3="1-320-105",AK3="1-320-109",AK3="1-320-115",AK3="1-320-116",AK3="1-320-117",AK3="1-320-118",AK3="1-320-119",AK3="1-320-120",AK3="1-320-121",AK3="1-320-123",AK3="1-320-127",AK3="1-320-143",AK3="1-320-144",AK3="1-320-145",AK3="1-320-146",AK3="1-320-147",AK3="1-320-148",AK3="1-320-149",AK3="1-320-150",AK3="1-320-151",AK3="1-320-152",AK3="1-320-153",AK3="1-320-154",AK3="1-320-155",AK3="1-320-156",AK3="1-320-157",AK3="1-320-158",AK3="1-320-159",AK3="1-320-160",AK3="1-320-161",AK3="1-320-162",AK3="1-320-163",AK3="1-320-164",AK3="1-320-165",AK3="1-320-166",AK3="1-320-167",AK3="1-320-168",AK3="1-320-169",AK3="1-320-170",AK3="1-320-171",AK3="1-320-172",AK3="1-320-173",AK3="1-320-174",AK3="1-320-175",AK3="1-320-176",AK3="1-320-177",AK3="1-320-178",AK3="1-320-179",AK3="1-320-180",AK3="1-320-181",AK3="1-320-208",AK3="1-320-209",AK3="1-320-210",AK3="1-320-211",AK3="1-320-212",AK3="1-320-213",AK3="1-320-214",AK3="1-320-215",AK3="1-320-216",AK3="1-320-217",AK3="1-320-218",AK3="1-320-219",AK3="1-320-220",AK3="1-320-221",AK3="1-320-222",AK3="1-320-223",AK3="1-320-224",AK3="1-320-225",AK3="1-320-226",AK3="1-320-227",AK3="1-320-228",AK3="1-320-229",AK3="1-320-230",AK3="1-320-231",AK3="1-320-232",AK3="1-320-233",AK3="1-320-234",AK3="1-320-235",AK3="1-320-236",AK3="1-320-237",AK3="1-320-238",AK3="1-320-239",AK3="1-320-240",AK3="1-320-241",AK3="1-320-242"),"M",IF(OR(AK3="1-320-9",AK3="1-320-28",AK3="1-320-38",AK3="1-320-39",AK3="1-320-40",AK3="1-320-63",AK3="1-320-65",AK3="1-320-83",AK3="1-320-84",AK3="1-320-86",AK3="1-320-88",AK3="1-320-89",AK3="1-320-90",AK3="1-320-99",AK3="1-320-129",AK3="1-320-141",AK3="1-320-185",AK3="1-320-206",AK3="1-320-243",AK3="1-320-244",AK3="1-320-245",AK3="1-320-246",AK3="1-320-247",AK3="1-320-248",AK3="1-320-249",AK3="1-320-250",AK3="1-320-251",AK3="1-320-252",AK3="1-320-253",AK3="1-320-254",AK3="1-320-255",AK3="1-320-256",AK3="1-320-257",AK3="1-320-258",AK3="1-320-259",AK3="1-320-260",AK3="1-320-261",AK3="1-320-262",AK3="1-320-263",AK3="1-320-264",AK3="1-320-265",AK3="1-320-266",AK3="1-320-267",AK3="1-320-268",AK3="1-320-269"),"V",IF(OR(AK3="1-320-6",AK3="1-320-7",AK3="1-320-8",AK3="1-320-10",AK3="1-320-16",AK3="1-320-18",AK3="1-320-26",AK3="1-320-29",AK3="1-320-31",AK3="1-320-33",AK3="1-320-34",AK3="1-320-35",AK3="1-320-36",AK3="1-320-51",AK3="1-320-52",AK3="1-320-53",AK3="1-320-55",AK3="1-320-61",AK3="1-320-62",AK3="1-320-64",AK3="1-320-87",AK3="1-320-100",AK3="1-320-106",AK3="1-320-133",AK3="1-320-135",AK3="1-320-136",AK3="1-320-138",AK3="1-320-139",AK3="1-320-140",AK3="1-320-142",AK3="1-320-182",AK3="1-320-183",AK3="1-320-184",AK3="1-320-186",AK3="1-320-187",AK3="1-320-188",AK3="1-320-189",AK3="1-320-190",AK3="1-320-191",AK3="1-320-192",AK3="1-320-193",AK3="1-320-194",AK3="1-320-196",AK3="1-320-197",AK3="1-320-199",AK3="1-320-200",AK3="1-320-201",AK3="1-320-202",AK3="1-320-203",AK3="1-320-204",AK3="1-320-205"),"HV",IF(OR("1-320-17",AK3="1-320-20",AK3="1-320-22",AK3="1-320-32",AK3="1-320-37",AK3="1-320-82"),"C",IF(OR("1-320-30",AK3="1-320-54",AK3="1-320-85",AK3="1-320-96",AK3="1-320-97",AK3="1-320-98",AK3="1-320-108",AK3="1-320-132",AK3="1-320-137",AK3="1-320-195",AK3="1-320-198",AK3="1-320-270",AK3="1-320-271",AK3="1-320-272",AK3="1-320-273",AK3="1-320-274",AK3="1-320-275",AK3="1-320-276",AK3="1-320-277",AK3="1-320-278",AK3="1-320-279",AK3="1-320-280",AK3="1-320-281",AK3="1-320-282",AK3="1-320-283",AK3="1-320-284",AK3="1-320-285",AK3="1-320-286",AK3="1-320-287",AK3="1-320-288",AK3="1-320-289",AK3="1-320-290",AK3="1-320-291"),"EC"))))),"")</f>
        <v>M</v>
      </c>
      <c r="AL2" s="1" t="str">
        <f>IF(AL1&lt;&gt;"",IF(OR(AL3="1-320-1",AL3="1-320-2",AL3="1-320-3",AL3="1-320-4",AL3="1-320-11",AL3="1-320-12",AL3="1-320-13",AL3="1-320-14",AL3="1-320-15",AL3="1-320-21",AL3="1-320-22",AL3="1-320-23",AL3="1-320-24",AL3="1-320-25",AL3="1-320-41",AL3="1-320-42",AL3="1-320-43",AL3="1-320-44",AL3="1-320-45",AL3="1-320-46",AL3="1-320-47",AL3="1-320-48",AL3="1-320-49",AL3="1-320-50",AL3="1-320-56",AL3="1-320-57",AL3="1-320-58",AL3="1-320-59",AL3="1-320-60",AL3="1-320-66",AL3="1-320-67",AL3="1-320-68",AL3="1-320-69",AL3="1-320-70",AL3="1-320-71",AL3="1-320-72",AL3="1-320-73",AL3="1-320-74",AL3="1-320-75",AL3="1-320-76",AL3="1-320-77",AL3="1-320-78",AL3="1-320-79",AL3="1-320-80",AL3="1-320-91",AL3="1-320-92",AL3="1-320-93",AL3="1-320-94",AL3="1-320-95",AL3="1-320-101",AL3="1-320-102",AL3="1-320-103",AL3="1-320-104",AL3="1-320-105",AL3="1-320-109",AL3="1-320-115",AL3="1-320-116",AL3="1-320-117",AL3="1-320-118",AL3="1-320-119",AL3="1-320-120",AL3="1-320-121",AL3="1-320-123",AL3="1-320-127",AL3="1-320-143",AL3="1-320-144",AL3="1-320-145",AL3="1-320-146",AL3="1-320-147",AL3="1-320-148",AL3="1-320-149",AL3="1-320-150",AL3="1-320-151",AL3="1-320-152",AL3="1-320-153",AL3="1-320-154",AL3="1-320-155",AL3="1-320-156",AL3="1-320-157",AL3="1-320-158",AL3="1-320-159",AL3="1-320-160",AL3="1-320-161",AL3="1-320-162",AL3="1-320-163",AL3="1-320-164",AL3="1-320-165",AL3="1-320-166",AL3="1-320-167",AL3="1-320-168",AL3="1-320-169",AL3="1-320-170",AL3="1-320-171",AL3="1-320-172",AL3="1-320-173",AL3="1-320-174",AL3="1-320-175",AL3="1-320-176",AL3="1-320-177",AL3="1-320-178",AL3="1-320-179",AL3="1-320-180",AL3="1-320-181",AL3="1-320-208",AL3="1-320-209",AL3="1-320-210",AL3="1-320-211",AL3="1-320-212",AL3="1-320-213",AL3="1-320-214",AL3="1-320-215",AL3="1-320-216",AL3="1-320-217",AL3="1-320-218",AL3="1-320-219",AL3="1-320-220",AL3="1-320-221",AL3="1-320-222",AL3="1-320-223",AL3="1-320-224",AL3="1-320-225",AL3="1-320-226",AL3="1-320-227",AL3="1-320-228",AL3="1-320-229",AL3="1-320-230",AL3="1-320-231",AL3="1-320-232",AL3="1-320-233",AL3="1-320-234",AL3="1-320-235",AL3="1-320-236",AL3="1-320-237",AL3="1-320-238",AL3="1-320-239",AL3="1-320-240",AL3="1-320-241",AL3="1-320-242"),"M",IF(OR(AL3="1-320-9",AL3="1-320-28",AL3="1-320-38",AL3="1-320-39",AL3="1-320-40",AL3="1-320-63",AL3="1-320-65",AL3="1-320-83",AL3="1-320-84",AL3="1-320-86",AL3="1-320-88",AL3="1-320-89",AL3="1-320-90",AL3="1-320-99",AL3="1-320-129",AL3="1-320-141",AL3="1-320-185",AL3="1-320-206",AL3="1-320-243",AL3="1-320-244",AL3="1-320-245",AL3="1-320-246",AL3="1-320-247",AL3="1-320-248",AL3="1-320-249",AL3="1-320-250",AL3="1-320-251",AL3="1-320-252",AL3="1-320-253",AL3="1-320-254",AL3="1-320-255",AL3="1-320-256",AL3="1-320-257",AL3="1-320-258",AL3="1-320-259",AL3="1-320-260",AL3="1-320-261",AL3="1-320-262",AL3="1-320-263",AL3="1-320-264",AL3="1-320-265",AL3="1-320-266",AL3="1-320-267",AL3="1-320-268",AL3="1-320-269"),"V",IF(OR(AL3="1-320-6",AL3="1-320-7",AL3="1-320-8",AL3="1-320-10",AL3="1-320-16",AL3="1-320-18",AL3="1-320-26",AL3="1-320-29",AL3="1-320-31",AL3="1-320-33",AL3="1-320-34",AL3="1-320-35",AL3="1-320-36",AL3="1-320-51",AL3="1-320-52",AL3="1-320-53",AL3="1-320-55",AL3="1-320-61",AL3="1-320-62",AL3="1-320-64",AL3="1-320-87",AL3="1-320-100",AL3="1-320-106",AL3="1-320-133",AL3="1-320-135",AL3="1-320-136",AL3="1-320-138",AL3="1-320-139",AL3="1-320-140",AL3="1-320-142",AL3="1-320-182",AL3="1-320-183",AL3="1-320-184",AL3="1-320-186",AL3="1-320-187",AL3="1-320-188",AL3="1-320-189",AL3="1-320-190",AL3="1-320-191",AL3="1-320-192",AL3="1-320-193",AL3="1-320-194",AL3="1-320-196",AL3="1-320-197",AL3="1-320-199",AL3="1-320-200",AL3="1-320-201",AL3="1-320-202",AL3="1-320-203",AL3="1-320-204",AL3="1-320-205"),"HV",IF(OR("1-320-17",AL3="1-320-20",AL3="1-320-22",AL3="1-320-32",AL3="1-320-37",AL3="1-320-82"),"C",IF(OR("1-320-30",AL3="1-320-54",AL3="1-320-85",AL3="1-320-96",AL3="1-320-97",AL3="1-320-98",AL3="1-320-108",AL3="1-320-132",AL3="1-320-137",AL3="1-320-195",AL3="1-320-198",AL3="1-320-270",AL3="1-320-271",AL3="1-320-272",AL3="1-320-273",AL3="1-320-274",AL3="1-320-275",AL3="1-320-276",AL3="1-320-277",AL3="1-320-278",AL3="1-320-279",AL3="1-320-280",AL3="1-320-281",AL3="1-320-282",AL3="1-320-283",AL3="1-320-284",AL3="1-320-285",AL3="1-320-286",AL3="1-320-287",AL3="1-320-288",AL3="1-320-289",AL3="1-320-290",AL3="1-320-291"),"EC"))))),"")</f>
        <v>M</v>
      </c>
      <c r="AM2" s="1" t="str">
        <f>IF(AM1&lt;&gt;"",IF(OR(AM3="1-320-1",AM3="1-320-2",AM3="1-320-3",AM3="1-320-4",AM3="1-320-11",AM3="1-320-12",AM3="1-320-13",AM3="1-320-14",AM3="1-320-15",AM3="1-320-21",AM3="1-320-22",AM3="1-320-23",AM3="1-320-24",AM3="1-320-25",AM3="1-320-41",AM3="1-320-42",AM3="1-320-43",AM3="1-320-44",AM3="1-320-45",AM3="1-320-46",AM3="1-320-47",AM3="1-320-48",AM3="1-320-49",AM3="1-320-50",AM3="1-320-56",AM3="1-320-57",AM3="1-320-58",AM3="1-320-59",AM3="1-320-60",AM3="1-320-66",AM3="1-320-67",AM3="1-320-68",AM3="1-320-69",AM3="1-320-70",AM3="1-320-71",AM3="1-320-72",AM3="1-320-73",AM3="1-320-74",AM3="1-320-75",AM3="1-320-76",AM3="1-320-77",AM3="1-320-78",AM3="1-320-79",AM3="1-320-80",AM3="1-320-91",AM3="1-320-92",AM3="1-320-93",AM3="1-320-94",AM3="1-320-95",AM3="1-320-101",AM3="1-320-102",AM3="1-320-103",AM3="1-320-104",AM3="1-320-105",AM3="1-320-109",AM3="1-320-115",AM3="1-320-116",AM3="1-320-117",AM3="1-320-118",AM3="1-320-119",AM3="1-320-120",AM3="1-320-121",AM3="1-320-123",AM3="1-320-127",AM3="1-320-143",AM3="1-320-144",AM3="1-320-145",AM3="1-320-146",AM3="1-320-147",AM3="1-320-148",AM3="1-320-149",AM3="1-320-150",AM3="1-320-151",AM3="1-320-152",AM3="1-320-153",AM3="1-320-154",AM3="1-320-155",AM3="1-320-156",AM3="1-320-157",AM3="1-320-158",AM3="1-320-159",AM3="1-320-160",AM3="1-320-161",AM3="1-320-162",AM3="1-320-163",AM3="1-320-164",AM3="1-320-165",AM3="1-320-166",AM3="1-320-167",AM3="1-320-168",AM3="1-320-169",AM3="1-320-170",AM3="1-320-171",AM3="1-320-172",AM3="1-320-173",AM3="1-320-174",AM3="1-320-175",AM3="1-320-176",AM3="1-320-177",AM3="1-320-178",AM3="1-320-179",AM3="1-320-180",AM3="1-320-181",AM3="1-320-208",AM3="1-320-209",AM3="1-320-210",AM3="1-320-211",AM3="1-320-212",AM3="1-320-213",AM3="1-320-214",AM3="1-320-215",AM3="1-320-216",AM3="1-320-217",AM3="1-320-218",AM3="1-320-219",AM3="1-320-220",AM3="1-320-221",AM3="1-320-222",AM3="1-320-223",AM3="1-320-224",AM3="1-320-225",AM3="1-320-226",AM3="1-320-227",AM3="1-320-228",AM3="1-320-229",AM3="1-320-230",AM3="1-320-231",AM3="1-320-232",AM3="1-320-233",AM3="1-320-234",AM3="1-320-235",AM3="1-320-236",AM3="1-320-237",AM3="1-320-238",AM3="1-320-239",AM3="1-320-240",AM3="1-320-241",AM3="1-320-242"),"M",IF(OR(AM3="1-320-9",AM3="1-320-28",AM3="1-320-38",AM3="1-320-39",AM3="1-320-40",AM3="1-320-63",AM3="1-320-65",AM3="1-320-83",AM3="1-320-84",AM3="1-320-86",AM3="1-320-88",AM3="1-320-89",AM3="1-320-90",AM3="1-320-99",AM3="1-320-129",AM3="1-320-141",AM3="1-320-185",AM3="1-320-206",AM3="1-320-243",AM3="1-320-244",AM3="1-320-245",AM3="1-320-246",AM3="1-320-247",AM3="1-320-248",AM3="1-320-249",AM3="1-320-250",AM3="1-320-251",AM3="1-320-252",AM3="1-320-253",AM3="1-320-254",AM3="1-320-255",AM3="1-320-256",AM3="1-320-257",AM3="1-320-258",AM3="1-320-259",AM3="1-320-260",AM3="1-320-261",AM3="1-320-262",AM3="1-320-263",AM3="1-320-264",AM3="1-320-265",AM3="1-320-266",AM3="1-320-267",AM3="1-320-268",AM3="1-320-269"),"V",IF(OR(AM3="1-320-6",AM3="1-320-7",AM3="1-320-8",AM3="1-320-10",AM3="1-320-16",AM3="1-320-18",AM3="1-320-26",AM3="1-320-29",AM3="1-320-31",AM3="1-320-33",AM3="1-320-34",AM3="1-320-35",AM3="1-320-36",AM3="1-320-51",AM3="1-320-52",AM3="1-320-53",AM3="1-320-55",AM3="1-320-61",AM3="1-320-62",AM3="1-320-64",AM3="1-320-87",AM3="1-320-100",AM3="1-320-106",AM3="1-320-133",AM3="1-320-135",AM3="1-320-136",AM3="1-320-138",AM3="1-320-139",AM3="1-320-140",AM3="1-320-142",AM3="1-320-182",AM3="1-320-183",AM3="1-320-184",AM3="1-320-186",AM3="1-320-187",AM3="1-320-188",AM3="1-320-189",AM3="1-320-190",AM3="1-320-191",AM3="1-320-192",AM3="1-320-193",AM3="1-320-194",AM3="1-320-196",AM3="1-320-197",AM3="1-320-199",AM3="1-320-200",AM3="1-320-201",AM3="1-320-202",AM3="1-320-203",AM3="1-320-204",AM3="1-320-205"),"HV",IF(OR("1-320-17",AM3="1-320-20",AM3="1-320-22",AM3="1-320-32",AM3="1-320-37",AM3="1-320-82"),"C",IF(OR("1-320-30",AM3="1-320-54",AM3="1-320-85",AM3="1-320-96",AM3="1-320-97",AM3="1-320-98",AM3="1-320-108",AM3="1-320-132",AM3="1-320-137",AM3="1-320-195",AM3="1-320-198",AM3="1-320-270",AM3="1-320-271",AM3="1-320-272",AM3="1-320-273",AM3="1-320-274",AM3="1-320-275",AM3="1-320-276",AM3="1-320-277",AM3="1-320-278",AM3="1-320-279",AM3="1-320-280",AM3="1-320-281",AM3="1-320-282",AM3="1-320-283",AM3="1-320-284",AM3="1-320-285",AM3="1-320-286",AM3="1-320-287",AM3="1-320-288",AM3="1-320-289",AM3="1-320-290",AM3="1-320-291"),"EC"))))),"")</f>
        <v>M</v>
      </c>
      <c r="AO2" s="1" t="str">
        <f>IF(AO1&lt;&gt;"",IF(OR(AO3="1-320-1",AO3="1-320-2",AO3="1-320-3",AO3="1-320-4",AO3="1-320-11",AO3="1-320-12",AO3="1-320-13",AO3="1-320-14",AO3="1-320-15",AO3="1-320-21",AO3="1-320-22",AO3="1-320-23",AO3="1-320-24",AO3="1-320-25",AO3="1-320-41",AO3="1-320-42",AO3="1-320-43",AO3="1-320-44",AO3="1-320-45",AO3="1-320-46",AO3="1-320-47",AO3="1-320-48",AO3="1-320-49",AO3="1-320-50",AO3="1-320-56",AO3="1-320-57",AO3="1-320-58",AO3="1-320-59",AO3="1-320-60",AO3="1-320-66",AO3="1-320-67",AO3="1-320-68",AO3="1-320-69",AO3="1-320-70",AO3="1-320-71",AO3="1-320-72",AO3="1-320-73",AO3="1-320-74",AO3="1-320-75",AO3="1-320-76",AO3="1-320-77",AO3="1-320-78",AO3="1-320-79",AO3="1-320-80",AO3="1-320-91",AO3="1-320-92",AO3="1-320-93",AO3="1-320-94",AO3="1-320-95",AO3="1-320-101",AO3="1-320-102",AO3="1-320-103",AO3="1-320-104",AO3="1-320-105",AO3="1-320-109",AO3="1-320-115",AO3="1-320-116",AO3="1-320-117",AO3="1-320-118",AO3="1-320-119",AO3="1-320-120",AO3="1-320-121",AO3="1-320-123",AO3="1-320-127",AO3="1-320-143",AO3="1-320-144",AO3="1-320-145",AO3="1-320-146",AO3="1-320-147",AO3="1-320-148",AO3="1-320-149",AO3="1-320-150",AO3="1-320-151",AO3="1-320-152",AO3="1-320-153",AO3="1-320-154",AO3="1-320-155",AO3="1-320-156",AO3="1-320-157",AO3="1-320-158",AO3="1-320-159",AO3="1-320-160",AO3="1-320-161",AO3="1-320-162",AO3="1-320-163",AO3="1-320-164",AO3="1-320-165",AO3="1-320-166",AO3="1-320-167",AO3="1-320-168",AO3="1-320-169",AO3="1-320-170",AO3="1-320-171",AO3="1-320-172",AO3="1-320-173",AO3="1-320-174",AO3="1-320-175",AO3="1-320-176",AO3="1-320-177",AO3="1-320-178",AO3="1-320-179",AO3="1-320-180",AO3="1-320-181",AO3="1-320-208",AO3="1-320-209",AO3="1-320-210",AO3="1-320-211",AO3="1-320-212",AO3="1-320-213",AO3="1-320-214",AO3="1-320-215",AO3="1-320-216",AO3="1-320-217",AO3="1-320-218",AO3="1-320-219",AO3="1-320-220",AO3="1-320-221",AO3="1-320-222",AO3="1-320-223",AO3="1-320-224",AO3="1-320-225",AO3="1-320-226",AO3="1-320-227",AO3="1-320-228",AO3="1-320-229",AO3="1-320-230",AO3="1-320-231",AO3="1-320-232",AO3="1-320-233",AO3="1-320-234",AO3="1-320-235",AO3="1-320-236",AO3="1-320-237",AO3="1-320-238",AO3="1-320-239",AO3="1-320-240",AO3="1-320-241",AO3="1-320-242"),"M",IF(OR(AO3="1-320-9",AO3="1-320-28",AO3="1-320-38",AO3="1-320-39",AO3="1-320-40",AO3="1-320-63",AO3="1-320-65",AO3="1-320-83",AO3="1-320-84",AO3="1-320-86",AO3="1-320-88",AO3="1-320-89",AO3="1-320-90",AO3="1-320-99",AO3="1-320-129",AO3="1-320-141",AO3="1-320-185",AO3="1-320-206",AO3="1-320-243",AO3="1-320-244",AO3="1-320-245",AO3="1-320-246",AO3="1-320-247",AO3="1-320-248",AO3="1-320-249",AO3="1-320-250",AO3="1-320-251",AO3="1-320-252",AO3="1-320-253",AO3="1-320-254",AO3="1-320-255",AO3="1-320-256",AO3="1-320-257",AO3="1-320-258",AO3="1-320-259",AO3="1-320-260",AO3="1-320-261",AO3="1-320-262",AO3="1-320-263",AO3="1-320-264",AO3="1-320-265",AO3="1-320-266",AO3="1-320-267",AO3="1-320-268",AO3="1-320-269"),"V",IF(OR(AO3="1-320-6",AO3="1-320-7",AO3="1-320-8",AO3="1-320-10",AO3="1-320-16",AO3="1-320-18",AO3="1-320-26",AO3="1-320-29",AO3="1-320-31",AO3="1-320-33",AO3="1-320-34",AO3="1-320-35",AO3="1-320-36",AO3="1-320-51",AO3="1-320-52",AO3="1-320-53",AO3="1-320-55",AO3="1-320-61",AO3="1-320-62",AO3="1-320-64",AO3="1-320-87",AO3="1-320-100",AO3="1-320-106",AO3="1-320-133",AO3="1-320-135",AO3="1-320-136",AO3="1-320-138",AO3="1-320-139",AO3="1-320-140",AO3="1-320-142",AO3="1-320-182",AO3="1-320-183",AO3="1-320-184",AO3="1-320-186",AO3="1-320-187",AO3="1-320-188",AO3="1-320-189",AO3="1-320-190",AO3="1-320-191",AO3="1-320-192",AO3="1-320-193",AO3="1-320-194",AO3="1-320-196",AO3="1-320-197",AO3="1-320-199",AO3="1-320-200",AO3="1-320-201",AO3="1-320-202",AO3="1-320-203",AO3="1-320-204",AO3="1-320-205"),"HV",IF(OR("1-320-17",AO3="1-320-20",AO3="1-320-22",AO3="1-320-32",AO3="1-320-37",AO3="1-320-82"),"C",IF(OR("1-320-30",AO3="1-320-54",AO3="1-320-85",AO3="1-320-96",AO3="1-320-97",AO3="1-320-98",AO3="1-320-108",AO3="1-320-132",AO3="1-320-137",AO3="1-320-195",AO3="1-320-198",AO3="1-320-270",AO3="1-320-271",AO3="1-320-272",AO3="1-320-273",AO3="1-320-274",AO3="1-320-275",AO3="1-320-276",AO3="1-320-277",AO3="1-320-278",AO3="1-320-279",AO3="1-320-280",AO3="1-320-281",AO3="1-320-282",AO3="1-320-283",AO3="1-320-284",AO3="1-320-285",AO3="1-320-286",AO3="1-320-287",AO3="1-320-288",AO3="1-320-289",AO3="1-320-290",AO3="1-320-291"),"EC"))))),"")</f>
        <v>M</v>
      </c>
      <c r="AP2" s="1" t="str">
        <f>IF(AP1&lt;&gt;"",IF(OR(AP3="1-320-1",AP3="1-320-2",AP3="1-320-3",AP3="1-320-4",AP3="1-320-11",AP3="1-320-12",AP3="1-320-13",AP3="1-320-14",AP3="1-320-15",AP3="1-320-21",AP3="1-320-22",AP3="1-320-23",AP3="1-320-24",AP3="1-320-25",AP3="1-320-41",AP3="1-320-42",AP3="1-320-43",AP3="1-320-44",AP3="1-320-45",AP3="1-320-46",AP3="1-320-47",AP3="1-320-48",AP3="1-320-49",AP3="1-320-50",AP3="1-320-56",AP3="1-320-57",AP3="1-320-58",AP3="1-320-59",AP3="1-320-60",AP3="1-320-66",AP3="1-320-67",AP3="1-320-68",AP3="1-320-69",AP3="1-320-70",AP3="1-320-71",AP3="1-320-72",AP3="1-320-73",AP3="1-320-74",AP3="1-320-75",AP3="1-320-76",AP3="1-320-77",AP3="1-320-78",AP3="1-320-79",AP3="1-320-80",AP3="1-320-91",AP3="1-320-92",AP3="1-320-93",AP3="1-320-94",AP3="1-320-95",AP3="1-320-101",AP3="1-320-102",AP3="1-320-103",AP3="1-320-104",AP3="1-320-105",AP3="1-320-109",AP3="1-320-115",AP3="1-320-116",AP3="1-320-117",AP3="1-320-118",AP3="1-320-119",AP3="1-320-120",AP3="1-320-121",AP3="1-320-123",AP3="1-320-127",AP3="1-320-143",AP3="1-320-144",AP3="1-320-145",AP3="1-320-146",AP3="1-320-147",AP3="1-320-148",AP3="1-320-149",AP3="1-320-150",AP3="1-320-151",AP3="1-320-152",AP3="1-320-153",AP3="1-320-154",AP3="1-320-155",AP3="1-320-156",AP3="1-320-157",AP3="1-320-158",AP3="1-320-159",AP3="1-320-160",AP3="1-320-161",AP3="1-320-162",AP3="1-320-163",AP3="1-320-164",AP3="1-320-165",AP3="1-320-166",AP3="1-320-167",AP3="1-320-168",AP3="1-320-169",AP3="1-320-170",AP3="1-320-171",AP3="1-320-172",AP3="1-320-173",AP3="1-320-174",AP3="1-320-175",AP3="1-320-176",AP3="1-320-177",AP3="1-320-178",AP3="1-320-179",AP3="1-320-180",AP3="1-320-181",AP3="1-320-208",AP3="1-320-209",AP3="1-320-210",AP3="1-320-211",AP3="1-320-212",AP3="1-320-213",AP3="1-320-214",AP3="1-320-215",AP3="1-320-216",AP3="1-320-217",AP3="1-320-218",AP3="1-320-219",AP3="1-320-220",AP3="1-320-221",AP3="1-320-222",AP3="1-320-223",AP3="1-320-224",AP3="1-320-225",AP3="1-320-226",AP3="1-320-227",AP3="1-320-228",AP3="1-320-229",AP3="1-320-230",AP3="1-320-231",AP3="1-320-232",AP3="1-320-233",AP3="1-320-234",AP3="1-320-235",AP3="1-320-236",AP3="1-320-237",AP3="1-320-238",AP3="1-320-239",AP3="1-320-240",AP3="1-320-241",AP3="1-320-242"),"M",IF(OR(AP3="1-320-9",AP3="1-320-28",AP3="1-320-38",AP3="1-320-39",AP3="1-320-40",AP3="1-320-63",AP3="1-320-65",AP3="1-320-83",AP3="1-320-84",AP3="1-320-86",AP3="1-320-88",AP3="1-320-89",AP3="1-320-90",AP3="1-320-99",AP3="1-320-129",AP3="1-320-141",AP3="1-320-185",AP3="1-320-206",AP3="1-320-243",AP3="1-320-244",AP3="1-320-245",AP3="1-320-246",AP3="1-320-247",AP3="1-320-248",AP3="1-320-249",AP3="1-320-250",AP3="1-320-251",AP3="1-320-252",AP3="1-320-253",AP3="1-320-254",AP3="1-320-255",AP3="1-320-256",AP3="1-320-257",AP3="1-320-258",AP3="1-320-259",AP3="1-320-260",AP3="1-320-261",AP3="1-320-262",AP3="1-320-263",AP3="1-320-264",AP3="1-320-265",AP3="1-320-266",AP3="1-320-267",AP3="1-320-268",AP3="1-320-269"),"V",IF(OR(AP3="1-320-6",AP3="1-320-7",AP3="1-320-8",AP3="1-320-10",AP3="1-320-16",AP3="1-320-18",AP3="1-320-26",AP3="1-320-29",AP3="1-320-31",AP3="1-320-33",AP3="1-320-34",AP3="1-320-35",AP3="1-320-36",AP3="1-320-51",AP3="1-320-52",AP3="1-320-53",AP3="1-320-55",AP3="1-320-61",AP3="1-320-62",AP3="1-320-64",AP3="1-320-87",AP3="1-320-100",AP3="1-320-106",AP3="1-320-133",AP3="1-320-135",AP3="1-320-136",AP3="1-320-138",AP3="1-320-139",AP3="1-320-140",AP3="1-320-142",AP3="1-320-182",AP3="1-320-183",AP3="1-320-184",AP3="1-320-186",AP3="1-320-187",AP3="1-320-188",AP3="1-320-189",AP3="1-320-190",AP3="1-320-191",AP3="1-320-192",AP3="1-320-193",AP3="1-320-194",AP3="1-320-196",AP3="1-320-197",AP3="1-320-199",AP3="1-320-200",AP3="1-320-201",AP3="1-320-202",AP3="1-320-203",AP3="1-320-204",AP3="1-320-205"),"HV",IF(OR("1-320-17",AP3="1-320-20",AP3="1-320-22",AP3="1-320-32",AP3="1-320-37",AP3="1-320-82"),"C",IF(OR("1-320-30",AP3="1-320-54",AP3="1-320-85",AP3="1-320-96",AP3="1-320-97",AP3="1-320-98",AP3="1-320-108",AP3="1-320-132",AP3="1-320-137",AP3="1-320-195",AP3="1-320-198",AP3="1-320-270",AP3="1-320-271",AP3="1-320-272",AP3="1-320-273",AP3="1-320-274",AP3="1-320-275",AP3="1-320-276",AP3="1-320-277",AP3="1-320-278",AP3="1-320-279",AP3="1-320-280",AP3="1-320-281",AP3="1-320-282",AP3="1-320-283",AP3="1-320-284",AP3="1-320-285",AP3="1-320-286",AP3="1-320-287",AP3="1-320-288",AP3="1-320-289",AP3="1-320-290",AP3="1-320-291"),"EC"))))),"")</f>
        <v>M</v>
      </c>
      <c r="AQ2" s="1" t="str">
        <f>IF(AQ1&lt;&gt;"",IF(OR(AQ3="1-320-1",AQ3="1-320-2",AQ3="1-320-3",AQ3="1-320-4",AQ3="1-320-11",AQ3="1-320-12",AQ3="1-320-13",AQ3="1-320-14",AQ3="1-320-15",AQ3="1-320-21",AQ3="1-320-22",AQ3="1-320-23",AQ3="1-320-24",AQ3="1-320-25",AQ3="1-320-41",AQ3="1-320-42",AQ3="1-320-43",AQ3="1-320-44",AQ3="1-320-45",AQ3="1-320-46",AQ3="1-320-47",AQ3="1-320-48",AQ3="1-320-49",AQ3="1-320-50",AQ3="1-320-56",AQ3="1-320-57",AQ3="1-320-58",AQ3="1-320-59",AQ3="1-320-60",AQ3="1-320-66",AQ3="1-320-67",AQ3="1-320-68",AQ3="1-320-69",AQ3="1-320-70",AQ3="1-320-71",AQ3="1-320-72",AQ3="1-320-73",AQ3="1-320-74",AQ3="1-320-75",AQ3="1-320-76",AQ3="1-320-77",AQ3="1-320-78",AQ3="1-320-79",AQ3="1-320-80",AQ3="1-320-91",AQ3="1-320-92",AQ3="1-320-93",AQ3="1-320-94",AQ3="1-320-95",AQ3="1-320-101",AQ3="1-320-102",AQ3="1-320-103",AQ3="1-320-104",AQ3="1-320-105",AQ3="1-320-109",AQ3="1-320-115",AQ3="1-320-116",AQ3="1-320-117",AQ3="1-320-118",AQ3="1-320-119",AQ3="1-320-120",AQ3="1-320-121",AQ3="1-320-123",AQ3="1-320-127",AQ3="1-320-143",AQ3="1-320-144",AQ3="1-320-145",AQ3="1-320-146",AQ3="1-320-147",AQ3="1-320-148",AQ3="1-320-149",AQ3="1-320-150",AQ3="1-320-151",AQ3="1-320-152",AQ3="1-320-153",AQ3="1-320-154",AQ3="1-320-155",AQ3="1-320-156",AQ3="1-320-157",AQ3="1-320-158",AQ3="1-320-159",AQ3="1-320-160",AQ3="1-320-161",AQ3="1-320-162",AQ3="1-320-163",AQ3="1-320-164",AQ3="1-320-165",AQ3="1-320-166",AQ3="1-320-167",AQ3="1-320-168",AQ3="1-320-169",AQ3="1-320-170",AQ3="1-320-171",AQ3="1-320-172",AQ3="1-320-173",AQ3="1-320-174",AQ3="1-320-175",AQ3="1-320-176",AQ3="1-320-177",AQ3="1-320-178",AQ3="1-320-179",AQ3="1-320-180",AQ3="1-320-181",AQ3="1-320-208",AQ3="1-320-209",AQ3="1-320-210",AQ3="1-320-211",AQ3="1-320-212",AQ3="1-320-213",AQ3="1-320-214",AQ3="1-320-215",AQ3="1-320-216",AQ3="1-320-217",AQ3="1-320-218",AQ3="1-320-219",AQ3="1-320-220",AQ3="1-320-221",AQ3="1-320-222",AQ3="1-320-223",AQ3="1-320-224",AQ3="1-320-225",AQ3="1-320-226",AQ3="1-320-227",AQ3="1-320-228",AQ3="1-320-229",AQ3="1-320-230",AQ3="1-320-231",AQ3="1-320-232",AQ3="1-320-233",AQ3="1-320-234",AQ3="1-320-235",AQ3="1-320-236",AQ3="1-320-237",AQ3="1-320-238",AQ3="1-320-239",AQ3="1-320-240",AQ3="1-320-241",AQ3="1-320-242"),"M",IF(OR(AQ3="1-320-9",AQ3="1-320-28",AQ3="1-320-38",AQ3="1-320-39",AQ3="1-320-40",AQ3="1-320-63",AQ3="1-320-65",AQ3="1-320-83",AQ3="1-320-84",AQ3="1-320-86",AQ3="1-320-88",AQ3="1-320-89",AQ3="1-320-90",AQ3="1-320-99",AQ3="1-320-129",AQ3="1-320-141",AQ3="1-320-185",AQ3="1-320-206",AQ3="1-320-243",AQ3="1-320-244",AQ3="1-320-245",AQ3="1-320-246",AQ3="1-320-247",AQ3="1-320-248",AQ3="1-320-249",AQ3="1-320-250",AQ3="1-320-251",AQ3="1-320-252",AQ3="1-320-253",AQ3="1-320-254",AQ3="1-320-255",AQ3="1-320-256",AQ3="1-320-257",AQ3="1-320-258",AQ3="1-320-259",AQ3="1-320-260",AQ3="1-320-261",AQ3="1-320-262",AQ3="1-320-263",AQ3="1-320-264",AQ3="1-320-265",AQ3="1-320-266",AQ3="1-320-267",AQ3="1-320-268",AQ3="1-320-269"),"V",IF(OR(AQ3="1-320-6",AQ3="1-320-7",AQ3="1-320-8",AQ3="1-320-10",AQ3="1-320-16",AQ3="1-320-18",AQ3="1-320-26",AQ3="1-320-29",AQ3="1-320-31",AQ3="1-320-33",AQ3="1-320-34",AQ3="1-320-35",AQ3="1-320-36",AQ3="1-320-51",AQ3="1-320-52",AQ3="1-320-53",AQ3="1-320-55",AQ3="1-320-61",AQ3="1-320-62",AQ3="1-320-64",AQ3="1-320-87",AQ3="1-320-100",AQ3="1-320-106",AQ3="1-320-133",AQ3="1-320-135",AQ3="1-320-136",AQ3="1-320-138",AQ3="1-320-139",AQ3="1-320-140",AQ3="1-320-142",AQ3="1-320-182",AQ3="1-320-183",AQ3="1-320-184",AQ3="1-320-186",AQ3="1-320-187",AQ3="1-320-188",AQ3="1-320-189",AQ3="1-320-190",AQ3="1-320-191",AQ3="1-320-192",AQ3="1-320-193",AQ3="1-320-194",AQ3="1-320-196",AQ3="1-320-197",AQ3="1-320-199",AQ3="1-320-200",AQ3="1-320-201",AQ3="1-320-202",AQ3="1-320-203",AQ3="1-320-204",AQ3="1-320-205"),"HV",IF(OR("1-320-17",AQ3="1-320-20",AQ3="1-320-22",AQ3="1-320-32",AQ3="1-320-37",AQ3="1-320-82"),"C",IF(OR("1-320-30",AQ3="1-320-54",AQ3="1-320-85",AQ3="1-320-96",AQ3="1-320-97",AQ3="1-320-98",AQ3="1-320-108",AQ3="1-320-132",AQ3="1-320-137",AQ3="1-320-195",AQ3="1-320-198",AQ3="1-320-270",AQ3="1-320-271",AQ3="1-320-272",AQ3="1-320-273",AQ3="1-320-274",AQ3="1-320-275",AQ3="1-320-276",AQ3="1-320-277",AQ3="1-320-278",AQ3="1-320-279",AQ3="1-320-280",AQ3="1-320-281",AQ3="1-320-282",AQ3="1-320-283",AQ3="1-320-284",AQ3="1-320-285",AQ3="1-320-286",AQ3="1-320-287",AQ3="1-320-288",AQ3="1-320-289",AQ3="1-320-290",AQ3="1-320-291"),"EC"))))),"")</f>
        <v>M</v>
      </c>
      <c r="AR2" s="1" t="str">
        <f>IF(AR1&lt;&gt;"",IF(OR(AR3="1-320-1",AR3="1-320-2",AR3="1-320-3",AR3="1-320-4",AR3="1-320-11",AR3="1-320-12",AR3="1-320-13",AR3="1-320-14",AR3="1-320-15",AR3="1-320-21",AR3="1-320-22",AR3="1-320-23",AR3="1-320-24",AR3="1-320-25",AR3="1-320-41",AR3="1-320-42",AR3="1-320-43",AR3="1-320-44",AR3="1-320-45",AR3="1-320-46",AR3="1-320-47",AR3="1-320-48",AR3="1-320-49",AR3="1-320-50",AR3="1-320-56",AR3="1-320-57",AR3="1-320-58",AR3="1-320-59",AR3="1-320-60",AR3="1-320-66",AR3="1-320-67",AR3="1-320-68",AR3="1-320-69",AR3="1-320-70",AR3="1-320-71",AR3="1-320-72",AR3="1-320-73",AR3="1-320-74",AR3="1-320-75",AR3="1-320-76",AR3="1-320-77",AR3="1-320-78",AR3="1-320-79",AR3="1-320-80",AR3="1-320-91",AR3="1-320-92",AR3="1-320-93",AR3="1-320-94",AR3="1-320-95",AR3="1-320-101",AR3="1-320-102",AR3="1-320-103",AR3="1-320-104",AR3="1-320-105",AR3="1-320-109",AR3="1-320-115",AR3="1-320-116",AR3="1-320-117",AR3="1-320-118",AR3="1-320-119",AR3="1-320-120",AR3="1-320-121",AR3="1-320-123",AR3="1-320-127",AR3="1-320-143",AR3="1-320-144",AR3="1-320-145",AR3="1-320-146",AR3="1-320-147",AR3="1-320-148",AR3="1-320-149",AR3="1-320-150",AR3="1-320-151",AR3="1-320-152",AR3="1-320-153",AR3="1-320-154",AR3="1-320-155",AR3="1-320-156",AR3="1-320-157",AR3="1-320-158",AR3="1-320-159",AR3="1-320-160",AR3="1-320-161",AR3="1-320-162",AR3="1-320-163",AR3="1-320-164",AR3="1-320-165",AR3="1-320-166",AR3="1-320-167",AR3="1-320-168",AR3="1-320-169",AR3="1-320-170",AR3="1-320-171",AR3="1-320-172",AR3="1-320-173",AR3="1-320-174",AR3="1-320-175",AR3="1-320-176",AR3="1-320-177",AR3="1-320-178",AR3="1-320-179",AR3="1-320-180",AR3="1-320-181",AR3="1-320-208",AR3="1-320-209",AR3="1-320-210",AR3="1-320-211",AR3="1-320-212",AR3="1-320-213",AR3="1-320-214",AR3="1-320-215",AR3="1-320-216",AR3="1-320-217",AR3="1-320-218",AR3="1-320-219",AR3="1-320-220",AR3="1-320-221",AR3="1-320-222",AR3="1-320-223",AR3="1-320-224",AR3="1-320-225",AR3="1-320-226",AR3="1-320-227",AR3="1-320-228",AR3="1-320-229",AR3="1-320-230",AR3="1-320-231",AR3="1-320-232",AR3="1-320-233",AR3="1-320-234",AR3="1-320-235",AR3="1-320-236",AR3="1-320-237",AR3="1-320-238",AR3="1-320-239",AR3="1-320-240",AR3="1-320-241",AR3="1-320-242"),"M",IF(OR(AR3="1-320-9",AR3="1-320-28",AR3="1-320-38",AR3="1-320-39",AR3="1-320-40",AR3="1-320-63",AR3="1-320-65",AR3="1-320-83",AR3="1-320-84",AR3="1-320-86",AR3="1-320-88",AR3="1-320-89",AR3="1-320-90",AR3="1-320-99",AR3="1-320-129",AR3="1-320-141",AR3="1-320-185",AR3="1-320-206",AR3="1-320-243",AR3="1-320-244",AR3="1-320-245",AR3="1-320-246",AR3="1-320-247",AR3="1-320-248",AR3="1-320-249",AR3="1-320-250",AR3="1-320-251",AR3="1-320-252",AR3="1-320-253",AR3="1-320-254",AR3="1-320-255",AR3="1-320-256",AR3="1-320-257",AR3="1-320-258",AR3="1-320-259",AR3="1-320-260",AR3="1-320-261",AR3="1-320-262",AR3="1-320-263",AR3="1-320-264",AR3="1-320-265",AR3="1-320-266",AR3="1-320-267",AR3="1-320-268",AR3="1-320-269"),"V",IF(OR(AR3="1-320-6",AR3="1-320-7",AR3="1-320-8",AR3="1-320-10",AR3="1-320-16",AR3="1-320-18",AR3="1-320-26",AR3="1-320-29",AR3="1-320-31",AR3="1-320-33",AR3="1-320-34",AR3="1-320-35",AR3="1-320-36",AR3="1-320-51",AR3="1-320-52",AR3="1-320-53",AR3="1-320-55",AR3="1-320-61",AR3="1-320-62",AR3="1-320-64",AR3="1-320-87",AR3="1-320-100",AR3="1-320-106",AR3="1-320-133",AR3="1-320-135",AR3="1-320-136",AR3="1-320-138",AR3="1-320-139",AR3="1-320-140",AR3="1-320-142",AR3="1-320-182",AR3="1-320-183",AR3="1-320-184",AR3="1-320-186",AR3="1-320-187",AR3="1-320-188",AR3="1-320-189",AR3="1-320-190",AR3="1-320-191",AR3="1-320-192",AR3="1-320-193",AR3="1-320-194",AR3="1-320-196",AR3="1-320-197",AR3="1-320-199",AR3="1-320-200",AR3="1-320-201",AR3="1-320-202",AR3="1-320-203",AR3="1-320-204",AR3="1-320-205"),"HV",IF(OR("1-320-17",AR3="1-320-20",AR3="1-320-22",AR3="1-320-32",AR3="1-320-37",AR3="1-320-82"),"C",IF(OR("1-320-30",AR3="1-320-54",AR3="1-320-85",AR3="1-320-96",AR3="1-320-97",AR3="1-320-98",AR3="1-320-108",AR3="1-320-132",AR3="1-320-137",AR3="1-320-195",AR3="1-320-198",AR3="1-320-270",AR3="1-320-271",AR3="1-320-272",AR3="1-320-273",AR3="1-320-274",AR3="1-320-275",AR3="1-320-276",AR3="1-320-277",AR3="1-320-278",AR3="1-320-279",AR3="1-320-280",AR3="1-320-281",AR3="1-320-282",AR3="1-320-283",AR3="1-320-284",AR3="1-320-285",AR3="1-320-286",AR3="1-320-287",AR3="1-320-288",AR3="1-320-289",AR3="1-320-290",AR3="1-320-291"),"EC"))))),"")</f>
        <v>M</v>
      </c>
      <c r="AT2" s="1" t="str">
        <f>IF(AT1&lt;&gt;"",IF(OR(AT3="1-320-1",AT3="1-320-2",AT3="1-320-3",AT3="1-320-4",AT3="1-320-11",AT3="1-320-12",AT3="1-320-13",AT3="1-320-14",AT3="1-320-15",AT3="1-320-21",AT3="1-320-22",AT3="1-320-23",AT3="1-320-24",AT3="1-320-25",AT3="1-320-41",AT3="1-320-42",AT3="1-320-43",AT3="1-320-44",AT3="1-320-45",AT3="1-320-46",AT3="1-320-47",AT3="1-320-48",AT3="1-320-49",AT3="1-320-50",AT3="1-320-56",AT3="1-320-57",AT3="1-320-58",AT3="1-320-59",AT3="1-320-60",AT3="1-320-66",AT3="1-320-67",AT3="1-320-68",AT3="1-320-69",AT3="1-320-70",AT3="1-320-71",AT3="1-320-72",AT3="1-320-73",AT3="1-320-74",AT3="1-320-75",AT3="1-320-76",AT3="1-320-77",AT3="1-320-78",AT3="1-320-79",AT3="1-320-80",AT3="1-320-91",AT3="1-320-92",AT3="1-320-93",AT3="1-320-94",AT3="1-320-95",AT3="1-320-101",AT3="1-320-102",AT3="1-320-103",AT3="1-320-104",AT3="1-320-105",AT3="1-320-109",AT3="1-320-115",AT3="1-320-116",AT3="1-320-117",AT3="1-320-118",AT3="1-320-119",AT3="1-320-120",AT3="1-320-121",AT3="1-320-123",AT3="1-320-127",AT3="1-320-143",AT3="1-320-144",AT3="1-320-145",AT3="1-320-146",AT3="1-320-147",AT3="1-320-148",AT3="1-320-149",AT3="1-320-150",AT3="1-320-151",AT3="1-320-152",AT3="1-320-153",AT3="1-320-154",AT3="1-320-155",AT3="1-320-156",AT3="1-320-157",AT3="1-320-158",AT3="1-320-159",AT3="1-320-160",AT3="1-320-161",AT3="1-320-162",AT3="1-320-163",AT3="1-320-164",AT3="1-320-165",AT3="1-320-166",AT3="1-320-167",AT3="1-320-168",AT3="1-320-169",AT3="1-320-170",AT3="1-320-171",AT3="1-320-172",AT3="1-320-173",AT3="1-320-174",AT3="1-320-175",AT3="1-320-176",AT3="1-320-177",AT3="1-320-178",AT3="1-320-179",AT3="1-320-180",AT3="1-320-181",AT3="1-320-208",AT3="1-320-209",AT3="1-320-210",AT3="1-320-211",AT3="1-320-212",AT3="1-320-213",AT3="1-320-214",AT3="1-320-215",AT3="1-320-216",AT3="1-320-217",AT3="1-320-218",AT3="1-320-219",AT3="1-320-220",AT3="1-320-221",AT3="1-320-222",AT3="1-320-223",AT3="1-320-224",AT3="1-320-225",AT3="1-320-226",AT3="1-320-227",AT3="1-320-228",AT3="1-320-229",AT3="1-320-230",AT3="1-320-231",AT3="1-320-232",AT3="1-320-233",AT3="1-320-234",AT3="1-320-235",AT3="1-320-236",AT3="1-320-237",AT3="1-320-238",AT3="1-320-239",AT3="1-320-240",AT3="1-320-241",AT3="1-320-242"),"M",IF(OR(AT3="1-320-9",AT3="1-320-28",AT3="1-320-38",AT3="1-320-39",AT3="1-320-40",AT3="1-320-63",AT3="1-320-65",AT3="1-320-83",AT3="1-320-84",AT3="1-320-86",AT3="1-320-88",AT3="1-320-89",AT3="1-320-90",AT3="1-320-99",AT3="1-320-129",AT3="1-320-141",AT3="1-320-185",AT3="1-320-206",AT3="1-320-243",AT3="1-320-244",AT3="1-320-245",AT3="1-320-246",AT3="1-320-247",AT3="1-320-248",AT3="1-320-249",AT3="1-320-250",AT3="1-320-251",AT3="1-320-252",AT3="1-320-253",AT3="1-320-254",AT3="1-320-255",AT3="1-320-256",AT3="1-320-257",AT3="1-320-258",AT3="1-320-259",AT3="1-320-260",AT3="1-320-261",AT3="1-320-262",AT3="1-320-263",AT3="1-320-264",AT3="1-320-265",AT3="1-320-266",AT3="1-320-267",AT3="1-320-268",AT3="1-320-269"),"V",IF(OR(AT3="1-320-6",AT3="1-320-7",AT3="1-320-8",AT3="1-320-10",AT3="1-320-16",AT3="1-320-18",AT3="1-320-26",AT3="1-320-29",AT3="1-320-31",AT3="1-320-33",AT3="1-320-34",AT3="1-320-35",AT3="1-320-36",AT3="1-320-51",AT3="1-320-52",AT3="1-320-53",AT3="1-320-55",AT3="1-320-61",AT3="1-320-62",AT3="1-320-64",AT3="1-320-87",AT3="1-320-100",AT3="1-320-106",AT3="1-320-133",AT3="1-320-135",AT3="1-320-136",AT3="1-320-138",AT3="1-320-139",AT3="1-320-140",AT3="1-320-142",AT3="1-320-182",AT3="1-320-183",AT3="1-320-184",AT3="1-320-186",AT3="1-320-187",AT3="1-320-188",AT3="1-320-189",AT3="1-320-190",AT3="1-320-191",AT3="1-320-192",AT3="1-320-193",AT3="1-320-194",AT3="1-320-196",AT3="1-320-197",AT3="1-320-199",AT3="1-320-200",AT3="1-320-201",AT3="1-320-202",AT3="1-320-203",AT3="1-320-204",AT3="1-320-205"),"HV",IF(OR("1-320-17",AT3="1-320-20",AT3="1-320-22",AT3="1-320-32",AT3="1-320-37",AT3="1-320-82"),"C",IF(OR("1-320-30",AT3="1-320-54",AT3="1-320-85",AT3="1-320-96",AT3="1-320-97",AT3="1-320-98",AT3="1-320-108",AT3="1-320-132",AT3="1-320-137",AT3="1-320-195",AT3="1-320-198",AT3="1-320-270",AT3="1-320-271",AT3="1-320-272",AT3="1-320-273",AT3="1-320-274",AT3="1-320-275",AT3="1-320-276",AT3="1-320-277",AT3="1-320-278",AT3="1-320-279",AT3="1-320-280",AT3="1-320-281",AT3="1-320-282",AT3="1-320-283",AT3="1-320-284",AT3="1-320-285",AT3="1-320-286",AT3="1-320-287",AT3="1-320-288",AT3="1-320-289",AT3="1-320-290",AT3="1-320-291"),"EC"))))),"")</f>
        <v>M</v>
      </c>
      <c r="AU2" s="1" t="str">
        <f>IF(AU1&lt;&gt;"",IF(OR(AU3="1-320-1",AU3="1-320-2",AU3="1-320-3",AU3="1-320-4",AU3="1-320-11",AU3="1-320-12",AU3="1-320-13",AU3="1-320-14",AU3="1-320-15",AU3="1-320-21",AU3="1-320-22",AU3="1-320-23",AU3="1-320-24",AU3="1-320-25",AU3="1-320-41",AU3="1-320-42",AU3="1-320-43",AU3="1-320-44",AU3="1-320-45",AU3="1-320-46",AU3="1-320-47",AU3="1-320-48",AU3="1-320-49",AU3="1-320-50",AU3="1-320-56",AU3="1-320-57",AU3="1-320-58",AU3="1-320-59",AU3="1-320-60",AU3="1-320-66",AU3="1-320-67",AU3="1-320-68",AU3="1-320-69",AU3="1-320-70",AU3="1-320-71",AU3="1-320-72",AU3="1-320-73",AU3="1-320-74",AU3="1-320-75",AU3="1-320-76",AU3="1-320-77",AU3="1-320-78",AU3="1-320-79",AU3="1-320-80",AU3="1-320-91",AU3="1-320-92",AU3="1-320-93",AU3="1-320-94",AU3="1-320-95",AU3="1-320-101",AU3="1-320-102",AU3="1-320-103",AU3="1-320-104",AU3="1-320-105",AU3="1-320-109",AU3="1-320-115",AU3="1-320-116",AU3="1-320-117",AU3="1-320-118",AU3="1-320-119",AU3="1-320-120",AU3="1-320-121",AU3="1-320-123",AU3="1-320-127",AU3="1-320-143",AU3="1-320-144",AU3="1-320-145",AU3="1-320-146",AU3="1-320-147",AU3="1-320-148",AU3="1-320-149",AU3="1-320-150",AU3="1-320-151",AU3="1-320-152",AU3="1-320-153",AU3="1-320-154",AU3="1-320-155",AU3="1-320-156",AU3="1-320-157",AU3="1-320-158",AU3="1-320-159",AU3="1-320-160",AU3="1-320-161",AU3="1-320-162",AU3="1-320-163",AU3="1-320-164",AU3="1-320-165",AU3="1-320-166",AU3="1-320-167",AU3="1-320-168",AU3="1-320-169",AU3="1-320-170",AU3="1-320-171",AU3="1-320-172",AU3="1-320-173",AU3="1-320-174",AU3="1-320-175",AU3="1-320-176",AU3="1-320-177",AU3="1-320-178",AU3="1-320-179",AU3="1-320-180",AU3="1-320-181",AU3="1-320-208",AU3="1-320-209",AU3="1-320-210",AU3="1-320-211",AU3="1-320-212",AU3="1-320-213",AU3="1-320-214",AU3="1-320-215",AU3="1-320-216",AU3="1-320-217",AU3="1-320-218",AU3="1-320-219",AU3="1-320-220",AU3="1-320-221",AU3="1-320-222",AU3="1-320-223",AU3="1-320-224",AU3="1-320-225",AU3="1-320-226",AU3="1-320-227",AU3="1-320-228",AU3="1-320-229",AU3="1-320-230",AU3="1-320-231",AU3="1-320-232",AU3="1-320-233",AU3="1-320-234",AU3="1-320-235",AU3="1-320-236",AU3="1-320-237",AU3="1-320-238",AU3="1-320-239",AU3="1-320-240",AU3="1-320-241",AU3="1-320-242"),"M",IF(OR(AU3="1-320-9",AU3="1-320-28",AU3="1-320-38",AU3="1-320-39",AU3="1-320-40",AU3="1-320-63",AU3="1-320-65",AU3="1-320-83",AU3="1-320-84",AU3="1-320-86",AU3="1-320-88",AU3="1-320-89",AU3="1-320-90",AU3="1-320-99",AU3="1-320-129",AU3="1-320-141",AU3="1-320-185",AU3="1-320-206",AU3="1-320-243",AU3="1-320-244",AU3="1-320-245",AU3="1-320-246",AU3="1-320-247",AU3="1-320-248",AU3="1-320-249",AU3="1-320-250",AU3="1-320-251",AU3="1-320-252",AU3="1-320-253",AU3="1-320-254",AU3="1-320-255",AU3="1-320-256",AU3="1-320-257",AU3="1-320-258",AU3="1-320-259",AU3="1-320-260",AU3="1-320-261",AU3="1-320-262",AU3="1-320-263",AU3="1-320-264",AU3="1-320-265",AU3="1-320-266",AU3="1-320-267",AU3="1-320-268",AU3="1-320-269"),"V",IF(OR(AU3="1-320-6",AU3="1-320-7",AU3="1-320-8",AU3="1-320-10",AU3="1-320-16",AU3="1-320-18",AU3="1-320-26",AU3="1-320-29",AU3="1-320-31",AU3="1-320-33",AU3="1-320-34",AU3="1-320-35",AU3="1-320-36",AU3="1-320-51",AU3="1-320-52",AU3="1-320-53",AU3="1-320-55",AU3="1-320-61",AU3="1-320-62",AU3="1-320-64",AU3="1-320-87",AU3="1-320-100",AU3="1-320-106",AU3="1-320-133",AU3="1-320-135",AU3="1-320-136",AU3="1-320-138",AU3="1-320-139",AU3="1-320-140",AU3="1-320-142",AU3="1-320-182",AU3="1-320-183",AU3="1-320-184",AU3="1-320-186",AU3="1-320-187",AU3="1-320-188",AU3="1-320-189",AU3="1-320-190",AU3="1-320-191",AU3="1-320-192",AU3="1-320-193",AU3="1-320-194",AU3="1-320-196",AU3="1-320-197",AU3="1-320-199",AU3="1-320-200",AU3="1-320-201",AU3="1-320-202",AU3="1-320-203",AU3="1-320-204",AU3="1-320-205"),"HV",IF(OR("1-320-17",AU3="1-320-20",AU3="1-320-22",AU3="1-320-32",AU3="1-320-37",AU3="1-320-82"),"C",IF(OR("1-320-30",AU3="1-320-54",AU3="1-320-85",AU3="1-320-96",AU3="1-320-97",AU3="1-320-98",AU3="1-320-108",AU3="1-320-132",AU3="1-320-137",AU3="1-320-195",AU3="1-320-198",AU3="1-320-270",AU3="1-320-271",AU3="1-320-272",AU3="1-320-273",AU3="1-320-274",AU3="1-320-275",AU3="1-320-276",AU3="1-320-277",AU3="1-320-278",AU3="1-320-279",AU3="1-320-280",AU3="1-320-281",AU3="1-320-282",AU3="1-320-283",AU3="1-320-284",AU3="1-320-285",AU3="1-320-286",AU3="1-320-287",AU3="1-320-288",AU3="1-320-289",AU3="1-320-290",AU3="1-320-291"),"EC"))))),"")</f>
        <v>M</v>
      </c>
      <c r="AV2" s="1" t="str">
        <f>IF(AV1&lt;&gt;"",IF(OR(AV3="1-320-1",AV3="1-320-2",AV3="1-320-3",AV3="1-320-4",AV3="1-320-11",AV3="1-320-12",AV3="1-320-13",AV3="1-320-14",AV3="1-320-15",AV3="1-320-21",AV3="1-320-22",AV3="1-320-23",AV3="1-320-24",AV3="1-320-25",AV3="1-320-41",AV3="1-320-42",AV3="1-320-43",AV3="1-320-44",AV3="1-320-45",AV3="1-320-46",AV3="1-320-47",AV3="1-320-48",AV3="1-320-49",AV3="1-320-50",AV3="1-320-56",AV3="1-320-57",AV3="1-320-58",AV3="1-320-59",AV3="1-320-60",AV3="1-320-66",AV3="1-320-67",AV3="1-320-68",AV3="1-320-69",AV3="1-320-70",AV3="1-320-71",AV3="1-320-72",AV3="1-320-73",AV3="1-320-74",AV3="1-320-75",AV3="1-320-76",AV3="1-320-77",AV3="1-320-78",AV3="1-320-79",AV3="1-320-80",AV3="1-320-91",AV3="1-320-92",AV3="1-320-93",AV3="1-320-94",AV3="1-320-95",AV3="1-320-101",AV3="1-320-102",AV3="1-320-103",AV3="1-320-104",AV3="1-320-105",AV3="1-320-109",AV3="1-320-115",AV3="1-320-116",AV3="1-320-117",AV3="1-320-118",AV3="1-320-119",AV3="1-320-120",AV3="1-320-121",AV3="1-320-123",AV3="1-320-127",AV3="1-320-143",AV3="1-320-144",AV3="1-320-145",AV3="1-320-146",AV3="1-320-147",AV3="1-320-148",AV3="1-320-149",AV3="1-320-150",AV3="1-320-151",AV3="1-320-152",AV3="1-320-153",AV3="1-320-154",AV3="1-320-155",AV3="1-320-156",AV3="1-320-157",AV3="1-320-158",AV3="1-320-159",AV3="1-320-160",AV3="1-320-161",AV3="1-320-162",AV3="1-320-163",AV3="1-320-164",AV3="1-320-165",AV3="1-320-166",AV3="1-320-167",AV3="1-320-168",AV3="1-320-169",AV3="1-320-170",AV3="1-320-171",AV3="1-320-172",AV3="1-320-173",AV3="1-320-174",AV3="1-320-175",AV3="1-320-176",AV3="1-320-177",AV3="1-320-178",AV3="1-320-179",AV3="1-320-180",AV3="1-320-181",AV3="1-320-208",AV3="1-320-209",AV3="1-320-210",AV3="1-320-211",AV3="1-320-212",AV3="1-320-213",AV3="1-320-214",AV3="1-320-215",AV3="1-320-216",AV3="1-320-217",AV3="1-320-218",AV3="1-320-219",AV3="1-320-220",AV3="1-320-221",AV3="1-320-222",AV3="1-320-223",AV3="1-320-224",AV3="1-320-225",AV3="1-320-226",AV3="1-320-227",AV3="1-320-228",AV3="1-320-229",AV3="1-320-230",AV3="1-320-231",AV3="1-320-232",AV3="1-320-233",AV3="1-320-234",AV3="1-320-235",AV3="1-320-236",AV3="1-320-237",AV3="1-320-238",AV3="1-320-239",AV3="1-320-240",AV3="1-320-241",AV3="1-320-242"),"M",IF(OR(AV3="1-320-9",AV3="1-320-28",AV3="1-320-38",AV3="1-320-39",AV3="1-320-40",AV3="1-320-63",AV3="1-320-65",AV3="1-320-83",AV3="1-320-84",AV3="1-320-86",AV3="1-320-88",AV3="1-320-89",AV3="1-320-90",AV3="1-320-99",AV3="1-320-129",AV3="1-320-141",AV3="1-320-185",AV3="1-320-206",AV3="1-320-243",AV3="1-320-244",AV3="1-320-245",AV3="1-320-246",AV3="1-320-247",AV3="1-320-248",AV3="1-320-249",AV3="1-320-250",AV3="1-320-251",AV3="1-320-252",AV3="1-320-253",AV3="1-320-254",AV3="1-320-255",AV3="1-320-256",AV3="1-320-257",AV3="1-320-258",AV3="1-320-259",AV3="1-320-260",AV3="1-320-261",AV3="1-320-262",AV3="1-320-263",AV3="1-320-264",AV3="1-320-265",AV3="1-320-266",AV3="1-320-267",AV3="1-320-268",AV3="1-320-269"),"V",IF(OR(AV3="1-320-6",AV3="1-320-7",AV3="1-320-8",AV3="1-320-10",AV3="1-320-16",AV3="1-320-18",AV3="1-320-26",AV3="1-320-29",AV3="1-320-31",AV3="1-320-33",AV3="1-320-34",AV3="1-320-35",AV3="1-320-36",AV3="1-320-51",AV3="1-320-52",AV3="1-320-53",AV3="1-320-55",AV3="1-320-61",AV3="1-320-62",AV3="1-320-64",AV3="1-320-87",AV3="1-320-100",AV3="1-320-106",AV3="1-320-133",AV3="1-320-135",AV3="1-320-136",AV3="1-320-138",AV3="1-320-139",AV3="1-320-140",AV3="1-320-142",AV3="1-320-182",AV3="1-320-183",AV3="1-320-184",AV3="1-320-186",AV3="1-320-187",AV3="1-320-188",AV3="1-320-189",AV3="1-320-190",AV3="1-320-191",AV3="1-320-192",AV3="1-320-193",AV3="1-320-194",AV3="1-320-196",AV3="1-320-197",AV3="1-320-199",AV3="1-320-200",AV3="1-320-201",AV3="1-320-202",AV3="1-320-203",AV3="1-320-204",AV3="1-320-205"),"HV",IF(OR("1-320-17",AV3="1-320-20",AV3="1-320-22",AV3="1-320-32",AV3="1-320-37",AV3="1-320-82"),"C",IF(OR("1-320-30",AV3="1-320-54",AV3="1-320-85",AV3="1-320-96",AV3="1-320-97",AV3="1-320-98",AV3="1-320-108",AV3="1-320-132",AV3="1-320-137",AV3="1-320-195",AV3="1-320-198",AV3="1-320-270",AV3="1-320-271",AV3="1-320-272",AV3="1-320-273",AV3="1-320-274",AV3="1-320-275",AV3="1-320-276",AV3="1-320-277",AV3="1-320-278",AV3="1-320-279",AV3="1-320-280",AV3="1-320-281",AV3="1-320-282",AV3="1-320-283",AV3="1-320-284",AV3="1-320-285",AV3="1-320-286",AV3="1-320-287",AV3="1-320-288",AV3="1-320-289",AV3="1-320-290",AV3="1-320-291"),"EC"))))),"")</f>
        <v>M</v>
      </c>
      <c r="AW2" s="1" t="str">
        <f>IF(AW1&lt;&gt;"",IF(OR(AW3="1-320-1",AW3="1-320-2",AW3="1-320-3",AW3="1-320-4",AW3="1-320-11",AW3="1-320-12",AW3="1-320-13",AW3="1-320-14",AW3="1-320-15",AW3="1-320-21",AW3="1-320-22",AW3="1-320-23",AW3="1-320-24",AW3="1-320-25",AW3="1-320-41",AW3="1-320-42",AW3="1-320-43",AW3="1-320-44",AW3="1-320-45",AW3="1-320-46",AW3="1-320-47",AW3="1-320-48",AW3="1-320-49",AW3="1-320-50",AW3="1-320-56",AW3="1-320-57",AW3="1-320-58",AW3="1-320-59",AW3="1-320-60",AW3="1-320-66",AW3="1-320-67",AW3="1-320-68",AW3="1-320-69",AW3="1-320-70",AW3="1-320-71",AW3="1-320-72",AW3="1-320-73",AW3="1-320-74",AW3="1-320-75",AW3="1-320-76",AW3="1-320-77",AW3="1-320-78",AW3="1-320-79",AW3="1-320-80",AW3="1-320-91",AW3="1-320-92",AW3="1-320-93",AW3="1-320-94",AW3="1-320-95",AW3="1-320-101",AW3="1-320-102",AW3="1-320-103",AW3="1-320-104",AW3="1-320-105",AW3="1-320-109",AW3="1-320-115",AW3="1-320-116",AW3="1-320-117",AW3="1-320-118",AW3="1-320-119",AW3="1-320-120",AW3="1-320-121",AW3="1-320-123",AW3="1-320-127",AW3="1-320-143",AW3="1-320-144",AW3="1-320-145",AW3="1-320-146",AW3="1-320-147",AW3="1-320-148",AW3="1-320-149",AW3="1-320-150",AW3="1-320-151",AW3="1-320-152",AW3="1-320-153",AW3="1-320-154",AW3="1-320-155",AW3="1-320-156",AW3="1-320-157",AW3="1-320-158",AW3="1-320-159",AW3="1-320-160",AW3="1-320-161",AW3="1-320-162",AW3="1-320-163",AW3="1-320-164",AW3="1-320-165",AW3="1-320-166",AW3="1-320-167",AW3="1-320-168",AW3="1-320-169",AW3="1-320-170",AW3="1-320-171",AW3="1-320-172",AW3="1-320-173",AW3="1-320-174",AW3="1-320-175",AW3="1-320-176",AW3="1-320-177",AW3="1-320-178",AW3="1-320-179",AW3="1-320-180",AW3="1-320-181",AW3="1-320-208",AW3="1-320-209",AW3="1-320-210",AW3="1-320-211",AW3="1-320-212",AW3="1-320-213",AW3="1-320-214",AW3="1-320-215",AW3="1-320-216",AW3="1-320-217",AW3="1-320-218",AW3="1-320-219",AW3="1-320-220",AW3="1-320-221",AW3="1-320-222",AW3="1-320-223",AW3="1-320-224",AW3="1-320-225",AW3="1-320-226",AW3="1-320-227",AW3="1-320-228",AW3="1-320-229",AW3="1-320-230",AW3="1-320-231",AW3="1-320-232",AW3="1-320-233",AW3="1-320-234",AW3="1-320-235",AW3="1-320-236",AW3="1-320-237",AW3="1-320-238",AW3="1-320-239",AW3="1-320-240",AW3="1-320-241",AW3="1-320-242"),"M",IF(OR(AW3="1-320-9",AW3="1-320-28",AW3="1-320-38",AW3="1-320-39",AW3="1-320-40",AW3="1-320-63",AW3="1-320-65",AW3="1-320-83",AW3="1-320-84",AW3="1-320-86",AW3="1-320-88",AW3="1-320-89",AW3="1-320-90",AW3="1-320-99",AW3="1-320-129",AW3="1-320-141",AW3="1-320-185",AW3="1-320-206",AW3="1-320-243",AW3="1-320-244",AW3="1-320-245",AW3="1-320-246",AW3="1-320-247",AW3="1-320-248",AW3="1-320-249",AW3="1-320-250",AW3="1-320-251",AW3="1-320-252",AW3="1-320-253",AW3="1-320-254",AW3="1-320-255",AW3="1-320-256",AW3="1-320-257",AW3="1-320-258",AW3="1-320-259",AW3="1-320-260",AW3="1-320-261",AW3="1-320-262",AW3="1-320-263",AW3="1-320-264",AW3="1-320-265",AW3="1-320-266",AW3="1-320-267",AW3="1-320-268",AW3="1-320-269"),"V",IF(OR(AW3="1-320-6",AW3="1-320-7",AW3="1-320-8",AW3="1-320-10",AW3="1-320-16",AW3="1-320-18",AW3="1-320-26",AW3="1-320-29",AW3="1-320-31",AW3="1-320-33",AW3="1-320-34",AW3="1-320-35",AW3="1-320-36",AW3="1-320-51",AW3="1-320-52",AW3="1-320-53",AW3="1-320-55",AW3="1-320-61",AW3="1-320-62",AW3="1-320-64",AW3="1-320-87",AW3="1-320-100",AW3="1-320-106",AW3="1-320-133",AW3="1-320-135",AW3="1-320-136",AW3="1-320-138",AW3="1-320-139",AW3="1-320-140",AW3="1-320-142",AW3="1-320-182",AW3="1-320-183",AW3="1-320-184",AW3="1-320-186",AW3="1-320-187",AW3="1-320-188",AW3="1-320-189",AW3="1-320-190",AW3="1-320-191",AW3="1-320-192",AW3="1-320-193",AW3="1-320-194",AW3="1-320-196",AW3="1-320-197",AW3="1-320-199",AW3="1-320-200",AW3="1-320-201",AW3="1-320-202",AW3="1-320-203",AW3="1-320-204",AW3="1-320-205"),"HV",IF(OR("1-320-17",AW3="1-320-20",AW3="1-320-22",AW3="1-320-32",AW3="1-320-37",AW3="1-320-82"),"C",IF(OR("1-320-30",AW3="1-320-54",AW3="1-320-85",AW3="1-320-96",AW3="1-320-97",AW3="1-320-98",AW3="1-320-108",AW3="1-320-132",AW3="1-320-137",AW3="1-320-195",AW3="1-320-198",AW3="1-320-270",AW3="1-320-271",AW3="1-320-272",AW3="1-320-273",AW3="1-320-274",AW3="1-320-275",AW3="1-320-276",AW3="1-320-277",AW3="1-320-278",AW3="1-320-279",AW3="1-320-280",AW3="1-320-281",AW3="1-320-282",AW3="1-320-283",AW3="1-320-284",AW3="1-320-285",AW3="1-320-286",AW3="1-320-287",AW3="1-320-288",AW3="1-320-289",AW3="1-320-290",AW3="1-320-291"),"EC"))))),"")</f>
        <v>M</v>
      </c>
      <c r="AY2" s="1" t="str">
        <f>IF(AY1&lt;&gt;"",IF(OR(AY3="1-320-1",AY3="1-320-2",AY3="1-320-3",AY3="1-320-4",AY3="1-320-11",AY3="1-320-12",AY3="1-320-13",AY3="1-320-14",AY3="1-320-15",AY3="1-320-21",AY3="1-320-22",AY3="1-320-23",AY3="1-320-24",AY3="1-320-25",AY3="1-320-41",AY3="1-320-42",AY3="1-320-43",AY3="1-320-44",AY3="1-320-45",AY3="1-320-46",AY3="1-320-47",AY3="1-320-48",AY3="1-320-49",AY3="1-320-50",AY3="1-320-56",AY3="1-320-57",AY3="1-320-58",AY3="1-320-59",AY3="1-320-60",AY3="1-320-66",AY3="1-320-67",AY3="1-320-68",AY3="1-320-69",AY3="1-320-70",AY3="1-320-71",AY3="1-320-72",AY3="1-320-73",AY3="1-320-74",AY3="1-320-75",AY3="1-320-76",AY3="1-320-77",AY3="1-320-78",AY3="1-320-79",AY3="1-320-80",AY3="1-320-91",AY3="1-320-92",AY3="1-320-93",AY3="1-320-94",AY3="1-320-95",AY3="1-320-101",AY3="1-320-102",AY3="1-320-103",AY3="1-320-104",AY3="1-320-105",AY3="1-320-109",AY3="1-320-115",AY3="1-320-116",AY3="1-320-117",AY3="1-320-118",AY3="1-320-119",AY3="1-320-120",AY3="1-320-121",AY3="1-320-123",AY3="1-320-127",AY3="1-320-143",AY3="1-320-144",AY3="1-320-145",AY3="1-320-146",AY3="1-320-147",AY3="1-320-148",AY3="1-320-149",AY3="1-320-150",AY3="1-320-151",AY3="1-320-152",AY3="1-320-153",AY3="1-320-154",AY3="1-320-155",AY3="1-320-156",AY3="1-320-157",AY3="1-320-158",AY3="1-320-159",AY3="1-320-160",AY3="1-320-161",AY3="1-320-162",AY3="1-320-163",AY3="1-320-164",AY3="1-320-165",AY3="1-320-166",AY3="1-320-167",AY3="1-320-168",AY3="1-320-169",AY3="1-320-170",AY3="1-320-171",AY3="1-320-172",AY3="1-320-173",AY3="1-320-174",AY3="1-320-175",AY3="1-320-176",AY3="1-320-177",AY3="1-320-178",AY3="1-320-179",AY3="1-320-180",AY3="1-320-181",AY3="1-320-208",AY3="1-320-209",AY3="1-320-210",AY3="1-320-211",AY3="1-320-212",AY3="1-320-213",AY3="1-320-214",AY3="1-320-215",AY3="1-320-216",AY3="1-320-217",AY3="1-320-218",AY3="1-320-219",AY3="1-320-220",AY3="1-320-221",AY3="1-320-222",AY3="1-320-223",AY3="1-320-224",AY3="1-320-225",AY3="1-320-226",AY3="1-320-227",AY3="1-320-228",AY3="1-320-229",AY3="1-320-230",AY3="1-320-231",AY3="1-320-232",AY3="1-320-233",AY3="1-320-234",AY3="1-320-235",AY3="1-320-236",AY3="1-320-237",AY3="1-320-238",AY3="1-320-239",AY3="1-320-240",AY3="1-320-241",AY3="1-320-242"),"M",IF(OR(AY3="1-320-9",AY3="1-320-28",AY3="1-320-38",AY3="1-320-39",AY3="1-320-40",AY3="1-320-63",AY3="1-320-65",AY3="1-320-83",AY3="1-320-84",AY3="1-320-86",AY3="1-320-88",AY3="1-320-89",AY3="1-320-90",AY3="1-320-99",AY3="1-320-129",AY3="1-320-141",AY3="1-320-185",AY3="1-320-206",AY3="1-320-243",AY3="1-320-244",AY3="1-320-245",AY3="1-320-246",AY3="1-320-247",AY3="1-320-248",AY3="1-320-249",AY3="1-320-250",AY3="1-320-251",AY3="1-320-252",AY3="1-320-253",AY3="1-320-254",AY3="1-320-255",AY3="1-320-256",AY3="1-320-257",AY3="1-320-258",AY3="1-320-259",AY3="1-320-260",AY3="1-320-261",AY3="1-320-262",AY3="1-320-263",AY3="1-320-264",AY3="1-320-265",AY3="1-320-266",AY3="1-320-267",AY3="1-320-268",AY3="1-320-269"),"V",IF(OR(AY3="1-320-6",AY3="1-320-7",AY3="1-320-8",AY3="1-320-10",AY3="1-320-16",AY3="1-320-18",AY3="1-320-26",AY3="1-320-29",AY3="1-320-31",AY3="1-320-33",AY3="1-320-34",AY3="1-320-35",AY3="1-320-36",AY3="1-320-51",AY3="1-320-52",AY3="1-320-53",AY3="1-320-55",AY3="1-320-61",AY3="1-320-62",AY3="1-320-64",AY3="1-320-87",AY3="1-320-100",AY3="1-320-106",AY3="1-320-133",AY3="1-320-135",AY3="1-320-136",AY3="1-320-138",AY3="1-320-139",AY3="1-320-140",AY3="1-320-142",AY3="1-320-182",AY3="1-320-183",AY3="1-320-184",AY3="1-320-186",AY3="1-320-187",AY3="1-320-188",AY3="1-320-189",AY3="1-320-190",AY3="1-320-191",AY3="1-320-192",AY3="1-320-193",AY3="1-320-194",AY3="1-320-196",AY3="1-320-197",AY3="1-320-199",AY3="1-320-200",AY3="1-320-201",AY3="1-320-202",AY3="1-320-203",AY3="1-320-204",AY3="1-320-205"),"HV",IF(OR("1-320-17",AY3="1-320-20",AY3="1-320-22",AY3="1-320-32",AY3="1-320-37",AY3="1-320-82"),"C",IF(OR("1-320-30",AY3="1-320-54",AY3="1-320-85",AY3="1-320-96",AY3="1-320-97",AY3="1-320-98",AY3="1-320-108",AY3="1-320-132",AY3="1-320-137",AY3="1-320-195",AY3="1-320-198",AY3="1-320-270",AY3="1-320-271",AY3="1-320-272",AY3="1-320-273",AY3="1-320-274",AY3="1-320-275",AY3="1-320-276",AY3="1-320-277",AY3="1-320-278",AY3="1-320-279",AY3="1-320-280",AY3="1-320-281",AY3="1-320-282",AY3="1-320-283",AY3="1-320-284",AY3="1-320-285",AY3="1-320-286",AY3="1-320-287",AY3="1-320-288",AY3="1-320-289",AY3="1-320-290",AY3="1-320-291"),"EC"))))),"")</f>
        <v>M</v>
      </c>
      <c r="AZ2" s="1" t="str">
        <f>IF(AZ1&lt;&gt;"",IF(OR(AZ3="1-320-1",AZ3="1-320-2",AZ3="1-320-3",AZ3="1-320-4",AZ3="1-320-11",AZ3="1-320-12",AZ3="1-320-13",AZ3="1-320-14",AZ3="1-320-15",AZ3="1-320-21",AZ3="1-320-22",AZ3="1-320-23",AZ3="1-320-24",AZ3="1-320-25",AZ3="1-320-41",AZ3="1-320-42",AZ3="1-320-43",AZ3="1-320-44",AZ3="1-320-45",AZ3="1-320-46",AZ3="1-320-47",AZ3="1-320-48",AZ3="1-320-49",AZ3="1-320-50",AZ3="1-320-56",AZ3="1-320-57",AZ3="1-320-58",AZ3="1-320-59",AZ3="1-320-60",AZ3="1-320-66",AZ3="1-320-67",AZ3="1-320-68",AZ3="1-320-69",AZ3="1-320-70",AZ3="1-320-71",AZ3="1-320-72",AZ3="1-320-73",AZ3="1-320-74",AZ3="1-320-75",AZ3="1-320-76",AZ3="1-320-77",AZ3="1-320-78",AZ3="1-320-79",AZ3="1-320-80",AZ3="1-320-91",AZ3="1-320-92",AZ3="1-320-93",AZ3="1-320-94",AZ3="1-320-95",AZ3="1-320-101",AZ3="1-320-102",AZ3="1-320-103",AZ3="1-320-104",AZ3="1-320-105",AZ3="1-320-109",AZ3="1-320-115",AZ3="1-320-116",AZ3="1-320-117",AZ3="1-320-118",AZ3="1-320-119",AZ3="1-320-120",AZ3="1-320-121",AZ3="1-320-123",AZ3="1-320-127",AZ3="1-320-143",AZ3="1-320-144",AZ3="1-320-145",AZ3="1-320-146",AZ3="1-320-147",AZ3="1-320-148",AZ3="1-320-149",AZ3="1-320-150",AZ3="1-320-151",AZ3="1-320-152",AZ3="1-320-153",AZ3="1-320-154",AZ3="1-320-155",AZ3="1-320-156",AZ3="1-320-157",AZ3="1-320-158",AZ3="1-320-159",AZ3="1-320-160",AZ3="1-320-161",AZ3="1-320-162",AZ3="1-320-163",AZ3="1-320-164",AZ3="1-320-165",AZ3="1-320-166",AZ3="1-320-167",AZ3="1-320-168",AZ3="1-320-169",AZ3="1-320-170",AZ3="1-320-171",AZ3="1-320-172",AZ3="1-320-173",AZ3="1-320-174",AZ3="1-320-175",AZ3="1-320-176",AZ3="1-320-177",AZ3="1-320-178",AZ3="1-320-179",AZ3="1-320-180",AZ3="1-320-181",AZ3="1-320-208",AZ3="1-320-209",AZ3="1-320-210",AZ3="1-320-211",AZ3="1-320-212",AZ3="1-320-213",AZ3="1-320-214",AZ3="1-320-215",AZ3="1-320-216",AZ3="1-320-217",AZ3="1-320-218",AZ3="1-320-219",AZ3="1-320-220",AZ3="1-320-221",AZ3="1-320-222",AZ3="1-320-223",AZ3="1-320-224",AZ3="1-320-225",AZ3="1-320-226",AZ3="1-320-227",AZ3="1-320-228",AZ3="1-320-229",AZ3="1-320-230",AZ3="1-320-231",AZ3="1-320-232",AZ3="1-320-233",AZ3="1-320-234",AZ3="1-320-235",AZ3="1-320-236",AZ3="1-320-237",AZ3="1-320-238",AZ3="1-320-239",AZ3="1-320-240",AZ3="1-320-241",AZ3="1-320-242"),"M",IF(OR(AZ3="1-320-9",AZ3="1-320-28",AZ3="1-320-38",AZ3="1-320-39",AZ3="1-320-40",AZ3="1-320-63",AZ3="1-320-65",AZ3="1-320-83",AZ3="1-320-84",AZ3="1-320-86",AZ3="1-320-88",AZ3="1-320-89",AZ3="1-320-90",AZ3="1-320-99",AZ3="1-320-129",AZ3="1-320-141",AZ3="1-320-185",AZ3="1-320-206",AZ3="1-320-243",AZ3="1-320-244",AZ3="1-320-245",AZ3="1-320-246",AZ3="1-320-247",AZ3="1-320-248",AZ3="1-320-249",AZ3="1-320-250",AZ3="1-320-251",AZ3="1-320-252",AZ3="1-320-253",AZ3="1-320-254",AZ3="1-320-255",AZ3="1-320-256",AZ3="1-320-257",AZ3="1-320-258",AZ3="1-320-259",AZ3="1-320-260",AZ3="1-320-261",AZ3="1-320-262",AZ3="1-320-263",AZ3="1-320-264",AZ3="1-320-265",AZ3="1-320-266",AZ3="1-320-267",AZ3="1-320-268",AZ3="1-320-269"),"V",IF(OR(AZ3="1-320-6",AZ3="1-320-7",AZ3="1-320-8",AZ3="1-320-10",AZ3="1-320-16",AZ3="1-320-18",AZ3="1-320-26",AZ3="1-320-29",AZ3="1-320-31",AZ3="1-320-33",AZ3="1-320-34",AZ3="1-320-35",AZ3="1-320-36",AZ3="1-320-51",AZ3="1-320-52",AZ3="1-320-53",AZ3="1-320-55",AZ3="1-320-61",AZ3="1-320-62",AZ3="1-320-64",AZ3="1-320-87",AZ3="1-320-100",AZ3="1-320-106",AZ3="1-320-133",AZ3="1-320-135",AZ3="1-320-136",AZ3="1-320-138",AZ3="1-320-139",AZ3="1-320-140",AZ3="1-320-142",AZ3="1-320-182",AZ3="1-320-183",AZ3="1-320-184",AZ3="1-320-186",AZ3="1-320-187",AZ3="1-320-188",AZ3="1-320-189",AZ3="1-320-190",AZ3="1-320-191",AZ3="1-320-192",AZ3="1-320-193",AZ3="1-320-194",AZ3="1-320-196",AZ3="1-320-197",AZ3="1-320-199",AZ3="1-320-200",AZ3="1-320-201",AZ3="1-320-202",AZ3="1-320-203",AZ3="1-320-204",AZ3="1-320-205"),"HV",IF(OR("1-320-17",AZ3="1-320-20",AZ3="1-320-22",AZ3="1-320-32",AZ3="1-320-37",AZ3="1-320-82"),"C",IF(OR("1-320-30",AZ3="1-320-54",AZ3="1-320-85",AZ3="1-320-96",AZ3="1-320-97",AZ3="1-320-98",AZ3="1-320-108",AZ3="1-320-132",AZ3="1-320-137",AZ3="1-320-195",AZ3="1-320-198",AZ3="1-320-270",AZ3="1-320-271",AZ3="1-320-272",AZ3="1-320-273",AZ3="1-320-274",AZ3="1-320-275",AZ3="1-320-276",AZ3="1-320-277",AZ3="1-320-278",AZ3="1-320-279",AZ3="1-320-280",AZ3="1-320-281",AZ3="1-320-282",AZ3="1-320-283",AZ3="1-320-284",AZ3="1-320-285",AZ3="1-320-286",AZ3="1-320-287",AZ3="1-320-288",AZ3="1-320-289",AZ3="1-320-290",AZ3="1-320-291"),"EC"))))),"")</f>
        <v>M</v>
      </c>
      <c r="BA2" s="1" t="str">
        <f>IF(BA1&lt;&gt;"",IF(OR(BA3="1-320-1",BA3="1-320-2",BA3="1-320-3",BA3="1-320-4",BA3="1-320-11",BA3="1-320-12",BA3="1-320-13",BA3="1-320-14",BA3="1-320-15",BA3="1-320-21",BA3="1-320-22",BA3="1-320-23",BA3="1-320-24",BA3="1-320-25",BA3="1-320-41",BA3="1-320-42",BA3="1-320-43",BA3="1-320-44",BA3="1-320-45",BA3="1-320-46",BA3="1-320-47",BA3="1-320-48",BA3="1-320-49",BA3="1-320-50",BA3="1-320-56",BA3="1-320-57",BA3="1-320-58",BA3="1-320-59",BA3="1-320-60",BA3="1-320-66",BA3="1-320-67",BA3="1-320-68",BA3="1-320-69",BA3="1-320-70",BA3="1-320-71",BA3="1-320-72",BA3="1-320-73",BA3="1-320-74",BA3="1-320-75",BA3="1-320-76",BA3="1-320-77",BA3="1-320-78",BA3="1-320-79",BA3="1-320-80",BA3="1-320-91",BA3="1-320-92",BA3="1-320-93",BA3="1-320-94",BA3="1-320-95",BA3="1-320-101",BA3="1-320-102",BA3="1-320-103",BA3="1-320-104",BA3="1-320-105",BA3="1-320-109",BA3="1-320-115",BA3="1-320-116",BA3="1-320-117",BA3="1-320-118",BA3="1-320-119",BA3="1-320-120",BA3="1-320-121",BA3="1-320-123",BA3="1-320-127",BA3="1-320-143",BA3="1-320-144",BA3="1-320-145",BA3="1-320-146",BA3="1-320-147",BA3="1-320-148",BA3="1-320-149",BA3="1-320-150",BA3="1-320-151",BA3="1-320-152",BA3="1-320-153",BA3="1-320-154",BA3="1-320-155",BA3="1-320-156",BA3="1-320-157",BA3="1-320-158",BA3="1-320-159",BA3="1-320-160",BA3="1-320-161",BA3="1-320-162",BA3="1-320-163",BA3="1-320-164",BA3="1-320-165",BA3="1-320-166",BA3="1-320-167",BA3="1-320-168",BA3="1-320-169",BA3="1-320-170",BA3="1-320-171",BA3="1-320-172",BA3="1-320-173",BA3="1-320-174",BA3="1-320-175",BA3="1-320-176",BA3="1-320-177",BA3="1-320-178",BA3="1-320-179",BA3="1-320-180",BA3="1-320-181",BA3="1-320-208",BA3="1-320-209",BA3="1-320-210",BA3="1-320-211",BA3="1-320-212",BA3="1-320-213",BA3="1-320-214",BA3="1-320-215",BA3="1-320-216",BA3="1-320-217",BA3="1-320-218",BA3="1-320-219",BA3="1-320-220",BA3="1-320-221",BA3="1-320-222",BA3="1-320-223",BA3="1-320-224",BA3="1-320-225",BA3="1-320-226",BA3="1-320-227",BA3="1-320-228",BA3="1-320-229",BA3="1-320-230",BA3="1-320-231",BA3="1-320-232",BA3="1-320-233",BA3="1-320-234",BA3="1-320-235",BA3="1-320-236",BA3="1-320-237",BA3="1-320-238",BA3="1-320-239",BA3="1-320-240",BA3="1-320-241",BA3="1-320-242"),"M",IF(OR(BA3="1-320-9",BA3="1-320-28",BA3="1-320-38",BA3="1-320-39",BA3="1-320-40",BA3="1-320-63",BA3="1-320-65",BA3="1-320-83",BA3="1-320-84",BA3="1-320-86",BA3="1-320-88",BA3="1-320-89",BA3="1-320-90",BA3="1-320-99",BA3="1-320-129",BA3="1-320-141",BA3="1-320-185",BA3="1-320-206",BA3="1-320-243",BA3="1-320-244",BA3="1-320-245",BA3="1-320-246",BA3="1-320-247",BA3="1-320-248",BA3="1-320-249",BA3="1-320-250",BA3="1-320-251",BA3="1-320-252",BA3="1-320-253",BA3="1-320-254",BA3="1-320-255",BA3="1-320-256",BA3="1-320-257",BA3="1-320-258",BA3="1-320-259",BA3="1-320-260",BA3="1-320-261",BA3="1-320-262",BA3="1-320-263",BA3="1-320-264",BA3="1-320-265",BA3="1-320-266",BA3="1-320-267",BA3="1-320-268",BA3="1-320-269"),"V",IF(OR(BA3="1-320-6",BA3="1-320-7",BA3="1-320-8",BA3="1-320-10",BA3="1-320-16",BA3="1-320-18",BA3="1-320-26",BA3="1-320-29",BA3="1-320-31",BA3="1-320-33",BA3="1-320-34",BA3="1-320-35",BA3="1-320-36",BA3="1-320-51",BA3="1-320-52",BA3="1-320-53",BA3="1-320-55",BA3="1-320-61",BA3="1-320-62",BA3="1-320-64",BA3="1-320-87",BA3="1-320-100",BA3="1-320-106",BA3="1-320-133",BA3="1-320-135",BA3="1-320-136",BA3="1-320-138",BA3="1-320-139",BA3="1-320-140",BA3="1-320-142",BA3="1-320-182",BA3="1-320-183",BA3="1-320-184",BA3="1-320-186",BA3="1-320-187",BA3="1-320-188",BA3="1-320-189",BA3="1-320-190",BA3="1-320-191",BA3="1-320-192",BA3="1-320-193",BA3="1-320-194",BA3="1-320-196",BA3="1-320-197",BA3="1-320-199",BA3="1-320-200",BA3="1-320-201",BA3="1-320-202",BA3="1-320-203",BA3="1-320-204",BA3="1-320-205"),"HV",IF(OR("1-320-17",BA3="1-320-20",BA3="1-320-22",BA3="1-320-32",BA3="1-320-37",BA3="1-320-82"),"C",IF(OR("1-320-30",BA3="1-320-54",BA3="1-320-85",BA3="1-320-96",BA3="1-320-97",BA3="1-320-98",BA3="1-320-108",BA3="1-320-132",BA3="1-320-137",BA3="1-320-195",BA3="1-320-198",BA3="1-320-270",BA3="1-320-271",BA3="1-320-272",BA3="1-320-273",BA3="1-320-274",BA3="1-320-275",BA3="1-320-276",BA3="1-320-277",BA3="1-320-278",BA3="1-320-279",BA3="1-320-280",BA3="1-320-281",BA3="1-320-282",BA3="1-320-283",BA3="1-320-284",BA3="1-320-285",BA3="1-320-286",BA3="1-320-287",BA3="1-320-288",BA3="1-320-289",BA3="1-320-290",BA3="1-320-291"),"EC"))))),"")</f>
        <v>M</v>
      </c>
      <c r="BB2" s="1" t="str">
        <f>IF(BB1&lt;&gt;"",IF(OR(BB3="1-320-1",BB3="1-320-2",BB3="1-320-3",BB3="1-320-4",BB3="1-320-11",BB3="1-320-12",BB3="1-320-13",BB3="1-320-14",BB3="1-320-15",BB3="1-320-21",BB3="1-320-22",BB3="1-320-23",BB3="1-320-24",BB3="1-320-25",BB3="1-320-41",BB3="1-320-42",BB3="1-320-43",BB3="1-320-44",BB3="1-320-45",BB3="1-320-46",BB3="1-320-47",BB3="1-320-48",BB3="1-320-49",BB3="1-320-50",BB3="1-320-56",BB3="1-320-57",BB3="1-320-58",BB3="1-320-59",BB3="1-320-60",BB3="1-320-66",BB3="1-320-67",BB3="1-320-68",BB3="1-320-69",BB3="1-320-70",BB3="1-320-71",BB3="1-320-72",BB3="1-320-73",BB3="1-320-74",BB3="1-320-75",BB3="1-320-76",BB3="1-320-77",BB3="1-320-78",BB3="1-320-79",BB3="1-320-80",BB3="1-320-91",BB3="1-320-92",BB3="1-320-93",BB3="1-320-94",BB3="1-320-95",BB3="1-320-101",BB3="1-320-102",BB3="1-320-103",BB3="1-320-104",BB3="1-320-105",BB3="1-320-109",BB3="1-320-115",BB3="1-320-116",BB3="1-320-117",BB3="1-320-118",BB3="1-320-119",BB3="1-320-120",BB3="1-320-121",BB3="1-320-123",BB3="1-320-127",BB3="1-320-143",BB3="1-320-144",BB3="1-320-145",BB3="1-320-146",BB3="1-320-147",BB3="1-320-148",BB3="1-320-149",BB3="1-320-150",BB3="1-320-151",BB3="1-320-152",BB3="1-320-153",BB3="1-320-154",BB3="1-320-155",BB3="1-320-156",BB3="1-320-157",BB3="1-320-158",BB3="1-320-159",BB3="1-320-160",BB3="1-320-161",BB3="1-320-162",BB3="1-320-163",BB3="1-320-164",BB3="1-320-165",BB3="1-320-166",BB3="1-320-167",BB3="1-320-168",BB3="1-320-169",BB3="1-320-170",BB3="1-320-171",BB3="1-320-172",BB3="1-320-173",BB3="1-320-174",BB3="1-320-175",BB3="1-320-176",BB3="1-320-177",BB3="1-320-178",BB3="1-320-179",BB3="1-320-180",BB3="1-320-181",BB3="1-320-208",BB3="1-320-209",BB3="1-320-210",BB3="1-320-211",BB3="1-320-212",BB3="1-320-213",BB3="1-320-214",BB3="1-320-215",BB3="1-320-216",BB3="1-320-217",BB3="1-320-218",BB3="1-320-219",BB3="1-320-220",BB3="1-320-221",BB3="1-320-222",BB3="1-320-223",BB3="1-320-224",BB3="1-320-225",BB3="1-320-226",BB3="1-320-227",BB3="1-320-228",BB3="1-320-229",BB3="1-320-230",BB3="1-320-231",BB3="1-320-232",BB3="1-320-233",BB3="1-320-234",BB3="1-320-235",BB3="1-320-236",BB3="1-320-237",BB3="1-320-238",BB3="1-320-239",BB3="1-320-240",BB3="1-320-241",BB3="1-320-242"),"M",IF(OR(BB3="1-320-9",BB3="1-320-28",BB3="1-320-38",BB3="1-320-39",BB3="1-320-40",BB3="1-320-63",BB3="1-320-65",BB3="1-320-83",BB3="1-320-84",BB3="1-320-86",BB3="1-320-88",BB3="1-320-89",BB3="1-320-90",BB3="1-320-99",BB3="1-320-129",BB3="1-320-141",BB3="1-320-185",BB3="1-320-206",BB3="1-320-243",BB3="1-320-244",BB3="1-320-245",BB3="1-320-246",BB3="1-320-247",BB3="1-320-248",BB3="1-320-249",BB3="1-320-250",BB3="1-320-251",BB3="1-320-252",BB3="1-320-253",BB3="1-320-254",BB3="1-320-255",BB3="1-320-256",BB3="1-320-257",BB3="1-320-258",BB3="1-320-259",BB3="1-320-260",BB3="1-320-261",BB3="1-320-262",BB3="1-320-263",BB3="1-320-264",BB3="1-320-265",BB3="1-320-266",BB3="1-320-267",BB3="1-320-268",BB3="1-320-269"),"V",IF(OR(BB3="1-320-6",BB3="1-320-7",BB3="1-320-8",BB3="1-320-10",BB3="1-320-16",BB3="1-320-18",BB3="1-320-26",BB3="1-320-29",BB3="1-320-31",BB3="1-320-33",BB3="1-320-34",BB3="1-320-35",BB3="1-320-36",BB3="1-320-51",BB3="1-320-52",BB3="1-320-53",BB3="1-320-55",BB3="1-320-61",BB3="1-320-62",BB3="1-320-64",BB3="1-320-87",BB3="1-320-100",BB3="1-320-106",BB3="1-320-133",BB3="1-320-135",BB3="1-320-136",BB3="1-320-138",BB3="1-320-139",BB3="1-320-140",BB3="1-320-142",BB3="1-320-182",BB3="1-320-183",BB3="1-320-184",BB3="1-320-186",BB3="1-320-187",BB3="1-320-188",BB3="1-320-189",BB3="1-320-190",BB3="1-320-191",BB3="1-320-192",BB3="1-320-193",BB3="1-320-194",BB3="1-320-196",BB3="1-320-197",BB3="1-320-199",BB3="1-320-200",BB3="1-320-201",BB3="1-320-202",BB3="1-320-203",BB3="1-320-204",BB3="1-320-205"),"HV",IF(OR("1-320-17",BB3="1-320-20",BB3="1-320-22",BB3="1-320-32",BB3="1-320-37",BB3="1-320-82"),"C",IF(OR("1-320-30",BB3="1-320-54",BB3="1-320-85",BB3="1-320-96",BB3="1-320-97",BB3="1-320-98",BB3="1-320-108",BB3="1-320-132",BB3="1-320-137",BB3="1-320-195",BB3="1-320-198",BB3="1-320-270",BB3="1-320-271",BB3="1-320-272",BB3="1-320-273",BB3="1-320-274",BB3="1-320-275",BB3="1-320-276",BB3="1-320-277",BB3="1-320-278",BB3="1-320-279",BB3="1-320-280",BB3="1-320-281",BB3="1-320-282",BB3="1-320-283",BB3="1-320-284",BB3="1-320-285",BB3="1-320-286",BB3="1-320-287",BB3="1-320-288",BB3="1-320-289",BB3="1-320-290",BB3="1-320-291"),"EC"))))),"")</f>
        <v>M</v>
      </c>
      <c r="BD2" s="1" t="str">
        <f>IF(BD1&lt;&gt;"",IF(OR(BD3="1-320-1",BD3="1-320-2",BD3="1-320-3",BD3="1-320-4",BD3="1-320-11",BD3="1-320-12",BD3="1-320-13",BD3="1-320-14",BD3="1-320-15",BD3="1-320-21",BD3="1-320-22",BD3="1-320-23",BD3="1-320-24",BD3="1-320-25",BD3="1-320-41",BD3="1-320-42",BD3="1-320-43",BD3="1-320-44",BD3="1-320-45",BD3="1-320-46",BD3="1-320-47",BD3="1-320-48",BD3="1-320-49",BD3="1-320-50",BD3="1-320-56",BD3="1-320-57",BD3="1-320-58",BD3="1-320-59",BD3="1-320-60",BD3="1-320-66",BD3="1-320-67",BD3="1-320-68",BD3="1-320-69",BD3="1-320-70",BD3="1-320-71",BD3="1-320-72",BD3="1-320-73",BD3="1-320-74",BD3="1-320-75",BD3="1-320-76",BD3="1-320-77",BD3="1-320-78",BD3="1-320-79",BD3="1-320-80",BD3="1-320-91",BD3="1-320-92",BD3="1-320-93",BD3="1-320-94",BD3="1-320-95",BD3="1-320-101",BD3="1-320-102",BD3="1-320-103",BD3="1-320-104",BD3="1-320-105",BD3="1-320-109",BD3="1-320-115",BD3="1-320-116",BD3="1-320-117",BD3="1-320-118",BD3="1-320-119",BD3="1-320-120",BD3="1-320-121",BD3="1-320-123",BD3="1-320-127",BD3="1-320-143",BD3="1-320-144",BD3="1-320-145",BD3="1-320-146",BD3="1-320-147",BD3="1-320-148",BD3="1-320-149",BD3="1-320-150",BD3="1-320-151",BD3="1-320-152",BD3="1-320-153",BD3="1-320-154",BD3="1-320-155",BD3="1-320-156",BD3="1-320-157",BD3="1-320-158",BD3="1-320-159",BD3="1-320-160",BD3="1-320-161",BD3="1-320-162",BD3="1-320-163",BD3="1-320-164",BD3="1-320-165",BD3="1-320-166",BD3="1-320-167",BD3="1-320-168",BD3="1-320-169",BD3="1-320-170",BD3="1-320-171",BD3="1-320-172",BD3="1-320-173",BD3="1-320-174",BD3="1-320-175",BD3="1-320-176",BD3="1-320-177",BD3="1-320-178",BD3="1-320-179",BD3="1-320-180",BD3="1-320-181",BD3="1-320-208",BD3="1-320-209",BD3="1-320-210",BD3="1-320-211",BD3="1-320-212",BD3="1-320-213",BD3="1-320-214",BD3="1-320-215",BD3="1-320-216",BD3="1-320-217",BD3="1-320-218",BD3="1-320-219",BD3="1-320-220",BD3="1-320-221",BD3="1-320-222",BD3="1-320-223",BD3="1-320-224",BD3="1-320-225",BD3="1-320-226",BD3="1-320-227",BD3="1-320-228",BD3="1-320-229",BD3="1-320-230",BD3="1-320-231",BD3="1-320-232",BD3="1-320-233",BD3="1-320-234",BD3="1-320-235",BD3="1-320-236",BD3="1-320-237",BD3="1-320-238",BD3="1-320-239",BD3="1-320-240",BD3="1-320-241",BD3="1-320-242"),"M",IF(OR(BD3="1-320-9",BD3="1-320-28",BD3="1-320-38",BD3="1-320-39",BD3="1-320-40",BD3="1-320-63",BD3="1-320-65",BD3="1-320-83",BD3="1-320-84",BD3="1-320-86",BD3="1-320-88",BD3="1-320-89",BD3="1-320-90",BD3="1-320-99",BD3="1-320-129",BD3="1-320-141",BD3="1-320-185",BD3="1-320-206",BD3="1-320-243",BD3="1-320-244",BD3="1-320-245",BD3="1-320-246",BD3="1-320-247",BD3="1-320-248",BD3="1-320-249",BD3="1-320-250",BD3="1-320-251",BD3="1-320-252",BD3="1-320-253",BD3="1-320-254",BD3="1-320-255",BD3="1-320-256",BD3="1-320-257",BD3="1-320-258",BD3="1-320-259",BD3="1-320-260",BD3="1-320-261",BD3="1-320-262",BD3="1-320-263",BD3="1-320-264",BD3="1-320-265",BD3="1-320-266",BD3="1-320-267",BD3="1-320-268",BD3="1-320-269"),"V",IF(OR(BD3="1-320-6",BD3="1-320-7",BD3="1-320-8",BD3="1-320-10",BD3="1-320-16",BD3="1-320-18",BD3="1-320-26",BD3="1-320-29",BD3="1-320-31",BD3="1-320-33",BD3="1-320-34",BD3="1-320-35",BD3="1-320-36",BD3="1-320-51",BD3="1-320-52",BD3="1-320-53",BD3="1-320-55",BD3="1-320-61",BD3="1-320-62",BD3="1-320-64",BD3="1-320-87",BD3="1-320-100",BD3="1-320-106",BD3="1-320-133",BD3="1-320-135",BD3="1-320-136",BD3="1-320-138",BD3="1-320-139",BD3="1-320-140",BD3="1-320-142",BD3="1-320-182",BD3="1-320-183",BD3="1-320-184",BD3="1-320-186",BD3="1-320-187",BD3="1-320-188",BD3="1-320-189",BD3="1-320-190",BD3="1-320-191",BD3="1-320-192",BD3="1-320-193",BD3="1-320-194",BD3="1-320-196",BD3="1-320-197",BD3="1-320-199",BD3="1-320-200",BD3="1-320-201",BD3="1-320-202",BD3="1-320-203",BD3="1-320-204",BD3="1-320-205"),"HV",IF(OR("1-320-17",BD3="1-320-20",BD3="1-320-22",BD3="1-320-32",BD3="1-320-37",BD3="1-320-82"),"C",IF(OR("1-320-30",BD3="1-320-54",BD3="1-320-85",BD3="1-320-96",BD3="1-320-97",BD3="1-320-98",BD3="1-320-108",BD3="1-320-132",BD3="1-320-137",BD3="1-320-195",BD3="1-320-198",BD3="1-320-270",BD3="1-320-271",BD3="1-320-272",BD3="1-320-273",BD3="1-320-274",BD3="1-320-275",BD3="1-320-276",BD3="1-320-277",BD3="1-320-278",BD3="1-320-279",BD3="1-320-280",BD3="1-320-281",BD3="1-320-282",BD3="1-320-283",BD3="1-320-284",BD3="1-320-285",BD3="1-320-286",BD3="1-320-287",BD3="1-320-288",BD3="1-320-289",BD3="1-320-290",BD3="1-320-291"),"EC"))))),"")</f>
        <v>M</v>
      </c>
      <c r="BE2" s="1" t="str">
        <f>IF(BE1&lt;&gt;"",IF(OR(BE3="1-320-1",BE3="1-320-2",BE3="1-320-3",BE3="1-320-4",BE3="1-320-11",BE3="1-320-12",BE3="1-320-13",BE3="1-320-14",BE3="1-320-15",BE3="1-320-21",BE3="1-320-22",BE3="1-320-23",BE3="1-320-24",BE3="1-320-25",BE3="1-320-41",BE3="1-320-42",BE3="1-320-43",BE3="1-320-44",BE3="1-320-45",BE3="1-320-46",BE3="1-320-47",BE3="1-320-48",BE3="1-320-49",BE3="1-320-50",BE3="1-320-56",BE3="1-320-57",BE3="1-320-58",BE3="1-320-59",BE3="1-320-60",BE3="1-320-66",BE3="1-320-67",BE3="1-320-68",BE3="1-320-69",BE3="1-320-70",BE3="1-320-71",BE3="1-320-72",BE3="1-320-73",BE3="1-320-74",BE3="1-320-75",BE3="1-320-76",BE3="1-320-77",BE3="1-320-78",BE3="1-320-79",BE3="1-320-80",BE3="1-320-91",BE3="1-320-92",BE3="1-320-93",BE3="1-320-94",BE3="1-320-95",BE3="1-320-101",BE3="1-320-102",BE3="1-320-103",BE3="1-320-104",BE3="1-320-105",BE3="1-320-109",BE3="1-320-115",BE3="1-320-116",BE3="1-320-117",BE3="1-320-118",BE3="1-320-119",BE3="1-320-120",BE3="1-320-121",BE3="1-320-123",BE3="1-320-127",BE3="1-320-143",BE3="1-320-144",BE3="1-320-145",BE3="1-320-146",BE3="1-320-147",BE3="1-320-148",BE3="1-320-149",BE3="1-320-150",BE3="1-320-151",BE3="1-320-152",BE3="1-320-153",BE3="1-320-154",BE3="1-320-155",BE3="1-320-156",BE3="1-320-157",BE3="1-320-158",BE3="1-320-159",BE3="1-320-160",BE3="1-320-161",BE3="1-320-162",BE3="1-320-163",BE3="1-320-164",BE3="1-320-165",BE3="1-320-166",BE3="1-320-167",BE3="1-320-168",BE3="1-320-169",BE3="1-320-170",BE3="1-320-171",BE3="1-320-172",BE3="1-320-173",BE3="1-320-174",BE3="1-320-175",BE3="1-320-176",BE3="1-320-177",BE3="1-320-178",BE3="1-320-179",BE3="1-320-180",BE3="1-320-181",BE3="1-320-208",BE3="1-320-209",BE3="1-320-210",BE3="1-320-211",BE3="1-320-212",BE3="1-320-213",BE3="1-320-214",BE3="1-320-215",BE3="1-320-216",BE3="1-320-217",BE3="1-320-218",BE3="1-320-219",BE3="1-320-220",BE3="1-320-221",BE3="1-320-222",BE3="1-320-223",BE3="1-320-224",BE3="1-320-225",BE3="1-320-226",BE3="1-320-227",BE3="1-320-228",BE3="1-320-229",BE3="1-320-230",BE3="1-320-231",BE3="1-320-232",BE3="1-320-233",BE3="1-320-234",BE3="1-320-235",BE3="1-320-236",BE3="1-320-237",BE3="1-320-238",BE3="1-320-239",BE3="1-320-240",BE3="1-320-241",BE3="1-320-242"),"M",IF(OR(BE3="1-320-9",BE3="1-320-28",BE3="1-320-38",BE3="1-320-39",BE3="1-320-40",BE3="1-320-63",BE3="1-320-65",BE3="1-320-83",BE3="1-320-84",BE3="1-320-86",BE3="1-320-88",BE3="1-320-89",BE3="1-320-90",BE3="1-320-99",BE3="1-320-129",BE3="1-320-141",BE3="1-320-185",BE3="1-320-206",BE3="1-320-243",BE3="1-320-244",BE3="1-320-245",BE3="1-320-246",BE3="1-320-247",BE3="1-320-248",BE3="1-320-249",BE3="1-320-250",BE3="1-320-251",BE3="1-320-252",BE3="1-320-253",BE3="1-320-254",BE3="1-320-255",BE3="1-320-256",BE3="1-320-257",BE3="1-320-258",BE3="1-320-259",BE3="1-320-260",BE3="1-320-261",BE3="1-320-262",BE3="1-320-263",BE3="1-320-264",BE3="1-320-265",BE3="1-320-266",BE3="1-320-267",BE3="1-320-268",BE3="1-320-269"),"V",IF(OR(BE3="1-320-6",BE3="1-320-7",BE3="1-320-8",BE3="1-320-10",BE3="1-320-16",BE3="1-320-18",BE3="1-320-26",BE3="1-320-29",BE3="1-320-31",BE3="1-320-33",BE3="1-320-34",BE3="1-320-35",BE3="1-320-36",BE3="1-320-51",BE3="1-320-52",BE3="1-320-53",BE3="1-320-55",BE3="1-320-61",BE3="1-320-62",BE3="1-320-64",BE3="1-320-87",BE3="1-320-100",BE3="1-320-106",BE3="1-320-133",BE3="1-320-135",BE3="1-320-136",BE3="1-320-138",BE3="1-320-139",BE3="1-320-140",BE3="1-320-142",BE3="1-320-182",BE3="1-320-183",BE3="1-320-184",BE3="1-320-186",BE3="1-320-187",BE3="1-320-188",BE3="1-320-189",BE3="1-320-190",BE3="1-320-191",BE3="1-320-192",BE3="1-320-193",BE3="1-320-194",BE3="1-320-196",BE3="1-320-197",BE3="1-320-199",BE3="1-320-200",BE3="1-320-201",BE3="1-320-202",BE3="1-320-203",BE3="1-320-204",BE3="1-320-205"),"HV",IF(OR("1-320-17",BE3="1-320-20",BE3="1-320-22",BE3="1-320-32",BE3="1-320-37",BE3="1-320-82"),"C",IF(OR("1-320-30",BE3="1-320-54",BE3="1-320-85",BE3="1-320-96",BE3="1-320-97",BE3="1-320-98",BE3="1-320-108",BE3="1-320-132",BE3="1-320-137",BE3="1-320-195",BE3="1-320-198",BE3="1-320-270",BE3="1-320-271",BE3="1-320-272",BE3="1-320-273",BE3="1-320-274",BE3="1-320-275",BE3="1-320-276",BE3="1-320-277",BE3="1-320-278",BE3="1-320-279",BE3="1-320-280",BE3="1-320-281",BE3="1-320-282",BE3="1-320-283",BE3="1-320-284",BE3="1-320-285",BE3="1-320-286",BE3="1-320-287",BE3="1-320-288",BE3="1-320-289",BE3="1-320-290",BE3="1-320-291"),"EC"))))),"")</f>
        <v>M</v>
      </c>
      <c r="BF2" s="1" t="str">
        <f>IF(BF1&lt;&gt;"",IF(OR(BF3="1-320-1",BF3="1-320-2",BF3="1-320-3",BF3="1-320-4",BF3="1-320-11",BF3="1-320-12",BF3="1-320-13",BF3="1-320-14",BF3="1-320-15",BF3="1-320-21",BF3="1-320-22",BF3="1-320-23",BF3="1-320-24",BF3="1-320-25",BF3="1-320-41",BF3="1-320-42",BF3="1-320-43",BF3="1-320-44",BF3="1-320-45",BF3="1-320-46",BF3="1-320-47",BF3="1-320-48",BF3="1-320-49",BF3="1-320-50",BF3="1-320-56",BF3="1-320-57",BF3="1-320-58",BF3="1-320-59",BF3="1-320-60",BF3="1-320-66",BF3="1-320-67",BF3="1-320-68",BF3="1-320-69",BF3="1-320-70",BF3="1-320-71",BF3="1-320-72",BF3="1-320-73",BF3="1-320-74",BF3="1-320-75",BF3="1-320-76",BF3="1-320-77",BF3="1-320-78",BF3="1-320-79",BF3="1-320-80",BF3="1-320-91",BF3="1-320-92",BF3="1-320-93",BF3="1-320-94",BF3="1-320-95",BF3="1-320-101",BF3="1-320-102",BF3="1-320-103",BF3="1-320-104",BF3="1-320-105",BF3="1-320-109",BF3="1-320-115",BF3="1-320-116",BF3="1-320-117",BF3="1-320-118",BF3="1-320-119",BF3="1-320-120",BF3="1-320-121",BF3="1-320-123",BF3="1-320-127",BF3="1-320-143",BF3="1-320-144",BF3="1-320-145",BF3="1-320-146",BF3="1-320-147",BF3="1-320-148",BF3="1-320-149",BF3="1-320-150",BF3="1-320-151",BF3="1-320-152",BF3="1-320-153",BF3="1-320-154",BF3="1-320-155",BF3="1-320-156",BF3="1-320-157",BF3="1-320-158",BF3="1-320-159",BF3="1-320-160",BF3="1-320-161",BF3="1-320-162",BF3="1-320-163",BF3="1-320-164",BF3="1-320-165",BF3="1-320-166",BF3="1-320-167",BF3="1-320-168",BF3="1-320-169",BF3="1-320-170",BF3="1-320-171",BF3="1-320-172",BF3="1-320-173",BF3="1-320-174",BF3="1-320-175",BF3="1-320-176",BF3="1-320-177",BF3="1-320-178",BF3="1-320-179",BF3="1-320-180",BF3="1-320-181",BF3="1-320-208",BF3="1-320-209",BF3="1-320-210",BF3="1-320-211",BF3="1-320-212",BF3="1-320-213",BF3="1-320-214",BF3="1-320-215",BF3="1-320-216",BF3="1-320-217",BF3="1-320-218",BF3="1-320-219",BF3="1-320-220",BF3="1-320-221",BF3="1-320-222",BF3="1-320-223",BF3="1-320-224",BF3="1-320-225",BF3="1-320-226",BF3="1-320-227",BF3="1-320-228",BF3="1-320-229",BF3="1-320-230",BF3="1-320-231",BF3="1-320-232",BF3="1-320-233",BF3="1-320-234",BF3="1-320-235",BF3="1-320-236",BF3="1-320-237",BF3="1-320-238",BF3="1-320-239",BF3="1-320-240",BF3="1-320-241",BF3="1-320-242"),"M",IF(OR(BF3="1-320-9",BF3="1-320-28",BF3="1-320-38",BF3="1-320-39",BF3="1-320-40",BF3="1-320-63",BF3="1-320-65",BF3="1-320-83",BF3="1-320-84",BF3="1-320-86",BF3="1-320-88",BF3="1-320-89",BF3="1-320-90",BF3="1-320-99",BF3="1-320-129",BF3="1-320-141",BF3="1-320-185",BF3="1-320-206",BF3="1-320-243",BF3="1-320-244",BF3="1-320-245",BF3="1-320-246",BF3="1-320-247",BF3="1-320-248",BF3="1-320-249",BF3="1-320-250",BF3="1-320-251",BF3="1-320-252",BF3="1-320-253",BF3="1-320-254",BF3="1-320-255",BF3="1-320-256",BF3="1-320-257",BF3="1-320-258",BF3="1-320-259",BF3="1-320-260",BF3="1-320-261",BF3="1-320-262",BF3="1-320-263",BF3="1-320-264",BF3="1-320-265",BF3="1-320-266",BF3="1-320-267",BF3="1-320-268",BF3="1-320-269"),"V",IF(OR(BF3="1-320-6",BF3="1-320-7",BF3="1-320-8",BF3="1-320-10",BF3="1-320-16",BF3="1-320-18",BF3="1-320-26",BF3="1-320-29",BF3="1-320-31",BF3="1-320-33",BF3="1-320-34",BF3="1-320-35",BF3="1-320-36",BF3="1-320-51",BF3="1-320-52",BF3="1-320-53",BF3="1-320-55",BF3="1-320-61",BF3="1-320-62",BF3="1-320-64",BF3="1-320-87",BF3="1-320-100",BF3="1-320-106",BF3="1-320-133",BF3="1-320-135",BF3="1-320-136",BF3="1-320-138",BF3="1-320-139",BF3="1-320-140",BF3="1-320-142",BF3="1-320-182",BF3="1-320-183",BF3="1-320-184",BF3="1-320-186",BF3="1-320-187",BF3="1-320-188",BF3="1-320-189",BF3="1-320-190",BF3="1-320-191",BF3="1-320-192",BF3="1-320-193",BF3="1-320-194",BF3="1-320-196",BF3="1-320-197",BF3="1-320-199",BF3="1-320-200",BF3="1-320-201",BF3="1-320-202",BF3="1-320-203",BF3="1-320-204",BF3="1-320-205"),"HV",IF(OR("1-320-17",BF3="1-320-20",BF3="1-320-22",BF3="1-320-32",BF3="1-320-37",BF3="1-320-82"),"C",IF(OR("1-320-30",BF3="1-320-54",BF3="1-320-85",BF3="1-320-96",BF3="1-320-97",BF3="1-320-98",BF3="1-320-108",BF3="1-320-132",BF3="1-320-137",BF3="1-320-195",BF3="1-320-198",BF3="1-320-270",BF3="1-320-271",BF3="1-320-272",BF3="1-320-273",BF3="1-320-274",BF3="1-320-275",BF3="1-320-276",BF3="1-320-277",BF3="1-320-278",BF3="1-320-279",BF3="1-320-280",BF3="1-320-281",BF3="1-320-282",BF3="1-320-283",BF3="1-320-284",BF3="1-320-285",BF3="1-320-286",BF3="1-320-287",BF3="1-320-288",BF3="1-320-289",BF3="1-320-290",BF3="1-320-291"),"EC"))))),"")</f>
        <v>M</v>
      </c>
      <c r="BH2" s="1" t="str">
        <f>IF(BH1&lt;&gt;"",IF(OR(BH3="1-320-1",BH3="1-320-2",BH3="1-320-3",BH3="1-320-4",BH3="1-320-11",BH3="1-320-12",BH3="1-320-13",BH3="1-320-14",BH3="1-320-15",BH3="1-320-21",BH3="1-320-22",BH3="1-320-23",BH3="1-320-24",BH3="1-320-25",BH3="1-320-41",BH3="1-320-42",BH3="1-320-43",BH3="1-320-44",BH3="1-320-45",BH3="1-320-46",BH3="1-320-47",BH3="1-320-48",BH3="1-320-49",BH3="1-320-50",BH3="1-320-56",BH3="1-320-57",BH3="1-320-58",BH3="1-320-59",BH3="1-320-60",BH3="1-320-66",BH3="1-320-67",BH3="1-320-68",BH3="1-320-69",BH3="1-320-70",BH3="1-320-71",BH3="1-320-72",BH3="1-320-73",BH3="1-320-74",BH3="1-320-75",BH3="1-320-76",BH3="1-320-77",BH3="1-320-78",BH3="1-320-79",BH3="1-320-80",BH3="1-320-91",BH3="1-320-92",BH3="1-320-93",BH3="1-320-94",BH3="1-320-95",BH3="1-320-101",BH3="1-320-102",BH3="1-320-103",BH3="1-320-104",BH3="1-320-105",BH3="1-320-109",BH3="1-320-115",BH3="1-320-116",BH3="1-320-117",BH3="1-320-118",BH3="1-320-119",BH3="1-320-120",BH3="1-320-121",BH3="1-320-123",BH3="1-320-127",BH3="1-320-143",BH3="1-320-144",BH3="1-320-145",BH3="1-320-146",BH3="1-320-147",BH3="1-320-148",BH3="1-320-149",BH3="1-320-150",BH3="1-320-151",BH3="1-320-152",BH3="1-320-153",BH3="1-320-154",BH3="1-320-155",BH3="1-320-156",BH3="1-320-157",BH3="1-320-158",BH3="1-320-159",BH3="1-320-160",BH3="1-320-161",BH3="1-320-162",BH3="1-320-163",BH3="1-320-164",BH3="1-320-165",BH3="1-320-166",BH3="1-320-167",BH3="1-320-168",BH3="1-320-169",BH3="1-320-170",BH3="1-320-171",BH3="1-320-172",BH3="1-320-173",BH3="1-320-174",BH3="1-320-175",BH3="1-320-176",BH3="1-320-177",BH3="1-320-178",BH3="1-320-179",BH3="1-320-180",BH3="1-320-181",BH3="1-320-208",BH3="1-320-209",BH3="1-320-210",BH3="1-320-211",BH3="1-320-212",BH3="1-320-213",BH3="1-320-214",BH3="1-320-215",BH3="1-320-216",BH3="1-320-217",BH3="1-320-218",BH3="1-320-219",BH3="1-320-220",BH3="1-320-221",BH3="1-320-222",BH3="1-320-223",BH3="1-320-224",BH3="1-320-225",BH3="1-320-226",BH3="1-320-227",BH3="1-320-228",BH3="1-320-229",BH3="1-320-230",BH3="1-320-231",BH3="1-320-232",BH3="1-320-233",BH3="1-320-234",BH3="1-320-235",BH3="1-320-236",BH3="1-320-237",BH3="1-320-238",BH3="1-320-239",BH3="1-320-240",BH3="1-320-241",BH3="1-320-242"),"M",IF(OR(BH3="1-320-9",BH3="1-320-28",BH3="1-320-38",BH3="1-320-39",BH3="1-320-40",BH3="1-320-63",BH3="1-320-65",BH3="1-320-83",BH3="1-320-84",BH3="1-320-86",BH3="1-320-88",BH3="1-320-89",BH3="1-320-90",BH3="1-320-99",BH3="1-320-129",BH3="1-320-141",BH3="1-320-185",BH3="1-320-206",BH3="1-320-243",BH3="1-320-244",BH3="1-320-245",BH3="1-320-246",BH3="1-320-247",BH3="1-320-248",BH3="1-320-249",BH3="1-320-250",BH3="1-320-251",BH3="1-320-252",BH3="1-320-253",BH3="1-320-254",BH3="1-320-255",BH3="1-320-256",BH3="1-320-257",BH3="1-320-258",BH3="1-320-259",BH3="1-320-260",BH3="1-320-261",BH3="1-320-262",BH3="1-320-263",BH3="1-320-264",BH3="1-320-265",BH3="1-320-266",BH3="1-320-267",BH3="1-320-268",BH3="1-320-269"),"V",IF(OR(BH3="1-320-6",BH3="1-320-7",BH3="1-320-8",BH3="1-320-10",BH3="1-320-16",BH3="1-320-18",BH3="1-320-26",BH3="1-320-29",BH3="1-320-31",BH3="1-320-33",BH3="1-320-34",BH3="1-320-35",BH3="1-320-36",BH3="1-320-51",BH3="1-320-52",BH3="1-320-53",BH3="1-320-55",BH3="1-320-61",BH3="1-320-62",BH3="1-320-64",BH3="1-320-87",BH3="1-320-100",BH3="1-320-106",BH3="1-320-133",BH3="1-320-135",BH3="1-320-136",BH3="1-320-138",BH3="1-320-139",BH3="1-320-140",BH3="1-320-142",BH3="1-320-182",BH3="1-320-183",BH3="1-320-184",BH3="1-320-186",BH3="1-320-187",BH3="1-320-188",BH3="1-320-189",BH3="1-320-190",BH3="1-320-191",BH3="1-320-192",BH3="1-320-193",BH3="1-320-194",BH3="1-320-196",BH3="1-320-197",BH3="1-320-199",BH3="1-320-200",BH3="1-320-201",BH3="1-320-202",BH3="1-320-203",BH3="1-320-204",BH3="1-320-205"),"HV",IF(OR("1-320-17",BH3="1-320-20",BH3="1-320-22",BH3="1-320-32",BH3="1-320-37",BH3="1-320-82"),"C",IF(OR("1-320-30",BH3="1-320-54",BH3="1-320-85",BH3="1-320-96",BH3="1-320-97",BH3="1-320-98",BH3="1-320-108",BH3="1-320-132",BH3="1-320-137",BH3="1-320-195",BH3="1-320-198",BH3="1-320-270",BH3="1-320-271",BH3="1-320-272",BH3="1-320-273",BH3="1-320-274",BH3="1-320-275",BH3="1-320-276",BH3="1-320-277",BH3="1-320-278",BH3="1-320-279",BH3="1-320-280",BH3="1-320-281",BH3="1-320-282",BH3="1-320-283",BH3="1-320-284",BH3="1-320-285",BH3="1-320-286",BH3="1-320-287",BH3="1-320-288",BH3="1-320-289",BH3="1-320-290",BH3="1-320-291"),"EC"))))),"")</f>
        <v>M</v>
      </c>
      <c r="BI2" s="1" t="str">
        <f>IF(BI1&lt;&gt;"",IF(OR(BI3="1-320-1",BI3="1-320-2",BI3="1-320-3",BI3="1-320-4",BI3="1-320-11",BI3="1-320-12",BI3="1-320-13",BI3="1-320-14",BI3="1-320-15",BI3="1-320-21",BI3="1-320-22",BI3="1-320-23",BI3="1-320-24",BI3="1-320-25",BI3="1-320-41",BI3="1-320-42",BI3="1-320-43",BI3="1-320-44",BI3="1-320-45",BI3="1-320-46",BI3="1-320-47",BI3="1-320-48",BI3="1-320-49",BI3="1-320-50",BI3="1-320-56",BI3="1-320-57",BI3="1-320-58",BI3="1-320-59",BI3="1-320-60",BI3="1-320-66",BI3="1-320-67",BI3="1-320-68",BI3="1-320-69",BI3="1-320-70",BI3="1-320-71",BI3="1-320-72",BI3="1-320-73",BI3="1-320-74",BI3="1-320-75",BI3="1-320-76",BI3="1-320-77",BI3="1-320-78",BI3="1-320-79",BI3="1-320-80",BI3="1-320-91",BI3="1-320-92",BI3="1-320-93",BI3="1-320-94",BI3="1-320-95",BI3="1-320-101",BI3="1-320-102",BI3="1-320-103",BI3="1-320-104",BI3="1-320-105",BI3="1-320-109",BI3="1-320-115",BI3="1-320-116",BI3="1-320-117",BI3="1-320-118",BI3="1-320-119",BI3="1-320-120",BI3="1-320-121",BI3="1-320-123",BI3="1-320-127",BI3="1-320-143",BI3="1-320-144",BI3="1-320-145",BI3="1-320-146",BI3="1-320-147",BI3="1-320-148",BI3="1-320-149",BI3="1-320-150",BI3="1-320-151",BI3="1-320-152",BI3="1-320-153",BI3="1-320-154",BI3="1-320-155",BI3="1-320-156",BI3="1-320-157",BI3="1-320-158",BI3="1-320-159",BI3="1-320-160",BI3="1-320-161",BI3="1-320-162",BI3="1-320-163",BI3="1-320-164",BI3="1-320-165",BI3="1-320-166",BI3="1-320-167",BI3="1-320-168",BI3="1-320-169",BI3="1-320-170",BI3="1-320-171",BI3="1-320-172",BI3="1-320-173",BI3="1-320-174",BI3="1-320-175",BI3="1-320-176",BI3="1-320-177",BI3="1-320-178",BI3="1-320-179",BI3="1-320-180",BI3="1-320-181",BI3="1-320-208",BI3="1-320-209",BI3="1-320-210",BI3="1-320-211",BI3="1-320-212",BI3="1-320-213",BI3="1-320-214",BI3="1-320-215",BI3="1-320-216",BI3="1-320-217",BI3="1-320-218",BI3="1-320-219",BI3="1-320-220",BI3="1-320-221",BI3="1-320-222",BI3="1-320-223",BI3="1-320-224",BI3="1-320-225",BI3="1-320-226",BI3="1-320-227",BI3="1-320-228",BI3="1-320-229",BI3="1-320-230",BI3="1-320-231",BI3="1-320-232",BI3="1-320-233",BI3="1-320-234",BI3="1-320-235",BI3="1-320-236",BI3="1-320-237",BI3="1-320-238",BI3="1-320-239",BI3="1-320-240",BI3="1-320-241",BI3="1-320-242"),"M",IF(OR(BI3="1-320-9",BI3="1-320-28",BI3="1-320-38",BI3="1-320-39",BI3="1-320-40",BI3="1-320-63",BI3="1-320-65",BI3="1-320-83",BI3="1-320-84",BI3="1-320-86",BI3="1-320-88",BI3="1-320-89",BI3="1-320-90",BI3="1-320-99",BI3="1-320-129",BI3="1-320-141",BI3="1-320-185",BI3="1-320-206",BI3="1-320-243",BI3="1-320-244",BI3="1-320-245",BI3="1-320-246",BI3="1-320-247",BI3="1-320-248",BI3="1-320-249",BI3="1-320-250",BI3="1-320-251",BI3="1-320-252",BI3="1-320-253",BI3="1-320-254",BI3="1-320-255",BI3="1-320-256",BI3="1-320-257",BI3="1-320-258",BI3="1-320-259",BI3="1-320-260",BI3="1-320-261",BI3="1-320-262",BI3="1-320-263",BI3="1-320-264",BI3="1-320-265",BI3="1-320-266",BI3="1-320-267",BI3="1-320-268",BI3="1-320-269"),"V",IF(OR(BI3="1-320-6",BI3="1-320-7",BI3="1-320-8",BI3="1-320-10",BI3="1-320-16",BI3="1-320-18",BI3="1-320-26",BI3="1-320-29",BI3="1-320-31",BI3="1-320-33",BI3="1-320-34",BI3="1-320-35",BI3="1-320-36",BI3="1-320-51",BI3="1-320-52",BI3="1-320-53",BI3="1-320-55",BI3="1-320-61",BI3="1-320-62",BI3="1-320-64",BI3="1-320-87",BI3="1-320-100",BI3="1-320-106",BI3="1-320-133",BI3="1-320-135",BI3="1-320-136",BI3="1-320-138",BI3="1-320-139",BI3="1-320-140",BI3="1-320-142",BI3="1-320-182",BI3="1-320-183",BI3="1-320-184",BI3="1-320-186",BI3="1-320-187",BI3="1-320-188",BI3="1-320-189",BI3="1-320-190",BI3="1-320-191",BI3="1-320-192",BI3="1-320-193",BI3="1-320-194",BI3="1-320-196",BI3="1-320-197",BI3="1-320-199",BI3="1-320-200",BI3="1-320-201",BI3="1-320-202",BI3="1-320-203",BI3="1-320-204",BI3="1-320-205"),"HV",IF(OR("1-320-17",BI3="1-320-20",BI3="1-320-22",BI3="1-320-32",BI3="1-320-37",BI3="1-320-82"),"C",IF(OR("1-320-30",BI3="1-320-54",BI3="1-320-85",BI3="1-320-96",BI3="1-320-97",BI3="1-320-98",BI3="1-320-108",BI3="1-320-132",BI3="1-320-137",BI3="1-320-195",BI3="1-320-198",BI3="1-320-270",BI3="1-320-271",BI3="1-320-272",BI3="1-320-273",BI3="1-320-274",BI3="1-320-275",BI3="1-320-276",BI3="1-320-277",BI3="1-320-278",BI3="1-320-279",BI3="1-320-280",BI3="1-320-281",BI3="1-320-282",BI3="1-320-283",BI3="1-320-284",BI3="1-320-285",BI3="1-320-286",BI3="1-320-287",BI3="1-320-288",BI3="1-320-289",BI3="1-320-290",BI3="1-320-291"),"EC"))))),"")</f>
        <v>M</v>
      </c>
      <c r="BJ2" s="1" t="str">
        <f>IF(BJ1&lt;&gt;"",IF(OR(BJ3="1-320-1",BJ3="1-320-2",BJ3="1-320-3",BJ3="1-320-4",BJ3="1-320-11",BJ3="1-320-12",BJ3="1-320-13",BJ3="1-320-14",BJ3="1-320-15",BJ3="1-320-21",BJ3="1-320-22",BJ3="1-320-23",BJ3="1-320-24",BJ3="1-320-25",BJ3="1-320-41",BJ3="1-320-42",BJ3="1-320-43",BJ3="1-320-44",BJ3="1-320-45",BJ3="1-320-46",BJ3="1-320-47",BJ3="1-320-48",BJ3="1-320-49",BJ3="1-320-50",BJ3="1-320-56",BJ3="1-320-57",BJ3="1-320-58",BJ3="1-320-59",BJ3="1-320-60",BJ3="1-320-66",BJ3="1-320-67",BJ3="1-320-68",BJ3="1-320-69",BJ3="1-320-70",BJ3="1-320-71",BJ3="1-320-72",BJ3="1-320-73",BJ3="1-320-74",BJ3="1-320-75",BJ3="1-320-76",BJ3="1-320-77",BJ3="1-320-78",BJ3="1-320-79",BJ3="1-320-80",BJ3="1-320-91",BJ3="1-320-92",BJ3="1-320-93",BJ3="1-320-94",BJ3="1-320-95",BJ3="1-320-101",BJ3="1-320-102",BJ3="1-320-103",BJ3="1-320-104",BJ3="1-320-105",BJ3="1-320-109",BJ3="1-320-115",BJ3="1-320-116",BJ3="1-320-117",BJ3="1-320-118",BJ3="1-320-119",BJ3="1-320-120",BJ3="1-320-121",BJ3="1-320-123",BJ3="1-320-127",BJ3="1-320-143",BJ3="1-320-144",BJ3="1-320-145",BJ3="1-320-146",BJ3="1-320-147",BJ3="1-320-148",BJ3="1-320-149",BJ3="1-320-150",BJ3="1-320-151",BJ3="1-320-152",BJ3="1-320-153",BJ3="1-320-154",BJ3="1-320-155",BJ3="1-320-156",BJ3="1-320-157",BJ3="1-320-158",BJ3="1-320-159",BJ3="1-320-160",BJ3="1-320-161",BJ3="1-320-162",BJ3="1-320-163",BJ3="1-320-164",BJ3="1-320-165",BJ3="1-320-166",BJ3="1-320-167",BJ3="1-320-168",BJ3="1-320-169",BJ3="1-320-170",BJ3="1-320-171",BJ3="1-320-172",BJ3="1-320-173",BJ3="1-320-174",BJ3="1-320-175",BJ3="1-320-176",BJ3="1-320-177",BJ3="1-320-178",BJ3="1-320-179",BJ3="1-320-180",BJ3="1-320-181",BJ3="1-320-208",BJ3="1-320-209",BJ3="1-320-210",BJ3="1-320-211",BJ3="1-320-212",BJ3="1-320-213",BJ3="1-320-214",BJ3="1-320-215",BJ3="1-320-216",BJ3="1-320-217",BJ3="1-320-218",BJ3="1-320-219",BJ3="1-320-220",BJ3="1-320-221",BJ3="1-320-222",BJ3="1-320-223",BJ3="1-320-224",BJ3="1-320-225",BJ3="1-320-226",BJ3="1-320-227",BJ3="1-320-228",BJ3="1-320-229",BJ3="1-320-230",BJ3="1-320-231",BJ3="1-320-232",BJ3="1-320-233",BJ3="1-320-234",BJ3="1-320-235",BJ3="1-320-236",BJ3="1-320-237",BJ3="1-320-238",BJ3="1-320-239",BJ3="1-320-240",BJ3="1-320-241",BJ3="1-320-242"),"M",IF(OR(BJ3="1-320-9",BJ3="1-320-28",BJ3="1-320-38",BJ3="1-320-39",BJ3="1-320-40",BJ3="1-320-63",BJ3="1-320-65",BJ3="1-320-83",BJ3="1-320-84",BJ3="1-320-86",BJ3="1-320-88",BJ3="1-320-89",BJ3="1-320-90",BJ3="1-320-99",BJ3="1-320-129",BJ3="1-320-141",BJ3="1-320-185",BJ3="1-320-206",BJ3="1-320-243",BJ3="1-320-244",BJ3="1-320-245",BJ3="1-320-246",BJ3="1-320-247",BJ3="1-320-248",BJ3="1-320-249",BJ3="1-320-250",BJ3="1-320-251",BJ3="1-320-252",BJ3="1-320-253",BJ3="1-320-254",BJ3="1-320-255",BJ3="1-320-256",BJ3="1-320-257",BJ3="1-320-258",BJ3="1-320-259",BJ3="1-320-260",BJ3="1-320-261",BJ3="1-320-262",BJ3="1-320-263",BJ3="1-320-264",BJ3="1-320-265",BJ3="1-320-266",BJ3="1-320-267",BJ3="1-320-268",BJ3="1-320-269"),"V",IF(OR(BJ3="1-320-6",BJ3="1-320-7",BJ3="1-320-8",BJ3="1-320-10",BJ3="1-320-16",BJ3="1-320-18",BJ3="1-320-26",BJ3="1-320-29",BJ3="1-320-31",BJ3="1-320-33",BJ3="1-320-34",BJ3="1-320-35",BJ3="1-320-36",BJ3="1-320-51",BJ3="1-320-52",BJ3="1-320-53",BJ3="1-320-55",BJ3="1-320-61",BJ3="1-320-62",BJ3="1-320-64",BJ3="1-320-87",BJ3="1-320-100",BJ3="1-320-106",BJ3="1-320-133",BJ3="1-320-135",BJ3="1-320-136",BJ3="1-320-138",BJ3="1-320-139",BJ3="1-320-140",BJ3="1-320-142",BJ3="1-320-182",BJ3="1-320-183",BJ3="1-320-184",BJ3="1-320-186",BJ3="1-320-187",BJ3="1-320-188",BJ3="1-320-189",BJ3="1-320-190",BJ3="1-320-191",BJ3="1-320-192",BJ3="1-320-193",BJ3="1-320-194",BJ3="1-320-196",BJ3="1-320-197",BJ3="1-320-199",BJ3="1-320-200",BJ3="1-320-201",BJ3="1-320-202",BJ3="1-320-203",BJ3="1-320-204",BJ3="1-320-205"),"HV",IF(OR("1-320-17",BJ3="1-320-20",BJ3="1-320-22",BJ3="1-320-32",BJ3="1-320-37",BJ3="1-320-82"),"C",IF(OR("1-320-30",BJ3="1-320-54",BJ3="1-320-85",BJ3="1-320-96",BJ3="1-320-97",BJ3="1-320-98",BJ3="1-320-108",BJ3="1-320-132",BJ3="1-320-137",BJ3="1-320-195",BJ3="1-320-198",BJ3="1-320-270",BJ3="1-320-271",BJ3="1-320-272",BJ3="1-320-273",BJ3="1-320-274",BJ3="1-320-275",BJ3="1-320-276",BJ3="1-320-277",BJ3="1-320-278",BJ3="1-320-279",BJ3="1-320-280",BJ3="1-320-281",BJ3="1-320-282",BJ3="1-320-283",BJ3="1-320-284",BJ3="1-320-285",BJ3="1-320-286",BJ3="1-320-287",BJ3="1-320-288",BJ3="1-320-289",BJ3="1-320-290",BJ3="1-320-291"),"EC"))))),"")</f>
        <v>M</v>
      </c>
      <c r="BK2" s="1" t="str">
        <f>IF(BK1&lt;&gt;"",IF(OR(BK3="1-320-1",BK3="1-320-2",BK3="1-320-3",BK3="1-320-4",BK3="1-320-11",BK3="1-320-12",BK3="1-320-13",BK3="1-320-14",BK3="1-320-15",BK3="1-320-21",BK3="1-320-22",BK3="1-320-23",BK3="1-320-24",BK3="1-320-25",BK3="1-320-41",BK3="1-320-42",BK3="1-320-43",BK3="1-320-44",BK3="1-320-45",BK3="1-320-46",BK3="1-320-47",BK3="1-320-48",BK3="1-320-49",BK3="1-320-50",BK3="1-320-56",BK3="1-320-57",BK3="1-320-58",BK3="1-320-59",BK3="1-320-60",BK3="1-320-66",BK3="1-320-67",BK3="1-320-68",BK3="1-320-69",BK3="1-320-70",BK3="1-320-71",BK3="1-320-72",BK3="1-320-73",BK3="1-320-74",BK3="1-320-75",BK3="1-320-76",BK3="1-320-77",BK3="1-320-78",BK3="1-320-79",BK3="1-320-80",BK3="1-320-91",BK3="1-320-92",BK3="1-320-93",BK3="1-320-94",BK3="1-320-95",BK3="1-320-101",BK3="1-320-102",BK3="1-320-103",BK3="1-320-104",BK3="1-320-105",BK3="1-320-109",BK3="1-320-115",BK3="1-320-116",BK3="1-320-117",BK3="1-320-118",BK3="1-320-119",BK3="1-320-120",BK3="1-320-121",BK3="1-320-123",BK3="1-320-127",BK3="1-320-143",BK3="1-320-144",BK3="1-320-145",BK3="1-320-146",BK3="1-320-147",BK3="1-320-148",BK3="1-320-149",BK3="1-320-150",BK3="1-320-151",BK3="1-320-152",BK3="1-320-153",BK3="1-320-154",BK3="1-320-155",BK3="1-320-156",BK3="1-320-157",BK3="1-320-158",BK3="1-320-159",BK3="1-320-160",BK3="1-320-161",BK3="1-320-162",BK3="1-320-163",BK3="1-320-164",BK3="1-320-165",BK3="1-320-166",BK3="1-320-167",BK3="1-320-168",BK3="1-320-169",BK3="1-320-170",BK3="1-320-171",BK3="1-320-172",BK3="1-320-173",BK3="1-320-174",BK3="1-320-175",BK3="1-320-176",BK3="1-320-177",BK3="1-320-178",BK3="1-320-179",BK3="1-320-180",BK3="1-320-181",BK3="1-320-208",BK3="1-320-209",BK3="1-320-210",BK3="1-320-211",BK3="1-320-212",BK3="1-320-213",BK3="1-320-214",BK3="1-320-215",BK3="1-320-216",BK3="1-320-217",BK3="1-320-218",BK3="1-320-219",BK3="1-320-220",BK3="1-320-221",BK3="1-320-222",BK3="1-320-223",BK3="1-320-224",BK3="1-320-225",BK3="1-320-226",BK3="1-320-227",BK3="1-320-228",BK3="1-320-229",BK3="1-320-230",BK3="1-320-231",BK3="1-320-232",BK3="1-320-233",BK3="1-320-234",BK3="1-320-235",BK3="1-320-236",BK3="1-320-237",BK3="1-320-238",BK3="1-320-239",BK3="1-320-240",BK3="1-320-241",BK3="1-320-242"),"M",IF(OR(BK3="1-320-9",BK3="1-320-28",BK3="1-320-38",BK3="1-320-39",BK3="1-320-40",BK3="1-320-63",BK3="1-320-65",BK3="1-320-83",BK3="1-320-84",BK3="1-320-86",BK3="1-320-88",BK3="1-320-89",BK3="1-320-90",BK3="1-320-99",BK3="1-320-129",BK3="1-320-141",BK3="1-320-185",BK3="1-320-206",BK3="1-320-243",BK3="1-320-244",BK3="1-320-245",BK3="1-320-246",BK3="1-320-247",BK3="1-320-248",BK3="1-320-249",BK3="1-320-250",BK3="1-320-251",BK3="1-320-252",BK3="1-320-253",BK3="1-320-254",BK3="1-320-255",BK3="1-320-256",BK3="1-320-257",BK3="1-320-258",BK3="1-320-259",BK3="1-320-260",BK3="1-320-261",BK3="1-320-262",BK3="1-320-263",BK3="1-320-264",BK3="1-320-265",BK3="1-320-266",BK3="1-320-267",BK3="1-320-268",BK3="1-320-269"),"V",IF(OR(BK3="1-320-6",BK3="1-320-7",BK3="1-320-8",BK3="1-320-10",BK3="1-320-16",BK3="1-320-18",BK3="1-320-26",BK3="1-320-29",BK3="1-320-31",BK3="1-320-33",BK3="1-320-34",BK3="1-320-35",BK3="1-320-36",BK3="1-320-51",BK3="1-320-52",BK3="1-320-53",BK3="1-320-55",BK3="1-320-61",BK3="1-320-62",BK3="1-320-64",BK3="1-320-87",BK3="1-320-100",BK3="1-320-106",BK3="1-320-133",BK3="1-320-135",BK3="1-320-136",BK3="1-320-138",BK3="1-320-139",BK3="1-320-140",BK3="1-320-142",BK3="1-320-182",BK3="1-320-183",BK3="1-320-184",BK3="1-320-186",BK3="1-320-187",BK3="1-320-188",BK3="1-320-189",BK3="1-320-190",BK3="1-320-191",BK3="1-320-192",BK3="1-320-193",BK3="1-320-194",BK3="1-320-196",BK3="1-320-197",BK3="1-320-199",BK3="1-320-200",BK3="1-320-201",BK3="1-320-202",BK3="1-320-203",BK3="1-320-204",BK3="1-320-205"),"HV",IF(OR("1-320-17",BK3="1-320-20",BK3="1-320-22",BK3="1-320-32",BK3="1-320-37",BK3="1-320-82"),"C",IF(OR("1-320-30",BK3="1-320-54",BK3="1-320-85",BK3="1-320-96",BK3="1-320-97",BK3="1-320-98",BK3="1-320-108",BK3="1-320-132",BK3="1-320-137",BK3="1-320-195",BK3="1-320-198",BK3="1-320-270",BK3="1-320-271",BK3="1-320-272",BK3="1-320-273",BK3="1-320-274",BK3="1-320-275",BK3="1-320-276",BK3="1-320-277",BK3="1-320-278",BK3="1-320-279",BK3="1-320-280",BK3="1-320-281",BK3="1-320-282",BK3="1-320-283",BK3="1-320-284",BK3="1-320-285",BK3="1-320-286",BK3="1-320-287",BK3="1-320-288",BK3="1-320-289",BK3="1-320-290",BK3="1-320-291"),"EC"))))),"")</f>
        <v>M</v>
      </c>
    </row>
    <row r="3" spans="2:63" x14ac:dyDescent="0.3">
      <c r="B3" s="3" t="s">
        <v>121</v>
      </c>
      <c r="C3" s="3" t="s">
        <v>121</v>
      </c>
      <c r="D3" s="3" t="s">
        <v>121</v>
      </c>
      <c r="E3" s="3" t="s">
        <v>121</v>
      </c>
      <c r="F3" s="2"/>
      <c r="G3" s="3" t="s">
        <v>111</v>
      </c>
      <c r="H3" s="3" t="s">
        <v>111</v>
      </c>
      <c r="I3" s="3" t="s">
        <v>111</v>
      </c>
      <c r="J3" s="3" t="s">
        <v>111</v>
      </c>
      <c r="K3" s="3"/>
      <c r="L3" s="14" t="s">
        <v>109</v>
      </c>
      <c r="M3" s="14" t="s">
        <v>109</v>
      </c>
      <c r="N3" s="14" t="s">
        <v>109</v>
      </c>
      <c r="O3" s="14" t="s">
        <v>109</v>
      </c>
      <c r="P3" s="14" t="s">
        <v>109</v>
      </c>
      <c r="Q3" s="14" t="s">
        <v>109</v>
      </c>
      <c r="R3" s="14" t="s">
        <v>109</v>
      </c>
      <c r="S3" s="14" t="s">
        <v>109</v>
      </c>
      <c r="U3" s="3" t="s">
        <v>110</v>
      </c>
      <c r="V3" s="3" t="s">
        <v>110</v>
      </c>
      <c r="W3" s="3" t="s">
        <v>110</v>
      </c>
      <c r="X3" s="3" t="s">
        <v>110</v>
      </c>
      <c r="Z3" s="3" t="s">
        <v>112</v>
      </c>
      <c r="AA3" s="3" t="s">
        <v>112</v>
      </c>
      <c r="AB3" s="3" t="s">
        <v>112</v>
      </c>
      <c r="AC3" s="3" t="s">
        <v>112</v>
      </c>
      <c r="AE3" s="3" t="s">
        <v>112</v>
      </c>
      <c r="AF3" s="3" t="s">
        <v>112</v>
      </c>
      <c r="AG3" s="3" t="s">
        <v>112</v>
      </c>
      <c r="AH3" s="3" t="s">
        <v>112</v>
      </c>
      <c r="AJ3" s="3" t="s">
        <v>113</v>
      </c>
      <c r="AK3" s="3" t="s">
        <v>113</v>
      </c>
      <c r="AL3" s="3" t="s">
        <v>113</v>
      </c>
      <c r="AM3" s="3" t="s">
        <v>113</v>
      </c>
      <c r="AO3" s="3" t="s">
        <v>114</v>
      </c>
      <c r="AP3" s="3" t="s">
        <v>114</v>
      </c>
      <c r="AQ3" s="3" t="s">
        <v>114</v>
      </c>
      <c r="AR3" s="3" t="s">
        <v>114</v>
      </c>
      <c r="AT3" s="3" t="s">
        <v>115</v>
      </c>
      <c r="AU3" s="3" t="s">
        <v>115</v>
      </c>
      <c r="AV3" s="3" t="s">
        <v>115</v>
      </c>
      <c r="AW3" s="3" t="s">
        <v>115</v>
      </c>
      <c r="AY3" s="3" t="s">
        <v>115</v>
      </c>
      <c r="AZ3" s="3" t="s">
        <v>115</v>
      </c>
      <c r="BA3" s="3" t="s">
        <v>115</v>
      </c>
      <c r="BB3" s="3" t="s">
        <v>115</v>
      </c>
      <c r="BD3" s="3" t="s">
        <v>116</v>
      </c>
      <c r="BE3" s="3" t="s">
        <v>116</v>
      </c>
      <c r="BF3" s="3" t="s">
        <v>116</v>
      </c>
      <c r="BH3" s="3" t="s">
        <v>117</v>
      </c>
      <c r="BI3" s="3" t="s">
        <v>117</v>
      </c>
      <c r="BJ3" s="3" t="s">
        <v>117</v>
      </c>
      <c r="BK3" s="3" t="s">
        <v>117</v>
      </c>
    </row>
    <row r="4" spans="2:63" x14ac:dyDescent="0.3">
      <c r="B4" s="12">
        <v>3.007911</v>
      </c>
      <c r="C4" s="12">
        <v>3.0014729999999998</v>
      </c>
      <c r="D4" s="12">
        <v>2.7858179999999999</v>
      </c>
      <c r="E4" s="12">
        <v>2.8791609999999999</v>
      </c>
      <c r="F4" s="3"/>
      <c r="G4" s="12">
        <v>2.7658741130693523</v>
      </c>
      <c r="H4" s="12">
        <v>2.5884469367513541</v>
      </c>
      <c r="I4" s="12">
        <v>2.8172782482642864</v>
      </c>
      <c r="J4" s="12">
        <v>2.8338602273594264</v>
      </c>
      <c r="K4" s="12"/>
      <c r="L4" s="12">
        <v>2.5383689999999999</v>
      </c>
      <c r="M4" s="12">
        <v>2.6670020000000001</v>
      </c>
      <c r="N4" s="12">
        <v>2.7270310000000002</v>
      </c>
      <c r="O4" s="12">
        <v>2.660142</v>
      </c>
      <c r="P4" s="12">
        <v>2.3720029999999999</v>
      </c>
      <c r="Q4" s="12">
        <v>2.5795319999999999</v>
      </c>
      <c r="R4" s="12">
        <v>2.3188339999999998</v>
      </c>
      <c r="S4" s="12">
        <v>2.6326999999999998</v>
      </c>
      <c r="U4" s="12">
        <v>2.7900640878919658</v>
      </c>
      <c r="V4" s="12">
        <v>2.687722590981918</v>
      </c>
      <c r="W4" s="12">
        <v>2.570281528953994</v>
      </c>
      <c r="X4" s="12">
        <v>2.6910780498970017</v>
      </c>
      <c r="Z4" s="12">
        <v>2.9998471046005952</v>
      </c>
      <c r="AA4" s="12">
        <v>2.9271920347905698</v>
      </c>
      <c r="AB4" s="12">
        <v>2.912661020828565</v>
      </c>
      <c r="AC4" s="12">
        <v>2.8949008926527813</v>
      </c>
      <c r="AE4" s="12">
        <v>2.9980352483405817</v>
      </c>
      <c r="AF4" s="12">
        <v>2.8439606317235069</v>
      </c>
      <c r="AG4" s="12">
        <v>2.548650949874113</v>
      </c>
      <c r="AH4" s="12">
        <v>2.7155651178759443</v>
      </c>
      <c r="AJ4" s="12">
        <v>2.6914666971847105</v>
      </c>
      <c r="AK4" s="12">
        <v>2.6575609979400321</v>
      </c>
      <c r="AL4" s="12">
        <v>2.6075097276264594</v>
      </c>
      <c r="AM4" s="12">
        <v>2.6252698558022431</v>
      </c>
      <c r="AO4" s="12">
        <v>2.9998149999999999</v>
      </c>
      <c r="AP4" s="12">
        <v>2.8882319999999999</v>
      </c>
      <c r="AQ4" s="12">
        <v>2.7168139999999998</v>
      </c>
      <c r="AR4" s="12">
        <v>2.9092549999999999</v>
      </c>
      <c r="AT4" s="12">
        <v>2.9846309999999998</v>
      </c>
      <c r="AU4" s="12">
        <v>2.7504110000000002</v>
      </c>
      <c r="AV4" s="12">
        <v>3.0063789999999999</v>
      </c>
      <c r="AW4" s="12">
        <v>2.795582</v>
      </c>
      <c r="AY4" s="12">
        <v>3.0063125047684447</v>
      </c>
      <c r="AZ4" s="12">
        <v>2.6709866483558407</v>
      </c>
      <c r="BA4" s="12">
        <v>2.5996054016937515</v>
      </c>
      <c r="BB4" s="12">
        <v>2.7656083009079118</v>
      </c>
      <c r="BD4" s="12">
        <v>2.5033237201495386</v>
      </c>
      <c r="BE4" s="12">
        <v>2.2310789654383152</v>
      </c>
      <c r="BF4" s="12">
        <v>2.2509993133440149</v>
      </c>
      <c r="BH4" s="12">
        <v>3.0048426031891355</v>
      </c>
      <c r="BI4" s="12">
        <v>2.9014027618829634</v>
      </c>
      <c r="BJ4" s="12">
        <v>2.8166160067139692</v>
      </c>
      <c r="BK4" s="12">
        <v>2.8166160067139692</v>
      </c>
    </row>
    <row r="5" spans="2:63" x14ac:dyDescent="0.3">
      <c r="B5" s="12">
        <v>3.1173479999999998</v>
      </c>
      <c r="C5" s="12">
        <v>3.1109100000000001</v>
      </c>
      <c r="D5" s="12">
        <v>2.8791609999999999</v>
      </c>
      <c r="E5" s="12">
        <v>2.9757229999999999</v>
      </c>
      <c r="F5" s="12"/>
      <c r="G5" s="12">
        <v>2.7675323109788659</v>
      </c>
      <c r="H5" s="12">
        <v>2.5884469367513541</v>
      </c>
      <c r="I5" s="12">
        <v>2.8371766231784541</v>
      </c>
      <c r="J5" s="12">
        <v>2.8322020294499124</v>
      </c>
      <c r="K5" s="12"/>
      <c r="L5" s="12">
        <v>2.55552</v>
      </c>
      <c r="M5" s="12">
        <v>2.6944439999999998</v>
      </c>
      <c r="N5" s="12">
        <v>2.7579030000000002</v>
      </c>
      <c r="O5" s="12">
        <v>2.691014</v>
      </c>
      <c r="P5" s="12">
        <v>2.40116</v>
      </c>
      <c r="Q5" s="12">
        <v>2.5795319999999999</v>
      </c>
      <c r="R5" s="12">
        <v>2.3239800000000002</v>
      </c>
      <c r="S5" s="12">
        <v>2.6447059999999998</v>
      </c>
      <c r="U5" s="12">
        <v>2.7984527351796746</v>
      </c>
      <c r="V5" s="12">
        <v>2.6994666971847106</v>
      </c>
      <c r="W5" s="12">
        <v>2.5887365529869535</v>
      </c>
      <c r="X5" s="12">
        <v>2.7061776150148775</v>
      </c>
      <c r="Z5" s="12">
        <v>3.0547420462348365</v>
      </c>
      <c r="AA5" s="12">
        <v>2.980472419317922</v>
      </c>
      <c r="AB5" s="12">
        <v>2.9756287479972534</v>
      </c>
      <c r="AC5" s="12">
        <v>2.9610977340352482</v>
      </c>
      <c r="AE5" s="12">
        <v>3.0702577248798351</v>
      </c>
      <c r="AF5" s="12">
        <v>2.911368276493477</v>
      </c>
      <c r="AG5" s="12">
        <v>2.6112437628747998</v>
      </c>
      <c r="AH5" s="12">
        <v>2.7861826504921035</v>
      </c>
      <c r="AJ5" s="12">
        <v>2.7318306248569471</v>
      </c>
      <c r="AK5" s="12">
        <v>2.6995394827191577</v>
      </c>
      <c r="AL5" s="12">
        <v>2.6398008697642483</v>
      </c>
      <c r="AM5" s="12">
        <v>2.652717326619364</v>
      </c>
      <c r="AO5" s="12">
        <v>3.058033</v>
      </c>
      <c r="AP5" s="12">
        <v>2.9626209999999999</v>
      </c>
      <c r="AQ5" s="12">
        <v>2.7701799999999999</v>
      </c>
      <c r="AR5" s="12">
        <v>2.9561519999999999</v>
      </c>
      <c r="AT5" s="12">
        <v>3.0548959999999998</v>
      </c>
      <c r="AU5" s="12">
        <v>2.7888899999999999</v>
      </c>
      <c r="AV5" s="12">
        <v>3.0465309999999999</v>
      </c>
      <c r="AW5" s="12">
        <v>2.8541370000000001</v>
      </c>
      <c r="AY5" s="12">
        <v>3.0710536354619675</v>
      </c>
      <c r="AZ5" s="12">
        <v>2.7423678950179293</v>
      </c>
      <c r="BA5" s="12">
        <v>2.6643465323872744</v>
      </c>
      <c r="BB5" s="12">
        <v>2.8071090257114522</v>
      </c>
      <c r="BD5" s="12">
        <v>2.5365242999923709</v>
      </c>
      <c r="BE5" s="12">
        <v>2.2775597772182805</v>
      </c>
      <c r="BF5" s="12">
        <v>2.295820096131838</v>
      </c>
      <c r="BH5" s="12">
        <v>3.0455402456702525</v>
      </c>
      <c r="BI5" s="12">
        <v>2.9404046692607002</v>
      </c>
      <c r="BJ5" s="12">
        <v>2.8556179140917068</v>
      </c>
      <c r="BK5" s="12">
        <v>2.8556179140917068</v>
      </c>
    </row>
    <row r="6" spans="2:63" x14ac:dyDescent="0.3">
      <c r="B6" s="12">
        <v>3.1849409999999998</v>
      </c>
      <c r="C6" s="12">
        <v>3.1785040000000002</v>
      </c>
      <c r="D6" s="12">
        <v>2.9483640000000002</v>
      </c>
      <c r="E6" s="12">
        <v>3.0449259999999998</v>
      </c>
      <c r="F6" s="12"/>
      <c r="G6" s="12">
        <v>2.7675323109788659</v>
      </c>
      <c r="H6" s="12">
        <v>2.5967379262989243</v>
      </c>
      <c r="I6" s="12">
        <v>2.8438094148165103</v>
      </c>
      <c r="J6" s="12">
        <v>2.8487840085450524</v>
      </c>
      <c r="K6" s="12"/>
      <c r="L6" s="12">
        <v>2.5709559999999998</v>
      </c>
      <c r="M6" s="12">
        <v>2.7150259999999999</v>
      </c>
      <c r="N6" s="12">
        <v>2.7819150000000001</v>
      </c>
      <c r="O6" s="12">
        <v>2.7184560000000002</v>
      </c>
      <c r="P6" s="12">
        <v>2.4337469999999999</v>
      </c>
      <c r="Q6" s="12">
        <v>2.6018279999999998</v>
      </c>
      <c r="R6" s="12">
        <v>2.3376999999999999</v>
      </c>
      <c r="S6" s="12">
        <v>2.6584270000000001</v>
      </c>
      <c r="U6" s="12">
        <v>2.8135523002975504</v>
      </c>
      <c r="V6" s="12">
        <v>2.7229549095902952</v>
      </c>
      <c r="W6" s="12">
        <v>2.6088693064774544</v>
      </c>
      <c r="X6" s="12">
        <v>2.7263103685053789</v>
      </c>
      <c r="Z6" s="12">
        <v>3.1128661020828567</v>
      </c>
      <c r="AA6" s="12">
        <v>3.0402110322728313</v>
      </c>
      <c r="AB6" s="12">
        <v>3.0192217898832685</v>
      </c>
      <c r="AC6" s="12">
        <v>3.0192217898832685</v>
      </c>
      <c r="AE6" s="12">
        <v>3.1280357061112385</v>
      </c>
      <c r="AF6" s="12">
        <v>2.9643314259555966</v>
      </c>
      <c r="AG6" s="12">
        <v>2.6658118562600137</v>
      </c>
      <c r="AH6" s="12">
        <v>2.8391457999542231</v>
      </c>
      <c r="AJ6" s="12">
        <v>2.7673508812085146</v>
      </c>
      <c r="AK6" s="12">
        <v>2.7334451819638366</v>
      </c>
      <c r="AL6" s="12">
        <v>2.6720920119020373</v>
      </c>
      <c r="AM6" s="12">
        <v>2.6785502403295949</v>
      </c>
      <c r="AO6" s="12">
        <v>3.109782</v>
      </c>
      <c r="AP6" s="12">
        <v>3.0321579999999999</v>
      </c>
      <c r="AQ6" s="12">
        <v>2.8332489999999999</v>
      </c>
      <c r="AR6" s="12">
        <v>3.0224549999999999</v>
      </c>
      <c r="AT6" s="12">
        <v>3.1268349999999998</v>
      </c>
      <c r="AU6" s="12">
        <v>2.8608289999999998</v>
      </c>
      <c r="AV6" s="12">
        <v>3.116797</v>
      </c>
      <c r="AW6" s="12">
        <v>2.9294220000000002</v>
      </c>
      <c r="AY6" s="12">
        <v>3.1573751430533306</v>
      </c>
      <c r="AZ6" s="12">
        <v>2.8237093156328683</v>
      </c>
      <c r="BA6" s="12">
        <v>2.7340677500572217</v>
      </c>
      <c r="BB6" s="12">
        <v>2.8867904173342489</v>
      </c>
      <c r="BD6" s="12">
        <v>2.5962853437094684</v>
      </c>
      <c r="BE6" s="12">
        <v>2.3389808499275198</v>
      </c>
      <c r="BF6" s="12">
        <v>2.3472809948882278</v>
      </c>
      <c r="BH6" s="12">
        <v>3.1014995040817879</v>
      </c>
      <c r="BI6" s="12">
        <v>2.9827980468451969</v>
      </c>
      <c r="BJ6" s="12">
        <v>2.9200558480201417</v>
      </c>
      <c r="BK6" s="12">
        <v>2.9149686427100021</v>
      </c>
    </row>
    <row r="7" spans="2:63" x14ac:dyDescent="0.3">
      <c r="B7" s="12">
        <v>3.3008160000000002</v>
      </c>
      <c r="C7" s="12">
        <v>3.3008160000000002</v>
      </c>
      <c r="D7" s="12">
        <v>3.0594109999999999</v>
      </c>
      <c r="E7" s="12">
        <v>3.1591909999999999</v>
      </c>
      <c r="F7" s="12"/>
      <c r="G7" s="12">
        <v>2.8205946440833145</v>
      </c>
      <c r="H7" s="12">
        <v>2.6531166552224006</v>
      </c>
      <c r="I7" s="12">
        <v>2.880289768825818</v>
      </c>
      <c r="J7" s="12">
        <v>2.9051627374685283</v>
      </c>
      <c r="K7" s="12"/>
      <c r="L7" s="12">
        <v>2.62927</v>
      </c>
      <c r="M7" s="12">
        <v>2.785345</v>
      </c>
      <c r="N7" s="12">
        <v>2.8333680000000001</v>
      </c>
      <c r="O7" s="12">
        <v>2.775055</v>
      </c>
      <c r="P7" s="12">
        <v>2.504067</v>
      </c>
      <c r="Q7" s="12">
        <v>2.6670020000000001</v>
      </c>
      <c r="R7" s="12">
        <v>2.389154</v>
      </c>
      <c r="S7" s="12">
        <v>2.6978740000000001</v>
      </c>
      <c r="U7" s="12">
        <v>2.9075051499198898</v>
      </c>
      <c r="V7" s="12">
        <v>2.8152300297550923</v>
      </c>
      <c r="W7" s="12">
        <v>2.6608789196612492</v>
      </c>
      <c r="X7" s="12">
        <v>2.8202632181277179</v>
      </c>
      <c r="Z7" s="12">
        <v>3.2597907988097967</v>
      </c>
      <c r="AA7" s="12">
        <v>3.1855211718928818</v>
      </c>
      <c r="AB7" s="12">
        <v>3.1709901579308766</v>
      </c>
      <c r="AC7" s="12">
        <v>3.164531929503319</v>
      </c>
      <c r="AE7" s="12">
        <v>3.2724806591897462</v>
      </c>
      <c r="AF7" s="12">
        <v>3.1023566033417262</v>
      </c>
      <c r="AG7" s="12">
        <v>2.7813678187228201</v>
      </c>
      <c r="AH7" s="12">
        <v>2.9643314259555966</v>
      </c>
      <c r="AJ7" s="12">
        <v>2.875526207370108</v>
      </c>
      <c r="AK7" s="12">
        <v>2.833547722590982</v>
      </c>
      <c r="AL7" s="12">
        <v>2.7689654383154041</v>
      </c>
      <c r="AM7" s="12">
        <v>2.7770382238498512</v>
      </c>
      <c r="AO7" s="12">
        <v>3.242388</v>
      </c>
      <c r="AP7" s="12">
        <v>3.200342</v>
      </c>
      <c r="AQ7" s="12">
        <v>3.004667</v>
      </c>
      <c r="AR7" s="12">
        <v>3.190639</v>
      </c>
      <c r="AT7" s="12">
        <v>3.3342869999999998</v>
      </c>
      <c r="AU7" s="12">
        <v>3.0599150000000002</v>
      </c>
      <c r="AV7" s="12">
        <v>3.3694199999999999</v>
      </c>
      <c r="AW7" s="12">
        <v>3.1418919999999999</v>
      </c>
      <c r="AY7" s="12">
        <v>3.4113595788509961</v>
      </c>
      <c r="AZ7" s="12">
        <v>3.0461532005798428</v>
      </c>
      <c r="BA7" s="12">
        <v>2.9332712291142142</v>
      </c>
      <c r="BB7" s="12">
        <v>3.089313954375525</v>
      </c>
      <c r="BD7" s="12">
        <v>2.7855286488136111</v>
      </c>
      <c r="BE7" s="12">
        <v>2.5166039520866716</v>
      </c>
      <c r="BF7" s="12">
        <v>2.5099638361181049</v>
      </c>
      <c r="BH7" s="12">
        <v>3.2608986037994963</v>
      </c>
      <c r="BI7" s="12">
        <v>3.1761118486305029</v>
      </c>
      <c r="BJ7" s="12">
        <v>3.1269355306324864</v>
      </c>
      <c r="BK7" s="12">
        <v>3.1099781795986874</v>
      </c>
    </row>
    <row r="8" spans="2:63" x14ac:dyDescent="0.3">
      <c r="B8" s="12">
        <v>3.4070339999999999</v>
      </c>
      <c r="C8" s="12">
        <v>3.4182999999999999</v>
      </c>
      <c r="D8" s="12">
        <v>3.1704569999999999</v>
      </c>
      <c r="E8" s="12">
        <v>3.2734570000000001</v>
      </c>
      <c r="F8" s="12"/>
      <c r="G8" s="12">
        <v>2.9847562371252003</v>
      </c>
      <c r="H8" s="12">
        <v>2.8338602273594264</v>
      </c>
      <c r="I8" s="12">
        <v>3.0660079346913864</v>
      </c>
      <c r="J8" s="12">
        <v>3.0925391012436103</v>
      </c>
      <c r="K8" s="12"/>
      <c r="L8" s="12">
        <v>2.785345</v>
      </c>
      <c r="M8" s="12">
        <v>2.9465659999999998</v>
      </c>
      <c r="N8" s="12">
        <v>2.9534259999999999</v>
      </c>
      <c r="O8" s="12">
        <v>2.9277000000000002</v>
      </c>
      <c r="P8" s="12">
        <v>2.6704330000000001</v>
      </c>
      <c r="Q8" s="12">
        <v>2.8213629999999998</v>
      </c>
      <c r="R8" s="12">
        <v>2.536654</v>
      </c>
      <c r="S8" s="12">
        <v>2.8127870000000001</v>
      </c>
      <c r="U8" s="12">
        <v>3.1759418631265732</v>
      </c>
      <c r="V8" s="12">
        <v>3.1071549553673607</v>
      </c>
      <c r="W8" s="12">
        <v>2.9343488212405582</v>
      </c>
      <c r="X8" s="12">
        <v>3.1121881437399863</v>
      </c>
      <c r="Z8" s="12">
        <v>3.6020769054703594</v>
      </c>
      <c r="AA8" s="12">
        <v>3.5374946211947815</v>
      </c>
      <c r="AB8" s="12">
        <v>3.5261927214465554</v>
      </c>
      <c r="AC8" s="12">
        <v>3.5148908216983297</v>
      </c>
      <c r="AE8" s="12">
        <v>3.612728770885786</v>
      </c>
      <c r="AF8" s="12">
        <v>3.4137157244220648</v>
      </c>
      <c r="AG8" s="12">
        <v>3.060628061341268</v>
      </c>
      <c r="AH8" s="12">
        <v>3.2580361638818953</v>
      </c>
      <c r="AJ8" s="12">
        <v>3.1839066147859922</v>
      </c>
      <c r="AK8" s="12">
        <v>3.1112515449759672</v>
      </c>
      <c r="AL8" s="12">
        <v>3.0418255893797208</v>
      </c>
      <c r="AM8" s="12">
        <v>3.0482838178072789</v>
      </c>
      <c r="AO8" s="12">
        <v>3.5528810000000002</v>
      </c>
      <c r="AP8" s="12">
        <v>3.6030129999999998</v>
      </c>
      <c r="AQ8" s="12">
        <v>3.3992520000000002</v>
      </c>
      <c r="AR8" s="12">
        <v>3.5836070000000002</v>
      </c>
      <c r="AT8" s="12">
        <v>3.6889630000000002</v>
      </c>
      <c r="AU8" s="12">
        <v>3.3978609999999998</v>
      </c>
      <c r="AV8" s="12">
        <v>3.6839439999999999</v>
      </c>
      <c r="AW8" s="12">
        <v>3.5183170000000001</v>
      </c>
      <c r="AY8" s="12">
        <v>3.711824826428626</v>
      </c>
      <c r="AZ8" s="12">
        <v>3.389779201953155</v>
      </c>
      <c r="BA8" s="12">
        <v>3.2519967956054021</v>
      </c>
      <c r="BB8" s="12">
        <v>3.4179996948195623</v>
      </c>
      <c r="BD8" s="12">
        <v>3.1092343022812239</v>
      </c>
      <c r="BE8" s="12">
        <v>2.8187292286564434</v>
      </c>
      <c r="BF8" s="12">
        <v>2.8071090257114522</v>
      </c>
      <c r="BH8" s="12">
        <v>3.6170029755092696</v>
      </c>
      <c r="BI8" s="12">
        <v>3.5729138628213932</v>
      </c>
      <c r="BJ8" s="12">
        <v>3.5491735713740749</v>
      </c>
      <c r="BK8" s="12">
        <v>3.5118673990997173</v>
      </c>
    </row>
    <row r="9" spans="2:63" x14ac:dyDescent="0.3">
      <c r="B9" s="12">
        <v>3.460143</v>
      </c>
      <c r="C9" s="12">
        <v>3.474628</v>
      </c>
      <c r="D9" s="12">
        <v>3.2235659999999999</v>
      </c>
      <c r="E9" s="12">
        <v>3.3281749999999999</v>
      </c>
      <c r="F9" s="12"/>
      <c r="G9" s="12">
        <v>3.3064466315709162</v>
      </c>
      <c r="H9" s="12">
        <v>3.188714579995422</v>
      </c>
      <c r="I9" s="12">
        <v>3.4341278706034943</v>
      </c>
      <c r="J9" s="12">
        <v>3.4573426413366901</v>
      </c>
      <c r="K9" s="12"/>
      <c r="L9" s="12">
        <v>2.9551419999999999</v>
      </c>
      <c r="M9" s="12">
        <v>3.15238</v>
      </c>
      <c r="N9" s="12">
        <v>3.1472340000000001</v>
      </c>
      <c r="O9" s="12">
        <v>3.128368</v>
      </c>
      <c r="P9" s="12">
        <v>2.8608099999999999</v>
      </c>
      <c r="Q9" s="12">
        <v>3.0100250000000002</v>
      </c>
      <c r="R9" s="12">
        <v>2.742467</v>
      </c>
      <c r="S9" s="12">
        <v>2.9980190000000002</v>
      </c>
      <c r="U9" s="12">
        <v>3.7027489127946898</v>
      </c>
      <c r="V9" s="12">
        <v>3.6759052414740214</v>
      </c>
      <c r="W9" s="12">
        <v>3.4728999771114668</v>
      </c>
      <c r="X9" s="12">
        <v>3.6775829709315633</v>
      </c>
      <c r="Z9" s="12">
        <v>4.0589965667200731</v>
      </c>
      <c r="AA9" s="12">
        <v>3.9847269398031586</v>
      </c>
      <c r="AB9" s="12">
        <v>3.9895706111238272</v>
      </c>
      <c r="AC9" s="12">
        <v>3.9863414969100481</v>
      </c>
      <c r="AE9" s="12">
        <v>3.9561867704280158</v>
      </c>
      <c r="AF9" s="12">
        <v>3.798902265964752</v>
      </c>
      <c r="AG9" s="12">
        <v>3.4409997711146718</v>
      </c>
      <c r="AH9" s="12">
        <v>3.6271732661936373</v>
      </c>
      <c r="AJ9" s="12">
        <v>3.6424408331425959</v>
      </c>
      <c r="AK9" s="12">
        <v>3.5407237354085606</v>
      </c>
      <c r="AL9" s="12">
        <v>3.4696832227054246</v>
      </c>
      <c r="AM9" s="12">
        <v>3.463224994277867</v>
      </c>
      <c r="AO9" s="12">
        <v>3.8811629999999999</v>
      </c>
      <c r="AP9" s="12">
        <v>4.0121520000000004</v>
      </c>
      <c r="AQ9" s="12">
        <v>3.7808989999999998</v>
      </c>
      <c r="AR9" s="12">
        <v>3.9523169999999999</v>
      </c>
      <c r="AT9" s="12">
        <v>3.8997609999999998</v>
      </c>
      <c r="AU9" s="12">
        <v>3.5818910000000002</v>
      </c>
      <c r="AV9" s="12">
        <v>3.8177840000000001</v>
      </c>
      <c r="AW9" s="12">
        <v>3.710712</v>
      </c>
      <c r="AY9" s="12">
        <v>3.8446271457999543</v>
      </c>
      <c r="AZ9" s="12">
        <v>3.638783550774396</v>
      </c>
      <c r="BA9" s="12">
        <v>3.4860608834973683</v>
      </c>
      <c r="BB9" s="12">
        <v>3.6089030289158468</v>
      </c>
      <c r="BD9" s="12">
        <v>3.3266981002517739</v>
      </c>
      <c r="BE9" s="12">
        <v>3.0594334325169759</v>
      </c>
      <c r="BF9" s="12">
        <v>3.0776937514305338</v>
      </c>
      <c r="BH9" s="12">
        <v>3.8815376516365299</v>
      </c>
      <c r="BI9" s="12">
        <v>3.8289698634317539</v>
      </c>
      <c r="BJ9" s="12">
        <v>3.8187954528114743</v>
      </c>
      <c r="BK9" s="12">
        <v>3.771314869916838</v>
      </c>
    </row>
    <row r="10" spans="2:63" x14ac:dyDescent="0.3">
      <c r="B10" s="12">
        <v>3.5035959999999999</v>
      </c>
      <c r="C10" s="12">
        <v>3.5229089999999998</v>
      </c>
      <c r="D10" s="12">
        <v>3.2670189999999999</v>
      </c>
      <c r="E10" s="12">
        <v>3.3700190000000001</v>
      </c>
      <c r="F10" s="12"/>
      <c r="G10" s="12">
        <v>3.6579845883878845</v>
      </c>
      <c r="H10" s="12">
        <v>3.5568345159075303</v>
      </c>
      <c r="I10" s="12">
        <v>3.8437027542534521</v>
      </c>
      <c r="J10" s="12">
        <v>3.8619429312581062</v>
      </c>
      <c r="K10" s="12"/>
      <c r="L10" s="12">
        <v>3.0649090000000001</v>
      </c>
      <c r="M10" s="12">
        <v>3.2672919999999999</v>
      </c>
      <c r="N10" s="12">
        <v>3.318746</v>
      </c>
      <c r="O10" s="12">
        <v>3.2587169999999999</v>
      </c>
      <c r="P10" s="12">
        <v>2.974008</v>
      </c>
      <c r="Q10" s="12">
        <v>3.1197919999999999</v>
      </c>
      <c r="R10" s="12">
        <v>2.8590949999999999</v>
      </c>
      <c r="S10" s="12">
        <v>3.183252</v>
      </c>
      <c r="U10" s="12">
        <v>4.1188258182650488</v>
      </c>
      <c r="V10" s="12">
        <v>4.1070817120622563</v>
      </c>
      <c r="W10" s="12">
        <v>3.8822659647516589</v>
      </c>
      <c r="X10" s="12">
        <v>4.11043717097734</v>
      </c>
      <c r="Z10" s="12">
        <v>4.4303447013046471</v>
      </c>
      <c r="AA10" s="12">
        <v>4.3237839322499427</v>
      </c>
      <c r="AB10" s="12">
        <v>4.3528459601739522</v>
      </c>
      <c r="AC10" s="12">
        <v>4.3480022888532845</v>
      </c>
      <c r="AE10" s="12">
        <v>4.1359404898146028</v>
      </c>
      <c r="AF10" s="12">
        <v>4.0508784618905933</v>
      </c>
      <c r="AG10" s="12">
        <v>3.7330995651178762</v>
      </c>
      <c r="AH10" s="12">
        <v>3.8582851911192493</v>
      </c>
      <c r="AJ10" s="12">
        <v>3.941133897917144</v>
      </c>
      <c r="AK10" s="12">
        <v>3.905613641565576</v>
      </c>
      <c r="AL10" s="12">
        <v>3.8248857862211034</v>
      </c>
      <c r="AM10" s="12">
        <v>3.8119693293659878</v>
      </c>
      <c r="AO10" s="12">
        <v>4.0558149999999999</v>
      </c>
      <c r="AP10" s="12">
        <v>4.2288500000000004</v>
      </c>
      <c r="AQ10" s="12">
        <v>3.978192</v>
      </c>
      <c r="AR10" s="12">
        <v>4.152844</v>
      </c>
      <c r="AT10" s="12">
        <v>4.0185440000000003</v>
      </c>
      <c r="AU10" s="12">
        <v>3.7023470000000001</v>
      </c>
      <c r="AV10" s="12">
        <v>3.9315479999999998</v>
      </c>
      <c r="AW10" s="12">
        <v>3.8278219999999998</v>
      </c>
      <c r="AY10" s="12">
        <v>3.9442288853284508</v>
      </c>
      <c r="AZ10" s="12">
        <v>3.7832060730907151</v>
      </c>
      <c r="BA10" s="12">
        <v>3.6105630579079886</v>
      </c>
      <c r="BB10" s="12">
        <v>3.7201249713893341</v>
      </c>
      <c r="BD10" s="12">
        <v>3.4429001297016861</v>
      </c>
      <c r="BE10" s="12">
        <v>3.1938957808804456</v>
      </c>
      <c r="BF10" s="12">
        <v>3.243696650644694</v>
      </c>
      <c r="BH10" s="12">
        <v>4.0239794003204397</v>
      </c>
      <c r="BI10" s="12">
        <v>3.9798902876325628</v>
      </c>
      <c r="BJ10" s="12">
        <v>3.9781945525291831</v>
      </c>
      <c r="BK10" s="12">
        <v>3.9307139696345463</v>
      </c>
    </row>
    <row r="11" spans="2:63" x14ac:dyDescent="0.3">
      <c r="B11" s="12">
        <v>3.550268</v>
      </c>
      <c r="C11" s="12">
        <v>3.5711900000000001</v>
      </c>
      <c r="D11" s="12">
        <v>3.3136909999999999</v>
      </c>
      <c r="E11" s="12">
        <v>3.4182999999999999</v>
      </c>
      <c r="F11" s="12"/>
      <c r="G11" s="12">
        <v>3.9349036392767225</v>
      </c>
      <c r="H11" s="12">
        <v>3.8055642023346303</v>
      </c>
      <c r="I11" s="12">
        <v>4.1289127946898603</v>
      </c>
      <c r="J11" s="12">
        <v>4.1206218051422905</v>
      </c>
      <c r="K11" s="12"/>
      <c r="L11" s="12">
        <v>3.1472340000000001</v>
      </c>
      <c r="M11" s="12">
        <v>3.3547630000000002</v>
      </c>
      <c r="N11" s="12">
        <v>3.423368</v>
      </c>
      <c r="O11" s="12">
        <v>3.3461880000000002</v>
      </c>
      <c r="P11" s="12">
        <v>3.0614789999999998</v>
      </c>
      <c r="Q11" s="12">
        <v>3.2072630000000002</v>
      </c>
      <c r="R11" s="12">
        <v>2.9362750000000002</v>
      </c>
      <c r="S11" s="12">
        <v>3.2895889999999999</v>
      </c>
      <c r="U11" s="12">
        <v>4.3469970244907303</v>
      </c>
      <c r="V11" s="12">
        <v>4.3520302128633555</v>
      </c>
      <c r="W11" s="12">
        <v>4.1121149004348823</v>
      </c>
      <c r="X11" s="12">
        <v>4.3486747539482717</v>
      </c>
      <c r="Z11" s="12">
        <v>4.6483099107347225</v>
      </c>
      <c r="AA11" s="12">
        <v>4.5110725566491192</v>
      </c>
      <c r="AB11" s="12">
        <v>4.5643529411764705</v>
      </c>
      <c r="AC11" s="12">
        <v>4.5514364843213553</v>
      </c>
      <c r="AE11" s="12">
        <v>4.2755706111238272</v>
      </c>
      <c r="AF11" s="12">
        <v>4.2097679102769519</v>
      </c>
      <c r="AG11" s="12">
        <v>3.8984087891966128</v>
      </c>
      <c r="AH11" s="12">
        <v>4.005940032043946</v>
      </c>
      <c r="AJ11" s="12">
        <v>4.1090478370336463</v>
      </c>
      <c r="AK11" s="12">
        <v>4.1187351796749825</v>
      </c>
      <c r="AL11" s="12">
        <v>4.0170180819409476</v>
      </c>
      <c r="AM11" s="12">
        <v>3.9992579537651638</v>
      </c>
      <c r="AO11" s="12">
        <v>4.1965070000000004</v>
      </c>
      <c r="AP11" s="12">
        <v>4.401885</v>
      </c>
      <c r="AQ11" s="12">
        <v>4.1415240000000004</v>
      </c>
      <c r="AR11" s="12">
        <v>4.3194109999999997</v>
      </c>
      <c r="AT11" s="12">
        <v>4.1289619999999996</v>
      </c>
      <c r="AU11" s="12">
        <v>3.802727</v>
      </c>
      <c r="AV11" s="12">
        <v>4.0319279999999997</v>
      </c>
      <c r="AW11" s="12">
        <v>3.93824</v>
      </c>
      <c r="AY11" s="12">
        <v>4.0405105668726637</v>
      </c>
      <c r="AZ11" s="12">
        <v>3.892767986572061</v>
      </c>
      <c r="BA11" s="12">
        <v>3.7151448844129091</v>
      </c>
      <c r="BB11" s="12">
        <v>3.8180666819256888</v>
      </c>
      <c r="BD11" s="12">
        <v>3.5441618982223244</v>
      </c>
      <c r="BE11" s="12">
        <v>3.2901774624246589</v>
      </c>
      <c r="BF11" s="12">
        <v>3.3499385061417568</v>
      </c>
      <c r="BH11" s="12">
        <v>4.1545510032806892</v>
      </c>
      <c r="BI11" s="12">
        <v>4.1070704203860533</v>
      </c>
      <c r="BJ11" s="12">
        <v>4.1172448310063325</v>
      </c>
      <c r="BK11" s="12">
        <v>4.0663727779049363</v>
      </c>
    </row>
    <row r="12" spans="2:63" x14ac:dyDescent="0.3">
      <c r="B12" s="12">
        <v>3.5921120000000002</v>
      </c>
      <c r="C12" s="12">
        <v>3.6178620000000001</v>
      </c>
      <c r="D12" s="12">
        <v>3.355534</v>
      </c>
      <c r="E12" s="12">
        <v>3.4633620000000001</v>
      </c>
      <c r="F12" s="12"/>
      <c r="G12" s="12">
        <v>4.0974070344090947</v>
      </c>
      <c r="H12" s="12">
        <v>3.9597766079194323</v>
      </c>
      <c r="I12" s="12">
        <v>4.3030235751888304</v>
      </c>
      <c r="J12" s="12">
        <v>4.2798088044556346</v>
      </c>
      <c r="K12" s="12"/>
      <c r="L12" s="12">
        <v>3.222699</v>
      </c>
      <c r="M12" s="12">
        <v>3.4388040000000002</v>
      </c>
      <c r="N12" s="12">
        <v>3.4988329999999999</v>
      </c>
      <c r="O12" s="12">
        <v>3.4302280000000001</v>
      </c>
      <c r="P12" s="12">
        <v>3.1369440000000002</v>
      </c>
      <c r="Q12" s="12">
        <v>3.287874</v>
      </c>
      <c r="R12" s="12">
        <v>3.0083099999999998</v>
      </c>
      <c r="S12" s="12">
        <v>3.368484</v>
      </c>
      <c r="U12" s="12">
        <v>4.5516800183108268</v>
      </c>
      <c r="V12" s="12">
        <v>4.5718127718013273</v>
      </c>
      <c r="W12" s="12">
        <v>4.321831082627603</v>
      </c>
      <c r="X12" s="12">
        <v>4.5667795834287022</v>
      </c>
      <c r="Z12" s="12">
        <v>4.8065365072098878</v>
      </c>
      <c r="AA12" s="12">
        <v>4.6596118104829483</v>
      </c>
      <c r="AB12" s="12">
        <v>4.7258086518654157</v>
      </c>
      <c r="AC12" s="12">
        <v>4.7096630807965214</v>
      </c>
      <c r="AE12" s="12">
        <v>4.4007562371252007</v>
      </c>
      <c r="AF12" s="12">
        <v>4.351002975509271</v>
      </c>
      <c r="AG12" s="12">
        <v>4.033224078736553</v>
      </c>
      <c r="AH12" s="12">
        <v>4.1327306019684142</v>
      </c>
      <c r="AJ12" s="12">
        <v>4.2511288624399173</v>
      </c>
      <c r="AK12" s="12">
        <v>4.2721181048294801</v>
      </c>
      <c r="AL12" s="12">
        <v>4.1542554360265509</v>
      </c>
      <c r="AM12" s="12">
        <v>4.1429535362783243</v>
      </c>
      <c r="AO12" s="12">
        <v>4.3291139999999997</v>
      </c>
      <c r="AP12" s="12">
        <v>4.5538980000000002</v>
      </c>
      <c r="AQ12" s="12">
        <v>4.2886850000000001</v>
      </c>
      <c r="AR12" s="12">
        <v>4.4698060000000002</v>
      </c>
      <c r="AT12" s="12">
        <v>4.2293419999999999</v>
      </c>
      <c r="AU12" s="12">
        <v>3.8997609999999998</v>
      </c>
      <c r="AV12" s="12">
        <v>4.1289619999999996</v>
      </c>
      <c r="AW12" s="12">
        <v>4.045312</v>
      </c>
      <c r="AY12" s="12">
        <v>4.1235120164797436</v>
      </c>
      <c r="AZ12" s="12">
        <v>4.0039899290455487</v>
      </c>
      <c r="BA12" s="12">
        <v>3.8114265659571225</v>
      </c>
      <c r="BB12" s="12">
        <v>3.9077082475013358</v>
      </c>
      <c r="BD12" s="12">
        <v>3.6321434348058292</v>
      </c>
      <c r="BE12" s="12">
        <v>3.3814790569924473</v>
      </c>
      <c r="BF12" s="12">
        <v>3.4495402456702529</v>
      </c>
      <c r="BH12" s="12">
        <v>4.2664695201037617</v>
      </c>
      <c r="BI12" s="12">
        <v>4.2342505531395433</v>
      </c>
      <c r="BJ12" s="12">
        <v>4.2478164339665829</v>
      </c>
      <c r="BK12" s="12">
        <v>4.1935529106584264</v>
      </c>
    </row>
    <row r="13" spans="2:63" x14ac:dyDescent="0.3">
      <c r="B13" s="12">
        <v>3.6355650000000002</v>
      </c>
      <c r="C13" s="12">
        <v>3.6629239999999998</v>
      </c>
      <c r="D13" s="12">
        <v>3.398987</v>
      </c>
      <c r="E13" s="12">
        <v>3.5052059999999998</v>
      </c>
      <c r="F13" s="12"/>
      <c r="G13" s="12">
        <v>4.226746471351186</v>
      </c>
      <c r="H13" s="12">
        <v>4.0940906385900666</v>
      </c>
      <c r="I13" s="12">
        <v>4.4472867933165476</v>
      </c>
      <c r="J13" s="12">
        <v>4.4157810330357821</v>
      </c>
      <c r="K13" s="12"/>
      <c r="L13" s="12">
        <v>3.2930190000000001</v>
      </c>
      <c r="M13" s="12">
        <v>3.5142690000000001</v>
      </c>
      <c r="N13" s="12">
        <v>3.5657220000000001</v>
      </c>
      <c r="O13" s="12">
        <v>3.5022630000000001</v>
      </c>
      <c r="P13" s="12">
        <v>3.2072630000000002</v>
      </c>
      <c r="Q13" s="12">
        <v>3.3547630000000002</v>
      </c>
      <c r="R13" s="12">
        <v>3.0837750000000002</v>
      </c>
      <c r="S13" s="12">
        <v>3.431943</v>
      </c>
      <c r="U13" s="12">
        <v>4.7395857175555038</v>
      </c>
      <c r="V13" s="12">
        <v>4.7731403067063392</v>
      </c>
      <c r="W13" s="12">
        <v>4.5114145113298232</v>
      </c>
      <c r="X13" s="12">
        <v>4.7647516594186303</v>
      </c>
      <c r="Z13" s="12">
        <v>4.9502320897230492</v>
      </c>
      <c r="AA13" s="12">
        <v>4.8033073929961088</v>
      </c>
      <c r="AB13" s="12">
        <v>4.8808061341268019</v>
      </c>
      <c r="AC13" s="12">
        <v>4.8517441062027924</v>
      </c>
      <c r="AE13" s="12">
        <v>4.5147072556649119</v>
      </c>
      <c r="AF13" s="12">
        <v>4.4697688258182655</v>
      </c>
      <c r="AG13" s="12">
        <v>4.1600146486610212</v>
      </c>
      <c r="AH13" s="12">
        <v>4.2514964522774088</v>
      </c>
      <c r="AJ13" s="12">
        <v>4.3770643167772949</v>
      </c>
      <c r="AK13" s="12">
        <v>4.4028972304875262</v>
      </c>
      <c r="AL13" s="12">
        <v>4.2850345616845962</v>
      </c>
      <c r="AM13" s="12">
        <v>4.2705035477225914</v>
      </c>
      <c r="AO13" s="12">
        <v>4.4455479999999996</v>
      </c>
      <c r="AP13" s="12">
        <v>4.6978239999999998</v>
      </c>
      <c r="AQ13" s="12">
        <v>4.4309940000000001</v>
      </c>
      <c r="AR13" s="12">
        <v>4.6088810000000002</v>
      </c>
      <c r="AT13" s="12">
        <v>4.3247030000000004</v>
      </c>
      <c r="AU13" s="12">
        <v>3.9917760000000002</v>
      </c>
      <c r="AV13" s="12">
        <v>4.2176309999999999</v>
      </c>
      <c r="AW13" s="12">
        <v>4.1356539999999997</v>
      </c>
      <c r="AY13" s="12">
        <v>4.2031934081025408</v>
      </c>
      <c r="AZ13" s="12">
        <v>4.1052516975661861</v>
      </c>
      <c r="BA13" s="12">
        <v>3.9010681315327691</v>
      </c>
      <c r="BB13" s="12">
        <v>3.9990098420691234</v>
      </c>
      <c r="BD13" s="12">
        <v>3.7151448844129091</v>
      </c>
      <c r="BE13" s="12">
        <v>3.4678005645838108</v>
      </c>
      <c r="BF13" s="12">
        <v>3.5375217822537577</v>
      </c>
      <c r="BH13" s="12">
        <v>4.3783880369268333</v>
      </c>
      <c r="BI13" s="12">
        <v>4.3478648050659947</v>
      </c>
      <c r="BJ13" s="12">
        <v>4.3733008316166933</v>
      </c>
      <c r="BK13" s="12">
        <v>4.3156458381017773</v>
      </c>
    </row>
    <row r="14" spans="2:63" x14ac:dyDescent="0.3">
      <c r="B14" s="12">
        <v>3.67258</v>
      </c>
      <c r="C14" s="12">
        <v>3.7063769999999998</v>
      </c>
      <c r="D14" s="12">
        <v>3.439222</v>
      </c>
      <c r="E14" s="12">
        <v>3.550268</v>
      </c>
      <c r="F14" s="12"/>
      <c r="G14" s="12">
        <v>4.3444785229266802</v>
      </c>
      <c r="H14" s="12">
        <v>4.2167972838941026</v>
      </c>
      <c r="I14" s="12">
        <v>4.5816008239871824</v>
      </c>
      <c r="J14" s="12">
        <v>4.5467786678873887</v>
      </c>
      <c r="K14" s="12"/>
      <c r="L14" s="12">
        <v>3.3616239999999999</v>
      </c>
      <c r="M14" s="12">
        <v>3.5828730000000002</v>
      </c>
      <c r="N14" s="12">
        <v>3.6429019999999999</v>
      </c>
      <c r="O14" s="12">
        <v>3.567437</v>
      </c>
      <c r="P14" s="12">
        <v>3.2827280000000001</v>
      </c>
      <c r="Q14" s="12">
        <v>3.431943</v>
      </c>
      <c r="R14" s="12">
        <v>3.1455190000000002</v>
      </c>
      <c r="S14" s="12">
        <v>3.5022630000000001</v>
      </c>
      <c r="U14" s="12">
        <v>4.9191027695124738</v>
      </c>
      <c r="V14" s="12">
        <v>4.9627237354085603</v>
      </c>
      <c r="W14" s="12">
        <v>4.6942870222018769</v>
      </c>
      <c r="X14" s="12">
        <v>4.9593682764934766</v>
      </c>
      <c r="Z14" s="12">
        <v>5.0939276722362097</v>
      </c>
      <c r="AA14" s="12">
        <v>4.9340865186541549</v>
      </c>
      <c r="AB14" s="12">
        <v>5.0164289311055166</v>
      </c>
      <c r="AC14" s="12">
        <v>4.9905960173952852</v>
      </c>
      <c r="AE14" s="12">
        <v>4.622238498512246</v>
      </c>
      <c r="AF14" s="12">
        <v>4.5949544518196381</v>
      </c>
      <c r="AG14" s="12">
        <v>4.2819903868162053</v>
      </c>
      <c r="AH14" s="12">
        <v>4.3638425268940271</v>
      </c>
      <c r="AJ14" s="12">
        <v>4.5013852140077821</v>
      </c>
      <c r="AK14" s="12">
        <v>4.532061799038682</v>
      </c>
      <c r="AL14" s="12">
        <v>4.4077409018081948</v>
      </c>
      <c r="AM14" s="12">
        <v>4.389980773632411</v>
      </c>
      <c r="AO14" s="12">
        <v>4.5668350000000002</v>
      </c>
      <c r="AP14" s="12">
        <v>4.8368989999999998</v>
      </c>
      <c r="AQ14" s="12">
        <v>4.5652179999999998</v>
      </c>
      <c r="AR14" s="12">
        <v>4.7414870000000002</v>
      </c>
      <c r="AT14" s="12">
        <v>4.4217370000000003</v>
      </c>
      <c r="AU14" s="12">
        <v>4.0804450000000001</v>
      </c>
      <c r="AV14" s="12">
        <v>4.304627</v>
      </c>
      <c r="AW14" s="12">
        <v>4.2293419999999999</v>
      </c>
      <c r="AY14" s="12">
        <v>4.2712545967803468</v>
      </c>
      <c r="AZ14" s="12">
        <v>4.1932332341496918</v>
      </c>
      <c r="BA14" s="12">
        <v>3.9807495231555658</v>
      </c>
      <c r="BB14" s="12">
        <v>4.0753711757076374</v>
      </c>
      <c r="BD14" s="12">
        <v>3.7915062180514232</v>
      </c>
      <c r="BE14" s="12">
        <v>3.5441618982223244</v>
      </c>
      <c r="BF14" s="12">
        <v>3.6188632028686967</v>
      </c>
      <c r="BH14" s="12">
        <v>4.4818278782330045</v>
      </c>
      <c r="BI14" s="12">
        <v>4.4597833218890663</v>
      </c>
      <c r="BJ14" s="12">
        <v>4.4835236133363852</v>
      </c>
      <c r="BK14" s="12">
        <v>4.4241728847180894</v>
      </c>
    </row>
    <row r="15" spans="2:63" x14ac:dyDescent="0.3">
      <c r="B15" s="12">
        <v>3.7128139999999998</v>
      </c>
      <c r="C15" s="12">
        <v>3.7466110000000001</v>
      </c>
      <c r="D15" s="12">
        <v>3.4794559999999999</v>
      </c>
      <c r="E15" s="12">
        <v>3.5888930000000001</v>
      </c>
      <c r="F15" s="12"/>
      <c r="G15" s="12">
        <v>4.4555777828641183</v>
      </c>
      <c r="H15" s="12">
        <v>4.3345293354695968</v>
      </c>
      <c r="I15" s="12">
        <v>4.7159148546578162</v>
      </c>
      <c r="J15" s="12">
        <v>4.6728017090104519</v>
      </c>
      <c r="K15" s="12"/>
      <c r="L15" s="12">
        <v>3.4250829999999999</v>
      </c>
      <c r="M15" s="12">
        <v>3.6583380000000001</v>
      </c>
      <c r="N15" s="12">
        <v>3.7063609999999998</v>
      </c>
      <c r="O15" s="12">
        <v>3.6377570000000001</v>
      </c>
      <c r="P15" s="12">
        <v>3.3461880000000002</v>
      </c>
      <c r="Q15" s="12">
        <v>3.4971179999999999</v>
      </c>
      <c r="R15" s="12">
        <v>3.2124090000000001</v>
      </c>
      <c r="S15" s="12">
        <v>3.5657220000000001</v>
      </c>
      <c r="U15" s="12">
        <v>5.0851979858091099</v>
      </c>
      <c r="V15" s="12">
        <v>5.1455962462806131</v>
      </c>
      <c r="W15" s="12">
        <v>4.8670931563286794</v>
      </c>
      <c r="X15" s="12">
        <v>5.1355298695353628</v>
      </c>
      <c r="Z15" s="12">
        <v>5.227935912108034</v>
      </c>
      <c r="AA15" s="12">
        <v>5.0584074158846422</v>
      </c>
      <c r="AB15" s="12">
        <v>5.15043717097734</v>
      </c>
      <c r="AC15" s="12">
        <v>5.119760585946441</v>
      </c>
      <c r="AE15" s="12">
        <v>4.7281647974364844</v>
      </c>
      <c r="AF15" s="12">
        <v>4.7056955825131617</v>
      </c>
      <c r="AG15" s="12">
        <v>4.3927315175097279</v>
      </c>
      <c r="AH15" s="12">
        <v>4.4745836575875488</v>
      </c>
      <c r="AJ15" s="12">
        <v>4.6111750972762646</v>
      </c>
      <c r="AK15" s="12">
        <v>4.643466239414054</v>
      </c>
      <c r="AL15" s="12">
        <v>4.5223744563973449</v>
      </c>
      <c r="AM15" s="12">
        <v>4.4997706569008926</v>
      </c>
      <c r="AO15" s="12">
        <v>4.6735670000000002</v>
      </c>
      <c r="AP15" s="12">
        <v>4.9630369999999999</v>
      </c>
      <c r="AQ15" s="12">
        <v>4.6881209999999998</v>
      </c>
      <c r="AR15" s="12">
        <v>4.8660079999999999</v>
      </c>
      <c r="AT15" s="12">
        <v>4.5053869999999998</v>
      </c>
      <c r="AU15" s="12">
        <v>4.1590759999999998</v>
      </c>
      <c r="AV15" s="12">
        <v>4.3832579999999997</v>
      </c>
      <c r="AW15" s="12">
        <v>4.3146649999999998</v>
      </c>
      <c r="AY15" s="12">
        <v>4.3476159304188604</v>
      </c>
      <c r="AZ15" s="12">
        <v>4.2861948577096216</v>
      </c>
      <c r="BA15" s="12">
        <v>4.0604309147783635</v>
      </c>
      <c r="BB15" s="12">
        <v>4.1550525673304346</v>
      </c>
      <c r="BD15" s="12">
        <v>3.8628874647135119</v>
      </c>
      <c r="BE15" s="12">
        <v>3.620523231860838</v>
      </c>
      <c r="BF15" s="12">
        <v>3.7002046234836348</v>
      </c>
      <c r="BH15" s="12">
        <v>4.5784847791256578</v>
      </c>
      <c r="BI15" s="12">
        <v>4.5581359578850993</v>
      </c>
      <c r="BJ15" s="12">
        <v>4.5835719844357969</v>
      </c>
      <c r="BK15" s="12">
        <v>4.5208297856107418</v>
      </c>
    </row>
    <row r="16" spans="2:63" x14ac:dyDescent="0.3">
      <c r="B16" s="12">
        <v>3.751439</v>
      </c>
      <c r="C16" s="12">
        <v>3.7900640000000001</v>
      </c>
      <c r="D16" s="12">
        <v>3.521299</v>
      </c>
      <c r="E16" s="12">
        <v>3.6307369999999999</v>
      </c>
      <c r="F16" s="12"/>
      <c r="G16" s="12">
        <v>4.5633606469825283</v>
      </c>
      <c r="H16" s="12">
        <v>4.4506031891355757</v>
      </c>
      <c r="I16" s="12">
        <v>4.8419378957808803</v>
      </c>
      <c r="J16" s="12">
        <v>4.7955083543144887</v>
      </c>
      <c r="K16" s="12"/>
      <c r="L16" s="12">
        <v>3.4868269999999999</v>
      </c>
      <c r="M16" s="12">
        <v>3.7200820000000001</v>
      </c>
      <c r="N16" s="12">
        <v>3.7698209999999999</v>
      </c>
      <c r="O16" s="12">
        <v>3.702931</v>
      </c>
      <c r="P16" s="12">
        <v>3.411362</v>
      </c>
      <c r="Q16" s="12">
        <v>3.5622919999999998</v>
      </c>
      <c r="R16" s="12">
        <v>3.2690070000000002</v>
      </c>
      <c r="S16" s="12">
        <v>3.632612</v>
      </c>
      <c r="U16" s="12">
        <v>5.2445822842755776</v>
      </c>
      <c r="V16" s="12">
        <v>5.3167246509498733</v>
      </c>
      <c r="W16" s="12">
        <v>5.0315106431677723</v>
      </c>
      <c r="X16" s="12">
        <v>5.3049805447470808</v>
      </c>
      <c r="Z16" s="12">
        <v>5.342569466697185</v>
      </c>
      <c r="AA16" s="12">
        <v>5.1714264133669037</v>
      </c>
      <c r="AB16" s="12">
        <v>5.2715289539940491</v>
      </c>
      <c r="AC16" s="12">
        <v>5.2440814831769291</v>
      </c>
      <c r="AE16" s="12">
        <v>4.826066376745251</v>
      </c>
      <c r="AF16" s="12">
        <v>4.8164367132066834</v>
      </c>
      <c r="AG16" s="12">
        <v>4.5018677042801558</v>
      </c>
      <c r="AH16" s="12">
        <v>4.5740901808194092</v>
      </c>
      <c r="AJ16" s="12">
        <v>4.7193504234378576</v>
      </c>
      <c r="AK16" s="12">
        <v>4.7580997940032042</v>
      </c>
      <c r="AL16" s="12">
        <v>4.6305497825589388</v>
      </c>
      <c r="AM16" s="12">
        <v>4.6031023117418171</v>
      </c>
      <c r="AO16" s="12">
        <v>4.7705960000000003</v>
      </c>
      <c r="AP16" s="12">
        <v>5.0778549999999996</v>
      </c>
      <c r="AQ16" s="12">
        <v>4.8029390000000003</v>
      </c>
      <c r="AR16" s="12">
        <v>4.982443</v>
      </c>
      <c r="AT16" s="12">
        <v>4.5890370000000003</v>
      </c>
      <c r="AU16" s="12">
        <v>4.2343609999999998</v>
      </c>
      <c r="AV16" s="12">
        <v>4.4635619999999996</v>
      </c>
      <c r="AW16" s="12">
        <v>4.3983150000000002</v>
      </c>
      <c r="AY16" s="12">
        <v>4.4156771190966664</v>
      </c>
      <c r="AZ16" s="12">
        <v>4.3625561913481352</v>
      </c>
      <c r="BA16" s="12">
        <v>4.1367922484168762</v>
      </c>
      <c r="BB16" s="12">
        <v>4.2231137560082406</v>
      </c>
      <c r="BD16" s="12">
        <v>3.9309486533913178</v>
      </c>
      <c r="BE16" s="12">
        <v>3.6885844205386435</v>
      </c>
      <c r="BF16" s="12">
        <v>3.7732458991378657</v>
      </c>
      <c r="BH16" s="12">
        <v>4.6683587396047912</v>
      </c>
      <c r="BI16" s="12">
        <v>4.6547928587777525</v>
      </c>
      <c r="BJ16" s="12">
        <v>4.6904032959487294</v>
      </c>
      <c r="BK16" s="12">
        <v>4.6259653620202945</v>
      </c>
    </row>
    <row r="17" spans="2:63" x14ac:dyDescent="0.3">
      <c r="B17" s="12">
        <v>3.7916729999999998</v>
      </c>
      <c r="C17" s="12">
        <v>3.82708</v>
      </c>
      <c r="D17" s="12">
        <v>3.5583149999999999</v>
      </c>
      <c r="E17" s="12">
        <v>3.6661429999999999</v>
      </c>
      <c r="F17" s="12"/>
      <c r="G17" s="12">
        <v>4.6728017090104519</v>
      </c>
      <c r="H17" s="12">
        <v>4.5633606469825283</v>
      </c>
      <c r="I17" s="12">
        <v>4.9646445410849163</v>
      </c>
      <c r="J17" s="12">
        <v>4.9115822079804685</v>
      </c>
      <c r="K17" s="12"/>
      <c r="L17" s="12">
        <v>3.546856</v>
      </c>
      <c r="M17" s="12">
        <v>3.7852570000000001</v>
      </c>
      <c r="N17" s="12">
        <v>3.8281350000000001</v>
      </c>
      <c r="O17" s="12">
        <v>3.768106</v>
      </c>
      <c r="P17" s="12">
        <v>3.473106</v>
      </c>
      <c r="Q17" s="12">
        <v>3.6188910000000001</v>
      </c>
      <c r="R17" s="12">
        <v>3.3256060000000001</v>
      </c>
      <c r="S17" s="12">
        <v>3.6874950000000002</v>
      </c>
      <c r="U17" s="12">
        <v>5.3922224765392537</v>
      </c>
      <c r="V17" s="12">
        <v>5.476108949416342</v>
      </c>
      <c r="W17" s="12">
        <v>5.1825062943465321</v>
      </c>
      <c r="X17" s="12">
        <v>5.462687113756008</v>
      </c>
      <c r="Z17" s="12">
        <v>5.4604321355001151</v>
      </c>
      <c r="AA17" s="12">
        <v>5.2828308537422757</v>
      </c>
      <c r="AB17" s="12">
        <v>5.3910061799038678</v>
      </c>
      <c r="AC17" s="12">
        <v>5.3554859235523002</v>
      </c>
      <c r="AE17" s="12">
        <v>4.91433829251545</v>
      </c>
      <c r="AF17" s="12">
        <v>4.9191531242847342</v>
      </c>
      <c r="AG17" s="12">
        <v>4.6045841153582066</v>
      </c>
      <c r="AH17" s="12">
        <v>4.6719917601281766</v>
      </c>
      <c r="AJ17" s="12">
        <v>4.8129947356374458</v>
      </c>
      <c r="AK17" s="12">
        <v>4.8614314488441286</v>
      </c>
      <c r="AL17" s="12">
        <v>4.7322668802929737</v>
      </c>
      <c r="AM17" s="12">
        <v>4.7048194094758529</v>
      </c>
      <c r="AO17" s="12">
        <v>4.8643910000000004</v>
      </c>
      <c r="AP17" s="12">
        <v>5.1845869999999996</v>
      </c>
      <c r="AQ17" s="12">
        <v>4.9080539999999999</v>
      </c>
      <c r="AR17" s="12">
        <v>5.0875570000000003</v>
      </c>
      <c r="AT17" s="12">
        <v>4.6676679999999999</v>
      </c>
      <c r="AU17" s="12">
        <v>4.3079729999999996</v>
      </c>
      <c r="AV17" s="12">
        <v>4.5388469999999996</v>
      </c>
      <c r="AW17" s="12">
        <v>4.4769459999999999</v>
      </c>
      <c r="AY17" s="12">
        <v>4.4754381628137638</v>
      </c>
      <c r="AZ17" s="12">
        <v>4.4405775539787902</v>
      </c>
      <c r="BA17" s="12">
        <v>4.2015333791103995</v>
      </c>
      <c r="BB17" s="12">
        <v>4.2911749446860465</v>
      </c>
      <c r="BD17" s="12">
        <v>3.9940297550926989</v>
      </c>
      <c r="BE17" s="12">
        <v>3.7500054932478832</v>
      </c>
      <c r="BF17" s="12">
        <v>3.8446271457999543</v>
      </c>
      <c r="BH17" s="12">
        <v>4.7548412298771643</v>
      </c>
      <c r="BI17" s="12">
        <v>4.7429710841535053</v>
      </c>
      <c r="BJ17" s="12">
        <v>4.7819729915312426</v>
      </c>
      <c r="BK17" s="12">
        <v>4.7124478522926676</v>
      </c>
    </row>
    <row r="18" spans="2:63" x14ac:dyDescent="0.3">
      <c r="B18" s="12">
        <v>3.8319079999999999</v>
      </c>
      <c r="C18" s="12">
        <v>3.8689230000000001</v>
      </c>
      <c r="D18" s="12">
        <v>3.59694</v>
      </c>
      <c r="E18" s="12">
        <v>3.7047680000000001</v>
      </c>
      <c r="F18" s="12"/>
      <c r="G18" s="12">
        <v>4.7689771877622649</v>
      </c>
      <c r="H18" s="12">
        <v>4.661194323643854</v>
      </c>
      <c r="I18" s="12">
        <v>5.0740856031128407</v>
      </c>
      <c r="J18" s="12">
        <v>5.017706874189364</v>
      </c>
      <c r="K18" s="12"/>
      <c r="L18" s="12">
        <v>3.6051700000000002</v>
      </c>
      <c r="M18" s="12">
        <v>3.8418549999999998</v>
      </c>
      <c r="N18" s="12">
        <v>3.8881640000000002</v>
      </c>
      <c r="O18" s="12">
        <v>3.8247040000000001</v>
      </c>
      <c r="P18" s="12">
        <v>3.526275</v>
      </c>
      <c r="Q18" s="12">
        <v>3.6754889999999998</v>
      </c>
      <c r="R18" s="12">
        <v>3.3822049999999999</v>
      </c>
      <c r="S18" s="12">
        <v>3.7406640000000002</v>
      </c>
      <c r="U18" s="12">
        <v>5.5365072098878461</v>
      </c>
      <c r="V18" s="12">
        <v>5.6287823300526432</v>
      </c>
      <c r="W18" s="12">
        <v>5.3284687571526659</v>
      </c>
      <c r="X18" s="12">
        <v>5.6120050354772255</v>
      </c>
      <c r="Z18" s="12">
        <v>5.5766802471961547</v>
      </c>
      <c r="AA18" s="12">
        <v>5.3910061799038678</v>
      </c>
      <c r="AB18" s="12">
        <v>5.5007960631723511</v>
      </c>
      <c r="AC18" s="12">
        <v>5.4652758068207836</v>
      </c>
      <c r="AE18" s="12">
        <v>5.0042151522087437</v>
      </c>
      <c r="AF18" s="12">
        <v>5.0170547035934998</v>
      </c>
      <c r="AG18" s="12">
        <v>4.7008807507438775</v>
      </c>
      <c r="AH18" s="12">
        <v>4.7666834515907528</v>
      </c>
      <c r="AJ18" s="12">
        <v>4.9082536049439236</v>
      </c>
      <c r="AK18" s="12">
        <v>4.9631485465781644</v>
      </c>
      <c r="AL18" s="12">
        <v>4.8307548638132296</v>
      </c>
      <c r="AM18" s="12">
        <v>4.7952346074616621</v>
      </c>
      <c r="AO18" s="12">
        <v>4.9581850000000003</v>
      </c>
      <c r="AP18" s="12">
        <v>5.2945529999999996</v>
      </c>
      <c r="AQ18" s="12">
        <v>5.0131690000000004</v>
      </c>
      <c r="AR18" s="12">
        <v>5.192672</v>
      </c>
      <c r="AT18" s="12">
        <v>4.742953</v>
      </c>
      <c r="AU18" s="12">
        <v>4.3765660000000004</v>
      </c>
      <c r="AV18" s="12">
        <v>4.6057670000000002</v>
      </c>
      <c r="AW18" s="12">
        <v>4.5522309999999999</v>
      </c>
      <c r="AY18" s="12">
        <v>4.5368592355230035</v>
      </c>
      <c r="AZ18" s="12">
        <v>4.5119588006408797</v>
      </c>
      <c r="BA18" s="12">
        <v>4.2712545967803468</v>
      </c>
      <c r="BB18" s="12">
        <v>4.3559160753795689</v>
      </c>
      <c r="BD18" s="12">
        <v>4.0537907988097963</v>
      </c>
      <c r="BE18" s="12">
        <v>3.8114265659571225</v>
      </c>
      <c r="BF18" s="12">
        <v>3.9077082475013358</v>
      </c>
      <c r="BH18" s="12">
        <v>4.8294535744258784</v>
      </c>
      <c r="BI18" s="12">
        <v>4.826062104219119</v>
      </c>
      <c r="BJ18" s="12">
        <v>4.8701512169069963</v>
      </c>
      <c r="BK18" s="12">
        <v>4.7989303425650407</v>
      </c>
    </row>
    <row r="19" spans="2:63" x14ac:dyDescent="0.3">
      <c r="B19" s="12">
        <v>3.8721420000000002</v>
      </c>
      <c r="C19" s="12">
        <v>3.9123760000000001</v>
      </c>
      <c r="D19" s="12">
        <v>3.6371739999999999</v>
      </c>
      <c r="E19" s="12">
        <v>3.7433920000000001</v>
      </c>
      <c r="F19" s="12"/>
      <c r="G19" s="12">
        <v>4.8684690623331042</v>
      </c>
      <c r="H19" s="12">
        <v>4.7640025940337232</v>
      </c>
      <c r="I19" s="12">
        <v>5.1868430609597924</v>
      </c>
      <c r="J19" s="12">
        <v>5.1254897383077749</v>
      </c>
      <c r="K19" s="12"/>
      <c r="L19" s="12">
        <v>3.6617690000000001</v>
      </c>
      <c r="M19" s="12">
        <v>3.8967390000000002</v>
      </c>
      <c r="N19" s="12">
        <v>3.9464769999999998</v>
      </c>
      <c r="O19" s="12">
        <v>3.8813029999999999</v>
      </c>
      <c r="P19" s="12">
        <v>3.5811579999999998</v>
      </c>
      <c r="Q19" s="12">
        <v>3.7286579999999998</v>
      </c>
      <c r="R19" s="12">
        <v>3.4336579999999999</v>
      </c>
      <c r="S19" s="12">
        <v>3.8006929999999999</v>
      </c>
      <c r="U19" s="12">
        <v>5.6707255664911882</v>
      </c>
      <c r="V19" s="12">
        <v>5.774744792858777</v>
      </c>
      <c r="W19" s="12">
        <v>5.4660425726710917</v>
      </c>
      <c r="X19" s="12">
        <v>5.7546120393682765</v>
      </c>
      <c r="Z19" s="12">
        <v>5.6783973449301897</v>
      </c>
      <c r="AA19" s="12">
        <v>5.4846504921034569</v>
      </c>
      <c r="AB19" s="12">
        <v>5.6073568322270546</v>
      </c>
      <c r="AC19" s="12">
        <v>5.5718365758754862</v>
      </c>
      <c r="AE19" s="12">
        <v>5.0876722362096594</v>
      </c>
      <c r="AF19" s="12">
        <v>5.1021167315175093</v>
      </c>
      <c r="AG19" s="12">
        <v>4.7971773861295492</v>
      </c>
      <c r="AH19" s="12">
        <v>4.8485355916685737</v>
      </c>
      <c r="AJ19" s="12">
        <v>4.9954396887159538</v>
      </c>
      <c r="AK19" s="12">
        <v>5.0551783016708631</v>
      </c>
      <c r="AL19" s="12">
        <v>4.9211700617990388</v>
      </c>
      <c r="AM19" s="12">
        <v>4.8856498054474704</v>
      </c>
      <c r="AO19" s="12">
        <v>5.0406599999999999</v>
      </c>
      <c r="AP19" s="12">
        <v>5.3915819999999997</v>
      </c>
      <c r="AQ19" s="12">
        <v>5.1085799999999999</v>
      </c>
      <c r="AR19" s="12">
        <v>5.2929360000000001</v>
      </c>
      <c r="AT19" s="12">
        <v>4.8148920000000004</v>
      </c>
      <c r="AU19" s="12">
        <v>4.4418129999999998</v>
      </c>
      <c r="AV19" s="12">
        <v>4.6810520000000002</v>
      </c>
      <c r="AW19" s="12">
        <v>4.627516</v>
      </c>
      <c r="AY19" s="12">
        <v>4.591640192263676</v>
      </c>
      <c r="AZ19" s="12">
        <v>4.5816800183108271</v>
      </c>
      <c r="BA19" s="12">
        <v>4.3310156404974443</v>
      </c>
      <c r="BB19" s="12">
        <v>4.4189971770809491</v>
      </c>
      <c r="BD19" s="12">
        <v>4.1069117265583275</v>
      </c>
      <c r="BE19" s="12">
        <v>3.8728476386663617</v>
      </c>
      <c r="BF19" s="12">
        <v>3.9674692912184333</v>
      </c>
      <c r="BH19" s="12">
        <v>4.9108488593881132</v>
      </c>
      <c r="BI19" s="12">
        <v>4.905761654077974</v>
      </c>
      <c r="BJ19" s="12">
        <v>4.9566337071793694</v>
      </c>
      <c r="BK19" s="12">
        <v>4.8854128328374156</v>
      </c>
    </row>
    <row r="20" spans="2:63" x14ac:dyDescent="0.3">
      <c r="B20" s="12">
        <v>3.909157</v>
      </c>
      <c r="C20" s="12">
        <v>3.949392</v>
      </c>
      <c r="D20" s="12">
        <v>3.6741899999999998</v>
      </c>
      <c r="E20" s="12">
        <v>3.780408</v>
      </c>
      <c r="F20" s="12"/>
      <c r="G20" s="12">
        <v>4.9663027389944299</v>
      </c>
      <c r="H20" s="12">
        <v>4.8601780727855344</v>
      </c>
      <c r="I20" s="12">
        <v>5.2946259250782024</v>
      </c>
      <c r="J20" s="12">
        <v>5.2299562066071559</v>
      </c>
      <c r="K20" s="12"/>
      <c r="L20" s="12">
        <v>3.7012160000000001</v>
      </c>
      <c r="M20" s="12">
        <v>3.9567679999999998</v>
      </c>
      <c r="N20" s="12">
        <v>3.9996459999999998</v>
      </c>
      <c r="O20" s="12">
        <v>3.934472</v>
      </c>
      <c r="P20" s="12">
        <v>3.632612</v>
      </c>
      <c r="Q20" s="12">
        <v>3.7783959999999999</v>
      </c>
      <c r="R20" s="12">
        <v>3.4833970000000001</v>
      </c>
      <c r="S20" s="12">
        <v>3.8555760000000001</v>
      </c>
      <c r="U20" s="12">
        <v>5.7965552758068206</v>
      </c>
      <c r="V20" s="12">
        <v>5.9072854200045768</v>
      </c>
      <c r="W20" s="12">
        <v>5.5952277409018079</v>
      </c>
      <c r="X20" s="12">
        <v>5.8921858548867005</v>
      </c>
      <c r="Z20" s="12">
        <v>5.778499885557336</v>
      </c>
      <c r="AA20" s="12">
        <v>5.5782948043030443</v>
      </c>
      <c r="AB20" s="12">
        <v>5.7074593728542009</v>
      </c>
      <c r="AC20" s="12">
        <v>5.6719391165026316</v>
      </c>
      <c r="AE20" s="12">
        <v>5.164709544518197</v>
      </c>
      <c r="AF20" s="12">
        <v>5.1903886472877092</v>
      </c>
      <c r="AG20" s="12">
        <v>4.8870542458228439</v>
      </c>
      <c r="AH20" s="12">
        <v>4.9352025635156789</v>
      </c>
      <c r="AJ20" s="12">
        <v>5.0761675440604259</v>
      </c>
      <c r="AK20" s="12">
        <v>5.1455934996566715</v>
      </c>
      <c r="AL20" s="12">
        <v>5.008356145571069</v>
      </c>
      <c r="AM20" s="12">
        <v>4.9696067750057225</v>
      </c>
      <c r="AO20" s="12">
        <v>5.1231350000000004</v>
      </c>
      <c r="AP20" s="12">
        <v>5.4837600000000002</v>
      </c>
      <c r="AQ20" s="12">
        <v>5.1975239999999996</v>
      </c>
      <c r="AR20" s="12">
        <v>5.3834960000000001</v>
      </c>
      <c r="AT20" s="12">
        <v>4.8901770000000004</v>
      </c>
      <c r="AU20" s="12">
        <v>4.5087330000000003</v>
      </c>
      <c r="AV20" s="12">
        <v>4.7412799999999997</v>
      </c>
      <c r="AW20" s="12">
        <v>4.6961089999999999</v>
      </c>
      <c r="AY20" s="12">
        <v>4.6514012359807735</v>
      </c>
      <c r="AZ20" s="12">
        <v>4.6464211490043494</v>
      </c>
      <c r="BA20" s="12">
        <v>4.3924367132066839</v>
      </c>
      <c r="BB20" s="12">
        <v>4.4770981918059052</v>
      </c>
      <c r="BD20" s="12">
        <v>4.1583726253147182</v>
      </c>
      <c r="BE20" s="12">
        <v>3.9276285954070347</v>
      </c>
      <c r="BF20" s="12">
        <v>4.0288903639276725</v>
      </c>
      <c r="BH20" s="12">
        <v>4.9837654688334476</v>
      </c>
      <c r="BI20" s="12">
        <v>4.9854612039368273</v>
      </c>
      <c r="BJ20" s="12">
        <v>5.0414204623483627</v>
      </c>
      <c r="BK20" s="12">
        <v>4.9651123826962689</v>
      </c>
    </row>
    <row r="21" spans="2:63" x14ac:dyDescent="0.3">
      <c r="B21" s="12">
        <v>3.9510010000000002</v>
      </c>
      <c r="C21" s="12">
        <v>3.9912350000000001</v>
      </c>
      <c r="D21" s="12">
        <v>3.7112050000000001</v>
      </c>
      <c r="E21" s="12">
        <v>3.8190330000000001</v>
      </c>
      <c r="F21" s="12"/>
      <c r="G21" s="12">
        <v>5.0575036240177011</v>
      </c>
      <c r="H21" s="12">
        <v>4.954695353627832</v>
      </c>
      <c r="I21" s="12">
        <v>5.4024087891966124</v>
      </c>
      <c r="J21" s="12">
        <v>5.3311062790875106</v>
      </c>
      <c r="K21" s="12"/>
      <c r="L21" s="12">
        <v>3.7561</v>
      </c>
      <c r="M21" s="12">
        <v>4.0065059999999999</v>
      </c>
      <c r="N21" s="12">
        <v>4.0613900000000003</v>
      </c>
      <c r="O21" s="12">
        <v>3.9859249999999999</v>
      </c>
      <c r="P21" s="12">
        <v>3.6772049999999998</v>
      </c>
      <c r="Q21" s="12">
        <v>3.82985</v>
      </c>
      <c r="R21" s="12">
        <v>3.5297049999999999</v>
      </c>
      <c r="S21" s="12">
        <v>3.9087450000000001</v>
      </c>
      <c r="U21" s="12">
        <v>5.9173517967498288</v>
      </c>
      <c r="V21" s="12">
        <v>6.0331151293202101</v>
      </c>
      <c r="W21" s="12">
        <v>5.7160242618448152</v>
      </c>
      <c r="X21" s="12">
        <v>6.014660105287251</v>
      </c>
      <c r="Z21" s="12">
        <v>5.8737587548638128</v>
      </c>
      <c r="AA21" s="12">
        <v>5.6687100022888535</v>
      </c>
      <c r="AB21" s="12">
        <v>5.8059473563744568</v>
      </c>
      <c r="AC21" s="12">
        <v>5.7704271000228893</v>
      </c>
      <c r="AE21" s="12">
        <v>5.2417468528267346</v>
      </c>
      <c r="AF21" s="12">
        <v>5.2754506752117196</v>
      </c>
      <c r="AG21" s="12">
        <v>4.9721162737468534</v>
      </c>
      <c r="AH21" s="12">
        <v>5.0138448157473112</v>
      </c>
      <c r="AJ21" s="12">
        <v>5.160124513618678</v>
      </c>
      <c r="AK21" s="12">
        <v>5.2360086976424816</v>
      </c>
      <c r="AL21" s="12">
        <v>5.0890840009155411</v>
      </c>
      <c r="AM21" s="12">
        <v>5.0471055161364156</v>
      </c>
      <c r="AO21" s="12">
        <v>5.1975239999999996</v>
      </c>
      <c r="AP21" s="12">
        <v>5.5710860000000002</v>
      </c>
      <c r="AQ21" s="12">
        <v>5.2848499999999996</v>
      </c>
      <c r="AR21" s="12">
        <v>5.4708220000000001</v>
      </c>
      <c r="AT21" s="12">
        <v>4.9537509999999996</v>
      </c>
      <c r="AU21" s="12">
        <v>4.5656150000000002</v>
      </c>
      <c r="AV21" s="12">
        <v>4.8048539999999997</v>
      </c>
      <c r="AW21" s="12">
        <v>4.7630290000000004</v>
      </c>
      <c r="AY21" s="12">
        <v>4.7028621347371633</v>
      </c>
      <c r="AZ21" s="12">
        <v>4.7128223086900132</v>
      </c>
      <c r="BA21" s="12">
        <v>4.4472176699473565</v>
      </c>
      <c r="BB21" s="12">
        <v>4.5351992065308622</v>
      </c>
      <c r="BD21" s="12">
        <v>4.214813611047532</v>
      </c>
      <c r="BE21" s="12">
        <v>3.9741094071869996</v>
      </c>
      <c r="BF21" s="12">
        <v>4.0853313496604873</v>
      </c>
      <c r="BH21" s="12">
        <v>5.0532906080720226</v>
      </c>
      <c r="BI21" s="12">
        <v>5.0549863431754023</v>
      </c>
      <c r="BJ21" s="12">
        <v>5.1177285420004575</v>
      </c>
      <c r="BK21" s="12">
        <v>5.0380289921416033</v>
      </c>
    </row>
    <row r="22" spans="2:63" x14ac:dyDescent="0.3">
      <c r="B22" s="12">
        <v>3.9912350000000001</v>
      </c>
      <c r="C22" s="12">
        <v>4.0346880000000001</v>
      </c>
      <c r="D22" s="12">
        <v>3.7498300000000002</v>
      </c>
      <c r="E22" s="12">
        <v>3.8560479999999999</v>
      </c>
      <c r="F22" s="12"/>
      <c r="G22" s="12">
        <v>5.1503627069504843</v>
      </c>
      <c r="H22" s="12">
        <v>5.0492126344701305</v>
      </c>
      <c r="I22" s="12">
        <v>5.5019006637674526</v>
      </c>
      <c r="J22" s="12">
        <v>5.4272817578393227</v>
      </c>
      <c r="K22" s="12"/>
      <c r="L22" s="12">
        <v>3.8006929999999999</v>
      </c>
      <c r="M22" s="12">
        <v>4.0613900000000003</v>
      </c>
      <c r="N22" s="12">
        <v>4.1059830000000002</v>
      </c>
      <c r="O22" s="12">
        <v>4.0356629999999996</v>
      </c>
      <c r="P22" s="12">
        <v>3.725228</v>
      </c>
      <c r="Q22" s="12">
        <v>3.879588</v>
      </c>
      <c r="R22" s="12">
        <v>3.577728</v>
      </c>
      <c r="S22" s="12">
        <v>3.9636290000000001</v>
      </c>
      <c r="U22" s="12">
        <v>6.0314373998626687</v>
      </c>
      <c r="V22" s="12">
        <v>6.1555893797207588</v>
      </c>
      <c r="W22" s="12">
        <v>5.8368207827878225</v>
      </c>
      <c r="X22" s="12">
        <v>6.1421675440604249</v>
      </c>
      <c r="Z22" s="12">
        <v>5.967403067063402</v>
      </c>
      <c r="AA22" s="12">
        <v>5.7558960860608837</v>
      </c>
      <c r="AB22" s="12">
        <v>5.8963625543602651</v>
      </c>
      <c r="AC22" s="12">
        <v>5.8576131837949186</v>
      </c>
      <c r="AE22" s="12">
        <v>5.3123643854428932</v>
      </c>
      <c r="AF22" s="12">
        <v>5.3589077592126344</v>
      </c>
      <c r="AG22" s="12">
        <v>5.0555733577477682</v>
      </c>
      <c r="AH22" s="12">
        <v>5.0908821240558479</v>
      </c>
      <c r="AJ22" s="12">
        <v>5.231165026321813</v>
      </c>
      <c r="AK22" s="12">
        <v>5.3167365529869537</v>
      </c>
      <c r="AL22" s="12">
        <v>5.1698118562600142</v>
      </c>
      <c r="AM22" s="12">
        <v>5.1262188143739982</v>
      </c>
      <c r="AO22" s="12">
        <v>5.2702960000000001</v>
      </c>
      <c r="AP22" s="12">
        <v>5.6551780000000003</v>
      </c>
      <c r="AQ22" s="12">
        <v>5.3689419999999997</v>
      </c>
      <c r="AR22" s="12">
        <v>5.5549140000000001</v>
      </c>
      <c r="AT22" s="12">
        <v>5.02067</v>
      </c>
      <c r="AU22" s="12">
        <v>4.627516</v>
      </c>
      <c r="AV22" s="12">
        <v>4.8734469999999996</v>
      </c>
      <c r="AW22" s="12">
        <v>4.8316220000000003</v>
      </c>
      <c r="AY22" s="12">
        <v>4.7576430914778358</v>
      </c>
      <c r="AZ22" s="12">
        <v>4.7742433813992529</v>
      </c>
      <c r="BA22" s="12">
        <v>4.5019986266880299</v>
      </c>
      <c r="BB22" s="12">
        <v>4.5899801632715347</v>
      </c>
      <c r="BD22" s="12">
        <v>4.256314335851072</v>
      </c>
      <c r="BE22" s="12">
        <v>4.0272303349355312</v>
      </c>
      <c r="BF22" s="12">
        <v>4.1318121614404522</v>
      </c>
      <c r="BH22" s="12">
        <v>5.1228157473105966</v>
      </c>
      <c r="BI22" s="12">
        <v>5.1279029526207367</v>
      </c>
      <c r="BJ22" s="12">
        <v>5.1889494163424121</v>
      </c>
      <c r="BK22" s="12">
        <v>5.1092498664835579</v>
      </c>
    </row>
    <row r="23" spans="2:63" x14ac:dyDescent="0.3">
      <c r="B23" s="12">
        <v>4.0346880000000001</v>
      </c>
      <c r="C23" s="12">
        <v>4.0829690000000003</v>
      </c>
      <c r="D23" s="12">
        <v>3.7932830000000002</v>
      </c>
      <c r="E23" s="12">
        <v>3.8978920000000001</v>
      </c>
      <c r="F23" s="12"/>
      <c r="G23" s="12">
        <v>5.2365889982452121</v>
      </c>
      <c r="H23" s="12">
        <v>5.1387553215838864</v>
      </c>
      <c r="I23" s="12">
        <v>5.6013925383382928</v>
      </c>
      <c r="J23" s="12">
        <v>5.5234572365911339</v>
      </c>
      <c r="K23" s="12"/>
      <c r="L23" s="12">
        <v>3.8504309999999999</v>
      </c>
      <c r="M23" s="12">
        <v>4.1025530000000003</v>
      </c>
      <c r="N23" s="12">
        <v>4.1608669999999996</v>
      </c>
      <c r="O23" s="12">
        <v>4.0819710000000002</v>
      </c>
      <c r="P23" s="12">
        <v>3.7698209999999999</v>
      </c>
      <c r="Q23" s="12">
        <v>3.9241809999999999</v>
      </c>
      <c r="R23" s="12">
        <v>3.6308959999999999</v>
      </c>
      <c r="S23" s="12">
        <v>4.0099369999999999</v>
      </c>
      <c r="U23" s="12">
        <v>6.1421675440604249</v>
      </c>
      <c r="V23" s="12">
        <v>6.2663195239185168</v>
      </c>
      <c r="W23" s="12">
        <v>5.9475509269855804</v>
      </c>
      <c r="X23" s="12">
        <v>6.2528976882581828</v>
      </c>
      <c r="Z23" s="12">
        <v>6.0578182650492103</v>
      </c>
      <c r="AA23" s="12">
        <v>5.8366239414053558</v>
      </c>
      <c r="AB23" s="12">
        <v>5.9787049668116277</v>
      </c>
      <c r="AC23" s="12">
        <v>5.9464138246738383</v>
      </c>
      <c r="AE23" s="12">
        <v>5.3797720302128633</v>
      </c>
      <c r="AF23" s="12">
        <v>5.4359450675211729</v>
      </c>
      <c r="AG23" s="12">
        <v>5.1310057221332119</v>
      </c>
      <c r="AH23" s="12">
        <v>5.1631046005951022</v>
      </c>
      <c r="AJ23" s="12">
        <v>5.305434653238728</v>
      </c>
      <c r="AK23" s="12">
        <v>5.3974644083314258</v>
      </c>
      <c r="AL23" s="12">
        <v>5.2505397116044863</v>
      </c>
      <c r="AM23" s="12">
        <v>5.1988738841840245</v>
      </c>
      <c r="AO23" s="12">
        <v>5.3398329999999996</v>
      </c>
      <c r="AP23" s="12">
        <v>5.7376519999999998</v>
      </c>
      <c r="AQ23" s="12">
        <v>5.4497989999999996</v>
      </c>
      <c r="AR23" s="12">
        <v>5.6373889999999998</v>
      </c>
      <c r="AT23" s="12">
        <v>5.0926090000000004</v>
      </c>
      <c r="AU23" s="12">
        <v>4.6877440000000004</v>
      </c>
      <c r="AV23" s="12">
        <v>4.933675</v>
      </c>
      <c r="AW23" s="12">
        <v>4.8968689999999997</v>
      </c>
      <c r="AY23" s="12">
        <v>4.8140840772106515</v>
      </c>
      <c r="AZ23" s="12">
        <v>4.8340044251163503</v>
      </c>
      <c r="BA23" s="12">
        <v>4.555119554436561</v>
      </c>
      <c r="BB23" s="12">
        <v>4.6414410620279245</v>
      </c>
      <c r="BD23" s="12">
        <v>4.309435263599604</v>
      </c>
      <c r="BE23" s="12">
        <v>4.0720511177233547</v>
      </c>
      <c r="BF23" s="12">
        <v>4.183273060196842</v>
      </c>
      <c r="BH23" s="12">
        <v>5.1889494163424121</v>
      </c>
      <c r="BI23" s="12">
        <v>5.1974280918593116</v>
      </c>
      <c r="BJ23" s="12">
        <v>5.2618660257877465</v>
      </c>
      <c r="BK23" s="12">
        <v>5.1787750057221338</v>
      </c>
    </row>
    <row r="24" spans="2:63" x14ac:dyDescent="0.3">
      <c r="B24" s="12">
        <v>4.0813600000000001</v>
      </c>
      <c r="C24" s="12">
        <v>4.1425159999999996</v>
      </c>
      <c r="D24" s="12">
        <v>3.8399549999999998</v>
      </c>
      <c r="E24" s="12">
        <v>3.9461729999999999</v>
      </c>
      <c r="F24" s="12"/>
      <c r="G24" s="12">
        <v>5.3228152895399408</v>
      </c>
      <c r="H24" s="12">
        <v>5.2266398107881287</v>
      </c>
      <c r="I24" s="12">
        <v>5.6959098191805904</v>
      </c>
      <c r="J24" s="12">
        <v>5.6229491111619749</v>
      </c>
      <c r="K24" s="12"/>
      <c r="L24" s="12">
        <v>3.891594</v>
      </c>
      <c r="M24" s="12">
        <v>4.1471460000000002</v>
      </c>
      <c r="N24" s="12">
        <v>4.2106050000000002</v>
      </c>
      <c r="O24" s="12">
        <v>4.1368549999999997</v>
      </c>
      <c r="P24" s="12">
        <v>3.8212739999999998</v>
      </c>
      <c r="Q24" s="12">
        <v>3.973919</v>
      </c>
      <c r="R24" s="12">
        <v>3.6772049999999998</v>
      </c>
      <c r="S24" s="12">
        <v>4.0579599999999996</v>
      </c>
      <c r="U24" s="12">
        <v>6.2478644998855568</v>
      </c>
      <c r="V24" s="12">
        <v>6.3770496681162729</v>
      </c>
      <c r="W24" s="12">
        <v>6.0566033417257952</v>
      </c>
      <c r="X24" s="12">
        <v>6.3686610208285641</v>
      </c>
      <c r="Z24" s="12">
        <v>6.1401606775005719</v>
      </c>
      <c r="AA24" s="12">
        <v>5.9125081254291603</v>
      </c>
      <c r="AB24" s="12">
        <v>6.0658910505836579</v>
      </c>
      <c r="AC24" s="12">
        <v>6.0303707942320903</v>
      </c>
      <c r="AE24" s="12">
        <v>5.448784618905929</v>
      </c>
      <c r="AF24" s="12">
        <v>5.5081675440604263</v>
      </c>
      <c r="AG24" s="12">
        <v>5.2080430304417495</v>
      </c>
      <c r="AH24" s="12">
        <v>5.2305122453650723</v>
      </c>
      <c r="AJ24" s="12">
        <v>5.3748606088349735</v>
      </c>
      <c r="AK24" s="12">
        <v>5.4749631494621198</v>
      </c>
      <c r="AL24" s="12">
        <v>5.3183511100938432</v>
      </c>
      <c r="AM24" s="12">
        <v>5.2666852826733805</v>
      </c>
      <c r="AO24" s="12">
        <v>5.4093710000000002</v>
      </c>
      <c r="AP24" s="12">
        <v>5.8185099999999998</v>
      </c>
      <c r="AQ24" s="12">
        <v>5.5274229999999998</v>
      </c>
      <c r="AR24" s="12">
        <v>5.7166290000000002</v>
      </c>
      <c r="AT24" s="12">
        <v>5.1662210000000002</v>
      </c>
      <c r="AU24" s="12">
        <v>4.7496450000000001</v>
      </c>
      <c r="AV24" s="12">
        <v>5.0039400000000001</v>
      </c>
      <c r="AW24" s="12">
        <v>4.9688080000000001</v>
      </c>
      <c r="AY24" s="12">
        <v>4.863884946974899</v>
      </c>
      <c r="AZ24" s="12">
        <v>4.8871253528648815</v>
      </c>
      <c r="BA24" s="12">
        <v>4.6082404821850922</v>
      </c>
      <c r="BB24" s="12">
        <v>4.696222018768597</v>
      </c>
      <c r="BD24" s="12">
        <v>4.3492759594110018</v>
      </c>
      <c r="BE24" s="12">
        <v>4.115211871519036</v>
      </c>
      <c r="BF24" s="12">
        <v>4.2314139009689482</v>
      </c>
      <c r="BH24" s="12">
        <v>5.2516916151674673</v>
      </c>
      <c r="BI24" s="12">
        <v>5.2635617608911272</v>
      </c>
      <c r="BJ24" s="12">
        <v>5.3347826352330809</v>
      </c>
      <c r="BK24" s="12">
        <v>5.2533873502708479</v>
      </c>
    </row>
    <row r="25" spans="2:63" x14ac:dyDescent="0.3">
      <c r="B25" s="12">
        <v>4.1409070000000003</v>
      </c>
      <c r="C25" s="12">
        <v>4.2294219999999996</v>
      </c>
      <c r="D25" s="12">
        <v>3.9043290000000002</v>
      </c>
      <c r="E25" s="12">
        <v>4.0137660000000004</v>
      </c>
      <c r="F25" s="12"/>
      <c r="G25" s="12">
        <v>5.4057251850156405</v>
      </c>
      <c r="H25" s="12">
        <v>5.3112079041733429</v>
      </c>
      <c r="I25" s="12">
        <v>5.7920852979324025</v>
      </c>
      <c r="J25" s="12">
        <v>5.7240991836423287</v>
      </c>
      <c r="K25" s="12"/>
      <c r="L25" s="12">
        <v>3.943047</v>
      </c>
      <c r="M25" s="12">
        <v>4.1985989999999997</v>
      </c>
      <c r="N25" s="12">
        <v>4.2654889999999996</v>
      </c>
      <c r="O25" s="12">
        <v>4.1900240000000002</v>
      </c>
      <c r="P25" s="12">
        <v>3.8761580000000002</v>
      </c>
      <c r="Q25" s="12">
        <v>4.0253730000000001</v>
      </c>
      <c r="R25" s="12">
        <v>3.7286579999999998</v>
      </c>
      <c r="S25" s="12">
        <v>4.1162739999999998</v>
      </c>
      <c r="U25" s="12">
        <v>6.3468505378805213</v>
      </c>
      <c r="V25" s="12">
        <v>6.4810688944838635</v>
      </c>
      <c r="W25" s="12">
        <v>6.1555893797207588</v>
      </c>
      <c r="X25" s="12">
        <v>6.4743579766536961</v>
      </c>
      <c r="Z25" s="12">
        <v>6.227346761272603</v>
      </c>
      <c r="AA25" s="12">
        <v>5.9948505378805228</v>
      </c>
      <c r="AB25" s="12">
        <v>6.149848020141909</v>
      </c>
      <c r="AC25" s="12">
        <v>6.1110986495765625</v>
      </c>
      <c r="AE25" s="12">
        <v>5.5145873197528044</v>
      </c>
      <c r="AF25" s="12">
        <v>5.5803900205996797</v>
      </c>
      <c r="AG25" s="12">
        <v>5.2802655069810029</v>
      </c>
      <c r="AH25" s="12">
        <v>5.2995248340581371</v>
      </c>
      <c r="AJ25" s="12">
        <v>5.4410574502174418</v>
      </c>
      <c r="AK25" s="12">
        <v>5.5427745479514767</v>
      </c>
      <c r="AL25" s="12">
        <v>5.3893916227969783</v>
      </c>
      <c r="AM25" s="12">
        <v>5.3377257953765165</v>
      </c>
      <c r="AO25" s="12">
        <v>5.4756739999999997</v>
      </c>
      <c r="AP25" s="12">
        <v>5.8945160000000003</v>
      </c>
      <c r="AQ25" s="12">
        <v>5.6001940000000001</v>
      </c>
      <c r="AR25" s="12">
        <v>5.7877840000000003</v>
      </c>
      <c r="AT25" s="12">
        <v>5.2465250000000001</v>
      </c>
      <c r="AU25" s="12">
        <v>4.8048539999999997</v>
      </c>
      <c r="AV25" s="12">
        <v>5.0658409999999998</v>
      </c>
      <c r="AW25" s="12">
        <v>5.0373999999999999</v>
      </c>
      <c r="AY25" s="12">
        <v>4.931946135652705</v>
      </c>
      <c r="AZ25" s="12">
        <v>4.9452263675898376</v>
      </c>
      <c r="BA25" s="12">
        <v>4.6613614099336234</v>
      </c>
      <c r="BB25" s="12">
        <v>4.7510029755092695</v>
      </c>
      <c r="BD25" s="12">
        <v>4.3924367132066839</v>
      </c>
      <c r="BE25" s="12">
        <v>4.1567125963225759</v>
      </c>
      <c r="BF25" s="12">
        <v>4.2762346837567717</v>
      </c>
      <c r="BH25" s="12">
        <v>5.3161295490959022</v>
      </c>
      <c r="BI25" s="12">
        <v>5.3313911650263215</v>
      </c>
      <c r="BJ25" s="12">
        <v>5.4009163042648956</v>
      </c>
      <c r="BK25" s="12">
        <v>5.3178252841992828</v>
      </c>
    </row>
    <row r="26" spans="2:63" x14ac:dyDescent="0.3">
      <c r="B26" s="12">
        <v>4.2358589999999996</v>
      </c>
      <c r="C26" s="12">
        <v>4.3935769999999996</v>
      </c>
      <c r="D26" s="12">
        <v>4.0057200000000002</v>
      </c>
      <c r="E26" s="12">
        <v>4.1199849999999998</v>
      </c>
      <c r="F26" s="12"/>
      <c r="G26" s="12">
        <v>5.4919514763103683</v>
      </c>
      <c r="H26" s="12">
        <v>5.4057251850156405</v>
      </c>
      <c r="I26" s="12">
        <v>5.8816279850461592</v>
      </c>
      <c r="J26" s="12">
        <v>5.8302238498512242</v>
      </c>
      <c r="K26" s="12"/>
      <c r="L26" s="12">
        <v>3.9927860000000002</v>
      </c>
      <c r="M26" s="12">
        <v>4.2586279999999999</v>
      </c>
      <c r="N26" s="12">
        <v>4.3272329999999997</v>
      </c>
      <c r="O26" s="12">
        <v>4.2689190000000004</v>
      </c>
      <c r="P26" s="12">
        <v>3.9481929999999998</v>
      </c>
      <c r="Q26" s="12">
        <v>4.0922619999999998</v>
      </c>
      <c r="R26" s="12">
        <v>3.795547</v>
      </c>
      <c r="S26" s="12">
        <v>4.1848780000000003</v>
      </c>
      <c r="U26" s="12">
        <v>6.4391256580453184</v>
      </c>
      <c r="V26" s="12">
        <v>6.5867658503089945</v>
      </c>
      <c r="W26" s="12">
        <v>6.2545754177157242</v>
      </c>
      <c r="X26" s="12">
        <v>6.5766994735637443</v>
      </c>
      <c r="Z26" s="12">
        <v>6.3016163881895171</v>
      </c>
      <c r="AA26" s="12">
        <v>6.0594328221560998</v>
      </c>
      <c r="AB26" s="12">
        <v>6.2225030899519345</v>
      </c>
      <c r="AC26" s="12">
        <v>6.1885973907072556</v>
      </c>
      <c r="AE26" s="12">
        <v>5.5771801327534902</v>
      </c>
      <c r="AF26" s="12">
        <v>5.6477976653696498</v>
      </c>
      <c r="AG26" s="12">
        <v>5.3508830395971616</v>
      </c>
      <c r="AH26" s="12">
        <v>5.3637225909819177</v>
      </c>
      <c r="AJ26" s="12">
        <v>5.5040251773861302</v>
      </c>
      <c r="AK26" s="12">
        <v>5.6154296177615013</v>
      </c>
      <c r="AL26" s="12">
        <v>5.453973907072557</v>
      </c>
      <c r="AM26" s="12">
        <v>5.3990789654383153</v>
      </c>
      <c r="AO26" s="12">
        <v>5.5419770000000002</v>
      </c>
      <c r="AP26" s="12">
        <v>5.9753730000000003</v>
      </c>
      <c r="AQ26" s="12">
        <v>5.6745830000000002</v>
      </c>
      <c r="AR26" s="12">
        <v>5.8654070000000003</v>
      </c>
      <c r="AT26" s="12">
        <v>5.3452320000000002</v>
      </c>
      <c r="AU26" s="12">
        <v>4.8617359999999996</v>
      </c>
      <c r="AV26" s="12">
        <v>5.1377800000000002</v>
      </c>
      <c r="AW26" s="12">
        <v>5.1193770000000001</v>
      </c>
      <c r="AY26" s="12">
        <v>5.0083074692912186</v>
      </c>
      <c r="AZ26" s="12">
        <v>5.0016673533226523</v>
      </c>
      <c r="BA26" s="12">
        <v>4.7128223086900132</v>
      </c>
      <c r="BB26" s="12">
        <v>4.8140840772106515</v>
      </c>
      <c r="BD26" s="12">
        <v>4.4372574959945066</v>
      </c>
      <c r="BE26" s="12">
        <v>4.2065134660868244</v>
      </c>
      <c r="BF26" s="12">
        <v>4.3227154955367366</v>
      </c>
      <c r="BH26" s="12">
        <v>5.3720888075074384</v>
      </c>
      <c r="BI26" s="12">
        <v>5.3890461585412366</v>
      </c>
      <c r="BJ26" s="12">
        <v>5.4636585030899516</v>
      </c>
      <c r="BK26" s="12">
        <v>5.3890461585412366</v>
      </c>
    </row>
    <row r="27" spans="2:63" x14ac:dyDescent="0.3">
      <c r="B27" s="12">
        <v>4.4064519999999998</v>
      </c>
      <c r="C27" s="12">
        <v>4.7009670000000003</v>
      </c>
      <c r="D27" s="12">
        <v>4.1795309999999999</v>
      </c>
      <c r="E27" s="12">
        <v>4.319547</v>
      </c>
      <c r="F27" s="12"/>
      <c r="G27" s="12">
        <v>5.5765195696955834</v>
      </c>
      <c r="H27" s="12">
        <v>5.5019006637674526</v>
      </c>
      <c r="I27" s="12">
        <v>5.9761452658884568</v>
      </c>
      <c r="J27" s="12">
        <v>5.9628796826123445</v>
      </c>
      <c r="K27" s="12"/>
      <c r="L27" s="12">
        <v>4.0596750000000004</v>
      </c>
      <c r="M27" s="12">
        <v>4.3306630000000004</v>
      </c>
      <c r="N27" s="12">
        <v>4.4061279999999998</v>
      </c>
      <c r="O27" s="12">
        <v>4.3958370000000002</v>
      </c>
      <c r="P27" s="12">
        <v>4.0562449999999997</v>
      </c>
      <c r="Q27" s="12">
        <v>4.1883090000000003</v>
      </c>
      <c r="R27" s="12">
        <v>3.891594</v>
      </c>
      <c r="S27" s="12">
        <v>4.298076</v>
      </c>
      <c r="U27" s="12">
        <v>6.5330785076676579</v>
      </c>
      <c r="V27" s="12">
        <v>6.6840741588464168</v>
      </c>
      <c r="W27" s="12">
        <v>6.3518837262531465</v>
      </c>
      <c r="X27" s="12">
        <v>6.6840741588464168</v>
      </c>
      <c r="Z27" s="12">
        <v>6.3791151293202111</v>
      </c>
      <c r="AA27" s="12">
        <v>6.1304733348592357</v>
      </c>
      <c r="AB27" s="12">
        <v>6.2983872739757389</v>
      </c>
      <c r="AC27" s="12">
        <v>6.261252460517281</v>
      </c>
      <c r="AE27" s="12">
        <v>5.639772945754177</v>
      </c>
      <c r="AF27" s="12">
        <v>5.7119954222934313</v>
      </c>
      <c r="AG27" s="12">
        <v>5.4166857404440378</v>
      </c>
      <c r="AH27" s="12">
        <v>5.4295252918287948</v>
      </c>
      <c r="AJ27" s="12">
        <v>5.5718365758754862</v>
      </c>
      <c r="AK27" s="12">
        <v>5.6816264591439687</v>
      </c>
      <c r="AL27" s="12">
        <v>5.5233998626688035</v>
      </c>
      <c r="AM27" s="12">
        <v>5.4652758068207836</v>
      </c>
      <c r="AO27" s="12">
        <v>5.5969600000000002</v>
      </c>
      <c r="AP27" s="12">
        <v>6.0562310000000004</v>
      </c>
      <c r="AQ27" s="12">
        <v>5.7425040000000003</v>
      </c>
      <c r="AR27" s="12">
        <v>5.9317099999999998</v>
      </c>
      <c r="AT27" s="12">
        <v>5.4991479999999999</v>
      </c>
      <c r="AU27" s="12">
        <v>4.921964</v>
      </c>
      <c r="AV27" s="12">
        <v>5.2164109999999999</v>
      </c>
      <c r="AW27" s="12">
        <v>5.2314679999999996</v>
      </c>
      <c r="AY27" s="12">
        <v>5.0946289768825821</v>
      </c>
      <c r="AZ27" s="12">
        <v>5.0597683680476093</v>
      </c>
      <c r="BA27" s="12">
        <v>4.7676032654306866</v>
      </c>
      <c r="BB27" s="12">
        <v>4.8804852368963152</v>
      </c>
      <c r="BD27" s="12">
        <v>4.4721181048294802</v>
      </c>
      <c r="BE27" s="12">
        <v>4.2513342488746471</v>
      </c>
      <c r="BF27" s="12">
        <v>4.3691963073167015</v>
      </c>
      <c r="BH27" s="12">
        <v>5.4331352712291148</v>
      </c>
      <c r="BI27" s="12">
        <v>5.4500926222629129</v>
      </c>
      <c r="BJ27" s="12">
        <v>5.5314879072251468</v>
      </c>
      <c r="BK27" s="12">
        <v>5.4585712977798124</v>
      </c>
    </row>
    <row r="28" spans="2:63" x14ac:dyDescent="0.3">
      <c r="B28" s="12">
        <v>4.710623</v>
      </c>
      <c r="C28" s="12">
        <v>5.2159649999999997</v>
      </c>
      <c r="D28" s="12">
        <v>4.4676080000000002</v>
      </c>
      <c r="E28" s="12">
        <v>4.6687799999999999</v>
      </c>
      <c r="F28" s="12"/>
      <c r="G28" s="12">
        <v>5.6793278400854508</v>
      </c>
      <c r="H28" s="12">
        <v>5.6246073090714885</v>
      </c>
      <c r="I28" s="12">
        <v>6.087244525825894</v>
      </c>
      <c r="J28" s="12">
        <v>6.1602052338445112</v>
      </c>
      <c r="K28" s="12"/>
      <c r="L28" s="12">
        <v>4.152291</v>
      </c>
      <c r="M28" s="12">
        <v>4.4352850000000004</v>
      </c>
      <c r="N28" s="12">
        <v>4.5416220000000003</v>
      </c>
      <c r="O28" s="12">
        <v>4.6188019999999996</v>
      </c>
      <c r="P28" s="12">
        <v>4.2603429999999998</v>
      </c>
      <c r="Q28" s="12">
        <v>4.35982</v>
      </c>
      <c r="R28" s="12">
        <v>4.0733959999999998</v>
      </c>
      <c r="S28" s="12">
        <v>4.485023</v>
      </c>
      <c r="U28" s="12">
        <v>6.6169649805447461</v>
      </c>
      <c r="V28" s="12">
        <v>6.7830601968413822</v>
      </c>
      <c r="W28" s="12">
        <v>6.4408033875028599</v>
      </c>
      <c r="X28" s="12">
        <v>6.7763492790112156</v>
      </c>
      <c r="Z28" s="12">
        <v>6.4549993133440147</v>
      </c>
      <c r="AA28" s="12">
        <v>6.2015138475623708</v>
      </c>
      <c r="AB28" s="12">
        <v>6.3710423437857635</v>
      </c>
      <c r="AC28" s="12">
        <v>6.3403657587548645</v>
      </c>
      <c r="AE28" s="12">
        <v>5.7152053101396207</v>
      </c>
      <c r="AF28" s="12">
        <v>5.7842178988326856</v>
      </c>
      <c r="AG28" s="12">
        <v>5.4808834973678193</v>
      </c>
      <c r="AH28" s="12">
        <v>5.4953279926756702</v>
      </c>
      <c r="AJ28" s="12">
        <v>5.6412625314717326</v>
      </c>
      <c r="AK28" s="12">
        <v>5.747823300526437</v>
      </c>
      <c r="AL28" s="12">
        <v>5.5831384756237128</v>
      </c>
      <c r="AM28" s="12">
        <v>5.5298580910963606</v>
      </c>
      <c r="AO28" s="12">
        <v>5.6616460000000002</v>
      </c>
      <c r="AP28" s="12">
        <v>6.1564940000000004</v>
      </c>
      <c r="AQ28" s="12">
        <v>5.8104240000000003</v>
      </c>
      <c r="AR28" s="12">
        <v>6.0012480000000004</v>
      </c>
      <c r="AT28" s="12">
        <v>5.765155</v>
      </c>
      <c r="AU28" s="12">
        <v>4.9888830000000004</v>
      </c>
      <c r="AV28" s="12">
        <v>5.3117720000000004</v>
      </c>
      <c r="AW28" s="12">
        <v>5.4088060000000002</v>
      </c>
      <c r="AY28" s="12">
        <v>5.2058509193560694</v>
      </c>
      <c r="AZ28" s="12">
        <v>5.1211894407568481</v>
      </c>
      <c r="BA28" s="12">
        <v>4.832344396124209</v>
      </c>
      <c r="BB28" s="12">
        <v>4.9800869764248112</v>
      </c>
      <c r="BD28" s="12">
        <v>4.5152788586251633</v>
      </c>
      <c r="BE28" s="12">
        <v>4.2978150606546128</v>
      </c>
      <c r="BF28" s="12">
        <v>4.4156771190966664</v>
      </c>
      <c r="BH28" s="12">
        <v>5.4840073243305101</v>
      </c>
      <c r="BI28" s="12">
        <v>5.5077476157778289</v>
      </c>
      <c r="BJ28" s="12">
        <v>5.5908386358434417</v>
      </c>
      <c r="BK28" s="12">
        <v>5.5348793774319063</v>
      </c>
    </row>
    <row r="29" spans="2:63" x14ac:dyDescent="0.3">
      <c r="B29" s="12">
        <v>5.1789500000000004</v>
      </c>
      <c r="C29" s="12">
        <v>5.8484470000000002</v>
      </c>
      <c r="D29" s="12">
        <v>4.8812160000000002</v>
      </c>
      <c r="E29" s="12">
        <v>5.1789500000000004</v>
      </c>
      <c r="F29" s="12"/>
      <c r="G29" s="12">
        <v>5.8202746623941399</v>
      </c>
      <c r="H29" s="12">
        <v>5.8053508812085139</v>
      </c>
      <c r="I29" s="12">
        <v>6.2215585564965288</v>
      </c>
      <c r="J29" s="12">
        <v>6.4702882429236288</v>
      </c>
      <c r="K29" s="12"/>
      <c r="L29" s="12">
        <v>4.3203719999999999</v>
      </c>
      <c r="M29" s="12">
        <v>4.6222320000000003</v>
      </c>
      <c r="N29" s="12">
        <v>4.7954590000000001</v>
      </c>
      <c r="O29" s="12">
        <v>5.0218540000000003</v>
      </c>
      <c r="P29" s="12">
        <v>4.6290930000000001</v>
      </c>
      <c r="Q29" s="12">
        <v>4.6925520000000001</v>
      </c>
      <c r="R29" s="12">
        <v>4.4198490000000001</v>
      </c>
      <c r="S29" s="12">
        <v>4.8383370000000001</v>
      </c>
      <c r="U29" s="12">
        <v>6.7075623712520018</v>
      </c>
      <c r="V29" s="12">
        <v>6.8803685053788044</v>
      </c>
      <c r="W29" s="12">
        <v>6.5314007782101164</v>
      </c>
      <c r="X29" s="12">
        <v>6.8820462348363467</v>
      </c>
      <c r="Z29" s="12">
        <v>6.5389562829022667</v>
      </c>
      <c r="AA29" s="12">
        <v>6.2838562600137333</v>
      </c>
      <c r="AB29" s="12">
        <v>6.4469265278095671</v>
      </c>
      <c r="AC29" s="12">
        <v>6.4178644998855576</v>
      </c>
      <c r="AE29" s="12">
        <v>5.7842178988326856</v>
      </c>
      <c r="AF29" s="12">
        <v>5.8468107118333714</v>
      </c>
      <c r="AG29" s="12">
        <v>5.5418713664454113</v>
      </c>
      <c r="AH29" s="12">
        <v>5.5675504692149236</v>
      </c>
      <c r="AJ29" s="12">
        <v>5.7155321583886476</v>
      </c>
      <c r="AK29" s="12">
        <v>5.8140201419089035</v>
      </c>
      <c r="AL29" s="12">
        <v>5.6493353170061802</v>
      </c>
      <c r="AM29" s="12">
        <v>5.6025131609063861</v>
      </c>
      <c r="AO29" s="12">
        <v>5.7247149999999998</v>
      </c>
      <c r="AP29" s="12">
        <v>6.2971870000000001</v>
      </c>
      <c r="AQ29" s="12">
        <v>5.8799619999999999</v>
      </c>
      <c r="AR29" s="12">
        <v>6.0724030000000004</v>
      </c>
      <c r="AT29" s="12">
        <v>6.1900969999999997</v>
      </c>
      <c r="AU29" s="12">
        <v>5.0691870000000003</v>
      </c>
      <c r="AV29" s="12">
        <v>5.4272090000000004</v>
      </c>
      <c r="AW29" s="12">
        <v>5.713292</v>
      </c>
      <c r="AY29" s="12">
        <v>5.3286930647745487</v>
      </c>
      <c r="AZ29" s="12">
        <v>5.2008708323796444</v>
      </c>
      <c r="BA29" s="12">
        <v>4.9269660486762801</v>
      </c>
      <c r="BB29" s="12">
        <v>5.141109788662547</v>
      </c>
      <c r="BD29" s="12">
        <v>4.5617596704051273</v>
      </c>
      <c r="BE29" s="12">
        <v>4.3542560463874267</v>
      </c>
      <c r="BF29" s="12">
        <v>4.4621579308766304</v>
      </c>
      <c r="BH29" s="12">
        <v>5.5518367284657053</v>
      </c>
      <c r="BI29" s="12">
        <v>5.5755770199130232</v>
      </c>
      <c r="BJ29" s="12">
        <v>5.6586680399786369</v>
      </c>
      <c r="BK29" s="12">
        <v>5.6247533379110397</v>
      </c>
    </row>
    <row r="30" spans="2:63" x14ac:dyDescent="0.3">
      <c r="B30" s="12">
        <v>5.7261350000000002</v>
      </c>
      <c r="C30" s="12">
        <v>6.4052889999999998</v>
      </c>
      <c r="D30" s="12">
        <v>5.3559799999999997</v>
      </c>
      <c r="E30" s="12">
        <v>5.7341819999999997</v>
      </c>
      <c r="F30" s="12"/>
      <c r="G30" s="12">
        <v>6.0457895780880442</v>
      </c>
      <c r="H30" s="12">
        <v>6.0922191195544357</v>
      </c>
      <c r="I30" s="12">
        <v>6.4503898680094611</v>
      </c>
      <c r="J30" s="12">
        <v>6.989304188601511</v>
      </c>
      <c r="K30" s="12"/>
      <c r="L30" s="12">
        <v>4.6479590000000002</v>
      </c>
      <c r="M30" s="12">
        <v>4.9892669999999999</v>
      </c>
      <c r="N30" s="12">
        <v>5.2636849999999997</v>
      </c>
      <c r="O30" s="12">
        <v>5.6410099999999996</v>
      </c>
      <c r="P30" s="12">
        <v>5.2293830000000003</v>
      </c>
      <c r="Q30" s="12">
        <v>5.2911270000000004</v>
      </c>
      <c r="R30" s="12">
        <v>5.0784529999999997</v>
      </c>
      <c r="S30" s="12">
        <v>5.4420570000000001</v>
      </c>
      <c r="U30" s="12">
        <v>6.7964820325017161</v>
      </c>
      <c r="V30" s="12">
        <v>6.9910986495765615</v>
      </c>
      <c r="W30" s="12">
        <v>6.6236758983749136</v>
      </c>
      <c r="X30" s="12">
        <v>6.9877431906614778</v>
      </c>
      <c r="Z30" s="12">
        <v>6.6180695811398493</v>
      </c>
      <c r="AA30" s="12">
        <v>6.369427786678874</v>
      </c>
      <c r="AB30" s="12">
        <v>6.5228107118333725</v>
      </c>
      <c r="AC30" s="12">
        <v>6.5082796978713668</v>
      </c>
      <c r="AE30" s="12">
        <v>5.8789095902952617</v>
      </c>
      <c r="AF30" s="12">
        <v>5.9206381322957204</v>
      </c>
      <c r="AG30" s="12">
        <v>5.6092790112153814</v>
      </c>
      <c r="AH30" s="12">
        <v>5.6654520485236901</v>
      </c>
      <c r="AJ30" s="12">
        <v>5.8107910276951253</v>
      </c>
      <c r="AK30" s="12">
        <v>5.8786024261844814</v>
      </c>
      <c r="AL30" s="12">
        <v>5.7106884870679799</v>
      </c>
      <c r="AM30" s="12">
        <v>5.6929283588921953</v>
      </c>
      <c r="AO30" s="12">
        <v>5.7910180000000002</v>
      </c>
      <c r="AP30" s="12">
        <v>6.5025649999999997</v>
      </c>
      <c r="AQ30" s="12">
        <v>5.9575849999999999</v>
      </c>
      <c r="AR30" s="12">
        <v>6.148409</v>
      </c>
      <c r="AT30" s="12">
        <v>6.7739739999999999</v>
      </c>
      <c r="AU30" s="12">
        <v>5.1762589999999999</v>
      </c>
      <c r="AV30" s="12">
        <v>5.5794519999999999</v>
      </c>
      <c r="AW30" s="12">
        <v>6.2453060000000002</v>
      </c>
      <c r="AY30" s="12">
        <v>5.4847357900358586</v>
      </c>
      <c r="AZ30" s="12">
        <v>5.3120927748531326</v>
      </c>
      <c r="BA30" s="12">
        <v>5.0581083390554671</v>
      </c>
      <c r="BB30" s="12">
        <v>5.4067144274052037</v>
      </c>
      <c r="BD30" s="12">
        <v>4.6065804531929508</v>
      </c>
      <c r="BE30" s="12">
        <v>4.4322774090180816</v>
      </c>
      <c r="BF30" s="12">
        <v>4.5152788586251633</v>
      </c>
      <c r="BH30" s="12">
        <v>5.6077959868772407</v>
      </c>
      <c r="BI30" s="12">
        <v>5.6383192187380784</v>
      </c>
      <c r="BJ30" s="12">
        <v>5.7197145037003132</v>
      </c>
      <c r="BK30" s="12">
        <v>5.7485420004577703</v>
      </c>
    </row>
    <row r="31" spans="2:63" x14ac:dyDescent="0.3">
      <c r="B31" s="12">
        <v>6.2025079999999999</v>
      </c>
      <c r="C31" s="12">
        <v>6.7899279999999997</v>
      </c>
      <c r="D31" s="12">
        <v>5.7921189999999996</v>
      </c>
      <c r="E31" s="12">
        <v>6.1912430000000001</v>
      </c>
      <c r="F31" s="12"/>
      <c r="G31" s="12">
        <v>6.5001358052948808</v>
      </c>
      <c r="H31" s="12">
        <v>6.5482235446707868</v>
      </c>
      <c r="I31" s="12">
        <v>6.874888532845044</v>
      </c>
      <c r="J31" s="12">
        <v>7.7421260395208664</v>
      </c>
      <c r="K31" s="12"/>
      <c r="L31" s="12">
        <v>5.2688300000000003</v>
      </c>
      <c r="M31" s="12">
        <v>5.673597</v>
      </c>
      <c r="N31" s="12">
        <v>5.9840330000000002</v>
      </c>
      <c r="O31" s="12">
        <v>6.4231020000000001</v>
      </c>
      <c r="P31" s="12">
        <v>6.0543529999999999</v>
      </c>
      <c r="Q31" s="12">
        <v>6.1932770000000001</v>
      </c>
      <c r="R31" s="12">
        <v>6.1075210000000002</v>
      </c>
      <c r="S31" s="12">
        <v>6.3270559999999998</v>
      </c>
      <c r="U31" s="12">
        <v>6.8937903410391392</v>
      </c>
      <c r="V31" s="12">
        <v>7.1286724650949873</v>
      </c>
      <c r="W31" s="12">
        <v>6.7377615014877543</v>
      </c>
      <c r="X31" s="12">
        <v>7.1253170061799036</v>
      </c>
      <c r="Z31" s="12">
        <v>6.7133284504463262</v>
      </c>
      <c r="AA31" s="12">
        <v>6.4872904554818041</v>
      </c>
      <c r="AB31" s="12">
        <v>6.6164550240329598</v>
      </c>
      <c r="AC31" s="12">
        <v>6.6439024948500807</v>
      </c>
      <c r="AE31" s="12">
        <v>6.0089100480659194</v>
      </c>
      <c r="AF31" s="12">
        <v>6.0105149919890142</v>
      </c>
      <c r="AG31" s="12">
        <v>5.6782915999084462</v>
      </c>
      <c r="AH31" s="12">
        <v>5.7906376745250636</v>
      </c>
      <c r="AJ31" s="12">
        <v>5.967403067063402</v>
      </c>
      <c r="AK31" s="12">
        <v>5.9593302815289544</v>
      </c>
      <c r="AL31" s="12">
        <v>5.7801144426642255</v>
      </c>
      <c r="AM31" s="12">
        <v>5.8285511558709091</v>
      </c>
      <c r="AO31" s="12">
        <v>5.8637899999999998</v>
      </c>
      <c r="AP31" s="12">
        <v>6.7952690000000002</v>
      </c>
      <c r="AQ31" s="12">
        <v>6.0432940000000004</v>
      </c>
      <c r="AR31" s="12">
        <v>6.2276490000000004</v>
      </c>
      <c r="AT31" s="12">
        <v>7.4816520000000004</v>
      </c>
      <c r="AU31" s="12">
        <v>5.3351940000000004</v>
      </c>
      <c r="AV31" s="12">
        <v>5.7902500000000003</v>
      </c>
      <c r="AW31" s="12">
        <v>7.0516909999999999</v>
      </c>
      <c r="AY31" s="12">
        <v>5.6623588921950105</v>
      </c>
      <c r="AZ31" s="12">
        <v>5.4830757610437173</v>
      </c>
      <c r="BA31" s="12">
        <v>5.2689320210574504</v>
      </c>
      <c r="BB31" s="12">
        <v>5.8134215304798964</v>
      </c>
      <c r="BD31" s="12">
        <v>4.6713215838864732</v>
      </c>
      <c r="BE31" s="12">
        <v>4.5468194094758534</v>
      </c>
      <c r="BF31" s="12">
        <v>4.5783599603265435</v>
      </c>
      <c r="BH31" s="12">
        <v>5.6790168612191954</v>
      </c>
      <c r="BI31" s="12">
        <v>5.7180187685969335</v>
      </c>
      <c r="BJ31" s="12">
        <v>5.7875439078355075</v>
      </c>
      <c r="BK31" s="12">
        <v>5.9401600671396961</v>
      </c>
    </row>
    <row r="32" spans="2:63" x14ac:dyDescent="0.3">
      <c r="B32" s="12">
        <v>6.5340379999999998</v>
      </c>
      <c r="C32" s="12">
        <v>7.0345519999999997</v>
      </c>
      <c r="D32" s="12">
        <v>6.1252589999999998</v>
      </c>
      <c r="E32" s="12">
        <v>6.5050699999999999</v>
      </c>
      <c r="F32" s="12"/>
      <c r="G32" s="12">
        <v>7.3574241245136189</v>
      </c>
      <c r="H32" s="12">
        <v>7.1982371252002739</v>
      </c>
      <c r="I32" s="12">
        <v>7.6973546959639885</v>
      </c>
      <c r="J32" s="12">
        <v>8.6955898374914167</v>
      </c>
      <c r="K32" s="12"/>
      <c r="L32" s="12">
        <v>6.2533060000000003</v>
      </c>
      <c r="M32" s="12">
        <v>6.7592650000000001</v>
      </c>
      <c r="N32" s="12">
        <v>6.8861829999999999</v>
      </c>
      <c r="O32" s="12">
        <v>7.323537</v>
      </c>
      <c r="P32" s="12">
        <v>7.0113859999999999</v>
      </c>
      <c r="Q32" s="12">
        <v>7.2789440000000001</v>
      </c>
      <c r="R32" s="12">
        <v>7.3492639999999998</v>
      </c>
      <c r="S32" s="12">
        <v>7.4007170000000002</v>
      </c>
      <c r="U32" s="12">
        <v>7.0078759441519791</v>
      </c>
      <c r="V32" s="12">
        <v>7.3149004348821238</v>
      </c>
      <c r="W32" s="12">
        <v>6.8770130464637216</v>
      </c>
      <c r="X32" s="12">
        <v>7.3048340581368736</v>
      </c>
      <c r="Z32" s="12">
        <v>6.8441075761043724</v>
      </c>
      <c r="AA32" s="12">
        <v>6.6794227512016482</v>
      </c>
      <c r="AB32" s="12">
        <v>6.740775921263447</v>
      </c>
      <c r="AC32" s="12">
        <v>6.84895124742504</v>
      </c>
      <c r="AE32" s="12">
        <v>6.2255774776836814</v>
      </c>
      <c r="AF32" s="12">
        <v>6.1421203936827649</v>
      </c>
      <c r="AG32" s="12">
        <v>5.7665635156786452</v>
      </c>
      <c r="AH32" s="12">
        <v>5.9848358892195019</v>
      </c>
      <c r="AJ32" s="12">
        <v>6.2112011902037079</v>
      </c>
      <c r="AK32" s="12">
        <v>6.0610473792629893</v>
      </c>
      <c r="AL32" s="12">
        <v>5.8640714122224766</v>
      </c>
      <c r="AM32" s="12">
        <v>6.0449018081940951</v>
      </c>
      <c r="AO32" s="12">
        <v>5.9543499999999998</v>
      </c>
      <c r="AP32" s="12">
        <v>7.1914709999999999</v>
      </c>
      <c r="AQ32" s="12">
        <v>6.158112</v>
      </c>
      <c r="AR32" s="12">
        <v>6.3198270000000001</v>
      </c>
      <c r="AT32" s="12">
        <v>8.2813459999999992</v>
      </c>
      <c r="AU32" s="12">
        <v>5.5911629999999999</v>
      </c>
      <c r="AV32" s="12">
        <v>6.0796789999999996</v>
      </c>
      <c r="AW32" s="12">
        <v>8.0688750000000002</v>
      </c>
      <c r="AY32" s="12">
        <v>5.8914428931105522</v>
      </c>
      <c r="AZ32" s="12">
        <v>5.7918411535820553</v>
      </c>
      <c r="BA32" s="12">
        <v>5.6142180514229043</v>
      </c>
      <c r="BB32" s="12">
        <v>6.3595710688944838</v>
      </c>
      <c r="BD32" s="12">
        <v>4.7692632944228279</v>
      </c>
      <c r="BE32" s="12">
        <v>4.7261025406271457</v>
      </c>
      <c r="BF32" s="12">
        <v>4.6746416418707559</v>
      </c>
      <c r="BH32" s="12">
        <v>5.7468462653543906</v>
      </c>
      <c r="BI32" s="12">
        <v>5.8112841992828255</v>
      </c>
      <c r="BJ32" s="12">
        <v>5.8604605172808419</v>
      </c>
      <c r="BK32" s="12">
        <v>6.2352179751277932</v>
      </c>
    </row>
    <row r="33" spans="2:63" x14ac:dyDescent="0.3">
      <c r="B33" s="12">
        <v>6.7368189999999997</v>
      </c>
      <c r="C33" s="12">
        <v>7.1793950000000004</v>
      </c>
      <c r="D33" s="12">
        <v>6.3441330000000002</v>
      </c>
      <c r="E33" s="12">
        <v>6.6998030000000002</v>
      </c>
      <c r="F33" s="12"/>
      <c r="G33" s="12">
        <v>8.6955898374914167</v>
      </c>
      <c r="H33" s="12">
        <v>8.043918059052416</v>
      </c>
      <c r="I33" s="12">
        <v>9.0272294193942173</v>
      </c>
      <c r="J33" s="12">
        <v>9.7800512703135727</v>
      </c>
      <c r="K33" s="12"/>
      <c r="L33" s="12">
        <v>7.4521709999999999</v>
      </c>
      <c r="M33" s="12">
        <v>8.0524609999999992</v>
      </c>
      <c r="N33" s="12">
        <v>7.8569380000000004</v>
      </c>
      <c r="O33" s="12">
        <v>8.2565589999999993</v>
      </c>
      <c r="P33" s="12">
        <v>7.9787109999999997</v>
      </c>
      <c r="Q33" s="12">
        <v>8.3526050000000005</v>
      </c>
      <c r="R33" s="12">
        <v>8.5121110000000009</v>
      </c>
      <c r="S33" s="12">
        <v>8.4863839999999993</v>
      </c>
      <c r="U33" s="12">
        <v>7.1672602426184477</v>
      </c>
      <c r="V33" s="12">
        <v>7.6336690318150602</v>
      </c>
      <c r="W33" s="12">
        <v>7.0934401464866097</v>
      </c>
      <c r="X33" s="12">
        <v>7.5816594186312658</v>
      </c>
      <c r="Z33" s="12">
        <v>7.0281670862897698</v>
      </c>
      <c r="AA33" s="12">
        <v>7.0023341725795376</v>
      </c>
      <c r="AB33" s="12">
        <v>6.9248354314488445</v>
      </c>
      <c r="AC33" s="12">
        <v>7.2057683680476083</v>
      </c>
      <c r="AE33" s="12">
        <v>6.5770601968413827</v>
      </c>
      <c r="AF33" s="12">
        <v>6.350763103685054</v>
      </c>
      <c r="AG33" s="12">
        <v>5.8917491416800187</v>
      </c>
      <c r="AH33" s="12">
        <v>6.2721208514534226</v>
      </c>
      <c r="AJ33" s="12">
        <v>6.6148404669260703</v>
      </c>
      <c r="AK33" s="12">
        <v>6.2160448615243764</v>
      </c>
      <c r="AL33" s="12">
        <v>5.97386129549096</v>
      </c>
      <c r="AM33" s="12">
        <v>6.3855733577477682</v>
      </c>
      <c r="AO33" s="12">
        <v>6.0853400000000004</v>
      </c>
      <c r="AP33" s="12">
        <v>7.6911709999999998</v>
      </c>
      <c r="AQ33" s="12">
        <v>6.3246779999999996</v>
      </c>
      <c r="AR33" s="12">
        <v>6.4443469999999996</v>
      </c>
      <c r="AT33" s="12">
        <v>9.1446129999999997</v>
      </c>
      <c r="AU33" s="12">
        <v>6.0010479999999999</v>
      </c>
      <c r="AV33" s="12">
        <v>6.4895639999999997</v>
      </c>
      <c r="AW33" s="12">
        <v>9.1462859999999999</v>
      </c>
      <c r="AY33" s="12">
        <v>6.1786279087510501</v>
      </c>
      <c r="AZ33" s="12">
        <v>6.29316990920882</v>
      </c>
      <c r="BA33" s="12">
        <v>6.093966430151827</v>
      </c>
      <c r="BB33" s="12">
        <v>6.9771018539711616</v>
      </c>
      <c r="BD33" s="12">
        <v>4.9170058747234302</v>
      </c>
      <c r="BE33" s="12">
        <v>4.9917071793698025</v>
      </c>
      <c r="BF33" s="12">
        <v>4.827364309147784</v>
      </c>
      <c r="BH33" s="12">
        <v>5.848590371557183</v>
      </c>
      <c r="BI33" s="12">
        <v>5.9503344777599754</v>
      </c>
      <c r="BJ33" s="12">
        <v>5.9622046234836343</v>
      </c>
      <c r="BK33" s="12">
        <v>6.7032408636606391</v>
      </c>
    </row>
    <row r="34" spans="2:63" x14ac:dyDescent="0.3">
      <c r="B34" s="12">
        <v>6.8607399999999998</v>
      </c>
      <c r="C34" s="12">
        <v>7.26952</v>
      </c>
      <c r="D34" s="12">
        <v>6.4809289999999997</v>
      </c>
      <c r="E34" s="12">
        <v>6.8221150000000002</v>
      </c>
      <c r="F34" s="12"/>
      <c r="G34" s="12">
        <v>10.313990997177081</v>
      </c>
      <c r="H34" s="12">
        <v>9.1117975127794306</v>
      </c>
      <c r="I34" s="12">
        <v>10.755071641107806</v>
      </c>
      <c r="J34" s="12">
        <v>10.944106202792401</v>
      </c>
      <c r="K34" s="12"/>
      <c r="L34" s="12">
        <v>8.5858609999999995</v>
      </c>
      <c r="M34" s="12">
        <v>9.2633310000000009</v>
      </c>
      <c r="N34" s="12">
        <v>8.805396</v>
      </c>
      <c r="O34" s="12">
        <v>9.1346969999999992</v>
      </c>
      <c r="P34" s="12">
        <v>8.8534190000000006</v>
      </c>
      <c r="Q34" s="12">
        <v>9.2478949999999998</v>
      </c>
      <c r="R34" s="12">
        <v>9.3936799999999998</v>
      </c>
      <c r="S34" s="12">
        <v>9.4537089999999999</v>
      </c>
      <c r="U34" s="12">
        <v>7.4407301441977562</v>
      </c>
      <c r="V34" s="12">
        <v>8.2158411535820548</v>
      </c>
      <c r="W34" s="12">
        <v>7.4893842984664678</v>
      </c>
      <c r="X34" s="12">
        <v>8.0262577248798337</v>
      </c>
      <c r="Z34" s="12">
        <v>7.3462348363469907</v>
      </c>
      <c r="AA34" s="12">
        <v>7.5738873884184033</v>
      </c>
      <c r="AB34" s="12">
        <v>7.2493614099336234</v>
      </c>
      <c r="AC34" s="12">
        <v>7.8063836118104835</v>
      </c>
      <c r="AE34" s="12">
        <v>7.1227411306935231</v>
      </c>
      <c r="AF34" s="12">
        <v>6.7054557106889456</v>
      </c>
      <c r="AG34" s="12">
        <v>6.093972075989929</v>
      </c>
      <c r="AH34" s="12">
        <v>6.6958260471503781</v>
      </c>
      <c r="AJ34" s="12">
        <v>7.2154557106889445</v>
      </c>
      <c r="AK34" s="12">
        <v>6.4663012130922404</v>
      </c>
      <c r="AL34" s="12">
        <v>6.1385461203936824</v>
      </c>
      <c r="AM34" s="12">
        <v>6.8747841611352714</v>
      </c>
      <c r="AO34" s="12">
        <v>6.281015</v>
      </c>
      <c r="AP34" s="12">
        <v>8.2879000000000005</v>
      </c>
      <c r="AQ34" s="12">
        <v>6.5801879999999997</v>
      </c>
      <c r="AR34" s="12">
        <v>6.6125309999999997</v>
      </c>
      <c r="AT34" s="12">
        <v>9.9844589999999993</v>
      </c>
      <c r="AU34" s="12">
        <v>6.589944</v>
      </c>
      <c r="AV34" s="12">
        <v>7.0500179999999997</v>
      </c>
      <c r="AW34" s="12">
        <v>10.116626</v>
      </c>
      <c r="AY34" s="12">
        <v>6.5687347219043266</v>
      </c>
      <c r="AZ34" s="12">
        <v>6.9887220569161528</v>
      </c>
      <c r="BA34" s="12">
        <v>6.7114972152285048</v>
      </c>
      <c r="BB34" s="12">
        <v>7.6311532768749526</v>
      </c>
      <c r="BD34" s="12">
        <v>5.1610301365682467</v>
      </c>
      <c r="BE34" s="12">
        <v>5.3602336156252388</v>
      </c>
      <c r="BF34" s="12">
        <v>5.0863288319218745</v>
      </c>
      <c r="BH34" s="12">
        <v>5.9825534447241937</v>
      </c>
      <c r="BI34" s="12">
        <v>6.1606056305790791</v>
      </c>
      <c r="BJ34" s="12">
        <v>6.0826018158236055</v>
      </c>
      <c r="BK34" s="12">
        <v>7.3408372625314708</v>
      </c>
    </row>
    <row r="35" spans="2:63" x14ac:dyDescent="0.3">
      <c r="B35" s="12">
        <v>6.9395990000000003</v>
      </c>
      <c r="C35" s="12">
        <v>7.3306760000000004</v>
      </c>
      <c r="D35" s="12">
        <v>6.5630069999999998</v>
      </c>
      <c r="E35" s="12">
        <v>6.8993650000000004</v>
      </c>
      <c r="F35" s="12"/>
      <c r="G35" s="12">
        <v>11.930733958953232</v>
      </c>
      <c r="H35" s="12">
        <v>10.386951705195697</v>
      </c>
      <c r="I35" s="12">
        <v>12.623860685130083</v>
      </c>
      <c r="J35" s="12">
        <v>12.139666895551995</v>
      </c>
      <c r="K35" s="12"/>
      <c r="L35" s="12">
        <v>9.4417030000000004</v>
      </c>
      <c r="M35" s="12">
        <v>10.172340999999999</v>
      </c>
      <c r="N35" s="12">
        <v>9.6526619999999994</v>
      </c>
      <c r="O35" s="12">
        <v>9.8910630000000008</v>
      </c>
      <c r="P35" s="12">
        <v>9.5463249999999995</v>
      </c>
      <c r="Q35" s="12">
        <v>9.8927779999999998</v>
      </c>
      <c r="R35" s="12">
        <v>9.9853939999999994</v>
      </c>
      <c r="S35" s="12">
        <v>10.235801</v>
      </c>
      <c r="U35" s="12">
        <v>7.9658594644083305</v>
      </c>
      <c r="V35" s="12">
        <v>9.2979766536964981</v>
      </c>
      <c r="W35" s="12">
        <v>8.2678507667658501</v>
      </c>
      <c r="X35" s="12">
        <v>8.7225154497596709</v>
      </c>
      <c r="Z35" s="12">
        <v>7.8871114671549556</v>
      </c>
      <c r="AA35" s="12">
        <v>8.4538210116731527</v>
      </c>
      <c r="AB35" s="12">
        <v>7.8160709544518205</v>
      </c>
      <c r="AC35" s="12">
        <v>8.7105355916685738</v>
      </c>
      <c r="AE35" s="12">
        <v>7.8674351110093852</v>
      </c>
      <c r="AF35" s="12">
        <v>7.2800256351567869</v>
      </c>
      <c r="AG35" s="12">
        <v>6.4566894026092934</v>
      </c>
      <c r="AH35" s="12">
        <v>7.2639761959258422</v>
      </c>
      <c r="AJ35" s="12">
        <v>7.9855994506752115</v>
      </c>
      <c r="AK35" s="12">
        <v>6.919991760128176</v>
      </c>
      <c r="AL35" s="12">
        <v>6.4001043717097739</v>
      </c>
      <c r="AM35" s="12">
        <v>7.4834721904325932</v>
      </c>
      <c r="AO35" s="12">
        <v>6.6012110000000002</v>
      </c>
      <c r="AP35" s="12">
        <v>8.9848920000000003</v>
      </c>
      <c r="AQ35" s="12">
        <v>6.9844759999999999</v>
      </c>
      <c r="AR35" s="12">
        <v>6.8793610000000003</v>
      </c>
      <c r="AT35" s="12">
        <v>10.710540999999999</v>
      </c>
      <c r="AU35" s="12">
        <v>7.3327549999999997</v>
      </c>
      <c r="AV35" s="12">
        <v>7.7510050000000001</v>
      </c>
      <c r="AW35" s="12">
        <v>10.889552</v>
      </c>
      <c r="AY35" s="12">
        <v>7.0816836804760817</v>
      </c>
      <c r="AZ35" s="12">
        <v>7.7938361181048306</v>
      </c>
      <c r="BA35" s="12">
        <v>7.4203295948729693</v>
      </c>
      <c r="BB35" s="12">
        <v>8.2885247577630281</v>
      </c>
      <c r="BD35" s="12">
        <v>5.517936369878691</v>
      </c>
      <c r="BE35" s="12">
        <v>5.8200616464484627</v>
      </c>
      <c r="BF35" s="12">
        <v>5.4880558480201422</v>
      </c>
      <c r="BH35" s="12">
        <v>6.1809544518196375</v>
      </c>
      <c r="BI35" s="12">
        <v>6.4946654459449142</v>
      </c>
      <c r="BJ35" s="12">
        <v>6.2691326771953921</v>
      </c>
      <c r="BK35" s="12">
        <v>8.1310498207064921</v>
      </c>
    </row>
    <row r="36" spans="2:63" x14ac:dyDescent="0.3">
      <c r="B36" s="12">
        <v>6.9910990000000002</v>
      </c>
      <c r="C36" s="12">
        <v>7.3709100000000003</v>
      </c>
      <c r="D36" s="12">
        <v>6.6161159999999999</v>
      </c>
      <c r="E36" s="12">
        <v>6.9524739999999996</v>
      </c>
      <c r="F36" s="12"/>
      <c r="G36" s="12">
        <v>13.419795681696804</v>
      </c>
      <c r="H36" s="12">
        <v>11.756623178454262</v>
      </c>
      <c r="I36" s="12">
        <v>14.381550469214922</v>
      </c>
      <c r="J36" s="12">
        <v>13.323620202944992</v>
      </c>
      <c r="K36" s="12"/>
      <c r="L36" s="12">
        <v>10.012836</v>
      </c>
      <c r="M36" s="12">
        <v>10.779491999999999</v>
      </c>
      <c r="N36" s="12">
        <v>10.338708</v>
      </c>
      <c r="O36" s="12">
        <v>10.489637999999999</v>
      </c>
      <c r="P36" s="12">
        <v>10.024842</v>
      </c>
      <c r="Q36" s="12">
        <v>10.319841</v>
      </c>
      <c r="R36" s="12">
        <v>10.369579999999999</v>
      </c>
      <c r="S36" s="12">
        <v>10.812079000000001</v>
      </c>
      <c r="U36" s="12">
        <v>8.9372648203250158</v>
      </c>
      <c r="V36" s="12">
        <v>11.088113984893567</v>
      </c>
      <c r="W36" s="12">
        <v>9.7325085831998166</v>
      </c>
      <c r="X36" s="12">
        <v>9.7643854428931096</v>
      </c>
      <c r="Z36" s="12">
        <v>8.7622014190890383</v>
      </c>
      <c r="AA36" s="12">
        <v>9.5533344014648662</v>
      </c>
      <c r="AB36" s="12">
        <v>8.6734007782101159</v>
      </c>
      <c r="AC36" s="12">
        <v>9.8181217669947376</v>
      </c>
      <c r="AE36" s="12">
        <v>8.7341048294804313</v>
      </c>
      <c r="AF36" s="12">
        <v>8.0776827649347691</v>
      </c>
      <c r="AG36" s="12">
        <v>7.0858274204623486</v>
      </c>
      <c r="AH36" s="12">
        <v>7.9412625314717333</v>
      </c>
      <c r="AJ36" s="12">
        <v>8.8122526894026105</v>
      </c>
      <c r="AK36" s="12">
        <v>7.6562298008697649</v>
      </c>
      <c r="AL36" s="12">
        <v>6.8344202334630353</v>
      </c>
      <c r="AM36" s="12">
        <v>8.1696589608606089</v>
      </c>
      <c r="AO36" s="12">
        <v>7.1138479999999999</v>
      </c>
      <c r="AP36" s="12">
        <v>9.7886159999999993</v>
      </c>
      <c r="AQ36" s="12">
        <v>7.5989930000000001</v>
      </c>
      <c r="AR36" s="12">
        <v>7.2998200000000004</v>
      </c>
      <c r="AT36" s="12">
        <v>11.265976</v>
      </c>
      <c r="AU36" s="12">
        <v>8.1642360000000007</v>
      </c>
      <c r="AV36" s="12">
        <v>8.52895</v>
      </c>
      <c r="AW36" s="12">
        <v>11.441641000000001</v>
      </c>
      <c r="AY36" s="12">
        <v>7.6925743495841923</v>
      </c>
      <c r="AZ36" s="12">
        <v>8.6089103532463582</v>
      </c>
      <c r="BA36" s="12">
        <v>8.1739827573052573</v>
      </c>
      <c r="BB36" s="12">
        <v>8.9126956588082695</v>
      </c>
      <c r="BD36" s="12">
        <v>5.9810844586861984</v>
      </c>
      <c r="BE36" s="12">
        <v>6.3247104600595101</v>
      </c>
      <c r="BF36" s="12">
        <v>6.0043248645761809</v>
      </c>
      <c r="BH36" s="12">
        <v>6.4827953002212553</v>
      </c>
      <c r="BI36" s="12">
        <v>7.0135603875791555</v>
      </c>
      <c r="BJ36" s="12">
        <v>6.55910337987335</v>
      </c>
      <c r="BK36" s="12">
        <v>8.9619600213626303</v>
      </c>
    </row>
    <row r="37" spans="2:63" x14ac:dyDescent="0.3">
      <c r="B37" s="12">
        <v>7.0329430000000004</v>
      </c>
      <c r="C37" s="12">
        <v>7.4047070000000001</v>
      </c>
      <c r="D37" s="12">
        <v>6.6547409999999996</v>
      </c>
      <c r="E37" s="12">
        <v>6.9910990000000002</v>
      </c>
      <c r="F37" s="12"/>
      <c r="G37" s="12">
        <v>14.762935988403143</v>
      </c>
      <c r="H37" s="12">
        <v>13.073232318608378</v>
      </c>
      <c r="I37" s="12">
        <v>15.913725337605859</v>
      </c>
      <c r="J37" s="12">
        <v>14.424663614862288</v>
      </c>
      <c r="K37" s="12"/>
      <c r="L37" s="12">
        <v>10.388446</v>
      </c>
      <c r="M37" s="12">
        <v>11.180828999999999</v>
      </c>
      <c r="N37" s="12">
        <v>10.861817</v>
      </c>
      <c r="O37" s="12">
        <v>10.940713000000001</v>
      </c>
      <c r="P37" s="12">
        <v>10.359289</v>
      </c>
      <c r="Q37" s="12">
        <v>10.613125999999999</v>
      </c>
      <c r="R37" s="12">
        <v>10.623416000000001</v>
      </c>
      <c r="S37" s="12">
        <v>11.220276</v>
      </c>
      <c r="U37" s="12">
        <v>10.626738384069579</v>
      </c>
      <c r="V37" s="12">
        <v>13.520821698329136</v>
      </c>
      <c r="W37" s="12">
        <v>12.079652094300755</v>
      </c>
      <c r="X37" s="12">
        <v>11.259242389562827</v>
      </c>
      <c r="Z37" s="12">
        <v>9.9811920347905705</v>
      </c>
      <c r="AA37" s="12">
        <v>10.733575646601052</v>
      </c>
      <c r="AB37" s="12">
        <v>9.7680704966811618</v>
      </c>
      <c r="AC37" s="12">
        <v>10.978988326848249</v>
      </c>
      <c r="AE37" s="12">
        <v>9.6425030899519335</v>
      </c>
      <c r="AF37" s="12">
        <v>8.9908958571755555</v>
      </c>
      <c r="AG37" s="12">
        <v>8.0247196154726499</v>
      </c>
      <c r="AH37" s="12">
        <v>8.642623025864042</v>
      </c>
      <c r="AJ37" s="12">
        <v>9.6453641565575641</v>
      </c>
      <c r="AK37" s="12">
        <v>8.6782444495307853</v>
      </c>
      <c r="AL37" s="12">
        <v>7.5206070038910502</v>
      </c>
      <c r="AM37" s="12">
        <v>8.8994387731746407</v>
      </c>
      <c r="AO37" s="12">
        <v>7.8609720000000003</v>
      </c>
      <c r="AP37" s="12">
        <v>10.69422</v>
      </c>
      <c r="AQ37" s="12">
        <v>8.4641690000000001</v>
      </c>
      <c r="AR37" s="12">
        <v>7.9450640000000003</v>
      </c>
      <c r="AT37" s="12">
        <v>11.672515000000001</v>
      </c>
      <c r="AU37" s="12">
        <v>8.9973890000000001</v>
      </c>
      <c r="AV37" s="12">
        <v>9.2784530000000007</v>
      </c>
      <c r="AW37" s="12">
        <v>11.813046999999999</v>
      </c>
      <c r="AY37" s="12">
        <v>8.3084451056687278</v>
      </c>
      <c r="AZ37" s="12">
        <v>9.3376630807965206</v>
      </c>
      <c r="BA37" s="12">
        <v>8.8711949340047305</v>
      </c>
      <c r="BB37" s="12">
        <v>9.460505226215</v>
      </c>
      <c r="BD37" s="12">
        <v>6.5122937361715119</v>
      </c>
      <c r="BE37" s="12">
        <v>6.8094389257648587</v>
      </c>
      <c r="BF37" s="12">
        <v>6.5770348668650342</v>
      </c>
      <c r="BH37" s="12">
        <v>6.9321651026169224</v>
      </c>
      <c r="BI37" s="12">
        <v>7.7529008926527805</v>
      </c>
      <c r="BJ37" s="12">
        <v>7.0237347981994347</v>
      </c>
      <c r="BK37" s="12">
        <v>9.7097792019531539</v>
      </c>
    </row>
    <row r="38" spans="2:63" x14ac:dyDescent="0.3">
      <c r="B38" s="12">
        <v>7.0651299999999999</v>
      </c>
      <c r="C38" s="12">
        <v>7.4320659999999998</v>
      </c>
      <c r="D38" s="12">
        <v>6.6772720000000003</v>
      </c>
      <c r="E38" s="12">
        <v>7.0200680000000002</v>
      </c>
      <c r="F38" s="12"/>
      <c r="G38" s="12">
        <v>15.898801556420233</v>
      </c>
      <c r="H38" s="12">
        <v>14.179250324254214</v>
      </c>
      <c r="I38" s="12">
        <v>17.164006561379416</v>
      </c>
      <c r="J38" s="12">
        <v>15.376469214923322</v>
      </c>
      <c r="K38" s="12"/>
      <c r="L38" s="12">
        <v>10.630277</v>
      </c>
      <c r="M38" s="12">
        <v>11.438096</v>
      </c>
      <c r="N38" s="12">
        <v>11.240857999999999</v>
      </c>
      <c r="O38" s="12">
        <v>11.266584</v>
      </c>
      <c r="P38" s="12">
        <v>10.580539</v>
      </c>
      <c r="Q38" s="12">
        <v>10.812079000000001</v>
      </c>
      <c r="R38" s="12">
        <v>10.801788</v>
      </c>
      <c r="S38" s="12">
        <v>11.513560999999999</v>
      </c>
      <c r="U38" s="12">
        <v>13.057768368047608</v>
      </c>
      <c r="V38" s="12">
        <v>16.084392309452962</v>
      </c>
      <c r="W38" s="12">
        <v>14.928436713206683</v>
      </c>
      <c r="X38" s="12">
        <v>13.228896772716867</v>
      </c>
      <c r="Z38" s="12">
        <v>11.369711146715495</v>
      </c>
      <c r="AA38" s="12">
        <v>11.865380178530556</v>
      </c>
      <c r="AB38" s="12">
        <v>10.922478828107119</v>
      </c>
      <c r="AC38" s="12">
        <v>12.06397070267796</v>
      </c>
      <c r="AE38" s="12">
        <v>10.496333257038225</v>
      </c>
      <c r="AF38" s="12">
        <v>9.8912693980315876</v>
      </c>
      <c r="AG38" s="12">
        <v>9.1465754177157237</v>
      </c>
      <c r="AH38" s="12">
        <v>9.3086747539482726</v>
      </c>
      <c r="AJ38" s="12">
        <v>10.455871824216068</v>
      </c>
      <c r="AK38" s="12">
        <v>9.8859331654840936</v>
      </c>
      <c r="AL38" s="12">
        <v>8.5022577248798346</v>
      </c>
      <c r="AM38" s="12">
        <v>9.6518223849851221</v>
      </c>
      <c r="AO38" s="12">
        <v>8.8247940000000007</v>
      </c>
      <c r="AP38" s="12">
        <v>11.695237000000001</v>
      </c>
      <c r="AQ38" s="12">
        <v>9.5961750000000006</v>
      </c>
      <c r="AR38" s="12">
        <v>8.8733079999999998</v>
      </c>
      <c r="AT38" s="12">
        <v>11.948560000000001</v>
      </c>
      <c r="AU38" s="12">
        <v>9.7167790000000007</v>
      </c>
      <c r="AV38" s="12">
        <v>9.8874250000000004</v>
      </c>
      <c r="AW38" s="12">
        <v>12.043920999999999</v>
      </c>
      <c r="AY38" s="12">
        <v>8.8529346150911721</v>
      </c>
      <c r="AZ38" s="12">
        <v>9.9402536049439227</v>
      </c>
      <c r="BA38" s="12">
        <v>9.4771055161364153</v>
      </c>
      <c r="BB38" s="12">
        <v>9.9120331120775163</v>
      </c>
      <c r="BD38" s="12">
        <v>7.0966239414053565</v>
      </c>
      <c r="BE38" s="12">
        <v>7.2393864347295347</v>
      </c>
      <c r="BF38" s="12">
        <v>7.2061858548867015</v>
      </c>
      <c r="BH38" s="12">
        <v>7.547716945143816</v>
      </c>
      <c r="BI38" s="12">
        <v>8.6770765239948116</v>
      </c>
      <c r="BJ38" s="12">
        <v>7.7427264820325012</v>
      </c>
      <c r="BK38" s="12">
        <v>10.308373693446251</v>
      </c>
    </row>
    <row r="39" spans="2:63" x14ac:dyDescent="0.3">
      <c r="B39" s="12">
        <v>7.0940989999999999</v>
      </c>
      <c r="C39" s="12">
        <v>7.4497689999999999</v>
      </c>
      <c r="D39" s="12">
        <v>6.6949750000000003</v>
      </c>
      <c r="E39" s="12">
        <v>7.0442080000000002</v>
      </c>
      <c r="F39" s="12"/>
      <c r="G39" s="12">
        <v>16.797544823376821</v>
      </c>
      <c r="H39" s="12">
        <v>15.005032883192188</v>
      </c>
      <c r="I39" s="12">
        <v>18.127419546807051</v>
      </c>
      <c r="J39" s="12">
        <v>16.145873044937819</v>
      </c>
      <c r="K39" s="12"/>
      <c r="L39" s="12">
        <v>10.800072999999999</v>
      </c>
      <c r="M39" s="12">
        <v>11.623328000000001</v>
      </c>
      <c r="N39" s="12">
        <v>11.528997</v>
      </c>
      <c r="O39" s="12">
        <v>11.513560999999999</v>
      </c>
      <c r="P39" s="12">
        <v>10.741759</v>
      </c>
      <c r="Q39" s="12">
        <v>10.954433999999999</v>
      </c>
      <c r="R39" s="12">
        <v>10.933852</v>
      </c>
      <c r="S39" s="12">
        <v>11.722804999999999</v>
      </c>
      <c r="U39" s="12">
        <v>15.700192263675898</v>
      </c>
      <c r="V39" s="12">
        <v>18.156388189517052</v>
      </c>
      <c r="W39" s="12">
        <v>17.369533073929961</v>
      </c>
      <c r="X39" s="12">
        <v>15.331091783016708</v>
      </c>
      <c r="Z39" s="12">
        <v>12.685575188830397</v>
      </c>
      <c r="AA39" s="12">
        <v>12.858332799267567</v>
      </c>
      <c r="AB39" s="12">
        <v>12.021992217898834</v>
      </c>
      <c r="AC39" s="12">
        <v>13.005257495994508</v>
      </c>
      <c r="AE39" s="12">
        <v>11.258681620508126</v>
      </c>
      <c r="AF39" s="12">
        <v>10.745099565117876</v>
      </c>
      <c r="AG39" s="12">
        <v>10.289295490959031</v>
      </c>
      <c r="AH39" s="12">
        <v>9.9346028839551401</v>
      </c>
      <c r="AJ39" s="12">
        <v>11.219557335774777</v>
      </c>
      <c r="AK39" s="12">
        <v>11.112996566720074</v>
      </c>
      <c r="AL39" s="12">
        <v>9.7180192263675895</v>
      </c>
      <c r="AM39" s="12">
        <v>10.399362325474938</v>
      </c>
      <c r="AO39" s="12">
        <v>9.8678559999999997</v>
      </c>
      <c r="AP39" s="12">
        <v>12.720511</v>
      </c>
      <c r="AQ39" s="12">
        <v>10.868873000000001</v>
      </c>
      <c r="AR39" s="12">
        <v>10.016634</v>
      </c>
      <c r="AT39" s="12">
        <v>12.13259</v>
      </c>
      <c r="AU39" s="12">
        <v>10.262176999999999</v>
      </c>
      <c r="AV39" s="12">
        <v>10.330769999999999</v>
      </c>
      <c r="AW39" s="12">
        <v>12.187799</v>
      </c>
      <c r="AY39" s="12">
        <v>9.2696018921187164</v>
      </c>
      <c r="AZ39" s="12">
        <v>10.398421606775006</v>
      </c>
      <c r="BA39" s="12">
        <v>9.9352735179674987</v>
      </c>
      <c r="BB39" s="12">
        <v>10.240718852521555</v>
      </c>
      <c r="BD39" s="12">
        <v>7.7041945525291835</v>
      </c>
      <c r="BE39" s="12">
        <v>7.5581120012207226</v>
      </c>
      <c r="BF39" s="12">
        <v>7.8436369878690781</v>
      </c>
      <c r="BH39" s="12">
        <v>8.30401480125124</v>
      </c>
      <c r="BI39" s="12">
        <v>9.6945175860227355</v>
      </c>
      <c r="BJ39" s="12">
        <v>8.726252841992828</v>
      </c>
      <c r="BK39" s="12">
        <v>10.749264820325015</v>
      </c>
    </row>
    <row r="40" spans="2:63" x14ac:dyDescent="0.3">
      <c r="B40" s="12">
        <v>7.1150209999999996</v>
      </c>
      <c r="C40" s="12">
        <v>7.4642540000000004</v>
      </c>
      <c r="D40" s="12">
        <v>6.7030219999999998</v>
      </c>
      <c r="E40" s="12">
        <v>7.0619110000000003</v>
      </c>
      <c r="F40" s="12"/>
      <c r="G40" s="12">
        <v>17.439267414358739</v>
      </c>
      <c r="H40" s="12">
        <v>15.578769359884031</v>
      </c>
      <c r="I40" s="12">
        <v>18.830495460440986</v>
      </c>
      <c r="J40" s="12">
        <v>16.737849698634317</v>
      </c>
      <c r="K40" s="12"/>
      <c r="L40" s="12">
        <v>10.928706999999999</v>
      </c>
      <c r="M40" s="12">
        <v>11.758822</v>
      </c>
      <c r="N40" s="12">
        <v>11.750246000000001</v>
      </c>
      <c r="O40" s="12">
        <v>11.700507999999999</v>
      </c>
      <c r="P40" s="12">
        <v>10.873823</v>
      </c>
      <c r="Q40" s="12">
        <v>11.071061</v>
      </c>
      <c r="R40" s="12">
        <v>11.040189</v>
      </c>
      <c r="S40" s="12">
        <v>11.887456</v>
      </c>
      <c r="U40" s="12">
        <v>17.807420462348361</v>
      </c>
      <c r="V40" s="12">
        <v>19.530448615243763</v>
      </c>
      <c r="W40" s="12">
        <v>18.985186541542685</v>
      </c>
      <c r="X40" s="12">
        <v>17.04908674753948</v>
      </c>
      <c r="Z40" s="12">
        <v>13.743110093842985</v>
      </c>
      <c r="AA40" s="12">
        <v>13.647851224536508</v>
      </c>
      <c r="AB40" s="12">
        <v>13.00041382467384</v>
      </c>
      <c r="AC40" s="12">
        <v>13.736651865415427</v>
      </c>
      <c r="AE40" s="12">
        <v>11.887819638361183</v>
      </c>
      <c r="AF40" s="12">
        <v>11.544361638818952</v>
      </c>
      <c r="AG40" s="12">
        <v>11.343743648432136</v>
      </c>
      <c r="AH40" s="12">
        <v>10.494728313115131</v>
      </c>
      <c r="AJ40" s="12">
        <v>11.873452964065002</v>
      </c>
      <c r="AK40" s="12">
        <v>12.165687800411995</v>
      </c>
      <c r="AL40" s="12">
        <v>10.975759212634472</v>
      </c>
      <c r="AM40" s="12">
        <v>11.077476310368507</v>
      </c>
      <c r="AO40" s="12">
        <v>10.823593000000001</v>
      </c>
      <c r="AP40" s="12">
        <v>13.674630000000001</v>
      </c>
      <c r="AQ40" s="12">
        <v>12.097908</v>
      </c>
      <c r="AR40" s="12">
        <v>11.226262999999999</v>
      </c>
      <c r="AT40" s="12">
        <v>12.254719</v>
      </c>
      <c r="AU40" s="12">
        <v>10.641947999999999</v>
      </c>
      <c r="AV40" s="12">
        <v>10.63191</v>
      </c>
      <c r="AW40" s="12">
        <v>12.258065</v>
      </c>
      <c r="AY40" s="12">
        <v>9.576707255664914</v>
      </c>
      <c r="AZ40" s="12">
        <v>10.737067521171895</v>
      </c>
      <c r="BA40" s="12">
        <v>10.278899519340811</v>
      </c>
      <c r="BB40" s="12">
        <v>10.488063172350653</v>
      </c>
      <c r="BD40" s="12">
        <v>8.2935048447394522</v>
      </c>
      <c r="BE40" s="12">
        <v>7.8004762340733969</v>
      </c>
      <c r="BF40" s="12">
        <v>8.4628278019378964</v>
      </c>
      <c r="BH40" s="12">
        <v>9.0942273594262595</v>
      </c>
      <c r="BI40" s="12">
        <v>10.642433508812084</v>
      </c>
      <c r="BJ40" s="12">
        <v>9.875961242084383</v>
      </c>
      <c r="BK40" s="12">
        <v>11.051105668726635</v>
      </c>
    </row>
    <row r="41" spans="2:63" x14ac:dyDescent="0.3">
      <c r="B41" s="12">
        <v>7.1391609999999996</v>
      </c>
      <c r="C41" s="12">
        <v>7.4787379999999999</v>
      </c>
      <c r="D41" s="12">
        <v>6.7110690000000002</v>
      </c>
      <c r="E41" s="12">
        <v>7.0780050000000001</v>
      </c>
      <c r="F41" s="12"/>
      <c r="G41" s="12">
        <v>17.888639047837032</v>
      </c>
      <c r="H41" s="12">
        <v>15.963471274891278</v>
      </c>
      <c r="I41" s="12">
        <v>19.327954833295188</v>
      </c>
      <c r="J41" s="12">
        <v>17.162348363469903</v>
      </c>
      <c r="K41" s="12"/>
      <c r="L41" s="12">
        <v>11.028183</v>
      </c>
      <c r="M41" s="12">
        <v>11.873735</v>
      </c>
      <c r="N41" s="12">
        <v>11.921758000000001</v>
      </c>
      <c r="O41" s="12">
        <v>11.837717</v>
      </c>
      <c r="P41" s="12">
        <v>10.985306</v>
      </c>
      <c r="Q41" s="12">
        <v>11.172253</v>
      </c>
      <c r="R41" s="12">
        <v>11.136236</v>
      </c>
      <c r="S41" s="12">
        <v>12.010944</v>
      </c>
      <c r="U41" s="12">
        <v>19.159670405127027</v>
      </c>
      <c r="V41" s="12">
        <v>20.35253604943923</v>
      </c>
      <c r="W41" s="12">
        <v>19.934781414511328</v>
      </c>
      <c r="X41" s="12">
        <v>18.163099107347218</v>
      </c>
      <c r="Z41" s="12">
        <v>14.513253833829252</v>
      </c>
      <c r="AA41" s="12">
        <v>14.232320897230489</v>
      </c>
      <c r="AB41" s="12">
        <v>13.825452506294347</v>
      </c>
      <c r="AC41" s="12">
        <v>14.280757610437172</v>
      </c>
      <c r="AE41" s="12">
        <v>12.377327534905014</v>
      </c>
      <c r="AF41" s="12">
        <v>12.273006179903868</v>
      </c>
      <c r="AG41" s="12">
        <v>12.256956740672923</v>
      </c>
      <c r="AH41" s="12">
        <v>10.977816433966584</v>
      </c>
      <c r="AJ41" s="12">
        <v>12.404642252231632</v>
      </c>
      <c r="AK41" s="12">
        <v>12.963279011215382</v>
      </c>
      <c r="AL41" s="12">
        <v>12.112407415884643</v>
      </c>
      <c r="AM41" s="12">
        <v>11.636113069352255</v>
      </c>
      <c r="AO41" s="12">
        <v>11.624082</v>
      </c>
      <c r="AP41" s="12">
        <v>14.478354</v>
      </c>
      <c r="AQ41" s="12">
        <v>13.123182</v>
      </c>
      <c r="AR41" s="12">
        <v>12.325926000000001</v>
      </c>
      <c r="AT41" s="12">
        <v>12.336696</v>
      </c>
      <c r="AU41" s="12">
        <v>10.891225</v>
      </c>
      <c r="AV41" s="12">
        <v>10.837688999999999</v>
      </c>
      <c r="AW41" s="12">
        <v>12.308255000000001</v>
      </c>
      <c r="AY41" s="12">
        <v>9.7991511406118867</v>
      </c>
      <c r="AZ41" s="12">
        <v>10.984411841000993</v>
      </c>
      <c r="BA41" s="12">
        <v>10.521263752193484</v>
      </c>
      <c r="BB41" s="12">
        <v>10.662366216525522</v>
      </c>
      <c r="BD41" s="12">
        <v>8.842974441138324</v>
      </c>
      <c r="BE41" s="12">
        <v>7.9747792782482643</v>
      </c>
      <c r="BF41" s="12">
        <v>9.0272376592660422</v>
      </c>
      <c r="BH41" s="12">
        <v>9.7996531624322891</v>
      </c>
      <c r="BI41" s="12">
        <v>11.429254596780346</v>
      </c>
      <c r="BJ41" s="12">
        <v>11.005320820935378</v>
      </c>
      <c r="BK41" s="12">
        <v>11.266464026855877</v>
      </c>
    </row>
    <row r="42" spans="2:63" x14ac:dyDescent="0.3">
      <c r="B42" s="12">
        <v>7.1552550000000004</v>
      </c>
      <c r="C42" s="12">
        <v>7.4916130000000001</v>
      </c>
      <c r="D42" s="12">
        <v>6.7126780000000004</v>
      </c>
      <c r="E42" s="12">
        <v>7.0924889999999996</v>
      </c>
      <c r="F42" s="12"/>
      <c r="G42" s="12">
        <v>18.185456473640041</v>
      </c>
      <c r="H42" s="12">
        <v>16.223808346684979</v>
      </c>
      <c r="I42" s="12">
        <v>19.671201800564582</v>
      </c>
      <c r="J42" s="12">
        <v>17.465798580910963</v>
      </c>
      <c r="K42" s="12"/>
      <c r="L42" s="12">
        <v>11.127660000000001</v>
      </c>
      <c r="M42" s="12">
        <v>11.973210999999999</v>
      </c>
      <c r="N42" s="12">
        <v>12.077833</v>
      </c>
      <c r="O42" s="12">
        <v>11.969780999999999</v>
      </c>
      <c r="P42" s="12">
        <v>11.093358</v>
      </c>
      <c r="Q42" s="12">
        <v>11.259724</v>
      </c>
      <c r="R42" s="12">
        <v>11.227137000000001</v>
      </c>
      <c r="S42" s="12">
        <v>12.131002000000001</v>
      </c>
      <c r="U42" s="12">
        <v>19.958269626916913</v>
      </c>
      <c r="V42" s="12">
        <v>20.834044403753719</v>
      </c>
      <c r="W42" s="12">
        <v>20.471654840924696</v>
      </c>
      <c r="X42" s="12">
        <v>18.802314030670633</v>
      </c>
      <c r="Z42" s="12">
        <v>15.054130464637216</v>
      </c>
      <c r="AA42" s="12">
        <v>14.671480430304419</v>
      </c>
      <c r="AB42" s="12">
        <v>14.497108262760356</v>
      </c>
      <c r="AC42" s="12">
        <v>14.674709544518198</v>
      </c>
      <c r="AE42" s="12">
        <v>12.762514076447699</v>
      </c>
      <c r="AF42" s="12">
        <v>12.923008468757155</v>
      </c>
      <c r="AG42" s="12">
        <v>13.001650720988787</v>
      </c>
      <c r="AH42" s="12">
        <v>11.372632639047838</v>
      </c>
      <c r="AJ42" s="12">
        <v>12.813125200274662</v>
      </c>
      <c r="AK42" s="12">
        <v>13.523530327306021</v>
      </c>
      <c r="AL42" s="12">
        <v>13.018173952849624</v>
      </c>
      <c r="AM42" s="12">
        <v>12.06397070267796</v>
      </c>
      <c r="AO42" s="12">
        <v>12.248303</v>
      </c>
      <c r="AP42" s="12">
        <v>15.097723</v>
      </c>
      <c r="AQ42" s="12">
        <v>13.891328</v>
      </c>
      <c r="AR42" s="12">
        <v>13.202422</v>
      </c>
      <c r="AT42" s="12">
        <v>12.403616</v>
      </c>
      <c r="AU42" s="12">
        <v>11.046813</v>
      </c>
      <c r="AV42" s="12">
        <v>10.966509</v>
      </c>
      <c r="AW42" s="12">
        <v>12.330004000000001</v>
      </c>
      <c r="AY42" s="12">
        <v>9.951873807888914</v>
      </c>
      <c r="AZ42" s="12">
        <v>11.158714885175861</v>
      </c>
      <c r="BA42" s="12">
        <v>10.672326390478371</v>
      </c>
      <c r="BB42" s="12">
        <v>10.781888303959718</v>
      </c>
      <c r="BD42" s="12">
        <v>9.2994824139772643</v>
      </c>
      <c r="BE42" s="12">
        <v>8.0943013656824601</v>
      </c>
      <c r="BF42" s="12">
        <v>9.4937058060578323</v>
      </c>
      <c r="BH42" s="12">
        <v>10.360941481651027</v>
      </c>
      <c r="BI42" s="12">
        <v>12.031240558480201</v>
      </c>
      <c r="BJ42" s="12">
        <v>11.949845273517967</v>
      </c>
      <c r="BK42" s="12">
        <v>11.427558861676967</v>
      </c>
    </row>
    <row r="43" spans="2:63" x14ac:dyDescent="0.3">
      <c r="B43" s="12">
        <v>7.1697389999999999</v>
      </c>
      <c r="C43" s="12">
        <v>7.4932220000000003</v>
      </c>
      <c r="D43" s="12">
        <v>6.7110690000000002</v>
      </c>
      <c r="E43" s="12">
        <v>7.100536</v>
      </c>
      <c r="F43" s="12"/>
      <c r="G43" s="12">
        <v>18.389414816510261</v>
      </c>
      <c r="H43" s="12">
        <v>16.389628137636379</v>
      </c>
      <c r="I43" s="12">
        <v>19.918273289082169</v>
      </c>
      <c r="J43" s="12">
        <v>17.687997100785839</v>
      </c>
      <c r="K43" s="12"/>
      <c r="L43" s="12">
        <v>11.204840000000001</v>
      </c>
      <c r="M43" s="12">
        <v>12.064112</v>
      </c>
      <c r="N43" s="12">
        <v>12.197891</v>
      </c>
      <c r="O43" s="12">
        <v>12.077833</v>
      </c>
      <c r="P43" s="12">
        <v>11.179112999999999</v>
      </c>
      <c r="Q43" s="12">
        <v>11.333474000000001</v>
      </c>
      <c r="R43" s="12">
        <v>11.299170999999999</v>
      </c>
      <c r="S43" s="12">
        <v>12.223618</v>
      </c>
      <c r="U43" s="12">
        <v>20.429711604486151</v>
      </c>
      <c r="V43" s="12">
        <v>21.114225223163192</v>
      </c>
      <c r="W43" s="12">
        <v>20.775323872739758</v>
      </c>
      <c r="X43" s="12">
        <v>19.157992675669487</v>
      </c>
      <c r="Z43" s="12">
        <v>15.42547859922179</v>
      </c>
      <c r="AA43" s="12">
        <v>14.987933623254749</v>
      </c>
      <c r="AB43" s="12">
        <v>15.008922865644312</v>
      </c>
      <c r="AC43" s="12">
        <v>14.939496910048065</v>
      </c>
      <c r="AE43" s="12">
        <v>13.046589150835432</v>
      </c>
      <c r="AF43" s="12">
        <v>13.462269626916916</v>
      </c>
      <c r="AG43" s="12">
        <v>13.563381094071872</v>
      </c>
      <c r="AH43" s="12">
        <v>11.663127489127948</v>
      </c>
      <c r="AJ43" s="12">
        <v>13.119891050583659</v>
      </c>
      <c r="AK43" s="12">
        <v>13.899722133211261</v>
      </c>
      <c r="AL43" s="12">
        <v>13.684986037994966</v>
      </c>
      <c r="AM43" s="12">
        <v>12.375580224307623</v>
      </c>
      <c r="AO43" s="12">
        <v>12.712425</v>
      </c>
      <c r="AP43" s="12">
        <v>15.545674</v>
      </c>
      <c r="AQ43" s="12">
        <v>14.439543</v>
      </c>
      <c r="AR43" s="12">
        <v>13.858985000000001</v>
      </c>
      <c r="AT43" s="12">
        <v>12.452133</v>
      </c>
      <c r="AU43" s="12">
        <v>11.150539</v>
      </c>
      <c r="AV43" s="12">
        <v>11.061870000000001</v>
      </c>
      <c r="AW43" s="12">
        <v>12.345060999999999</v>
      </c>
      <c r="AY43" s="12">
        <v>10.069735866330969</v>
      </c>
      <c r="AZ43" s="12">
        <v>11.289857175555049</v>
      </c>
      <c r="BA43" s="12">
        <v>10.781888303959718</v>
      </c>
      <c r="BB43" s="12">
        <v>10.869869840543222</v>
      </c>
      <c r="BD43" s="12">
        <v>9.6696688792248437</v>
      </c>
      <c r="BE43" s="12">
        <v>8.1889230182345312</v>
      </c>
      <c r="BF43" s="12">
        <v>9.8705323872739754</v>
      </c>
      <c r="BH43" s="12">
        <v>10.766222171358814</v>
      </c>
      <c r="BI43" s="12">
        <v>12.467044480048827</v>
      </c>
      <c r="BJ43" s="12">
        <v>12.660358281834135</v>
      </c>
      <c r="BK43" s="12">
        <v>11.537781643396658</v>
      </c>
    </row>
    <row r="44" spans="2:63" x14ac:dyDescent="0.3">
      <c r="B44" s="12">
        <v>7.1729580000000004</v>
      </c>
      <c r="C44" s="12">
        <v>7.4851749999999999</v>
      </c>
      <c r="D44" s="12">
        <v>6.7014129999999996</v>
      </c>
      <c r="E44" s="12">
        <v>7.0989269999999998</v>
      </c>
      <c r="F44" s="12"/>
      <c r="G44" s="12">
        <v>18.528703440909439</v>
      </c>
      <c r="H44" s="12">
        <v>16.504043793392842</v>
      </c>
      <c r="I44" s="12">
        <v>20.103991454947739</v>
      </c>
      <c r="J44" s="12">
        <v>17.850500495918212</v>
      </c>
      <c r="K44" s="12"/>
      <c r="L44" s="12">
        <v>11.287165999999999</v>
      </c>
      <c r="M44" s="12">
        <v>12.149868</v>
      </c>
      <c r="N44" s="12">
        <v>12.302512999999999</v>
      </c>
      <c r="O44" s="12">
        <v>12.175595</v>
      </c>
      <c r="P44" s="12">
        <v>11.278589999999999</v>
      </c>
      <c r="Q44" s="12">
        <v>11.417514000000001</v>
      </c>
      <c r="R44" s="12">
        <v>11.384926999999999</v>
      </c>
      <c r="S44" s="12">
        <v>12.316234</v>
      </c>
      <c r="U44" s="12">
        <v>20.703181506065459</v>
      </c>
      <c r="V44" s="12">
        <v>21.287031357289994</v>
      </c>
      <c r="W44" s="12">
        <v>20.96826276035706</v>
      </c>
      <c r="X44" s="12">
        <v>19.340865186541542</v>
      </c>
      <c r="Z44" s="12">
        <v>15.683807736324104</v>
      </c>
      <c r="AA44" s="12">
        <v>15.212357061112384</v>
      </c>
      <c r="AB44" s="12">
        <v>15.391572899977112</v>
      </c>
      <c r="AC44" s="12">
        <v>15.113869077592128</v>
      </c>
      <c r="AE44" s="12">
        <v>13.274491187914855</v>
      </c>
      <c r="AF44" s="12">
        <v>13.898814373998627</v>
      </c>
      <c r="AG44" s="12">
        <v>13.977456626230261</v>
      </c>
      <c r="AH44" s="12">
        <v>11.881399862668804</v>
      </c>
      <c r="AJ44" s="12">
        <v>13.34592904554818</v>
      </c>
      <c r="AK44" s="12">
        <v>14.151593041886017</v>
      </c>
      <c r="AL44" s="12">
        <v>14.140291142137791</v>
      </c>
      <c r="AM44" s="12">
        <v>12.601618219272146</v>
      </c>
      <c r="AO44" s="12">
        <v>13.047174999999999</v>
      </c>
      <c r="AP44" s="12">
        <v>15.861018</v>
      </c>
      <c r="AQ44" s="12">
        <v>14.822806999999999</v>
      </c>
      <c r="AR44" s="12">
        <v>14.318256</v>
      </c>
      <c r="AT44" s="12">
        <v>12.472208999999999</v>
      </c>
      <c r="AU44" s="12">
        <v>11.212440000000001</v>
      </c>
      <c r="AV44" s="12">
        <v>11.110386999999999</v>
      </c>
      <c r="AW44" s="12">
        <v>12.346734</v>
      </c>
      <c r="AY44" s="12">
        <v>10.141117112993058</v>
      </c>
      <c r="AZ44" s="12">
        <v>11.379498741130694</v>
      </c>
      <c r="BA44" s="12">
        <v>10.848289463645381</v>
      </c>
      <c r="BB44" s="12">
        <v>10.936271000228887</v>
      </c>
      <c r="BD44" s="12">
        <v>9.9485537499046313</v>
      </c>
      <c r="BE44" s="12">
        <v>8.2536641489280544</v>
      </c>
      <c r="BF44" s="12">
        <v>10.151077286945908</v>
      </c>
      <c r="BH44" s="12">
        <v>11.056192874036775</v>
      </c>
      <c r="BI44" s="12">
        <v>12.794321355001143</v>
      </c>
      <c r="BJ44" s="12">
        <v>13.169078812848097</v>
      </c>
      <c r="BK44" s="12">
        <v>11.63952574959945</v>
      </c>
    </row>
    <row r="45" spans="2:63" x14ac:dyDescent="0.3">
      <c r="B45" s="12">
        <v>7.1697389999999999</v>
      </c>
      <c r="C45" s="12">
        <v>7.4739100000000001</v>
      </c>
      <c r="D45" s="12">
        <v>6.6901469999999996</v>
      </c>
      <c r="E45" s="12">
        <v>7.0940989999999999</v>
      </c>
      <c r="F45" s="12"/>
      <c r="G45" s="12">
        <v>18.61327153429465</v>
      </c>
      <c r="H45" s="12">
        <v>16.563738918135346</v>
      </c>
      <c r="I45" s="12">
        <v>20.231672693980318</v>
      </c>
      <c r="J45" s="12">
        <v>17.933410391393913</v>
      </c>
      <c r="K45" s="12"/>
      <c r="L45" s="12">
        <v>11.354055000000001</v>
      </c>
      <c r="M45" s="12">
        <v>12.228763000000001</v>
      </c>
      <c r="N45" s="12">
        <v>12.400275000000001</v>
      </c>
      <c r="O45" s="12">
        <v>12.263066</v>
      </c>
      <c r="P45" s="12">
        <v>11.35577</v>
      </c>
      <c r="Q45" s="12">
        <v>11.484404</v>
      </c>
      <c r="R45" s="12">
        <v>11.455247</v>
      </c>
      <c r="S45" s="12">
        <v>12.39856</v>
      </c>
      <c r="U45" s="12">
        <v>20.891087205310139</v>
      </c>
      <c r="V45" s="12">
        <v>21.399439230945294</v>
      </c>
      <c r="W45" s="12">
        <v>21.097447928587776</v>
      </c>
      <c r="X45" s="12">
        <v>19.444884412909133</v>
      </c>
      <c r="Z45" s="12">
        <v>15.872710917830167</v>
      </c>
      <c r="AA45" s="12">
        <v>15.386729228656444</v>
      </c>
      <c r="AB45" s="12">
        <v>15.683807736324104</v>
      </c>
      <c r="AC45" s="12">
        <v>15.236575417715725</v>
      </c>
      <c r="AE45" s="12">
        <v>13.447825131609065</v>
      </c>
      <c r="AF45" s="12">
        <v>14.23585259784848</v>
      </c>
      <c r="AG45" s="12">
        <v>14.275976195925843</v>
      </c>
      <c r="AH45" s="12">
        <v>12.027449759670406</v>
      </c>
      <c r="AJ45" s="12">
        <v>13.52514488441291</v>
      </c>
      <c r="AK45" s="12">
        <v>14.335652552071412</v>
      </c>
      <c r="AL45" s="12">
        <v>14.455129777981231</v>
      </c>
      <c r="AM45" s="12">
        <v>12.767917601281757</v>
      </c>
      <c r="AO45" s="12">
        <v>13.301068000000001</v>
      </c>
      <c r="AP45" s="12">
        <v>16.095504999999999</v>
      </c>
      <c r="AQ45" s="12">
        <v>15.109043</v>
      </c>
      <c r="AR45" s="12">
        <v>14.656241</v>
      </c>
      <c r="AT45" s="12">
        <v>12.497304</v>
      </c>
      <c r="AU45" s="12">
        <v>11.26263</v>
      </c>
      <c r="AV45" s="12">
        <v>11.148866</v>
      </c>
      <c r="AW45" s="12">
        <v>12.35008</v>
      </c>
      <c r="AY45" s="12">
        <v>10.19423804074159</v>
      </c>
      <c r="AZ45" s="12">
        <v>11.449219958800642</v>
      </c>
      <c r="BA45" s="12">
        <v>10.899750362401772</v>
      </c>
      <c r="BB45" s="12">
        <v>10.982751812008852</v>
      </c>
      <c r="BD45" s="12">
        <v>10.159377431906616</v>
      </c>
      <c r="BE45" s="12">
        <v>8.3067850766765865</v>
      </c>
      <c r="BF45" s="12">
        <v>10.3702011139086</v>
      </c>
      <c r="BH45" s="12">
        <v>11.254593881132218</v>
      </c>
      <c r="BI45" s="12">
        <v>13.024941329060805</v>
      </c>
      <c r="BJ45" s="12">
        <v>13.52009597924773</v>
      </c>
      <c r="BK45" s="12">
        <v>11.724312504768443</v>
      </c>
    </row>
    <row r="46" spans="2:63" x14ac:dyDescent="0.3">
      <c r="B46" s="12">
        <v>7.1600830000000002</v>
      </c>
      <c r="C46" s="12">
        <v>7.4626440000000001</v>
      </c>
      <c r="D46" s="12">
        <v>6.6788819999999998</v>
      </c>
      <c r="E46" s="12">
        <v>7.0828329999999999</v>
      </c>
      <c r="F46" s="12"/>
      <c r="G46" s="12">
        <v>18.671308461127641</v>
      </c>
      <c r="H46" s="12">
        <v>16.600219272144656</v>
      </c>
      <c r="I46" s="12">
        <v>20.324531776913101</v>
      </c>
      <c r="J46" s="12">
        <v>17.994763714045931</v>
      </c>
      <c r="K46" s="12"/>
      <c r="L46" s="12">
        <v>11.417514000000001</v>
      </c>
      <c r="M46" s="12">
        <v>12.293938000000001</v>
      </c>
      <c r="N46" s="12">
        <v>12.487745</v>
      </c>
      <c r="O46" s="12">
        <v>12.340246</v>
      </c>
      <c r="P46" s="12">
        <v>11.436381000000001</v>
      </c>
      <c r="Q46" s="12">
        <v>11.549578</v>
      </c>
      <c r="R46" s="12">
        <v>11.530711999999999</v>
      </c>
      <c r="S46" s="12">
        <v>12.480885000000001</v>
      </c>
      <c r="U46" s="12">
        <v>21.033694209201187</v>
      </c>
      <c r="V46" s="12">
        <v>21.481647974364844</v>
      </c>
      <c r="W46" s="12">
        <v>21.196433966582738</v>
      </c>
      <c r="X46" s="12">
        <v>19.501927214465553</v>
      </c>
      <c r="Z46" s="12">
        <v>16.021250171663997</v>
      </c>
      <c r="AA46" s="12">
        <v>15.523966582742046</v>
      </c>
      <c r="AB46" s="12">
        <v>15.901772945754178</v>
      </c>
      <c r="AC46" s="12">
        <v>15.322146944380865</v>
      </c>
      <c r="AE46" s="12">
        <v>13.574615701533533</v>
      </c>
      <c r="AF46" s="12">
        <v>14.487828793774321</v>
      </c>
      <c r="AG46" s="12">
        <v>14.500668345159077</v>
      </c>
      <c r="AH46" s="12">
        <v>12.133376058594644</v>
      </c>
      <c r="AJ46" s="12">
        <v>13.662382238498513</v>
      </c>
      <c r="AK46" s="12">
        <v>14.479348134584573</v>
      </c>
      <c r="AL46" s="12">
        <v>14.674709544518198</v>
      </c>
      <c r="AM46" s="12">
        <v>12.890623941405355</v>
      </c>
      <c r="AO46" s="12">
        <v>13.478954999999999</v>
      </c>
      <c r="AP46" s="12">
        <v>16.258838000000001</v>
      </c>
      <c r="AQ46" s="12">
        <v>15.324123999999999</v>
      </c>
      <c r="AR46" s="12">
        <v>14.892345000000001</v>
      </c>
      <c r="AT46" s="12">
        <v>12.515707000000001</v>
      </c>
      <c r="AU46" s="12">
        <v>11.29609</v>
      </c>
      <c r="AV46" s="12">
        <v>11.172288</v>
      </c>
      <c r="AW46" s="12">
        <v>12.348407</v>
      </c>
      <c r="AY46" s="12">
        <v>10.232418707560846</v>
      </c>
      <c r="AZ46" s="12">
        <v>11.499020828564889</v>
      </c>
      <c r="BA46" s="12">
        <v>10.934610971236744</v>
      </c>
      <c r="BB46" s="12">
        <v>11.010972304875258</v>
      </c>
      <c r="BD46" s="12">
        <v>10.317080186160068</v>
      </c>
      <c r="BE46" s="12">
        <v>8.3383256275272757</v>
      </c>
      <c r="BF46" s="12">
        <v>10.532883955138475</v>
      </c>
      <c r="BH46" s="12">
        <v>11.397035629816129</v>
      </c>
      <c r="BI46" s="12">
        <v>13.201297779812315</v>
      </c>
      <c r="BJ46" s="12">
        <v>13.767673304341191</v>
      </c>
      <c r="BK46" s="12">
        <v>11.788750438696878</v>
      </c>
    </row>
    <row r="47" spans="2:63" x14ac:dyDescent="0.3">
      <c r="B47" s="12">
        <v>7.1520359999999998</v>
      </c>
      <c r="C47" s="12">
        <v>7.456207</v>
      </c>
      <c r="D47" s="12">
        <v>6.6660069999999996</v>
      </c>
      <c r="E47" s="12">
        <v>7.0780050000000001</v>
      </c>
      <c r="F47" s="12"/>
      <c r="G47" s="12">
        <v>18.706130617227434</v>
      </c>
      <c r="H47" s="12">
        <v>16.611826657511255</v>
      </c>
      <c r="I47" s="12">
        <v>20.392517891203173</v>
      </c>
      <c r="J47" s="12">
        <v>18.021294880598155</v>
      </c>
      <c r="K47" s="12"/>
      <c r="L47" s="12">
        <v>11.487833999999999</v>
      </c>
      <c r="M47" s="12">
        <v>12.374548000000001</v>
      </c>
      <c r="N47" s="12">
        <v>12.582077</v>
      </c>
      <c r="O47" s="12">
        <v>12.419141</v>
      </c>
      <c r="P47" s="12">
        <v>11.528997</v>
      </c>
      <c r="Q47" s="12">
        <v>11.619897999999999</v>
      </c>
      <c r="R47" s="12">
        <v>11.607892</v>
      </c>
      <c r="S47" s="12">
        <v>12.568356</v>
      </c>
      <c r="U47" s="12">
        <v>21.115902952620736</v>
      </c>
      <c r="V47" s="12">
        <v>21.516880292973219</v>
      </c>
      <c r="W47" s="12">
        <v>21.256832227054243</v>
      </c>
      <c r="X47" s="12">
        <v>19.517026779583428</v>
      </c>
      <c r="Z47" s="12">
        <v>16.126196383611809</v>
      </c>
      <c r="AA47" s="12">
        <v>15.622454566262304</v>
      </c>
      <c r="AB47" s="12">
        <v>16.072915999084458</v>
      </c>
      <c r="AC47" s="12">
        <v>15.377041886015107</v>
      </c>
      <c r="AE47" s="12">
        <v>13.678937056534677</v>
      </c>
      <c r="AF47" s="12">
        <v>14.677212176699475</v>
      </c>
      <c r="AG47" s="12">
        <v>14.659557793545435</v>
      </c>
      <c r="AH47" s="12">
        <v>12.199178759441521</v>
      </c>
      <c r="AJ47" s="12">
        <v>13.772172121766996</v>
      </c>
      <c r="AK47" s="12">
        <v>14.587523460746167</v>
      </c>
      <c r="AL47" s="12">
        <v>14.828092469672695</v>
      </c>
      <c r="AM47" s="12">
        <v>12.974580910963608</v>
      </c>
      <c r="AO47" s="12">
        <v>13.613178</v>
      </c>
      <c r="AP47" s="12">
        <v>16.384975000000001</v>
      </c>
      <c r="AQ47" s="12">
        <v>15.487456</v>
      </c>
      <c r="AR47" s="12">
        <v>15.068614</v>
      </c>
      <c r="AT47" s="12">
        <v>12.510688</v>
      </c>
      <c r="AU47" s="12">
        <v>11.316166000000001</v>
      </c>
      <c r="AV47" s="12">
        <v>11.185672</v>
      </c>
      <c r="AW47" s="12">
        <v>12.335023</v>
      </c>
      <c r="AY47" s="12">
        <v>10.260639200427253</v>
      </c>
      <c r="AZ47" s="12">
        <v>11.54052155336843</v>
      </c>
      <c r="BA47" s="12">
        <v>10.962831464103152</v>
      </c>
      <c r="BB47" s="12">
        <v>11.029232623788815</v>
      </c>
      <c r="BD47" s="12">
        <v>10.436602273594263</v>
      </c>
      <c r="BE47" s="12">
        <v>8.3615660334172581</v>
      </c>
      <c r="BF47" s="12">
        <v>10.652406042572673</v>
      </c>
      <c r="BH47" s="12">
        <v>11.486909590295262</v>
      </c>
      <c r="BI47" s="12">
        <v>13.335260852979323</v>
      </c>
      <c r="BJ47" s="12">
        <v>13.933855344472418</v>
      </c>
      <c r="BK47" s="12">
        <v>11.844709697108414</v>
      </c>
    </row>
    <row r="48" spans="2:63" x14ac:dyDescent="0.3">
      <c r="B48" s="12">
        <v>7.147208</v>
      </c>
      <c r="C48" s="12">
        <v>7.4497689999999999</v>
      </c>
      <c r="D48" s="12">
        <v>6.6531320000000003</v>
      </c>
      <c r="E48" s="12">
        <v>7.0699579999999997</v>
      </c>
      <c r="F48" s="12"/>
      <c r="G48" s="12">
        <v>18.739294575417716</v>
      </c>
      <c r="H48" s="12">
        <v>16.600219272144656</v>
      </c>
      <c r="I48" s="12">
        <v>20.437289234760051</v>
      </c>
      <c r="J48" s="12">
        <v>18.029585870145727</v>
      </c>
      <c r="K48" s="12"/>
      <c r="L48" s="12">
        <v>11.554722999999999</v>
      </c>
      <c r="M48" s="12">
        <v>12.441437000000001</v>
      </c>
      <c r="N48" s="12">
        <v>12.672978000000001</v>
      </c>
      <c r="O48" s="12">
        <v>12.489461</v>
      </c>
      <c r="P48" s="12">
        <v>11.592456</v>
      </c>
      <c r="Q48" s="12">
        <v>11.678212</v>
      </c>
      <c r="R48" s="12">
        <v>11.669636000000001</v>
      </c>
      <c r="S48" s="12">
        <v>12.650681000000001</v>
      </c>
      <c r="U48" s="12">
        <v>21.184689860379947</v>
      </c>
      <c r="V48" s="12">
        <v>21.548757152666514</v>
      </c>
      <c r="W48" s="12">
        <v>21.312197299153123</v>
      </c>
      <c r="X48" s="12">
        <v>19.528770885786219</v>
      </c>
      <c r="Z48" s="12">
        <v>16.197236896314948</v>
      </c>
      <c r="AA48" s="12">
        <v>15.696724193179218</v>
      </c>
      <c r="AB48" s="12">
        <v>16.205309681849396</v>
      </c>
      <c r="AC48" s="12">
        <v>15.417405813687344</v>
      </c>
      <c r="AE48" s="12">
        <v>13.757579308766308</v>
      </c>
      <c r="AF48" s="12">
        <v>14.815237354085603</v>
      </c>
      <c r="AG48" s="12">
        <v>14.781533531700619</v>
      </c>
      <c r="AH48" s="12">
        <v>12.239302357518884</v>
      </c>
      <c r="AJ48" s="12">
        <v>13.849670862897689</v>
      </c>
      <c r="AK48" s="12">
        <v>14.677938658731977</v>
      </c>
      <c r="AL48" s="12">
        <v>14.937882352941177</v>
      </c>
      <c r="AM48" s="12">
        <v>13.034319523918517</v>
      </c>
      <c r="AO48" s="12">
        <v>13.729613000000001</v>
      </c>
      <c r="AP48" s="12">
        <v>16.490089999999999</v>
      </c>
      <c r="AQ48" s="12">
        <v>15.634617</v>
      </c>
      <c r="AR48" s="12">
        <v>15.206072000000001</v>
      </c>
      <c r="AT48" s="12">
        <v>12.512361</v>
      </c>
      <c r="AU48" s="12">
        <v>11.334569</v>
      </c>
      <c r="AV48" s="12">
        <v>11.182326</v>
      </c>
      <c r="AW48" s="12">
        <v>12.31662</v>
      </c>
      <c r="AY48" s="12">
        <v>10.273919432364387</v>
      </c>
      <c r="AZ48" s="12">
        <v>11.563761959258413</v>
      </c>
      <c r="BA48" s="12">
        <v>10.974451667048143</v>
      </c>
      <c r="BB48" s="12">
        <v>11.032552681773099</v>
      </c>
      <c r="BD48" s="12">
        <v>10.522923781185627</v>
      </c>
      <c r="BE48" s="12">
        <v>8.3698661783779666</v>
      </c>
      <c r="BF48" s="12">
        <v>10.745367666132601</v>
      </c>
      <c r="BH48" s="12">
        <v>11.568304875257496</v>
      </c>
      <c r="BI48" s="12">
        <v>13.447179369802395</v>
      </c>
      <c r="BJ48" s="12">
        <v>14.064426947432668</v>
      </c>
      <c r="BK48" s="12">
        <v>11.90406042572671</v>
      </c>
    </row>
    <row r="49" spans="2:63" x14ac:dyDescent="0.3">
      <c r="B49" s="12"/>
      <c r="C49" s="12"/>
      <c r="D49" s="12"/>
      <c r="E49" s="12"/>
      <c r="F49" s="12"/>
      <c r="G49" s="12">
        <v>18.76250934615091</v>
      </c>
      <c r="H49" s="12">
        <v>16.581979095140003</v>
      </c>
      <c r="I49" s="12">
        <v>20.467136797131303</v>
      </c>
      <c r="J49" s="12">
        <v>18.021294880598155</v>
      </c>
      <c r="K49" s="12"/>
      <c r="L49" s="12">
        <v>11.611321999999999</v>
      </c>
      <c r="M49" s="12">
        <v>12.501466000000001</v>
      </c>
      <c r="N49" s="12">
        <v>12.746727999999999</v>
      </c>
      <c r="O49" s="12">
        <v>12.535769</v>
      </c>
      <c r="P49" s="12">
        <v>11.65077</v>
      </c>
      <c r="Q49" s="12">
        <v>11.726235000000001</v>
      </c>
      <c r="R49" s="12">
        <v>11.733095</v>
      </c>
      <c r="S49" s="12">
        <v>12.724430999999999</v>
      </c>
      <c r="U49" s="12">
        <v>21.236699473563743</v>
      </c>
      <c r="V49" s="12">
        <v>21.567212176699474</v>
      </c>
      <c r="W49" s="12">
        <v>21.350785076676583</v>
      </c>
      <c r="X49" s="12">
        <v>19.545548180361639</v>
      </c>
      <c r="Z49" s="12"/>
      <c r="AA49" s="12"/>
      <c r="AB49" s="12"/>
      <c r="AC49" s="12"/>
      <c r="AE49" s="12"/>
      <c r="AF49" s="12"/>
      <c r="AG49" s="12"/>
      <c r="AH49" s="12"/>
      <c r="AJ49" s="12"/>
      <c r="AK49" s="12"/>
      <c r="AL49" s="12"/>
      <c r="AM49" s="12"/>
      <c r="AO49" s="12">
        <v>13.808854</v>
      </c>
      <c r="AP49" s="12">
        <v>16.554776</v>
      </c>
      <c r="AQ49" s="12">
        <v>15.738115000000001</v>
      </c>
      <c r="AR49" s="12">
        <v>15.303101</v>
      </c>
      <c r="AT49" s="12">
        <v>12.510688</v>
      </c>
      <c r="AU49" s="12">
        <v>11.344607</v>
      </c>
      <c r="AV49" s="12">
        <v>11.175634000000001</v>
      </c>
      <c r="AW49" s="12">
        <v>12.303236</v>
      </c>
      <c r="AY49" s="12">
        <v>10.283879606317235</v>
      </c>
      <c r="AZ49" s="12">
        <v>11.578702220187687</v>
      </c>
      <c r="BA49" s="12">
        <v>10.974451667048143</v>
      </c>
      <c r="BB49" s="12">
        <v>11.032552681773099</v>
      </c>
      <c r="BD49" s="12">
        <v>10.602605172808422</v>
      </c>
      <c r="BE49" s="12">
        <v>8.371526207370108</v>
      </c>
      <c r="BF49" s="12">
        <v>10.818408941786833</v>
      </c>
      <c r="BH49" s="12">
        <v>11.614089723048751</v>
      </c>
      <c r="BI49" s="12">
        <v>13.531966124971389</v>
      </c>
      <c r="BJ49" s="12">
        <v>14.149213702601662</v>
      </c>
      <c r="BK49" s="12">
        <v>11.941366598001066</v>
      </c>
    </row>
    <row r="50" spans="2:63" x14ac:dyDescent="0.3">
      <c r="B50" s="12"/>
      <c r="C50" s="12"/>
      <c r="D50" s="12"/>
      <c r="E50" s="12"/>
      <c r="F50" s="12"/>
      <c r="G50" s="12">
        <v>18.76250934615091</v>
      </c>
      <c r="H50" s="12">
        <v>16.555447928587778</v>
      </c>
      <c r="I50" s="12">
        <v>20.478744182497902</v>
      </c>
      <c r="J50" s="12">
        <v>18.01134569314107</v>
      </c>
      <c r="K50" s="12"/>
      <c r="L50" s="12">
        <v>11.667921</v>
      </c>
      <c r="M50" s="12">
        <v>12.570071</v>
      </c>
      <c r="N50" s="12">
        <v>12.825623</v>
      </c>
      <c r="O50" s="12">
        <v>12.592366999999999</v>
      </c>
      <c r="P50" s="12">
        <v>11.717658999999999</v>
      </c>
      <c r="Q50" s="12">
        <v>11.784549</v>
      </c>
      <c r="R50" s="12">
        <v>11.803414999999999</v>
      </c>
      <c r="S50" s="12">
        <v>12.794751</v>
      </c>
      <c r="U50" s="12">
        <v>21.287031357289994</v>
      </c>
      <c r="V50" s="12">
        <v>21.570567635614559</v>
      </c>
      <c r="W50" s="12">
        <v>21.384339665827419</v>
      </c>
      <c r="X50" s="12">
        <v>19.533804074158844</v>
      </c>
      <c r="Z50" s="12"/>
      <c r="AA50" s="12"/>
      <c r="AB50" s="12"/>
      <c r="AC50" s="12"/>
      <c r="AE50" s="12"/>
      <c r="AF50" s="12"/>
      <c r="AG50" s="12"/>
      <c r="AH50" s="12"/>
      <c r="AJ50" s="12"/>
      <c r="AK50" s="12"/>
      <c r="AL50" s="12"/>
      <c r="AM50" s="12"/>
      <c r="AO50" s="12">
        <v>13.883243</v>
      </c>
      <c r="AP50" s="12">
        <v>16.608142000000001</v>
      </c>
      <c r="AQ50" s="12">
        <v>15.830292999999999</v>
      </c>
      <c r="AR50" s="12">
        <v>15.385576</v>
      </c>
      <c r="AT50" s="12">
        <v>12.507342</v>
      </c>
      <c r="AU50" s="12">
        <v>11.344607</v>
      </c>
      <c r="AV50" s="12">
        <v>11.153885000000001</v>
      </c>
      <c r="AW50" s="12">
        <v>12.279814</v>
      </c>
      <c r="AY50" s="12">
        <v>10.288859693293661</v>
      </c>
      <c r="AZ50" s="12">
        <v>11.585342336156252</v>
      </c>
      <c r="BA50" s="12">
        <v>10.969471580071717</v>
      </c>
      <c r="BB50" s="12">
        <v>11.029232623788815</v>
      </c>
      <c r="BD50" s="12">
        <v>10.654066071564815</v>
      </c>
      <c r="BE50" s="12">
        <v>8.3599060044251168</v>
      </c>
      <c r="BF50" s="12">
        <v>10.868209811551081</v>
      </c>
      <c r="BH50" s="12">
        <v>11.64970016021973</v>
      </c>
      <c r="BI50" s="12">
        <v>13.601491264209963</v>
      </c>
      <c r="BJ50" s="12">
        <v>14.218738841840239</v>
      </c>
      <c r="BK50" s="12">
        <v>11.971889829861906</v>
      </c>
    </row>
    <row r="51" spans="2:63" x14ac:dyDescent="0.3">
      <c r="B51" s="12"/>
      <c r="C51" s="12"/>
      <c r="D51" s="12"/>
      <c r="E51" s="12"/>
      <c r="F51" s="12"/>
      <c r="G51" s="12">
        <v>18.764167544060424</v>
      </c>
      <c r="H51" s="12">
        <v>16.520625772487982</v>
      </c>
      <c r="I51" s="12">
        <v>20.477085984588388</v>
      </c>
      <c r="J51" s="12">
        <v>17.98978912031739</v>
      </c>
      <c r="K51" s="12"/>
      <c r="L51" s="12">
        <v>11.729665000000001</v>
      </c>
      <c r="M51" s="12">
        <v>12.63696</v>
      </c>
      <c r="N51" s="12">
        <v>12.890796999999999</v>
      </c>
      <c r="O51" s="12">
        <v>12.631815</v>
      </c>
      <c r="P51" s="12">
        <v>11.772543000000001</v>
      </c>
      <c r="Q51" s="12">
        <v>11.830857</v>
      </c>
      <c r="R51" s="12">
        <v>11.865159</v>
      </c>
      <c r="S51" s="12">
        <v>12.85821</v>
      </c>
      <c r="U51" s="12">
        <v>21.327296864270998</v>
      </c>
      <c r="V51" s="12">
        <v>21.562178988326849</v>
      </c>
      <c r="W51" s="12">
        <v>21.39608377203021</v>
      </c>
      <c r="X51" s="12">
        <v>19.501927214465553</v>
      </c>
      <c r="Z51" s="12"/>
      <c r="AA51" s="12"/>
      <c r="AB51" s="12"/>
      <c r="AC51" s="12"/>
      <c r="AE51" s="12"/>
      <c r="AF51" s="12"/>
      <c r="AG51" s="12"/>
      <c r="AH51" s="12"/>
      <c r="AJ51" s="12"/>
      <c r="AK51" s="12"/>
      <c r="AL51" s="12"/>
      <c r="AM51" s="12"/>
      <c r="AO51" s="12">
        <v>13.934991</v>
      </c>
      <c r="AP51" s="12">
        <v>16.640485000000002</v>
      </c>
      <c r="AQ51" s="12">
        <v>15.901446999999999</v>
      </c>
      <c r="AR51" s="12">
        <v>15.445411</v>
      </c>
      <c r="AT51" s="12">
        <v>12.515707000000001</v>
      </c>
      <c r="AU51" s="12">
        <v>11.342934</v>
      </c>
      <c r="AV51" s="12">
        <v>11.143846999999999</v>
      </c>
      <c r="AW51" s="12">
        <v>12.284833000000001</v>
      </c>
      <c r="AY51" s="12">
        <v>10.280559548332953</v>
      </c>
      <c r="AZ51" s="12">
        <v>11.573722133211261</v>
      </c>
      <c r="BA51" s="12">
        <v>10.951211261158161</v>
      </c>
      <c r="BB51" s="12">
        <v>11.004332188906691</v>
      </c>
      <c r="BD51" s="12">
        <v>10.69058670939193</v>
      </c>
      <c r="BE51" s="12">
        <v>8.3433057145037015</v>
      </c>
      <c r="BF51" s="12">
        <v>10.899750362401772</v>
      </c>
      <c r="BH51" s="12">
        <v>11.685310597390707</v>
      </c>
      <c r="BI51" s="12">
        <v>13.667624933241779</v>
      </c>
      <c r="BJ51" s="12">
        <v>14.279785305561914</v>
      </c>
      <c r="BK51" s="12">
        <v>11.968498359655147</v>
      </c>
    </row>
    <row r="52" spans="2:63" x14ac:dyDescent="0.3">
      <c r="B52" s="12"/>
      <c r="C52" s="12"/>
      <c r="D52" s="12"/>
      <c r="E52" s="12"/>
      <c r="F52" s="12"/>
      <c r="G52" s="12">
        <v>18.757534752422369</v>
      </c>
      <c r="H52" s="12">
        <v>16.485803616388189</v>
      </c>
      <c r="I52" s="12">
        <v>20.458845807583735</v>
      </c>
      <c r="J52" s="12">
        <v>17.964916151674679</v>
      </c>
      <c r="K52" s="12"/>
      <c r="L52" s="12">
        <v>11.784549</v>
      </c>
      <c r="M52" s="12">
        <v>12.690129000000001</v>
      </c>
      <c r="N52" s="12">
        <v>12.950825999999999</v>
      </c>
      <c r="O52" s="12">
        <v>12.678122999999999</v>
      </c>
      <c r="P52" s="12">
        <v>11.823995999999999</v>
      </c>
      <c r="Q52" s="12">
        <v>11.868589</v>
      </c>
      <c r="R52" s="12">
        <v>11.913182000000001</v>
      </c>
      <c r="S52" s="12">
        <v>12.9251</v>
      </c>
      <c r="U52" s="12">
        <v>21.375951018539709</v>
      </c>
      <c r="V52" s="12">
        <v>21.548757152666514</v>
      </c>
      <c r="W52" s="12">
        <v>21.412861066605629</v>
      </c>
      <c r="X52" s="12">
        <v>19.480116731517509</v>
      </c>
      <c r="Z52" s="12"/>
      <c r="AA52" s="12"/>
      <c r="AB52" s="12"/>
      <c r="AC52" s="12"/>
      <c r="AE52" s="12"/>
      <c r="AF52" s="12"/>
      <c r="AG52" s="12"/>
      <c r="AH52" s="12"/>
      <c r="AJ52" s="12"/>
      <c r="AK52" s="12"/>
      <c r="AL52" s="12"/>
      <c r="AM52" s="12"/>
      <c r="AO52" s="12">
        <v>13.9641</v>
      </c>
      <c r="AP52" s="12">
        <v>16.648571</v>
      </c>
      <c r="AQ52" s="12">
        <v>15.94511</v>
      </c>
      <c r="AR52" s="12">
        <v>15.490691</v>
      </c>
      <c r="AT52" s="12">
        <v>12.520726</v>
      </c>
      <c r="AU52" s="12">
        <v>11.331223</v>
      </c>
      <c r="AV52" s="12">
        <v>11.123771</v>
      </c>
      <c r="AW52" s="12">
        <v>12.288179</v>
      </c>
      <c r="AY52" s="12">
        <v>10.270599374380103</v>
      </c>
      <c r="AZ52" s="12">
        <v>11.557121843289845</v>
      </c>
      <c r="BA52" s="12">
        <v>10.927970855268178</v>
      </c>
      <c r="BB52" s="12">
        <v>10.982751812008852</v>
      </c>
      <c r="BD52" s="12">
        <v>10.713827115281912</v>
      </c>
      <c r="BE52" s="12">
        <v>8.3283654535744276</v>
      </c>
      <c r="BF52" s="12">
        <v>10.918010681315328</v>
      </c>
      <c r="BH52" s="12">
        <v>11.709050888838025</v>
      </c>
      <c r="BI52" s="12">
        <v>13.716801251239795</v>
      </c>
      <c r="BJ52" s="12">
        <v>14.320482948043031</v>
      </c>
      <c r="BK52" s="12">
        <v>11.946453803311206</v>
      </c>
    </row>
    <row r="53" spans="2:63" x14ac:dyDescent="0.3">
      <c r="B53" s="12"/>
      <c r="C53" s="12"/>
      <c r="D53" s="12"/>
      <c r="E53" s="12"/>
      <c r="F53" s="12"/>
      <c r="G53" s="12">
        <v>18.747585564965284</v>
      </c>
      <c r="H53" s="12">
        <v>16.455956054016937</v>
      </c>
      <c r="I53" s="12">
        <v>20.447238422217136</v>
      </c>
      <c r="J53" s="12">
        <v>17.951650568398566</v>
      </c>
      <c r="K53" s="12"/>
      <c r="L53" s="12">
        <v>11.823995999999999</v>
      </c>
      <c r="M53" s="12">
        <v>12.739867</v>
      </c>
      <c r="N53" s="12">
        <v>13.026291000000001</v>
      </c>
      <c r="O53" s="12">
        <v>12.727861000000001</v>
      </c>
      <c r="P53" s="12">
        <v>11.865159</v>
      </c>
      <c r="Q53" s="12">
        <v>11.906321999999999</v>
      </c>
      <c r="R53" s="12">
        <v>11.962921</v>
      </c>
      <c r="S53" s="12">
        <v>13.019431000000001</v>
      </c>
      <c r="U53" s="12">
        <v>21.414538796063169</v>
      </c>
      <c r="V53" s="12">
        <v>21.548757152666514</v>
      </c>
      <c r="W53" s="12">
        <v>21.42628290226596</v>
      </c>
      <c r="X53" s="12">
        <v>19.466694895857174</v>
      </c>
      <c r="Z53" s="12"/>
      <c r="AA53" s="12"/>
      <c r="AB53" s="12"/>
      <c r="AC53" s="12"/>
      <c r="AE53" s="12"/>
      <c r="AF53" s="12"/>
      <c r="AG53" s="12"/>
      <c r="AH53" s="12"/>
      <c r="AJ53" s="12"/>
      <c r="AK53" s="12"/>
      <c r="AL53" s="12"/>
      <c r="AM53" s="12"/>
      <c r="AO53" s="12">
        <v>13.998060000000001</v>
      </c>
      <c r="AP53" s="12">
        <v>16.65504</v>
      </c>
      <c r="AQ53" s="12">
        <v>15.980688000000001</v>
      </c>
      <c r="AR53" s="12">
        <v>15.527884999999999</v>
      </c>
      <c r="AT53" s="12">
        <v>12.529090999999999</v>
      </c>
      <c r="AU53" s="12">
        <v>11.322858</v>
      </c>
      <c r="AV53" s="12">
        <v>11.115406</v>
      </c>
      <c r="AW53" s="12">
        <v>12.311601</v>
      </c>
      <c r="AY53" s="12">
        <v>10.262299229419396</v>
      </c>
      <c r="AZ53" s="12">
        <v>11.538861524376289</v>
      </c>
      <c r="BA53" s="12">
        <v>10.906390478370337</v>
      </c>
      <c r="BB53" s="12">
        <v>10.966151522087435</v>
      </c>
      <c r="BD53" s="12">
        <v>10.723787289234762</v>
      </c>
      <c r="BE53" s="12">
        <v>8.3101051346608692</v>
      </c>
      <c r="BF53" s="12">
        <v>10.921330739299611</v>
      </c>
      <c r="BH53" s="12">
        <v>11.734486915388723</v>
      </c>
      <c r="BI53" s="12">
        <v>13.752411688410772</v>
      </c>
      <c r="BJ53" s="12">
        <v>14.352701915007248</v>
      </c>
      <c r="BK53" s="12">
        <v>11.934583657587547</v>
      </c>
    </row>
    <row r="54" spans="2:63" x14ac:dyDescent="0.3">
      <c r="B54" s="12"/>
      <c r="C54" s="12"/>
      <c r="D54" s="12"/>
      <c r="E54" s="12"/>
      <c r="F54" s="12"/>
      <c r="G54" s="12">
        <v>18.735978179598686</v>
      </c>
      <c r="H54" s="12">
        <v>16.421133897917144</v>
      </c>
      <c r="I54" s="12">
        <v>20.425681849393456</v>
      </c>
      <c r="J54" s="12">
        <v>17.926777599755855</v>
      </c>
      <c r="K54" s="12"/>
      <c r="L54" s="12"/>
      <c r="M54" s="12"/>
      <c r="N54" s="12"/>
      <c r="O54" s="12"/>
      <c r="P54" s="12"/>
      <c r="Q54" s="12"/>
      <c r="R54" s="12"/>
      <c r="S54" s="12"/>
      <c r="U54" s="12"/>
      <c r="V54" s="12"/>
      <c r="W54" s="12"/>
      <c r="X54" s="12"/>
      <c r="Z54" s="12"/>
      <c r="AA54" s="12"/>
      <c r="AB54" s="12"/>
      <c r="AC54" s="12"/>
      <c r="AE54" s="12"/>
      <c r="AF54" s="12"/>
      <c r="AG54" s="12"/>
      <c r="AH54" s="12"/>
      <c r="AJ54" s="12"/>
      <c r="AK54" s="12"/>
      <c r="AL54" s="12"/>
      <c r="AM54" s="12"/>
      <c r="AO54" s="12">
        <v>14.007763000000001</v>
      </c>
      <c r="AP54" s="12">
        <v>16.635634</v>
      </c>
      <c r="AQ54" s="12">
        <v>15.995241999999999</v>
      </c>
      <c r="AR54" s="12">
        <v>15.539205000000001</v>
      </c>
      <c r="AT54" s="12"/>
      <c r="AU54" s="12"/>
      <c r="AV54" s="12"/>
      <c r="AW54" s="12"/>
      <c r="AY54" s="12">
        <v>10.25731914244297</v>
      </c>
      <c r="AZ54" s="12">
        <v>11.522261234454872</v>
      </c>
      <c r="BA54" s="12">
        <v>10.893110246433205</v>
      </c>
      <c r="BB54" s="12">
        <v>10.949551232166019</v>
      </c>
      <c r="BD54" s="12">
        <v>10.728767376211186</v>
      </c>
      <c r="BE54" s="12">
        <v>8.3018049897001607</v>
      </c>
      <c r="BF54" s="12">
        <v>10.922990768291752</v>
      </c>
      <c r="BH54" s="12"/>
      <c r="BI54" s="12"/>
      <c r="BJ54" s="12"/>
      <c r="BK54" s="12"/>
    </row>
    <row r="55" spans="2:63" x14ac:dyDescent="0.3">
      <c r="B55" s="12"/>
      <c r="C55" s="12"/>
      <c r="D55" s="12"/>
      <c r="E55" s="12"/>
      <c r="F55" s="12"/>
      <c r="G55" s="12">
        <v>18.726028992141604</v>
      </c>
      <c r="H55" s="12">
        <v>16.386311741817348</v>
      </c>
      <c r="I55" s="12">
        <v>20.407441672388799</v>
      </c>
      <c r="J55" s="12">
        <v>17.911853818570229</v>
      </c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W55" s="12"/>
      <c r="X55" s="12"/>
      <c r="Z55" s="12"/>
      <c r="AA55" s="12"/>
      <c r="AB55" s="12"/>
      <c r="AC55" s="12"/>
      <c r="AE55" s="12"/>
      <c r="AF55" s="12"/>
      <c r="AG55" s="12"/>
      <c r="AH55" s="12"/>
      <c r="AJ55" s="12"/>
      <c r="AK55" s="12"/>
      <c r="AL55" s="12"/>
      <c r="AM55" s="12"/>
      <c r="AO55" s="12">
        <v>14.023935</v>
      </c>
      <c r="AP55" s="12">
        <v>16.629165</v>
      </c>
      <c r="AQ55" s="12">
        <v>16.004944999999999</v>
      </c>
      <c r="AR55" s="12">
        <v>15.550525</v>
      </c>
      <c r="AT55" s="12"/>
      <c r="AU55" s="12"/>
      <c r="AV55" s="12"/>
      <c r="AW55" s="12"/>
      <c r="AY55" s="12">
        <v>10.250679026474405</v>
      </c>
      <c r="AZ55" s="12">
        <v>11.502340886549172</v>
      </c>
      <c r="BA55" s="12">
        <v>10.879830014496072</v>
      </c>
      <c r="BB55" s="12">
        <v>10.934610971236744</v>
      </c>
      <c r="BD55" s="12">
        <v>10.723787289234762</v>
      </c>
      <c r="BE55" s="12">
        <v>8.2885247577630281</v>
      </c>
      <c r="BF55" s="12">
        <v>10.90971053635462</v>
      </c>
      <c r="BH55" s="12"/>
      <c r="BI55" s="12"/>
      <c r="BJ55" s="12"/>
      <c r="BK55" s="12"/>
    </row>
    <row r="56" spans="2:63" x14ac:dyDescent="0.3">
      <c r="B56" s="12"/>
      <c r="C56" s="12"/>
      <c r="D56" s="12"/>
      <c r="E56" s="12"/>
      <c r="F56" s="12"/>
      <c r="G56" s="12">
        <v>18.707788815136947</v>
      </c>
      <c r="H56" s="12">
        <v>16.353147783627069</v>
      </c>
      <c r="I56" s="12">
        <v>20.372619516289006</v>
      </c>
      <c r="J56" s="12">
        <v>17.885322652018004</v>
      </c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W56" s="12"/>
      <c r="X56" s="12"/>
      <c r="Z56" s="12"/>
      <c r="AA56" s="12"/>
      <c r="AB56" s="12"/>
      <c r="AC56" s="12"/>
      <c r="AE56" s="12"/>
      <c r="AF56" s="12"/>
      <c r="AG56" s="12"/>
      <c r="AH56" s="12"/>
      <c r="AJ56" s="12"/>
      <c r="AK56" s="12"/>
      <c r="AL56" s="12"/>
      <c r="AM56" s="12"/>
      <c r="AO56" s="12">
        <v>14.019083</v>
      </c>
      <c r="AP56" s="12">
        <v>16.604908000000002</v>
      </c>
      <c r="AQ56" s="12">
        <v>16.003328</v>
      </c>
      <c r="AR56" s="12">
        <v>15.552142999999999</v>
      </c>
      <c r="AT56" s="12"/>
      <c r="AU56" s="12"/>
      <c r="AV56" s="12"/>
      <c r="AW56" s="12"/>
      <c r="AY56" s="12">
        <v>10.252339055466546</v>
      </c>
      <c r="AZ56" s="12">
        <v>11.492380712596324</v>
      </c>
      <c r="BA56" s="12">
        <v>10.878169985503931</v>
      </c>
      <c r="BB56" s="12">
        <v>10.927970855268178</v>
      </c>
      <c r="BD56" s="12">
        <v>10.715487144274054</v>
      </c>
      <c r="BE56" s="12">
        <v>8.2735844968337524</v>
      </c>
      <c r="BF56" s="12">
        <v>10.893110246433205</v>
      </c>
      <c r="BH56" s="12"/>
      <c r="BI56" s="12"/>
      <c r="BJ56" s="12"/>
      <c r="BK56" s="12"/>
    </row>
    <row r="57" spans="2:63" x14ac:dyDescent="0.3">
      <c r="B57" s="12"/>
      <c r="C57" s="12"/>
      <c r="D57" s="12"/>
      <c r="E57" s="12"/>
      <c r="F57" s="12"/>
      <c r="G57" s="12">
        <v>18.699497825589379</v>
      </c>
      <c r="H57" s="12">
        <v>16.326616617074844</v>
      </c>
      <c r="I57" s="12">
        <v>20.35769573510338</v>
      </c>
      <c r="J57" s="12">
        <v>17.873715266651406</v>
      </c>
      <c r="K57" s="12"/>
      <c r="L57" s="12"/>
      <c r="M57" s="12"/>
      <c r="N57" s="12"/>
      <c r="O57" s="12"/>
      <c r="P57" s="12"/>
      <c r="Q57" s="12"/>
      <c r="R57" s="12"/>
      <c r="S57" s="12"/>
      <c r="U57" s="12"/>
      <c r="V57" s="12"/>
      <c r="W57" s="12"/>
      <c r="X57" s="12"/>
      <c r="Z57" s="12"/>
      <c r="AA57" s="12"/>
      <c r="AB57" s="12"/>
      <c r="AC57" s="12"/>
      <c r="AE57" s="12"/>
      <c r="AF57" s="12"/>
      <c r="AG57" s="12"/>
      <c r="AH57" s="12"/>
      <c r="AJ57" s="12"/>
      <c r="AK57" s="12"/>
      <c r="AL57" s="12"/>
      <c r="AM57" s="12"/>
      <c r="AO57" s="12">
        <v>14.00938</v>
      </c>
      <c r="AP57" s="12">
        <v>16.572565000000001</v>
      </c>
      <c r="AQ57" s="12">
        <v>15.980688000000001</v>
      </c>
      <c r="AR57" s="12">
        <v>15.535971</v>
      </c>
      <c r="AT57" s="12"/>
      <c r="AU57" s="12"/>
      <c r="AV57" s="12"/>
      <c r="AW57" s="12"/>
      <c r="AY57" s="12">
        <v>10.245698939497979</v>
      </c>
      <c r="AZ57" s="12">
        <v>11.470800335698483</v>
      </c>
      <c r="BA57" s="12">
        <v>10.871529869535363</v>
      </c>
      <c r="BB57" s="12">
        <v>10.921330739299611</v>
      </c>
      <c r="BD57" s="12">
        <v>10.71050705729763</v>
      </c>
      <c r="BE57" s="12">
        <v>8.2735844968337524</v>
      </c>
      <c r="BF57" s="12">
        <v>10.881490043488213</v>
      </c>
      <c r="BH57" s="12"/>
      <c r="BI57" s="12"/>
      <c r="BJ57" s="12"/>
      <c r="BK57" s="12"/>
    </row>
    <row r="58" spans="2:63" x14ac:dyDescent="0.3">
      <c r="B58" s="12"/>
      <c r="C58" s="12"/>
      <c r="D58" s="12"/>
      <c r="E58" s="12"/>
      <c r="F58" s="12"/>
      <c r="G58" s="12">
        <v>18.699497825589379</v>
      </c>
      <c r="H58" s="12">
        <v>16.30340184634165</v>
      </c>
      <c r="I58" s="12">
        <v>20.342771953917755</v>
      </c>
      <c r="J58" s="12">
        <v>17.868740672922865</v>
      </c>
      <c r="K58" s="12"/>
      <c r="L58" s="12"/>
      <c r="M58" s="12"/>
      <c r="N58" s="12"/>
      <c r="O58" s="12"/>
      <c r="P58" s="12"/>
      <c r="Q58" s="12"/>
      <c r="R58" s="12"/>
      <c r="S58" s="12"/>
      <c r="U58" s="12"/>
      <c r="V58" s="12"/>
      <c r="W58" s="12"/>
      <c r="X58" s="12"/>
      <c r="Z58" s="12"/>
      <c r="AA58" s="12"/>
      <c r="AB58" s="12"/>
      <c r="AC58" s="12"/>
      <c r="AE58" s="12"/>
      <c r="AF58" s="12"/>
      <c r="AG58" s="12"/>
      <c r="AH58" s="12"/>
      <c r="AJ58" s="12"/>
      <c r="AK58" s="12"/>
      <c r="AL58" s="12"/>
      <c r="AM58" s="12"/>
      <c r="AO58" s="12">
        <v>14.007763000000001</v>
      </c>
      <c r="AP58" s="12">
        <v>16.558011</v>
      </c>
      <c r="AQ58" s="12">
        <v>15.970985000000001</v>
      </c>
      <c r="AR58" s="12">
        <v>15.535971</v>
      </c>
      <c r="AT58" s="12"/>
      <c r="AU58" s="12"/>
      <c r="AV58" s="12"/>
      <c r="AW58" s="12"/>
      <c r="AY58" s="12">
        <v>10.239058823529414</v>
      </c>
      <c r="AZ58" s="12">
        <v>11.454200045777066</v>
      </c>
      <c r="BA58" s="12">
        <v>10.866549782558939</v>
      </c>
      <c r="BB58" s="12">
        <v>10.914690623331046</v>
      </c>
      <c r="BD58" s="12">
        <v>10.698886854352638</v>
      </c>
      <c r="BE58" s="12">
        <v>8.2619642938887612</v>
      </c>
      <c r="BF58" s="12">
        <v>10.861569695582514</v>
      </c>
      <c r="BH58" s="12"/>
      <c r="BI58" s="12"/>
      <c r="BJ58" s="12"/>
      <c r="BK58" s="12"/>
    </row>
    <row r="59" spans="2:63" x14ac:dyDescent="0.3">
      <c r="B59" s="12"/>
      <c r="C59" s="12"/>
      <c r="D59" s="12"/>
      <c r="E59" s="12"/>
      <c r="F59" s="12"/>
      <c r="G59" s="12">
        <v>18.686232242313267</v>
      </c>
      <c r="H59" s="12">
        <v>16.280187075608453</v>
      </c>
      <c r="I59" s="12">
        <v>20.319557183184561</v>
      </c>
      <c r="J59" s="12">
        <v>17.855475089646752</v>
      </c>
      <c r="K59" s="12"/>
      <c r="L59" s="12"/>
      <c r="M59" s="12"/>
      <c r="N59" s="12"/>
      <c r="O59" s="12"/>
      <c r="P59" s="12"/>
      <c r="Q59" s="12"/>
      <c r="R59" s="12"/>
      <c r="S59" s="12"/>
      <c r="U59" s="12"/>
      <c r="V59" s="12"/>
      <c r="W59" s="12"/>
      <c r="X59" s="12"/>
      <c r="Z59" s="12"/>
      <c r="AA59" s="12"/>
      <c r="AB59" s="12"/>
      <c r="AC59" s="12"/>
      <c r="AE59" s="12"/>
      <c r="AF59" s="12"/>
      <c r="AG59" s="12"/>
      <c r="AH59" s="12"/>
      <c r="AJ59" s="12"/>
      <c r="AK59" s="12"/>
      <c r="AL59" s="12"/>
      <c r="AM59" s="12"/>
      <c r="AO59" s="12">
        <v>14.002912</v>
      </c>
      <c r="AP59" s="12">
        <v>16.532136000000001</v>
      </c>
      <c r="AQ59" s="12">
        <v>15.951579000000001</v>
      </c>
      <c r="AR59" s="12">
        <v>15.529502000000001</v>
      </c>
      <c r="AT59" s="12"/>
      <c r="AU59" s="12"/>
      <c r="AV59" s="12"/>
      <c r="AW59" s="12"/>
      <c r="AY59" s="12"/>
      <c r="AZ59" s="12"/>
      <c r="BA59" s="12"/>
      <c r="BB59" s="12"/>
      <c r="BD59" s="12"/>
      <c r="BE59" s="12"/>
      <c r="BF59" s="12"/>
      <c r="BH59" s="12"/>
      <c r="BI59" s="12"/>
      <c r="BJ59" s="12"/>
      <c r="BK59" s="12"/>
    </row>
    <row r="60" spans="2:63" x14ac:dyDescent="0.3">
      <c r="B60" s="12"/>
      <c r="C60" s="12"/>
      <c r="D60" s="12"/>
      <c r="E60" s="12"/>
      <c r="F60" s="12"/>
      <c r="G60" s="12">
        <v>18.684574044403753</v>
      </c>
      <c r="H60" s="12">
        <v>16.263605096513313</v>
      </c>
      <c r="I60" s="12">
        <v>20.29965880827039</v>
      </c>
      <c r="J60" s="12">
        <v>17.852158693827725</v>
      </c>
      <c r="K60" s="12"/>
      <c r="L60" s="12"/>
      <c r="M60" s="12"/>
      <c r="N60" s="12"/>
      <c r="O60" s="12"/>
      <c r="P60" s="12"/>
      <c r="Q60" s="12"/>
      <c r="R60" s="12"/>
      <c r="S60" s="12"/>
      <c r="U60" s="12"/>
      <c r="V60" s="12"/>
      <c r="W60" s="12"/>
      <c r="X60" s="12"/>
      <c r="Z60" s="12"/>
      <c r="AA60" s="12"/>
      <c r="AB60" s="12"/>
      <c r="AC60" s="12"/>
      <c r="AE60" s="12"/>
      <c r="AF60" s="12"/>
      <c r="AG60" s="12"/>
      <c r="AH60" s="12"/>
      <c r="AJ60" s="12"/>
      <c r="AK60" s="12"/>
      <c r="AL60" s="12"/>
      <c r="AM60" s="12"/>
      <c r="AO60" s="12">
        <v>13.996442999999999</v>
      </c>
      <c r="AP60" s="12">
        <v>16.515965000000001</v>
      </c>
      <c r="AQ60" s="12">
        <v>15.930555999999999</v>
      </c>
      <c r="AR60" s="12">
        <v>15.514948</v>
      </c>
      <c r="AT60" s="12"/>
      <c r="AU60" s="12"/>
      <c r="AV60" s="12"/>
      <c r="AW60" s="12"/>
      <c r="AY60" s="12"/>
      <c r="AZ60" s="12"/>
      <c r="BA60" s="12"/>
      <c r="BB60" s="12"/>
      <c r="BD60" s="12"/>
      <c r="BE60" s="12"/>
      <c r="BF60" s="12"/>
      <c r="BH60" s="12"/>
      <c r="BI60" s="12"/>
      <c r="BJ60" s="12"/>
      <c r="BK60" s="12"/>
    </row>
    <row r="61" spans="2:63" x14ac:dyDescent="0.3">
      <c r="B61" s="12"/>
      <c r="C61" s="12"/>
      <c r="D61" s="12"/>
      <c r="E61" s="12"/>
      <c r="F61" s="12"/>
      <c r="G61" s="12">
        <v>18.669650263218127</v>
      </c>
      <c r="H61" s="12">
        <v>16.237073929961088</v>
      </c>
      <c r="I61" s="12">
        <v>20.281418631265737</v>
      </c>
      <c r="J61" s="12">
        <v>17.84220950637064</v>
      </c>
      <c r="K61" s="12"/>
      <c r="L61" s="12"/>
      <c r="M61" s="12"/>
      <c r="N61" s="12"/>
      <c r="O61" s="12"/>
      <c r="P61" s="12"/>
      <c r="Q61" s="12"/>
      <c r="R61" s="12"/>
      <c r="S61" s="12"/>
      <c r="U61" s="12"/>
      <c r="V61" s="12"/>
      <c r="W61" s="12"/>
      <c r="X61" s="12"/>
      <c r="Z61" s="12"/>
      <c r="AA61" s="12"/>
      <c r="AB61" s="12"/>
      <c r="AC61" s="12"/>
      <c r="AE61" s="12"/>
      <c r="AF61" s="12"/>
      <c r="AG61" s="12"/>
      <c r="AH61" s="12"/>
      <c r="AJ61" s="12"/>
      <c r="AK61" s="12"/>
      <c r="AL61" s="12"/>
      <c r="AM61" s="12"/>
      <c r="AO61" s="12">
        <v>13.989974999999999</v>
      </c>
      <c r="AP61" s="12">
        <v>16.506262</v>
      </c>
      <c r="AQ61" s="12">
        <v>15.912767000000001</v>
      </c>
      <c r="AR61" s="12">
        <v>15.510097</v>
      </c>
      <c r="AT61" s="12"/>
      <c r="AU61" s="12"/>
      <c r="AV61" s="12"/>
      <c r="AW61" s="12"/>
      <c r="AY61" s="12"/>
      <c r="AZ61" s="12"/>
      <c r="BA61" s="12"/>
      <c r="BB61" s="12"/>
      <c r="BD61" s="12"/>
      <c r="BE61" s="12"/>
      <c r="BF61" s="12"/>
      <c r="BH61" s="12"/>
      <c r="BI61" s="12"/>
      <c r="BJ61" s="12"/>
      <c r="BK61" s="12"/>
    </row>
    <row r="62" spans="2:63" x14ac:dyDescent="0.3">
      <c r="B62" s="12"/>
      <c r="C62" s="12"/>
      <c r="D62" s="12"/>
      <c r="E62" s="12"/>
      <c r="F62" s="12"/>
      <c r="G62" s="12">
        <v>18.661359273670556</v>
      </c>
      <c r="H62" s="12">
        <v>16.22878294041352</v>
      </c>
      <c r="I62" s="12">
        <v>20.259862058442057</v>
      </c>
      <c r="J62" s="12">
        <v>17.845525902189667</v>
      </c>
      <c r="K62" s="12"/>
      <c r="L62" s="12"/>
      <c r="M62" s="12"/>
      <c r="N62" s="12"/>
      <c r="O62" s="12"/>
      <c r="P62" s="12"/>
      <c r="Q62" s="12"/>
      <c r="R62" s="12"/>
      <c r="S62" s="12"/>
      <c r="U62" s="12"/>
      <c r="V62" s="12"/>
      <c r="W62" s="12"/>
      <c r="X62" s="12"/>
      <c r="Z62" s="12"/>
      <c r="AA62" s="12"/>
      <c r="AB62" s="12"/>
      <c r="AC62" s="12"/>
      <c r="AE62" s="12"/>
      <c r="AF62" s="12"/>
      <c r="AG62" s="12"/>
      <c r="AH62" s="12"/>
      <c r="AJ62" s="12"/>
      <c r="AK62" s="12"/>
      <c r="AL62" s="12"/>
      <c r="AM62" s="12"/>
      <c r="AO62" s="12">
        <v>13.985123</v>
      </c>
      <c r="AP62" s="12">
        <v>16.504645</v>
      </c>
      <c r="AQ62" s="12">
        <v>15.896596000000001</v>
      </c>
      <c r="AR62" s="12">
        <v>15.506862</v>
      </c>
      <c r="AT62" s="12"/>
      <c r="AU62" s="12"/>
      <c r="AV62" s="12"/>
      <c r="AW62" s="12"/>
      <c r="AY62" s="12"/>
      <c r="AZ62" s="12"/>
      <c r="BA62" s="12"/>
      <c r="BB62" s="12"/>
      <c r="BD62" s="12"/>
      <c r="BE62" s="12"/>
      <c r="BF62" s="12"/>
      <c r="BH62" s="12"/>
      <c r="BI62" s="12"/>
      <c r="BJ62" s="12"/>
      <c r="BK62" s="12"/>
    </row>
    <row r="63" spans="2:63" x14ac:dyDescent="0.3">
      <c r="B63" s="12"/>
      <c r="C63" s="12"/>
      <c r="D63" s="12"/>
      <c r="E63" s="12"/>
      <c r="F63" s="12"/>
      <c r="G63" s="12">
        <v>18.648093690394447</v>
      </c>
      <c r="H63" s="12">
        <v>16.217175555046921</v>
      </c>
      <c r="I63" s="12">
        <v>20.253229266803999</v>
      </c>
      <c r="J63" s="12">
        <v>17.845525902189667</v>
      </c>
      <c r="K63" s="12"/>
      <c r="L63" s="12"/>
      <c r="M63" s="12"/>
      <c r="N63" s="12"/>
      <c r="O63" s="12"/>
      <c r="P63" s="12"/>
      <c r="Q63" s="12"/>
      <c r="R63" s="12"/>
      <c r="S63" s="12"/>
      <c r="U63" s="12"/>
      <c r="V63" s="12"/>
      <c r="W63" s="12"/>
      <c r="X63" s="12"/>
      <c r="Z63" s="12"/>
      <c r="AA63" s="12"/>
      <c r="AB63" s="12"/>
      <c r="AC63" s="12"/>
      <c r="AE63" s="12"/>
      <c r="AF63" s="12"/>
      <c r="AG63" s="12"/>
      <c r="AH63" s="12"/>
      <c r="AJ63" s="12"/>
      <c r="AK63" s="12"/>
      <c r="AL63" s="12"/>
      <c r="AM63" s="12"/>
      <c r="AO63" s="12">
        <v>13.980271999999999</v>
      </c>
      <c r="AP63" s="12">
        <v>16.499793</v>
      </c>
      <c r="AQ63" s="12">
        <v>15.875572999999999</v>
      </c>
      <c r="AR63" s="12">
        <v>15.498777</v>
      </c>
      <c r="AT63" s="12"/>
      <c r="AU63" s="12"/>
      <c r="AV63" s="12"/>
      <c r="AW63" s="12"/>
      <c r="AY63" s="12"/>
      <c r="AZ63" s="12"/>
      <c r="BA63" s="12"/>
      <c r="BB63" s="12"/>
      <c r="BD63" s="12"/>
      <c r="BE63" s="12"/>
      <c r="BF63" s="12"/>
      <c r="BH63" s="12"/>
      <c r="BI63" s="12"/>
      <c r="BJ63" s="12"/>
      <c r="BK63" s="12"/>
    </row>
    <row r="64" spans="2:63" x14ac:dyDescent="0.3">
      <c r="F64" s="12"/>
    </row>
    <row r="65" spans="2:63" x14ac:dyDescent="0.3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U65" s="4"/>
      <c r="V65" s="4"/>
      <c r="W65" s="4"/>
      <c r="X65" s="4"/>
    </row>
    <row r="66" spans="2:63" x14ac:dyDescent="0.3"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U66" s="4"/>
      <c r="V66" s="4"/>
      <c r="W66" s="4"/>
      <c r="X66" s="4"/>
    </row>
    <row r="67" spans="2:63" x14ac:dyDescent="0.3"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U67" s="4"/>
      <c r="V67" s="4"/>
      <c r="W67" s="4"/>
      <c r="X67" s="4"/>
    </row>
    <row r="68" spans="2:63" x14ac:dyDescent="0.3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U68" s="5"/>
      <c r="V68" s="5"/>
      <c r="W68" s="5"/>
      <c r="X68" s="5"/>
    </row>
    <row r="69" spans="2:63" x14ac:dyDescent="0.3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6"/>
      <c r="V69" s="6"/>
      <c r="W69" s="6"/>
      <c r="X69" s="6"/>
    </row>
    <row r="70" spans="2:63" x14ac:dyDescent="0.3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U70" s="7"/>
      <c r="V70" s="7"/>
      <c r="W70" s="7"/>
      <c r="X70" s="7"/>
    </row>
    <row r="71" spans="2:63" x14ac:dyDescent="0.3">
      <c r="B71" s="8"/>
      <c r="C71" s="8"/>
      <c r="D71" s="8"/>
      <c r="E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  <c r="W71" s="8"/>
      <c r="X71" s="8"/>
      <c r="Z71" s="8"/>
      <c r="AA71" s="8"/>
      <c r="AB71" s="8"/>
      <c r="AC71" s="8"/>
      <c r="AE71" s="8"/>
      <c r="AF71" s="8"/>
      <c r="AG71" s="8"/>
      <c r="AH71" s="8"/>
      <c r="AJ71" s="8"/>
      <c r="AK71" s="8"/>
      <c r="AL71" s="8"/>
      <c r="AM71" s="8"/>
      <c r="AO71" s="8"/>
      <c r="AP71" s="8"/>
      <c r="AQ71" s="8"/>
      <c r="AR71" s="8"/>
      <c r="AT71" s="8"/>
      <c r="AU71" s="8"/>
      <c r="AV71" s="8"/>
      <c r="AW71" s="8"/>
    </row>
    <row r="72" spans="2:63" x14ac:dyDescent="0.3">
      <c r="F72" s="8"/>
    </row>
    <row r="73" spans="2:63" x14ac:dyDescent="0.3">
      <c r="B73" s="9"/>
      <c r="C73" s="9"/>
      <c r="D73" s="9"/>
      <c r="E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U73" s="9"/>
      <c r="V73" s="9"/>
      <c r="W73" s="9"/>
      <c r="X73" s="9"/>
      <c r="Z73" s="9"/>
      <c r="AA73" s="9"/>
      <c r="AB73" s="9"/>
      <c r="AC73" s="9"/>
      <c r="AE73" s="9"/>
      <c r="AF73" s="9"/>
      <c r="AG73" s="9"/>
      <c r="AH73" s="9"/>
      <c r="AJ73" s="9"/>
      <c r="AK73" s="9"/>
      <c r="AL73" s="9"/>
      <c r="AM73" s="9"/>
      <c r="AO73" s="9"/>
      <c r="AP73" s="9"/>
      <c r="AQ73" s="9"/>
      <c r="AR73" s="9"/>
      <c r="AT73" s="9"/>
      <c r="AU73" s="9"/>
      <c r="AV73" s="9"/>
      <c r="AW73" s="9"/>
    </row>
    <row r="74" spans="2:63" x14ac:dyDescent="0.3">
      <c r="B74" s="9">
        <f t="shared" ref="B74:E89" si="0">(B6-B4)/(2)</f>
        <v>8.8514999999999899E-2</v>
      </c>
      <c r="C74" s="9">
        <f t="shared" si="0"/>
        <v>8.8515500000000191E-2</v>
      </c>
      <c r="D74" s="9">
        <f t="shared" si="0"/>
        <v>8.1273000000000151E-2</v>
      </c>
      <c r="E74" s="9">
        <f t="shared" si="0"/>
        <v>8.288249999999997E-2</v>
      </c>
      <c r="F74" s="9"/>
      <c r="G74" s="9">
        <f t="shared" ref="G74:J89" si="1">(G6-G4)/(2)</f>
        <v>8.2909895475680173E-4</v>
      </c>
      <c r="H74" s="9">
        <f t="shared" si="1"/>
        <v>4.1454947737851189E-3</v>
      </c>
      <c r="I74" s="9">
        <f t="shared" si="1"/>
        <v>1.3265583276111936E-2</v>
      </c>
      <c r="J74" s="9">
        <f t="shared" si="1"/>
        <v>7.4618905928129919E-3</v>
      </c>
      <c r="K74" s="9"/>
      <c r="L74" s="9">
        <f t="shared" ref="L74:S89" si="2">(L6-L4)/(2)</f>
        <v>1.6293499999999961E-2</v>
      </c>
      <c r="M74" s="9">
        <f t="shared" si="2"/>
        <v>2.4011999999999922E-2</v>
      </c>
      <c r="N74" s="9">
        <f t="shared" si="2"/>
        <v>2.7441999999999966E-2</v>
      </c>
      <c r="O74" s="9">
        <f t="shared" si="2"/>
        <v>2.91570000000001E-2</v>
      </c>
      <c r="P74" s="9">
        <f t="shared" si="2"/>
        <v>3.0872000000000011E-2</v>
      </c>
      <c r="Q74" s="9">
        <f t="shared" si="2"/>
        <v>1.1147999999999936E-2</v>
      </c>
      <c r="R74" s="9">
        <f t="shared" si="2"/>
        <v>9.4330000000000247E-3</v>
      </c>
      <c r="S74" s="9">
        <f t="shared" si="2"/>
        <v>1.2863500000000139E-2</v>
      </c>
      <c r="U74" s="9">
        <f t="shared" ref="U74:X89" si="3">(U6-U4)/(2)</f>
        <v>1.1744106202792315E-2</v>
      </c>
      <c r="V74" s="9">
        <f t="shared" si="3"/>
        <v>1.7616159304188583E-2</v>
      </c>
      <c r="W74" s="9">
        <f t="shared" si="3"/>
        <v>1.9293888761730216E-2</v>
      </c>
      <c r="X74" s="9">
        <f t="shared" si="3"/>
        <v>1.7616159304188583E-2</v>
      </c>
      <c r="Z74" s="9">
        <f t="shared" ref="Z74:AC89" si="4">(Z6-Z4)/(2)</f>
        <v>5.6509498741130759E-2</v>
      </c>
      <c r="AA74" s="9">
        <f t="shared" si="4"/>
        <v>5.6509498741130759E-2</v>
      </c>
      <c r="AB74" s="9">
        <f t="shared" si="4"/>
        <v>5.3280384527351732E-2</v>
      </c>
      <c r="AC74" s="9">
        <f t="shared" si="4"/>
        <v>6.2160448615243613E-2</v>
      </c>
      <c r="AE74" s="9">
        <f t="shared" ref="AE74:AH89" si="5">(AE6-AE4)/(2)</f>
        <v>6.5000228885328415E-2</v>
      </c>
      <c r="AF74" s="9">
        <f t="shared" si="5"/>
        <v>6.018539711604487E-2</v>
      </c>
      <c r="AG74" s="9">
        <f t="shared" si="5"/>
        <v>5.8580453192950355E-2</v>
      </c>
      <c r="AH74" s="9">
        <f t="shared" si="5"/>
        <v>6.1790341039139385E-2</v>
      </c>
      <c r="AJ74" s="9">
        <f t="shared" ref="AJ74:AM89" si="6">(AJ6-AJ4)/(2)</f>
        <v>3.7942092011902018E-2</v>
      </c>
      <c r="AK74" s="9">
        <f t="shared" si="6"/>
        <v>3.794209201190224E-2</v>
      </c>
      <c r="AL74" s="9">
        <f t="shared" si="6"/>
        <v>3.2291142137788942E-2</v>
      </c>
      <c r="AM74" s="9">
        <f t="shared" si="6"/>
        <v>2.6640192263675866E-2</v>
      </c>
      <c r="AO74" s="9">
        <f t="shared" ref="AO74:AR89" si="7">(AO6-AO4)/(2)</f>
        <v>5.4983500000000074E-2</v>
      </c>
      <c r="AP74" s="9">
        <f t="shared" si="7"/>
        <v>7.1962999999999999E-2</v>
      </c>
      <c r="AQ74" s="9">
        <f t="shared" si="7"/>
        <v>5.8217500000000033E-2</v>
      </c>
      <c r="AR74" s="9">
        <f t="shared" si="7"/>
        <v>5.6599999999999984E-2</v>
      </c>
      <c r="AT74" s="9">
        <f t="shared" ref="AT74:AW89" si="8">(AT6-AT4)/(2)</f>
        <v>7.1101999999999999E-2</v>
      </c>
      <c r="AU74" s="9">
        <f t="shared" si="8"/>
        <v>5.5208999999999842E-2</v>
      </c>
      <c r="AV74" s="9">
        <f t="shared" si="8"/>
        <v>5.5209000000000064E-2</v>
      </c>
      <c r="AW74" s="9">
        <f t="shared" si="8"/>
        <v>6.6920000000000091E-2</v>
      </c>
      <c r="AY74" s="9">
        <f t="shared" ref="AY74:BB89" si="9">(AY6-AY4)/(2)</f>
        <v>7.5531319142442932E-2</v>
      </c>
      <c r="AZ74" s="9">
        <f t="shared" si="9"/>
        <v>7.6361333638513829E-2</v>
      </c>
      <c r="BA74" s="9">
        <f t="shared" si="9"/>
        <v>6.7231174181735076E-2</v>
      </c>
      <c r="BB74" s="9">
        <f t="shared" si="9"/>
        <v>6.0591058213168569E-2</v>
      </c>
      <c r="BD74" s="9">
        <f t="shared" ref="BD74:BF89" si="10">(BD6-BD4)/(2)</f>
        <v>4.6480811779964881E-2</v>
      </c>
      <c r="BE74" s="9">
        <f t="shared" si="10"/>
        <v>5.3950942244602285E-2</v>
      </c>
      <c r="BF74" s="9">
        <f t="shared" si="10"/>
        <v>4.8140840772106452E-2</v>
      </c>
      <c r="BH74" s="9">
        <f t="shared" ref="BH74:BK89" si="11">(BH6-BH4)/(2)</f>
        <v>4.8328450446326165E-2</v>
      </c>
      <c r="BI74" s="9">
        <f t="shared" si="11"/>
        <v>4.0697642481116736E-2</v>
      </c>
      <c r="BJ74" s="9">
        <f t="shared" si="11"/>
        <v>5.1719920653086282E-2</v>
      </c>
      <c r="BK74" s="9">
        <f t="shared" si="11"/>
        <v>4.9176317998016472E-2</v>
      </c>
    </row>
    <row r="75" spans="2:63" x14ac:dyDescent="0.3">
      <c r="B75" s="9">
        <f t="shared" si="0"/>
        <v>9.1734000000000204E-2</v>
      </c>
      <c r="C75" s="9">
        <f t="shared" si="0"/>
        <v>9.4953000000000065E-2</v>
      </c>
      <c r="D75" s="9">
        <f t="shared" si="0"/>
        <v>9.0125000000000011E-2</v>
      </c>
      <c r="E75" s="9">
        <f t="shared" si="0"/>
        <v>9.1733999999999982E-2</v>
      </c>
      <c r="F75" s="9"/>
      <c r="G75" s="9">
        <f t="shared" si="1"/>
        <v>2.6531166552224317E-2</v>
      </c>
      <c r="H75" s="9">
        <f t="shared" si="1"/>
        <v>3.2334859235523261E-2</v>
      </c>
      <c r="I75" s="9">
        <f t="shared" si="1"/>
        <v>2.1556572823681952E-2</v>
      </c>
      <c r="J75" s="9">
        <f t="shared" si="1"/>
        <v>3.6480354009307936E-2</v>
      </c>
      <c r="K75" s="9"/>
      <c r="L75" s="9">
        <f t="shared" si="2"/>
        <v>3.6874999999999991E-2</v>
      </c>
      <c r="M75" s="9">
        <f t="shared" si="2"/>
        <v>4.545050000000006E-2</v>
      </c>
      <c r="N75" s="9">
        <f t="shared" si="2"/>
        <v>3.7732499999999947E-2</v>
      </c>
      <c r="O75" s="9">
        <f t="shared" si="2"/>
        <v>4.2020500000000016E-2</v>
      </c>
      <c r="P75" s="9">
        <f t="shared" si="2"/>
        <v>5.1453500000000041E-2</v>
      </c>
      <c r="Q75" s="9">
        <f t="shared" si="2"/>
        <v>4.3735000000000079E-2</v>
      </c>
      <c r="R75" s="9">
        <f t="shared" si="2"/>
        <v>3.2586999999999922E-2</v>
      </c>
      <c r="S75" s="9">
        <f t="shared" si="2"/>
        <v>2.6584000000000163E-2</v>
      </c>
      <c r="U75" s="9">
        <f t="shared" si="3"/>
        <v>5.4526207370107604E-2</v>
      </c>
      <c r="V75" s="9">
        <f t="shared" si="3"/>
        <v>5.7881666285190869E-2</v>
      </c>
      <c r="W75" s="9">
        <f t="shared" si="3"/>
        <v>3.6071183337147872E-2</v>
      </c>
      <c r="X75" s="9">
        <f t="shared" si="3"/>
        <v>5.7042801556420164E-2</v>
      </c>
      <c r="Z75" s="9">
        <f t="shared" si="4"/>
        <v>0.10252437628748012</v>
      </c>
      <c r="AA75" s="9">
        <f t="shared" si="4"/>
        <v>0.1025243762874799</v>
      </c>
      <c r="AB75" s="9">
        <f t="shared" si="4"/>
        <v>9.7680704966811582E-2</v>
      </c>
      <c r="AC75" s="9">
        <f t="shared" si="4"/>
        <v>0.10171709773403537</v>
      </c>
      <c r="AE75" s="9">
        <f t="shared" si="5"/>
        <v>0.10111146715495556</v>
      </c>
      <c r="AF75" s="9">
        <f t="shared" si="5"/>
        <v>9.5494163424124645E-2</v>
      </c>
      <c r="AG75" s="9">
        <f t="shared" si="5"/>
        <v>8.5062027924010186E-2</v>
      </c>
      <c r="AH75" s="9">
        <f t="shared" si="5"/>
        <v>8.9074387731746585E-2</v>
      </c>
      <c r="AJ75" s="9">
        <f t="shared" si="6"/>
        <v>7.1847791256580473E-2</v>
      </c>
      <c r="AK75" s="9">
        <f t="shared" si="6"/>
        <v>6.7004119935912154E-2</v>
      </c>
      <c r="AL75" s="9">
        <f t="shared" si="6"/>
        <v>6.4582284275577884E-2</v>
      </c>
      <c r="AM75" s="9">
        <f t="shared" si="6"/>
        <v>6.2160448615243613E-2</v>
      </c>
      <c r="AO75" s="9">
        <f t="shared" si="7"/>
        <v>9.2177500000000023E-2</v>
      </c>
      <c r="AP75" s="9">
        <f t="shared" si="7"/>
        <v>0.11886050000000004</v>
      </c>
      <c r="AQ75" s="9">
        <f t="shared" si="7"/>
        <v>0.11724350000000006</v>
      </c>
      <c r="AR75" s="9">
        <f t="shared" si="7"/>
        <v>0.11724350000000006</v>
      </c>
      <c r="AT75" s="9">
        <f t="shared" si="8"/>
        <v>0.13969549999999997</v>
      </c>
      <c r="AU75" s="9">
        <f t="shared" si="8"/>
        <v>0.13551250000000015</v>
      </c>
      <c r="AV75" s="9">
        <f t="shared" si="8"/>
        <v>0.16144449999999999</v>
      </c>
      <c r="AW75" s="9">
        <f t="shared" si="8"/>
        <v>0.14387749999999988</v>
      </c>
      <c r="AY75" s="9">
        <f t="shared" si="9"/>
        <v>0.17015297169451427</v>
      </c>
      <c r="AZ75" s="9">
        <f t="shared" si="9"/>
        <v>0.15189265278095676</v>
      </c>
      <c r="BA75" s="9">
        <f t="shared" si="9"/>
        <v>0.13446234836346993</v>
      </c>
      <c r="BB75" s="9">
        <f t="shared" si="9"/>
        <v>0.14110246433203644</v>
      </c>
      <c r="BD75" s="9">
        <f t="shared" si="10"/>
        <v>0.12450217441062006</v>
      </c>
      <c r="BE75" s="9">
        <f t="shared" si="10"/>
        <v>0.11952208743419557</v>
      </c>
      <c r="BF75" s="9">
        <f t="shared" si="10"/>
        <v>0.10707186999313345</v>
      </c>
      <c r="BH75" s="9">
        <f t="shared" si="11"/>
        <v>0.10767917906462188</v>
      </c>
      <c r="BI75" s="9">
        <f t="shared" si="11"/>
        <v>0.11785358968490134</v>
      </c>
      <c r="BJ75" s="9">
        <f t="shared" si="11"/>
        <v>0.13565880827038979</v>
      </c>
      <c r="BK75" s="9">
        <f t="shared" si="11"/>
        <v>0.12718013275349027</v>
      </c>
    </row>
    <row r="76" spans="2:63" x14ac:dyDescent="0.3">
      <c r="B76" s="9">
        <f t="shared" si="0"/>
        <v>0.11104650000000005</v>
      </c>
      <c r="C76" s="9">
        <f t="shared" si="0"/>
        <v>0.11989799999999984</v>
      </c>
      <c r="D76" s="9">
        <f t="shared" si="0"/>
        <v>0.11104649999999983</v>
      </c>
      <c r="E76" s="9">
        <f t="shared" si="0"/>
        <v>0.11426550000000013</v>
      </c>
      <c r="F76" s="9"/>
      <c r="G76" s="9">
        <f t="shared" si="1"/>
        <v>0.10861196307316723</v>
      </c>
      <c r="H76" s="9">
        <f t="shared" si="1"/>
        <v>0.11856115053025107</v>
      </c>
      <c r="I76" s="9">
        <f t="shared" si="1"/>
        <v>0.11109925993743808</v>
      </c>
      <c r="J76" s="9">
        <f t="shared" si="1"/>
        <v>0.12187754634927894</v>
      </c>
      <c r="K76" s="9"/>
      <c r="L76" s="9">
        <f t="shared" si="2"/>
        <v>0.10719450000000008</v>
      </c>
      <c r="M76" s="9">
        <f t="shared" si="2"/>
        <v>0.11576999999999993</v>
      </c>
      <c r="N76" s="9">
        <f t="shared" si="2"/>
        <v>8.5755499999999873E-2</v>
      </c>
      <c r="O76" s="9">
        <f t="shared" si="2"/>
        <v>0.10462199999999999</v>
      </c>
      <c r="P76" s="9">
        <f t="shared" si="2"/>
        <v>0.11834300000000009</v>
      </c>
      <c r="Q76" s="9">
        <f t="shared" si="2"/>
        <v>0.10976750000000002</v>
      </c>
      <c r="R76" s="9">
        <f t="shared" si="2"/>
        <v>9.9477000000000038E-2</v>
      </c>
      <c r="S76" s="9">
        <f t="shared" si="2"/>
        <v>7.7180000000000026E-2</v>
      </c>
      <c r="U76" s="9">
        <f t="shared" si="3"/>
        <v>0.1811947814145114</v>
      </c>
      <c r="V76" s="9">
        <f t="shared" si="3"/>
        <v>0.19210002288853278</v>
      </c>
      <c r="W76" s="9">
        <f t="shared" si="3"/>
        <v>0.16273975738155189</v>
      </c>
      <c r="X76" s="9">
        <f t="shared" si="3"/>
        <v>0.19293888761730371</v>
      </c>
      <c r="Z76" s="9">
        <f t="shared" si="4"/>
        <v>0.24460540169375133</v>
      </c>
      <c r="AA76" s="9">
        <f t="shared" si="4"/>
        <v>0.24864179446097512</v>
      </c>
      <c r="AB76" s="9">
        <f t="shared" si="4"/>
        <v>0.25348546578164344</v>
      </c>
      <c r="AC76" s="9">
        <f t="shared" si="4"/>
        <v>0.24783451590753058</v>
      </c>
      <c r="AE76" s="9">
        <f t="shared" si="5"/>
        <v>0.24234653238727377</v>
      </c>
      <c r="AF76" s="9">
        <f t="shared" si="5"/>
        <v>0.22469214923323411</v>
      </c>
      <c r="AG76" s="9">
        <f t="shared" si="5"/>
        <v>0.19740810254062713</v>
      </c>
      <c r="AH76" s="9">
        <f t="shared" si="5"/>
        <v>0.2094451819638361</v>
      </c>
      <c r="AJ76" s="9">
        <f t="shared" si="6"/>
        <v>0.20827786678873883</v>
      </c>
      <c r="AK76" s="9">
        <f t="shared" si="6"/>
        <v>0.18890318150606533</v>
      </c>
      <c r="AL76" s="9">
        <f t="shared" si="6"/>
        <v>0.18486678873884177</v>
      </c>
      <c r="AM76" s="9">
        <f t="shared" si="6"/>
        <v>0.18486678873884199</v>
      </c>
      <c r="AO76" s="9">
        <f t="shared" si="7"/>
        <v>0.22154950000000007</v>
      </c>
      <c r="AP76" s="9">
        <f t="shared" si="7"/>
        <v>0.28542749999999995</v>
      </c>
      <c r="AQ76" s="9">
        <f t="shared" si="7"/>
        <v>0.28300150000000013</v>
      </c>
      <c r="AR76" s="9">
        <f t="shared" si="7"/>
        <v>0.28057600000000016</v>
      </c>
      <c r="AT76" s="9">
        <f t="shared" si="8"/>
        <v>0.2810640000000002</v>
      </c>
      <c r="AU76" s="9">
        <f t="shared" si="8"/>
        <v>0.26851599999999998</v>
      </c>
      <c r="AV76" s="9">
        <f t="shared" si="8"/>
        <v>0.28357349999999992</v>
      </c>
      <c r="AW76" s="9">
        <f t="shared" si="8"/>
        <v>0.29444749999999997</v>
      </c>
      <c r="AY76" s="9">
        <f t="shared" si="9"/>
        <v>0.27722484168764772</v>
      </c>
      <c r="AZ76" s="9">
        <f t="shared" si="9"/>
        <v>0.28303494316014333</v>
      </c>
      <c r="BA76" s="9">
        <f t="shared" si="9"/>
        <v>0.25896452277409021</v>
      </c>
      <c r="BB76" s="9">
        <f t="shared" si="9"/>
        <v>0.26560463874265672</v>
      </c>
      <c r="BD76" s="9">
        <f t="shared" si="10"/>
        <v>0.25647447928587774</v>
      </c>
      <c r="BE76" s="9">
        <f t="shared" si="10"/>
        <v>0.23987418936446181</v>
      </c>
      <c r="BF76" s="9">
        <f t="shared" si="10"/>
        <v>0.22991401541161216</v>
      </c>
      <c r="BH76" s="9">
        <f t="shared" si="11"/>
        <v>0.25775173571374088</v>
      </c>
      <c r="BI76" s="9">
        <f t="shared" si="11"/>
        <v>0.29505790798809817</v>
      </c>
      <c r="BJ76" s="9">
        <f t="shared" si="11"/>
        <v>0.31455886167696656</v>
      </c>
      <c r="BK76" s="9">
        <f t="shared" si="11"/>
        <v>0.29844937819485762</v>
      </c>
    </row>
    <row r="77" spans="2:63" x14ac:dyDescent="0.3">
      <c r="B77" s="9">
        <f t="shared" si="0"/>
        <v>7.9663499999999887E-2</v>
      </c>
      <c r="C77" s="9">
        <f t="shared" si="0"/>
        <v>8.6905999999999928E-2</v>
      </c>
      <c r="D77" s="9">
        <f t="shared" si="0"/>
        <v>8.2077500000000025E-2</v>
      </c>
      <c r="E77" s="9">
        <f t="shared" si="0"/>
        <v>8.4492000000000012E-2</v>
      </c>
      <c r="F77" s="9"/>
      <c r="G77" s="9">
        <f t="shared" si="1"/>
        <v>0.24292599374380086</v>
      </c>
      <c r="H77" s="9">
        <f t="shared" si="1"/>
        <v>0.26779896238651069</v>
      </c>
      <c r="I77" s="9">
        <f t="shared" si="1"/>
        <v>0.27691905088883817</v>
      </c>
      <c r="J77" s="9">
        <f t="shared" si="1"/>
        <v>0.27608995193408092</v>
      </c>
      <c r="K77" s="9"/>
      <c r="L77" s="9">
        <f t="shared" si="2"/>
        <v>0.16293599999999997</v>
      </c>
      <c r="M77" s="9">
        <f t="shared" si="2"/>
        <v>0.1835175</v>
      </c>
      <c r="N77" s="9">
        <f t="shared" si="2"/>
        <v>0.15693299999999999</v>
      </c>
      <c r="O77" s="9">
        <f t="shared" si="2"/>
        <v>0.17665649999999999</v>
      </c>
      <c r="P77" s="9">
        <f t="shared" si="2"/>
        <v>0.17837149999999991</v>
      </c>
      <c r="Q77" s="9">
        <f t="shared" si="2"/>
        <v>0.17151150000000004</v>
      </c>
      <c r="R77" s="9">
        <f t="shared" si="2"/>
        <v>0.17665649999999999</v>
      </c>
      <c r="S77" s="9">
        <f t="shared" si="2"/>
        <v>0.15007250000000005</v>
      </c>
      <c r="U77" s="9">
        <f t="shared" si="3"/>
        <v>0.39762188143739996</v>
      </c>
      <c r="V77" s="9">
        <f t="shared" si="3"/>
        <v>0.43033760585946457</v>
      </c>
      <c r="W77" s="9">
        <f t="shared" si="3"/>
        <v>0.40601052872510879</v>
      </c>
      <c r="X77" s="9">
        <f t="shared" si="3"/>
        <v>0.42865987640192271</v>
      </c>
      <c r="Z77" s="9">
        <f t="shared" si="4"/>
        <v>0.39960288395513821</v>
      </c>
      <c r="AA77" s="9">
        <f t="shared" si="4"/>
        <v>0.39960288395513843</v>
      </c>
      <c r="AB77" s="9">
        <f t="shared" si="4"/>
        <v>0.40929022659647529</v>
      </c>
      <c r="AC77" s="9">
        <f t="shared" si="4"/>
        <v>0.41090478370336458</v>
      </c>
      <c r="AE77" s="9">
        <f t="shared" si="5"/>
        <v>0.34185305561913482</v>
      </c>
      <c r="AF77" s="9">
        <f t="shared" si="5"/>
        <v>0.34827283131151288</v>
      </c>
      <c r="AG77" s="9">
        <f t="shared" si="5"/>
        <v>0.32981597619592584</v>
      </c>
      <c r="AH77" s="9">
        <f t="shared" si="5"/>
        <v>0.33142092011902036</v>
      </c>
      <c r="AJ77" s="9">
        <f t="shared" si="6"/>
        <v>0.38345731288624396</v>
      </c>
      <c r="AK77" s="9">
        <f t="shared" si="6"/>
        <v>0.35358800640878929</v>
      </c>
      <c r="AL77" s="9">
        <f t="shared" si="6"/>
        <v>0.35035889219501026</v>
      </c>
      <c r="AM77" s="9">
        <f t="shared" si="6"/>
        <v>0.3430933852140079</v>
      </c>
      <c r="AO77" s="9">
        <f t="shared" si="7"/>
        <v>0.31938749999999994</v>
      </c>
      <c r="AP77" s="9">
        <f t="shared" si="7"/>
        <v>0.40590500000000018</v>
      </c>
      <c r="AQ77" s="9">
        <f t="shared" si="7"/>
        <v>0.38811599999999991</v>
      </c>
      <c r="AR77" s="9">
        <f t="shared" si="7"/>
        <v>0.38083899999999993</v>
      </c>
      <c r="AT77" s="9">
        <f t="shared" si="8"/>
        <v>0.28273700000000002</v>
      </c>
      <c r="AU77" s="9">
        <f t="shared" si="8"/>
        <v>0.260988</v>
      </c>
      <c r="AV77" s="9">
        <f t="shared" si="8"/>
        <v>0.2241820000000001</v>
      </c>
      <c r="AW77" s="9">
        <f t="shared" si="8"/>
        <v>0.28441000000000005</v>
      </c>
      <c r="AY77" s="9">
        <f t="shared" si="9"/>
        <v>0.21663378347447915</v>
      </c>
      <c r="AZ77" s="9">
        <f t="shared" si="9"/>
        <v>0.29631517509727656</v>
      </c>
      <c r="BA77" s="9">
        <f t="shared" si="9"/>
        <v>0.27639482719157704</v>
      </c>
      <c r="BB77" s="9">
        <f t="shared" si="9"/>
        <v>0.25979453727016089</v>
      </c>
      <c r="BD77" s="9">
        <f t="shared" si="10"/>
        <v>0.27058472571908143</v>
      </c>
      <c r="BE77" s="9">
        <f t="shared" si="10"/>
        <v>0.27141474021515211</v>
      </c>
      <c r="BF77" s="9">
        <f t="shared" si="10"/>
        <v>0.28386495765621444</v>
      </c>
      <c r="BH77" s="9">
        <f t="shared" si="11"/>
        <v>0.3103195239185168</v>
      </c>
      <c r="BI77" s="9">
        <f t="shared" si="11"/>
        <v>0.32642900740062553</v>
      </c>
      <c r="BJ77" s="9">
        <f t="shared" si="11"/>
        <v>0.34592996108949392</v>
      </c>
      <c r="BK77" s="9">
        <f t="shared" si="11"/>
        <v>0.33066834515907528</v>
      </c>
    </row>
    <row r="78" spans="2:63" x14ac:dyDescent="0.3">
      <c r="B78" s="9">
        <f t="shared" si="0"/>
        <v>4.8281000000000018E-2</v>
      </c>
      <c r="C78" s="9">
        <f t="shared" si="0"/>
        <v>5.2304499999999976E-2</v>
      </c>
      <c r="D78" s="9">
        <f t="shared" si="0"/>
        <v>4.8281000000000018E-2</v>
      </c>
      <c r="E78" s="9">
        <f t="shared" si="0"/>
        <v>4.8281000000000018E-2</v>
      </c>
      <c r="F78" s="9"/>
      <c r="G78" s="9">
        <f t="shared" si="1"/>
        <v>0.33661417563134211</v>
      </c>
      <c r="H78" s="9">
        <f t="shared" si="1"/>
        <v>0.36148714427405193</v>
      </c>
      <c r="I78" s="9">
        <f t="shared" si="1"/>
        <v>0.38884740978103283</v>
      </c>
      <c r="J78" s="9">
        <f t="shared" si="1"/>
        <v>0.38470191500724793</v>
      </c>
      <c r="K78" s="9"/>
      <c r="L78" s="9">
        <f t="shared" si="2"/>
        <v>0.13978200000000007</v>
      </c>
      <c r="M78" s="9">
        <f t="shared" si="2"/>
        <v>0.16036300000000003</v>
      </c>
      <c r="N78" s="9">
        <f t="shared" si="2"/>
        <v>0.18266000000000004</v>
      </c>
      <c r="O78" s="9">
        <f t="shared" si="2"/>
        <v>0.16550849999999984</v>
      </c>
      <c r="P78" s="9">
        <f t="shared" si="2"/>
        <v>0.15178749999999996</v>
      </c>
      <c r="Q78" s="9">
        <f t="shared" si="2"/>
        <v>0.14921450000000003</v>
      </c>
      <c r="R78" s="9">
        <f t="shared" si="2"/>
        <v>0.16122049999999999</v>
      </c>
      <c r="S78" s="9">
        <f t="shared" si="2"/>
        <v>0.18523249999999991</v>
      </c>
      <c r="U78" s="9">
        <f t="shared" si="3"/>
        <v>0.47144197756923778</v>
      </c>
      <c r="V78" s="9">
        <f t="shared" si="3"/>
        <v>0.49996337834744775</v>
      </c>
      <c r="W78" s="9">
        <f t="shared" si="3"/>
        <v>0.47395857175555034</v>
      </c>
      <c r="X78" s="9">
        <f t="shared" si="3"/>
        <v>0.49912451361867682</v>
      </c>
      <c r="Z78" s="9">
        <f t="shared" si="4"/>
        <v>0.41413389791714383</v>
      </c>
      <c r="AA78" s="9">
        <f t="shared" si="4"/>
        <v>0.3931446555275806</v>
      </c>
      <c r="AB78" s="9">
        <f t="shared" si="4"/>
        <v>0.41332661936369841</v>
      </c>
      <c r="AC78" s="9">
        <f t="shared" si="4"/>
        <v>0.41655573357747744</v>
      </c>
      <c r="AE78" s="9">
        <f t="shared" si="5"/>
        <v>0.2616058594644084</v>
      </c>
      <c r="AF78" s="9">
        <f t="shared" si="5"/>
        <v>0.31858136873426424</v>
      </c>
      <c r="AG78" s="9">
        <f t="shared" si="5"/>
        <v>0.33623575188830412</v>
      </c>
      <c r="AH78" s="9">
        <f t="shared" si="5"/>
        <v>0.30012451361867698</v>
      </c>
      <c r="AJ78" s="9">
        <f t="shared" si="6"/>
        <v>0.37861364156557586</v>
      </c>
      <c r="AK78" s="9">
        <f t="shared" si="6"/>
        <v>0.39718104829480438</v>
      </c>
      <c r="AL78" s="9">
        <f t="shared" si="6"/>
        <v>0.39153009842069131</v>
      </c>
      <c r="AM78" s="9">
        <f t="shared" si="6"/>
        <v>0.38184275577935445</v>
      </c>
      <c r="AO78" s="9">
        <f t="shared" si="7"/>
        <v>0.25146699999999989</v>
      </c>
      <c r="AP78" s="9">
        <f t="shared" si="7"/>
        <v>0.31291850000000032</v>
      </c>
      <c r="AQ78" s="9">
        <f t="shared" si="7"/>
        <v>0.28946999999999989</v>
      </c>
      <c r="AR78" s="9">
        <f t="shared" si="7"/>
        <v>0.28461849999999989</v>
      </c>
      <c r="AT78" s="9">
        <f t="shared" si="8"/>
        <v>0.16479050000000006</v>
      </c>
      <c r="AU78" s="9">
        <f t="shared" si="8"/>
        <v>0.15224300000000013</v>
      </c>
      <c r="AV78" s="9">
        <f t="shared" si="8"/>
        <v>0.12380199999999997</v>
      </c>
      <c r="AW78" s="9">
        <f t="shared" si="8"/>
        <v>0.15475249999999985</v>
      </c>
      <c r="AY78" s="9">
        <f t="shared" si="9"/>
        <v>0.11620202944991243</v>
      </c>
      <c r="AZ78" s="9">
        <f t="shared" si="9"/>
        <v>0.19671343556878007</v>
      </c>
      <c r="BA78" s="9">
        <f t="shared" si="9"/>
        <v>0.17928313115129324</v>
      </c>
      <c r="BB78" s="9">
        <f t="shared" si="9"/>
        <v>0.15106263828488586</v>
      </c>
      <c r="BD78" s="9">
        <f t="shared" si="10"/>
        <v>0.16683291371023112</v>
      </c>
      <c r="BE78" s="9">
        <f t="shared" si="10"/>
        <v>0.1875832761120011</v>
      </c>
      <c r="BF78" s="9">
        <f t="shared" si="10"/>
        <v>0.21829381246662094</v>
      </c>
      <c r="BH78" s="9">
        <f t="shared" si="11"/>
        <v>0.20348821240558501</v>
      </c>
      <c r="BI78" s="9">
        <f t="shared" si="11"/>
        <v>0.20348821240558479</v>
      </c>
      <c r="BJ78" s="9">
        <f t="shared" si="11"/>
        <v>0.21451049057755411</v>
      </c>
      <c r="BK78" s="9">
        <f t="shared" si="11"/>
        <v>0.20942328526741449</v>
      </c>
    </row>
    <row r="79" spans="2:63" x14ac:dyDescent="0.3">
      <c r="B79" s="9">
        <f t="shared" si="0"/>
        <v>4.5062500000000005E-2</v>
      </c>
      <c r="C79" s="9">
        <f t="shared" si="0"/>
        <v>4.8281000000000018E-2</v>
      </c>
      <c r="D79" s="9">
        <f t="shared" si="0"/>
        <v>4.5062500000000005E-2</v>
      </c>
      <c r="E79" s="9">
        <f t="shared" si="0"/>
        <v>4.5062500000000005E-2</v>
      </c>
      <c r="F79" s="9"/>
      <c r="G79" s="9">
        <f t="shared" si="1"/>
        <v>0.31422850385290313</v>
      </c>
      <c r="H79" s="9">
        <f t="shared" si="1"/>
        <v>0.30842481116960418</v>
      </c>
      <c r="I79" s="9">
        <f t="shared" si="1"/>
        <v>0.34739246204318297</v>
      </c>
      <c r="J79" s="9">
        <f t="shared" si="1"/>
        <v>0.33163958190280018</v>
      </c>
      <c r="K79" s="9"/>
      <c r="L79" s="9">
        <f t="shared" si="2"/>
        <v>9.6046000000000076E-2</v>
      </c>
      <c r="M79" s="9">
        <f t="shared" si="2"/>
        <v>0.1011915000000001</v>
      </c>
      <c r="N79" s="9">
        <f t="shared" si="2"/>
        <v>0.13806699999999994</v>
      </c>
      <c r="O79" s="9">
        <f t="shared" si="2"/>
        <v>0.10891000000000006</v>
      </c>
      <c r="P79" s="9">
        <f t="shared" si="2"/>
        <v>0.10033449999999999</v>
      </c>
      <c r="Q79" s="9">
        <f t="shared" si="2"/>
        <v>9.8619000000000012E-2</v>
      </c>
      <c r="R79" s="9">
        <f t="shared" si="2"/>
        <v>9.6904000000000101E-2</v>
      </c>
      <c r="S79" s="9">
        <f t="shared" si="2"/>
        <v>0.14578499999999983</v>
      </c>
      <c r="U79" s="9">
        <f t="shared" si="3"/>
        <v>0.32212405584802029</v>
      </c>
      <c r="V79" s="9">
        <f t="shared" si="3"/>
        <v>0.33806248569466701</v>
      </c>
      <c r="W79" s="9">
        <f t="shared" si="3"/>
        <v>0.31960746166170773</v>
      </c>
      <c r="X79" s="9">
        <f t="shared" si="3"/>
        <v>0.33554589150835423</v>
      </c>
      <c r="Z79" s="9">
        <f t="shared" si="4"/>
        <v>0.2946566720073247</v>
      </c>
      <c r="AA79" s="9">
        <f t="shared" si="4"/>
        <v>0.2631728084229803</v>
      </c>
      <c r="AB79" s="9">
        <f t="shared" si="4"/>
        <v>0.28739116502632167</v>
      </c>
      <c r="AC79" s="9">
        <f t="shared" si="4"/>
        <v>0.28254749370565357</v>
      </c>
      <c r="AE79" s="9">
        <f t="shared" si="5"/>
        <v>0.15969192034790569</v>
      </c>
      <c r="AF79" s="9">
        <f t="shared" si="5"/>
        <v>0.20543282215609993</v>
      </c>
      <c r="AG79" s="9">
        <f t="shared" si="5"/>
        <v>0.22870450904097051</v>
      </c>
      <c r="AH79" s="9">
        <f t="shared" si="5"/>
        <v>0.18938338292515433</v>
      </c>
      <c r="AJ79" s="9">
        <f t="shared" si="6"/>
        <v>0.23330350194552518</v>
      </c>
      <c r="AK79" s="9">
        <f t="shared" si="6"/>
        <v>0.28900572213321096</v>
      </c>
      <c r="AL79" s="9">
        <f t="shared" si="6"/>
        <v>0.27366742961776147</v>
      </c>
      <c r="AM79" s="9">
        <f t="shared" si="6"/>
        <v>0.26801647974364839</v>
      </c>
      <c r="AO79" s="9">
        <f t="shared" si="7"/>
        <v>0.15767200000000026</v>
      </c>
      <c r="AP79" s="9">
        <f t="shared" si="7"/>
        <v>0.19486649999999983</v>
      </c>
      <c r="AQ79" s="9">
        <f t="shared" si="7"/>
        <v>0.18031250000000032</v>
      </c>
      <c r="AR79" s="9">
        <f t="shared" si="7"/>
        <v>0.1835469999999999</v>
      </c>
      <c r="AT79" s="9">
        <f t="shared" si="8"/>
        <v>0.11460049999999988</v>
      </c>
      <c r="AU79" s="9">
        <f t="shared" si="8"/>
        <v>0.11041799999999991</v>
      </c>
      <c r="AV79" s="9">
        <f t="shared" si="8"/>
        <v>0.10707199999999983</v>
      </c>
      <c r="AW79" s="9">
        <f t="shared" si="8"/>
        <v>0.11376399999999998</v>
      </c>
      <c r="AY79" s="9">
        <f t="shared" si="9"/>
        <v>9.7941710536354698E-2</v>
      </c>
      <c r="AZ79" s="9">
        <f t="shared" si="9"/>
        <v>0.12699221789883253</v>
      </c>
      <c r="BA79" s="9">
        <f t="shared" si="9"/>
        <v>0.11454200045777041</v>
      </c>
      <c r="BB79" s="9">
        <f t="shared" si="9"/>
        <v>0.10458182650492098</v>
      </c>
      <c r="BD79" s="9">
        <f t="shared" si="10"/>
        <v>0.10873189898527524</v>
      </c>
      <c r="BE79" s="9">
        <f t="shared" si="10"/>
        <v>0.11537201495384153</v>
      </c>
      <c r="BF79" s="9">
        <f t="shared" si="10"/>
        <v>0.1361223773556115</v>
      </c>
      <c r="BH79" s="9">
        <f t="shared" si="11"/>
        <v>0.13650667582207965</v>
      </c>
      <c r="BI79" s="9">
        <f t="shared" si="11"/>
        <v>0.13905027847714968</v>
      </c>
      <c r="BJ79" s="9">
        <f t="shared" si="11"/>
        <v>0.14922468909742914</v>
      </c>
      <c r="BK79" s="9">
        <f t="shared" si="11"/>
        <v>0.14752895399404919</v>
      </c>
    </row>
    <row r="80" spans="2:63" x14ac:dyDescent="0.3">
      <c r="B80" s="9">
        <f t="shared" si="0"/>
        <v>4.4258000000000131E-2</v>
      </c>
      <c r="C80" s="9">
        <f t="shared" si="0"/>
        <v>4.7476500000000144E-2</v>
      </c>
      <c r="D80" s="9">
        <f t="shared" si="0"/>
        <v>4.4257500000000061E-2</v>
      </c>
      <c r="E80" s="9">
        <f t="shared" si="0"/>
        <v>4.6671499999999977E-2</v>
      </c>
      <c r="F80" s="9"/>
      <c r="G80" s="9">
        <f t="shared" si="1"/>
        <v>0.21971122301060508</v>
      </c>
      <c r="H80" s="9">
        <f t="shared" si="1"/>
        <v>0.201471046005951</v>
      </c>
      <c r="I80" s="9">
        <f t="shared" si="1"/>
        <v>0.22966041046768915</v>
      </c>
      <c r="J80" s="9">
        <f t="shared" si="1"/>
        <v>0.20893293659876422</v>
      </c>
      <c r="K80" s="9"/>
      <c r="L80" s="9">
        <f t="shared" si="2"/>
        <v>7.8894999999999937E-2</v>
      </c>
      <c r="M80" s="9">
        <f t="shared" si="2"/>
        <v>8.5756000000000165E-2</v>
      </c>
      <c r="N80" s="9">
        <f t="shared" si="2"/>
        <v>9.0043499999999943E-2</v>
      </c>
      <c r="O80" s="9">
        <f t="shared" si="2"/>
        <v>8.5755500000000096E-2</v>
      </c>
      <c r="P80" s="9">
        <f t="shared" si="2"/>
        <v>8.1468000000000096E-2</v>
      </c>
      <c r="Q80" s="9">
        <f t="shared" si="2"/>
        <v>8.4041000000000032E-2</v>
      </c>
      <c r="R80" s="9">
        <f t="shared" si="2"/>
        <v>7.4607499999999938E-2</v>
      </c>
      <c r="S80" s="9">
        <f t="shared" si="2"/>
        <v>9.2616000000000032E-2</v>
      </c>
      <c r="U80" s="9">
        <f t="shared" si="3"/>
        <v>0.21642710002288901</v>
      </c>
      <c r="V80" s="9">
        <f t="shared" si="3"/>
        <v>0.23236552986953551</v>
      </c>
      <c r="W80" s="9">
        <f t="shared" si="3"/>
        <v>0.21978255893797205</v>
      </c>
      <c r="X80" s="9">
        <f t="shared" si="3"/>
        <v>0.2281712062256811</v>
      </c>
      <c r="Z80" s="9">
        <f t="shared" si="4"/>
        <v>0.18809590295262035</v>
      </c>
      <c r="AA80" s="9">
        <f t="shared" si="4"/>
        <v>0.16791393911650276</v>
      </c>
      <c r="AB80" s="9">
        <f t="shared" si="4"/>
        <v>0.18648134584573173</v>
      </c>
      <c r="AC80" s="9">
        <f t="shared" si="4"/>
        <v>0.18083039597161843</v>
      </c>
      <c r="AE80" s="9">
        <f t="shared" si="5"/>
        <v>0.13240787365529894</v>
      </c>
      <c r="AF80" s="9">
        <f t="shared" si="5"/>
        <v>0.15006225680933882</v>
      </c>
      <c r="AG80" s="9">
        <f t="shared" si="5"/>
        <v>0.15006225680933838</v>
      </c>
      <c r="AH80" s="9">
        <f t="shared" si="5"/>
        <v>0.13722270542458248</v>
      </c>
      <c r="AJ80" s="9">
        <f t="shared" si="6"/>
        <v>0.15499748226138665</v>
      </c>
      <c r="AK80" s="9">
        <f t="shared" si="6"/>
        <v>0.18325223163195203</v>
      </c>
      <c r="AL80" s="9">
        <f t="shared" si="6"/>
        <v>0.16468482490272374</v>
      </c>
      <c r="AM80" s="9">
        <f t="shared" si="6"/>
        <v>0.16549210345616827</v>
      </c>
      <c r="AO80" s="9">
        <f t="shared" si="7"/>
        <v>0.13664949999999987</v>
      </c>
      <c r="AP80" s="9">
        <f t="shared" si="7"/>
        <v>0.16252399999999989</v>
      </c>
      <c r="AQ80" s="9">
        <f t="shared" si="7"/>
        <v>0.15524650000000007</v>
      </c>
      <c r="AR80" s="9">
        <f t="shared" si="7"/>
        <v>0.15848100000000009</v>
      </c>
      <c r="AT80" s="9">
        <f t="shared" si="8"/>
        <v>0.1053989999999998</v>
      </c>
      <c r="AU80" s="9">
        <f t="shared" si="8"/>
        <v>9.8706999999999878E-2</v>
      </c>
      <c r="AV80" s="9">
        <f t="shared" si="8"/>
        <v>9.8706999999999878E-2</v>
      </c>
      <c r="AW80" s="9">
        <f t="shared" si="8"/>
        <v>0.10874500000000009</v>
      </c>
      <c r="AY80" s="9">
        <f t="shared" si="9"/>
        <v>8.9641565575646398E-2</v>
      </c>
      <c r="AZ80" s="9">
        <f t="shared" si="9"/>
        <v>0.11039192797741681</v>
      </c>
      <c r="BA80" s="9">
        <f t="shared" si="9"/>
        <v>0.10043175402456694</v>
      </c>
      <c r="BB80" s="9">
        <f t="shared" si="9"/>
        <v>9.3791638056000881E-2</v>
      </c>
      <c r="BD80" s="9">
        <f t="shared" si="10"/>
        <v>9.4621652552071556E-2</v>
      </c>
      <c r="BE80" s="9">
        <f t="shared" si="10"/>
        <v>9.3791638056000881E-2</v>
      </c>
      <c r="BF80" s="9">
        <f t="shared" si="10"/>
        <v>0.10292179751277941</v>
      </c>
      <c r="BH80" s="9">
        <f t="shared" si="11"/>
        <v>0.12124505989166101</v>
      </c>
      <c r="BI80" s="9">
        <f t="shared" si="11"/>
        <v>0.12718013275349027</v>
      </c>
      <c r="BJ80" s="9">
        <f t="shared" si="11"/>
        <v>0.13481094071869992</v>
      </c>
      <c r="BK80" s="9">
        <f t="shared" si="11"/>
        <v>0.13141947051194003</v>
      </c>
    </row>
    <row r="81" spans="2:63" x14ac:dyDescent="0.3">
      <c r="B81" s="9">
        <f t="shared" si="0"/>
        <v>4.2648500000000089E-2</v>
      </c>
      <c r="C81" s="9">
        <f t="shared" si="0"/>
        <v>4.586699999999988E-2</v>
      </c>
      <c r="D81" s="9">
        <f t="shared" si="0"/>
        <v>4.2648000000000019E-2</v>
      </c>
      <c r="E81" s="9">
        <f t="shared" si="0"/>
        <v>4.3452999999999964E-2</v>
      </c>
      <c r="F81" s="9"/>
      <c r="G81" s="9">
        <f t="shared" si="1"/>
        <v>0.14592141603723174</v>
      </c>
      <c r="H81" s="9">
        <f t="shared" si="1"/>
        <v>0.14426321812771814</v>
      </c>
      <c r="I81" s="9">
        <f t="shared" si="1"/>
        <v>0.15918699931334368</v>
      </c>
      <c r="J81" s="9">
        <f t="shared" si="1"/>
        <v>0.14757961394674579</v>
      </c>
      <c r="K81" s="9"/>
      <c r="L81" s="9">
        <f t="shared" si="2"/>
        <v>7.2892500000000027E-2</v>
      </c>
      <c r="M81" s="9">
        <f t="shared" si="2"/>
        <v>7.9752999999999963E-2</v>
      </c>
      <c r="N81" s="9">
        <f t="shared" si="2"/>
        <v>7.1177000000000046E-2</v>
      </c>
      <c r="O81" s="9">
        <f t="shared" si="2"/>
        <v>7.8037499999999982E-2</v>
      </c>
      <c r="P81" s="9">
        <f t="shared" si="2"/>
        <v>7.2892000000000179E-2</v>
      </c>
      <c r="Q81" s="9">
        <f t="shared" si="2"/>
        <v>7.3749999999999982E-2</v>
      </c>
      <c r="R81" s="9">
        <f t="shared" si="2"/>
        <v>7.3749999999999982E-2</v>
      </c>
      <c r="S81" s="9">
        <f t="shared" si="2"/>
        <v>7.1177000000000046E-2</v>
      </c>
      <c r="U81" s="9">
        <f t="shared" si="3"/>
        <v>0.19629434653238675</v>
      </c>
      <c r="V81" s="9">
        <f t="shared" si="3"/>
        <v>0.21055504692149185</v>
      </c>
      <c r="W81" s="9">
        <f t="shared" si="3"/>
        <v>0.19964980544747046</v>
      </c>
      <c r="X81" s="9">
        <f t="shared" si="3"/>
        <v>0.20803845273517929</v>
      </c>
      <c r="Z81" s="9">
        <f t="shared" si="4"/>
        <v>0.15096108949416331</v>
      </c>
      <c r="AA81" s="9">
        <f t="shared" si="4"/>
        <v>0.14611741817349477</v>
      </c>
      <c r="AB81" s="9">
        <f t="shared" si="4"/>
        <v>0.15822659647516568</v>
      </c>
      <c r="AC81" s="9">
        <f t="shared" si="4"/>
        <v>0.15015381094071856</v>
      </c>
      <c r="AE81" s="9">
        <f t="shared" si="5"/>
        <v>0.11956832227054237</v>
      </c>
      <c r="AF81" s="9">
        <f t="shared" si="5"/>
        <v>0.13000045777065683</v>
      </c>
      <c r="AG81" s="9">
        <f t="shared" si="5"/>
        <v>0.1308029297322042</v>
      </c>
      <c r="AH81" s="9">
        <f t="shared" si="5"/>
        <v>0.1227782101167314</v>
      </c>
      <c r="AJ81" s="9">
        <f t="shared" si="6"/>
        <v>0.13400823987182431</v>
      </c>
      <c r="AK81" s="9">
        <f t="shared" si="6"/>
        <v>0.14208102540627188</v>
      </c>
      <c r="AL81" s="9">
        <f t="shared" si="6"/>
        <v>0.13400823987182431</v>
      </c>
      <c r="AM81" s="9">
        <f t="shared" si="6"/>
        <v>0.13562279697871382</v>
      </c>
      <c r="AO81" s="9">
        <f t="shared" si="7"/>
        <v>0.12452049999999959</v>
      </c>
      <c r="AP81" s="9">
        <f t="shared" si="7"/>
        <v>0.14796949999999987</v>
      </c>
      <c r="AQ81" s="9">
        <f t="shared" si="7"/>
        <v>0.14473499999999984</v>
      </c>
      <c r="AR81" s="9">
        <f t="shared" si="7"/>
        <v>0.14473500000000028</v>
      </c>
      <c r="AT81" s="9">
        <f t="shared" si="8"/>
        <v>9.7870500000000415E-2</v>
      </c>
      <c r="AU81" s="9">
        <f t="shared" si="8"/>
        <v>9.4524500000000122E-2</v>
      </c>
      <c r="AV81" s="9">
        <f t="shared" si="8"/>
        <v>9.2851500000000087E-2</v>
      </c>
      <c r="AW81" s="9">
        <f t="shared" si="8"/>
        <v>9.8706999999999878E-2</v>
      </c>
      <c r="AY81" s="9">
        <f t="shared" si="9"/>
        <v>8.1341420614938542E-2</v>
      </c>
      <c r="AZ81" s="9">
        <f t="shared" si="9"/>
        <v>0.10624185549706255</v>
      </c>
      <c r="BA81" s="9">
        <f t="shared" si="9"/>
        <v>9.2961623559929984E-2</v>
      </c>
      <c r="BB81" s="9">
        <f t="shared" si="9"/>
        <v>9.0471580071717295E-2</v>
      </c>
      <c r="BD81" s="9">
        <f t="shared" si="10"/>
        <v>8.5491493095292359E-2</v>
      </c>
      <c r="BE81" s="9">
        <f t="shared" si="10"/>
        <v>8.8811551079575946E-2</v>
      </c>
      <c r="BF81" s="9">
        <f t="shared" si="10"/>
        <v>9.3791638056000437E-2</v>
      </c>
      <c r="BH81" s="9">
        <f t="shared" si="11"/>
        <v>0.11191851682307208</v>
      </c>
      <c r="BI81" s="9">
        <f t="shared" si="11"/>
        <v>0.1203971923399707</v>
      </c>
      <c r="BJ81" s="9">
        <f t="shared" si="11"/>
        <v>0.12802800030518036</v>
      </c>
      <c r="BK81" s="9">
        <f t="shared" si="11"/>
        <v>0.12463653009842046</v>
      </c>
    </row>
    <row r="82" spans="2:63" x14ac:dyDescent="0.3">
      <c r="B82" s="9">
        <f t="shared" si="0"/>
        <v>4.0233999999999881E-2</v>
      </c>
      <c r="C82" s="9">
        <f t="shared" si="0"/>
        <v>4.4257499999999839E-2</v>
      </c>
      <c r="D82" s="9">
        <f t="shared" si="0"/>
        <v>4.1843999999999992E-2</v>
      </c>
      <c r="E82" s="9">
        <f t="shared" si="0"/>
        <v>4.3452999999999964E-2</v>
      </c>
      <c r="F82" s="9"/>
      <c r="G82" s="9">
        <f t="shared" si="1"/>
        <v>0.12353574425879277</v>
      </c>
      <c r="H82" s="9">
        <f t="shared" si="1"/>
        <v>0.12851033798733513</v>
      </c>
      <c r="I82" s="9">
        <f t="shared" si="1"/>
        <v>0.139288624399176</v>
      </c>
      <c r="J82" s="9">
        <f t="shared" si="1"/>
        <v>0.13348493171587705</v>
      </c>
      <c r="K82" s="9"/>
      <c r="L82" s="9">
        <f t="shared" si="2"/>
        <v>6.9462499999999983E-2</v>
      </c>
      <c r="M82" s="9">
        <f t="shared" si="2"/>
        <v>7.2034500000000001E-2</v>
      </c>
      <c r="N82" s="9">
        <f t="shared" si="2"/>
        <v>7.2034500000000001E-2</v>
      </c>
      <c r="O82" s="9">
        <f t="shared" si="2"/>
        <v>6.8604499999999957E-2</v>
      </c>
      <c r="P82" s="9">
        <f t="shared" si="2"/>
        <v>7.2891999999999957E-2</v>
      </c>
      <c r="Q82" s="9">
        <f t="shared" si="2"/>
        <v>7.2034500000000001E-2</v>
      </c>
      <c r="R82" s="9">
        <f t="shared" si="2"/>
        <v>6.8604500000000179E-2</v>
      </c>
      <c r="S82" s="9">
        <f t="shared" si="2"/>
        <v>6.6889500000000046E-2</v>
      </c>
      <c r="U82" s="9">
        <f t="shared" si="3"/>
        <v>0.18371137560082351</v>
      </c>
      <c r="V82" s="9">
        <f t="shared" si="3"/>
        <v>0.19545548180361649</v>
      </c>
      <c r="W82" s="9">
        <f t="shared" si="3"/>
        <v>0.18622796978713696</v>
      </c>
      <c r="X82" s="9">
        <f t="shared" si="3"/>
        <v>0.1962943465323872</v>
      </c>
      <c r="Z82" s="9">
        <f t="shared" si="4"/>
        <v>0.14369558251316095</v>
      </c>
      <c r="AA82" s="9">
        <f t="shared" si="4"/>
        <v>0.13723735408560334</v>
      </c>
      <c r="AB82" s="9">
        <f t="shared" si="4"/>
        <v>0.14531013962005046</v>
      </c>
      <c r="AC82" s="9">
        <f t="shared" si="4"/>
        <v>0.14046646829938192</v>
      </c>
      <c r="AE82" s="9">
        <f t="shared" si="5"/>
        <v>0.11074113069352265</v>
      </c>
      <c r="AF82" s="9">
        <f t="shared" si="5"/>
        <v>0.12197573815518359</v>
      </c>
      <c r="AG82" s="9">
        <f t="shared" si="5"/>
        <v>0.12438315403982614</v>
      </c>
      <c r="AH82" s="9">
        <f t="shared" si="5"/>
        <v>0.11555596246280642</v>
      </c>
      <c r="AJ82" s="9">
        <f t="shared" si="6"/>
        <v>0.12512817578393243</v>
      </c>
      <c r="AK82" s="9">
        <f t="shared" si="6"/>
        <v>0.12997184710460097</v>
      </c>
      <c r="AL82" s="9">
        <f t="shared" si="6"/>
        <v>0.12674273289082194</v>
      </c>
      <c r="AM82" s="9">
        <f t="shared" si="6"/>
        <v>0.12351361867704336</v>
      </c>
      <c r="AO82" s="9">
        <f t="shared" si="7"/>
        <v>0.11886050000000026</v>
      </c>
      <c r="AP82" s="9">
        <f t="shared" si="7"/>
        <v>0.14150049999999981</v>
      </c>
      <c r="AQ82" s="9">
        <f t="shared" si="7"/>
        <v>0.13826649999999985</v>
      </c>
      <c r="AR82" s="9">
        <f t="shared" si="7"/>
        <v>0.13584050000000003</v>
      </c>
      <c r="AT82" s="9">
        <f t="shared" si="8"/>
        <v>9.6197500000000158E-2</v>
      </c>
      <c r="AU82" s="9">
        <f t="shared" si="8"/>
        <v>9.0342000000000144E-2</v>
      </c>
      <c r="AV82" s="9">
        <f t="shared" si="8"/>
        <v>8.7832500000000202E-2</v>
      </c>
      <c r="AW82" s="9">
        <f t="shared" si="8"/>
        <v>9.2014999999999958E-2</v>
      </c>
      <c r="AY82" s="9">
        <f t="shared" si="9"/>
        <v>7.3871290150301583E-2</v>
      </c>
      <c r="AZ82" s="9">
        <f t="shared" si="9"/>
        <v>9.4621652552071556E-2</v>
      </c>
      <c r="BA82" s="9">
        <f t="shared" si="9"/>
        <v>8.4661478599221685E-2</v>
      </c>
      <c r="BB82" s="9">
        <f t="shared" si="9"/>
        <v>8.3831464103150788E-2</v>
      </c>
      <c r="BD82" s="9">
        <f t="shared" si="10"/>
        <v>7.9681391622796971E-2</v>
      </c>
      <c r="BE82" s="9">
        <f t="shared" si="10"/>
        <v>8.1341420614938542E-2</v>
      </c>
      <c r="BF82" s="9">
        <f t="shared" si="10"/>
        <v>8.4661478599221907E-2</v>
      </c>
      <c r="BH82" s="9">
        <f t="shared" si="11"/>
        <v>0.10767917906462143</v>
      </c>
      <c r="BI82" s="9">
        <f t="shared" si="11"/>
        <v>0.1127663843747615</v>
      </c>
      <c r="BJ82" s="9">
        <f t="shared" si="11"/>
        <v>0.11785358968490112</v>
      </c>
      <c r="BK82" s="9">
        <f t="shared" si="11"/>
        <v>0.11530998702983153</v>
      </c>
    </row>
    <row r="83" spans="2:63" x14ac:dyDescent="0.3">
      <c r="B83" s="9">
        <f t="shared" si="0"/>
        <v>3.862449999999984E-2</v>
      </c>
      <c r="C83" s="9">
        <f t="shared" si="0"/>
        <v>4.1843500000000144E-2</v>
      </c>
      <c r="D83" s="9">
        <f t="shared" si="0"/>
        <v>4.0234499999999951E-2</v>
      </c>
      <c r="E83" s="9">
        <f t="shared" si="0"/>
        <v>4.1843500000000144E-2</v>
      </c>
      <c r="F83" s="9"/>
      <c r="G83" s="9">
        <f t="shared" si="1"/>
        <v>0.11441565575646617</v>
      </c>
      <c r="H83" s="9">
        <f t="shared" si="1"/>
        <v>0.12021934843976512</v>
      </c>
      <c r="I83" s="9">
        <f t="shared" si="1"/>
        <v>0.1343140306706343</v>
      </c>
      <c r="J83" s="9">
        <f t="shared" si="1"/>
        <v>0.12851033798733491</v>
      </c>
      <c r="K83" s="9"/>
      <c r="L83" s="9">
        <f t="shared" si="2"/>
        <v>6.6031999999999869E-2</v>
      </c>
      <c r="M83" s="9">
        <f t="shared" si="2"/>
        <v>7.2034500000000001E-2</v>
      </c>
      <c r="N83" s="9">
        <f t="shared" si="2"/>
        <v>7.0319499999999868E-2</v>
      </c>
      <c r="O83" s="9">
        <f t="shared" si="2"/>
        <v>6.7747000000000002E-2</v>
      </c>
      <c r="P83" s="9">
        <f t="shared" si="2"/>
        <v>6.9462499999999983E-2</v>
      </c>
      <c r="Q83" s="9">
        <f t="shared" si="2"/>
        <v>7.1177499999999894E-2</v>
      </c>
      <c r="R83" s="9">
        <f t="shared" si="2"/>
        <v>6.4316999999999958E-2</v>
      </c>
      <c r="S83" s="9">
        <f t="shared" si="2"/>
        <v>6.6889500000000046E-2</v>
      </c>
      <c r="U83" s="9">
        <f t="shared" si="3"/>
        <v>0.17280613412680301</v>
      </c>
      <c r="V83" s="9">
        <f t="shared" si="3"/>
        <v>0.18622796978713696</v>
      </c>
      <c r="W83" s="9">
        <f t="shared" si="3"/>
        <v>0.17783932249942813</v>
      </c>
      <c r="X83" s="9">
        <f t="shared" si="3"/>
        <v>0.18538910505836625</v>
      </c>
      <c r="Z83" s="9">
        <f t="shared" si="4"/>
        <v>0.13885191119249241</v>
      </c>
      <c r="AA83" s="9">
        <f t="shared" si="4"/>
        <v>0.1275500114442667</v>
      </c>
      <c r="AB83" s="9">
        <f t="shared" si="4"/>
        <v>0.13481551842526907</v>
      </c>
      <c r="AC83" s="9">
        <f t="shared" si="4"/>
        <v>0.13400823987182431</v>
      </c>
      <c r="AE83" s="9">
        <f t="shared" si="5"/>
        <v>0.10672877088578625</v>
      </c>
      <c r="AF83" s="9">
        <f t="shared" si="5"/>
        <v>0.11796337834744808</v>
      </c>
      <c r="AG83" s="9">
        <f t="shared" si="5"/>
        <v>0.11635843442435334</v>
      </c>
      <c r="AH83" s="9">
        <f t="shared" si="5"/>
        <v>0.11154360265507002</v>
      </c>
      <c r="AJ83" s="9">
        <f t="shared" si="6"/>
        <v>0.11705539024948486</v>
      </c>
      <c r="AK83" s="9">
        <f t="shared" si="6"/>
        <v>0.12028450446326389</v>
      </c>
      <c r="AL83" s="9">
        <f t="shared" si="6"/>
        <v>0.11866994735637437</v>
      </c>
      <c r="AM83" s="9">
        <f t="shared" si="6"/>
        <v>0.11463355458915059</v>
      </c>
      <c r="AO83" s="9">
        <f t="shared" si="7"/>
        <v>0.11400950000000032</v>
      </c>
      <c r="AP83" s="9">
        <f t="shared" si="7"/>
        <v>0.13260650000000007</v>
      </c>
      <c r="AQ83" s="9">
        <f t="shared" si="7"/>
        <v>0.12856349999999983</v>
      </c>
      <c r="AR83" s="9">
        <f t="shared" si="7"/>
        <v>0.12856349999999983</v>
      </c>
      <c r="AT83" s="9">
        <f t="shared" si="8"/>
        <v>9.03419999999997E-2</v>
      </c>
      <c r="AU83" s="9">
        <f t="shared" si="8"/>
        <v>8.364999999999978E-2</v>
      </c>
      <c r="AV83" s="9">
        <f t="shared" si="8"/>
        <v>8.2813499999999873E-2</v>
      </c>
      <c r="AW83" s="9">
        <f t="shared" si="8"/>
        <v>8.9505500000000016E-2</v>
      </c>
      <c r="AY83" s="9">
        <f t="shared" si="9"/>
        <v>7.221126115815979E-2</v>
      </c>
      <c r="AZ83" s="9">
        <f t="shared" si="9"/>
        <v>9.0471580071717739E-2</v>
      </c>
      <c r="BA83" s="9">
        <f t="shared" si="9"/>
        <v>7.9681391622797193E-2</v>
      </c>
      <c r="BB83" s="9">
        <f t="shared" si="9"/>
        <v>7.8021362630655622E-2</v>
      </c>
      <c r="BD83" s="9">
        <f t="shared" si="10"/>
        <v>7.3871290150301361E-2</v>
      </c>
      <c r="BE83" s="9">
        <f t="shared" si="10"/>
        <v>7.6361333638513607E-2</v>
      </c>
      <c r="BF83" s="9">
        <f t="shared" si="10"/>
        <v>8.1341420614938542E-2</v>
      </c>
      <c r="BH83" s="9">
        <f t="shared" si="11"/>
        <v>0.10004837109941223</v>
      </c>
      <c r="BI83" s="9">
        <f t="shared" si="11"/>
        <v>0.10513557640955229</v>
      </c>
      <c r="BJ83" s="9">
        <f t="shared" si="11"/>
        <v>0.10513557640955185</v>
      </c>
      <c r="BK83" s="9">
        <f t="shared" si="11"/>
        <v>0.10259197375448226</v>
      </c>
    </row>
    <row r="84" spans="2:63" x14ac:dyDescent="0.3">
      <c r="B84" s="9">
        <f t="shared" si="0"/>
        <v>3.9429500000000006E-2</v>
      </c>
      <c r="C84" s="9">
        <f t="shared" si="0"/>
        <v>4.1843500000000144E-2</v>
      </c>
      <c r="D84" s="9">
        <f t="shared" si="0"/>
        <v>4.1038499999999978E-2</v>
      </c>
      <c r="E84" s="9">
        <f t="shared" si="0"/>
        <v>4.0234499999999951E-2</v>
      </c>
      <c r="F84" s="9"/>
      <c r="G84" s="9">
        <f t="shared" si="1"/>
        <v>0.10944106202792403</v>
      </c>
      <c r="H84" s="9">
        <f t="shared" si="1"/>
        <v>0.11690295262073658</v>
      </c>
      <c r="I84" s="9">
        <f t="shared" si="1"/>
        <v>0.13016853589684896</v>
      </c>
      <c r="J84" s="9">
        <f t="shared" si="1"/>
        <v>0.12436484321355001</v>
      </c>
      <c r="K84" s="9"/>
      <c r="L84" s="9">
        <f t="shared" si="2"/>
        <v>6.2601499999999977E-2</v>
      </c>
      <c r="M84" s="9">
        <f t="shared" si="2"/>
        <v>6.8604499999999957E-2</v>
      </c>
      <c r="N84" s="9">
        <f t="shared" si="2"/>
        <v>6.3459500000000002E-2</v>
      </c>
      <c r="O84" s="9">
        <f t="shared" si="2"/>
        <v>6.7747000000000002E-2</v>
      </c>
      <c r="P84" s="9">
        <f t="shared" si="2"/>
        <v>6.4316999999999958E-2</v>
      </c>
      <c r="Q84" s="9">
        <f t="shared" si="2"/>
        <v>6.5174499999999913E-2</v>
      </c>
      <c r="R84" s="9">
        <f t="shared" si="2"/>
        <v>6.1744000000000021E-2</v>
      </c>
      <c r="S84" s="9">
        <f t="shared" si="2"/>
        <v>6.5174499999999913E-2</v>
      </c>
      <c r="U84" s="9">
        <f t="shared" si="3"/>
        <v>0.16273975738155189</v>
      </c>
      <c r="V84" s="9">
        <f t="shared" si="3"/>
        <v>0.17700045777065654</v>
      </c>
      <c r="W84" s="9">
        <f t="shared" si="3"/>
        <v>0.16861181048294771</v>
      </c>
      <c r="X84" s="9">
        <f t="shared" si="3"/>
        <v>0.17280613412680212</v>
      </c>
      <c r="Z84" s="9">
        <f t="shared" si="4"/>
        <v>0.12432089723048767</v>
      </c>
      <c r="AA84" s="9">
        <f t="shared" si="4"/>
        <v>0.11866994735637437</v>
      </c>
      <c r="AB84" s="9">
        <f t="shared" si="4"/>
        <v>0.12755001144426625</v>
      </c>
      <c r="AC84" s="9">
        <f t="shared" si="4"/>
        <v>0.12674273289082194</v>
      </c>
      <c r="AE84" s="9">
        <f t="shared" si="5"/>
        <v>0.10191393911650248</v>
      </c>
      <c r="AF84" s="9">
        <f t="shared" si="5"/>
        <v>0.11074113069352265</v>
      </c>
      <c r="AG84" s="9">
        <f t="shared" si="5"/>
        <v>0.10993865873197528</v>
      </c>
      <c r="AH84" s="9">
        <f t="shared" si="5"/>
        <v>0.10512382696269107</v>
      </c>
      <c r="AJ84" s="9">
        <f t="shared" si="6"/>
        <v>0.10898260471503773</v>
      </c>
      <c r="AK84" s="9">
        <f t="shared" si="6"/>
        <v>0.11301899748226107</v>
      </c>
      <c r="AL84" s="9">
        <f t="shared" si="6"/>
        <v>0.111404440375372</v>
      </c>
      <c r="AM84" s="9">
        <f t="shared" si="6"/>
        <v>0.10656076905470302</v>
      </c>
      <c r="AO84" s="9">
        <f t="shared" si="7"/>
        <v>0.10188050000000004</v>
      </c>
      <c r="AP84" s="9">
        <f t="shared" si="7"/>
        <v>0.12047799999999986</v>
      </c>
      <c r="AQ84" s="9">
        <f t="shared" si="7"/>
        <v>0.11886050000000026</v>
      </c>
      <c r="AR84" s="9">
        <f t="shared" si="7"/>
        <v>0.12047799999999986</v>
      </c>
      <c r="AT84" s="9">
        <f t="shared" si="8"/>
        <v>8.3650000000000002E-2</v>
      </c>
      <c r="AU84" s="9">
        <f t="shared" si="8"/>
        <v>7.695799999999986E-2</v>
      </c>
      <c r="AV84" s="9">
        <f t="shared" si="8"/>
        <v>7.9467499999999802E-2</v>
      </c>
      <c r="AW84" s="9">
        <f t="shared" si="8"/>
        <v>8.4486500000000131E-2</v>
      </c>
      <c r="AY84" s="9">
        <f t="shared" si="9"/>
        <v>7.221126115815979E-2</v>
      </c>
      <c r="AZ84" s="9">
        <f t="shared" si="9"/>
        <v>8.4661478599221685E-2</v>
      </c>
      <c r="BA84" s="9">
        <f t="shared" si="9"/>
        <v>7.8021362630655178E-2</v>
      </c>
      <c r="BB84" s="9">
        <f t="shared" si="9"/>
        <v>7.3871290150301583E-2</v>
      </c>
      <c r="BD84" s="9">
        <f t="shared" si="10"/>
        <v>6.9721217669947322E-2</v>
      </c>
      <c r="BE84" s="9">
        <f t="shared" si="10"/>
        <v>7.2211261158159568E-2</v>
      </c>
      <c r="BF84" s="9">
        <f t="shared" si="10"/>
        <v>7.7191348134584503E-2</v>
      </c>
      <c r="BH84" s="9">
        <f t="shared" si="11"/>
        <v>9.3265430685893325E-2</v>
      </c>
      <c r="BI84" s="9">
        <f t="shared" si="11"/>
        <v>9.7504768444343082E-2</v>
      </c>
      <c r="BJ84" s="9">
        <f t="shared" si="11"/>
        <v>0.10343984130617212</v>
      </c>
      <c r="BK84" s="9">
        <f t="shared" si="11"/>
        <v>0.10089623865110253</v>
      </c>
    </row>
    <row r="85" spans="2:63" x14ac:dyDescent="0.3">
      <c r="B85" s="9">
        <f t="shared" si="0"/>
        <v>3.9429500000000006E-2</v>
      </c>
      <c r="C85" s="9">
        <f t="shared" si="0"/>
        <v>4.0234499999999951E-2</v>
      </c>
      <c r="D85" s="9">
        <f t="shared" si="0"/>
        <v>3.9429500000000006E-2</v>
      </c>
      <c r="E85" s="9">
        <f t="shared" si="0"/>
        <v>3.8624999999999909E-2</v>
      </c>
      <c r="F85" s="9"/>
      <c r="G85" s="9">
        <f t="shared" si="1"/>
        <v>0.10861196307316678</v>
      </c>
      <c r="H85" s="9">
        <f t="shared" si="1"/>
        <v>0.11441565575646573</v>
      </c>
      <c r="I85" s="9">
        <f t="shared" si="1"/>
        <v>0.12436484321355001</v>
      </c>
      <c r="J85" s="9">
        <f t="shared" si="1"/>
        <v>0.11939024948500832</v>
      </c>
      <c r="K85" s="9"/>
      <c r="L85" s="9">
        <f t="shared" si="2"/>
        <v>6.0886500000000066E-2</v>
      </c>
      <c r="M85" s="9">
        <f t="shared" si="2"/>
        <v>6.3459500000000002E-2</v>
      </c>
      <c r="N85" s="9">
        <f t="shared" si="2"/>
        <v>6.0887000000000135E-2</v>
      </c>
      <c r="O85" s="9">
        <f t="shared" si="2"/>
        <v>6.5174499999999913E-2</v>
      </c>
      <c r="P85" s="9">
        <f t="shared" si="2"/>
        <v>6.3458999999999932E-2</v>
      </c>
      <c r="Q85" s="9">
        <f t="shared" si="2"/>
        <v>6.0886500000000066E-2</v>
      </c>
      <c r="R85" s="9">
        <f t="shared" si="2"/>
        <v>5.6598499999999996E-2</v>
      </c>
      <c r="S85" s="9">
        <f t="shared" si="2"/>
        <v>6.0886500000000066E-2</v>
      </c>
      <c r="U85" s="9">
        <f t="shared" si="3"/>
        <v>0.15351224536507191</v>
      </c>
      <c r="V85" s="9">
        <f t="shared" si="3"/>
        <v>0.16525635156786445</v>
      </c>
      <c r="W85" s="9">
        <f t="shared" si="3"/>
        <v>0.15770656900892632</v>
      </c>
      <c r="X85" s="9">
        <f t="shared" si="3"/>
        <v>0.16357862211032259</v>
      </c>
      <c r="Z85" s="9">
        <f t="shared" si="4"/>
        <v>0.11624811169604055</v>
      </c>
      <c r="AA85" s="9">
        <f t="shared" si="4"/>
        <v>0.11221171892881676</v>
      </c>
      <c r="AB85" s="9">
        <f t="shared" si="4"/>
        <v>0.12028450446326389</v>
      </c>
      <c r="AC85" s="9">
        <f t="shared" si="4"/>
        <v>0.11786266880292962</v>
      </c>
      <c r="AE85" s="9">
        <f t="shared" si="5"/>
        <v>9.3086747539482761E-2</v>
      </c>
      <c r="AF85" s="9">
        <f t="shared" si="5"/>
        <v>0.10672877088578625</v>
      </c>
      <c r="AG85" s="9">
        <f t="shared" si="5"/>
        <v>0.10592629892423933</v>
      </c>
      <c r="AH85" s="9">
        <f t="shared" si="5"/>
        <v>9.8704051270313897E-2</v>
      </c>
      <c r="AJ85" s="9">
        <f t="shared" si="6"/>
        <v>0.10090981918059061</v>
      </c>
      <c r="AK85" s="9">
        <f t="shared" si="6"/>
        <v>0.10898260471503729</v>
      </c>
      <c r="AL85" s="9">
        <f t="shared" si="6"/>
        <v>0.10494621194781439</v>
      </c>
      <c r="AM85" s="9">
        <f t="shared" si="6"/>
        <v>0.10252437628748012</v>
      </c>
      <c r="AO85" s="9">
        <f t="shared" si="7"/>
        <v>9.5412000000000052E-2</v>
      </c>
      <c r="AP85" s="9">
        <f t="shared" si="7"/>
        <v>0.11077499999999985</v>
      </c>
      <c r="AQ85" s="9">
        <f t="shared" si="7"/>
        <v>0.10996650000000008</v>
      </c>
      <c r="AR85" s="9">
        <f t="shared" si="7"/>
        <v>0.11077450000000022</v>
      </c>
      <c r="AT85" s="9">
        <f t="shared" si="8"/>
        <v>8.114050000000006E-2</v>
      </c>
      <c r="AU85" s="9">
        <f t="shared" si="8"/>
        <v>7.4448499999999918E-2</v>
      </c>
      <c r="AV85" s="9">
        <f t="shared" si="8"/>
        <v>7.7794499999999989E-2</v>
      </c>
      <c r="AW85" s="9">
        <f t="shared" si="8"/>
        <v>8.114050000000006E-2</v>
      </c>
      <c r="AY85" s="9">
        <f t="shared" si="9"/>
        <v>6.3911116197451712E-2</v>
      </c>
      <c r="AZ85" s="9">
        <f t="shared" si="9"/>
        <v>7.7191348134584281E-2</v>
      </c>
      <c r="BA85" s="9">
        <f t="shared" si="9"/>
        <v>7.0551232166017996E-2</v>
      </c>
      <c r="BB85" s="9">
        <f t="shared" si="9"/>
        <v>6.8061188677805973E-2</v>
      </c>
      <c r="BD85" s="9">
        <f t="shared" si="10"/>
        <v>6.5571145189593505E-2</v>
      </c>
      <c r="BE85" s="9">
        <f t="shared" si="10"/>
        <v>6.4741130693522608E-2</v>
      </c>
      <c r="BF85" s="9">
        <f t="shared" si="10"/>
        <v>7.221126115815979E-2</v>
      </c>
      <c r="BH85" s="9">
        <f t="shared" si="11"/>
        <v>8.8178225375753261E-2</v>
      </c>
      <c r="BI85" s="9">
        <f t="shared" si="11"/>
        <v>9.2417563134203018E-2</v>
      </c>
      <c r="BJ85" s="9">
        <f t="shared" si="11"/>
        <v>9.9200503547722807E-2</v>
      </c>
      <c r="BK85" s="9">
        <f t="shared" si="11"/>
        <v>9.5809033340962912E-2</v>
      </c>
    </row>
    <row r="86" spans="2:63" x14ac:dyDescent="0.3">
      <c r="B86" s="9">
        <f t="shared" si="0"/>
        <v>4.0234499999999951E-2</v>
      </c>
      <c r="C86" s="9">
        <f t="shared" si="0"/>
        <v>3.9429500000000006E-2</v>
      </c>
      <c r="D86" s="9">
        <f t="shared" si="0"/>
        <v>3.7820500000000035E-2</v>
      </c>
      <c r="E86" s="9">
        <f t="shared" si="0"/>
        <v>3.701550000000009E-2</v>
      </c>
      <c r="F86" s="9"/>
      <c r="G86" s="9">
        <f t="shared" si="1"/>
        <v>0.10280827038986828</v>
      </c>
      <c r="H86" s="9">
        <f t="shared" si="1"/>
        <v>0.10529556725413913</v>
      </c>
      <c r="I86" s="9">
        <f t="shared" si="1"/>
        <v>0.11607385366598022</v>
      </c>
      <c r="J86" s="9">
        <f t="shared" si="1"/>
        <v>0.11109925993743763</v>
      </c>
      <c r="K86" s="9"/>
      <c r="L86" s="9">
        <f t="shared" si="2"/>
        <v>5.9171500000000155E-2</v>
      </c>
      <c r="M86" s="9">
        <f t="shared" si="2"/>
        <v>6.0886499999999844E-2</v>
      </c>
      <c r="N86" s="9">
        <f t="shared" si="2"/>
        <v>5.9171500000000155E-2</v>
      </c>
      <c r="O86" s="9">
        <f t="shared" si="2"/>
        <v>6.0886500000000066E-2</v>
      </c>
      <c r="P86" s="9">
        <f t="shared" si="2"/>
        <v>5.7456500000000021E-2</v>
      </c>
      <c r="Q86" s="9">
        <f t="shared" si="2"/>
        <v>5.6598499999999996E-2</v>
      </c>
      <c r="R86" s="9">
        <f t="shared" si="2"/>
        <v>5.6598999999999844E-2</v>
      </c>
      <c r="S86" s="9">
        <f t="shared" si="2"/>
        <v>5.4026000000000129E-2</v>
      </c>
      <c r="U86" s="9">
        <f t="shared" si="3"/>
        <v>0.14596246280613423</v>
      </c>
      <c r="V86" s="9">
        <f t="shared" si="3"/>
        <v>0.15602883955138491</v>
      </c>
      <c r="W86" s="9">
        <f t="shared" si="3"/>
        <v>0.14847905699244679</v>
      </c>
      <c r="X86" s="9">
        <f t="shared" si="3"/>
        <v>0.15351224536507235</v>
      </c>
      <c r="Z86" s="9">
        <f t="shared" si="4"/>
        <v>0.11705539024948486</v>
      </c>
      <c r="AA86" s="9">
        <f t="shared" si="4"/>
        <v>0.10978988326848205</v>
      </c>
      <c r="AB86" s="9">
        <f t="shared" si="4"/>
        <v>0.11463355458915103</v>
      </c>
      <c r="AC86" s="9">
        <f t="shared" si="4"/>
        <v>0.11059716182192725</v>
      </c>
      <c r="AE86" s="9">
        <f t="shared" si="5"/>
        <v>8.9074387731746363E-2</v>
      </c>
      <c r="AF86" s="9">
        <f t="shared" si="5"/>
        <v>0.10030899519340819</v>
      </c>
      <c r="AG86" s="9">
        <f t="shared" si="5"/>
        <v>9.9506523231860822E-2</v>
      </c>
      <c r="AH86" s="9">
        <f t="shared" si="5"/>
        <v>9.6296635385671792E-2</v>
      </c>
      <c r="AJ86" s="9">
        <f t="shared" si="6"/>
        <v>9.4451590753032999E-2</v>
      </c>
      <c r="AK86" s="9">
        <f t="shared" si="6"/>
        <v>0.10252437628748012</v>
      </c>
      <c r="AL86" s="9">
        <f t="shared" si="6"/>
        <v>0.10010254062714541</v>
      </c>
      <c r="AM86" s="9">
        <f t="shared" si="6"/>
        <v>9.6066147859922513E-2</v>
      </c>
      <c r="AO86" s="9">
        <f t="shared" si="7"/>
        <v>9.3794500000000003E-2</v>
      </c>
      <c r="AP86" s="9">
        <f t="shared" si="7"/>
        <v>0.10834900000000003</v>
      </c>
      <c r="AQ86" s="9">
        <f t="shared" si="7"/>
        <v>0.10511500000000007</v>
      </c>
      <c r="AR86" s="9">
        <f t="shared" si="7"/>
        <v>0.1051145</v>
      </c>
      <c r="AT86" s="9">
        <f t="shared" si="8"/>
        <v>7.695799999999986E-2</v>
      </c>
      <c r="AU86" s="9">
        <f t="shared" si="8"/>
        <v>7.110250000000029E-2</v>
      </c>
      <c r="AV86" s="9">
        <f t="shared" si="8"/>
        <v>7.110250000000029E-2</v>
      </c>
      <c r="AW86" s="9">
        <f t="shared" si="8"/>
        <v>7.695799999999986E-2</v>
      </c>
      <c r="AY86" s="9">
        <f t="shared" si="9"/>
        <v>6.0591058213168569E-2</v>
      </c>
      <c r="AZ86" s="9">
        <f t="shared" si="9"/>
        <v>7.4701304646372257E-2</v>
      </c>
      <c r="BA86" s="9">
        <f t="shared" si="9"/>
        <v>6.7231174181735298E-2</v>
      </c>
      <c r="BB86" s="9">
        <f t="shared" si="9"/>
        <v>6.6401159685664179E-2</v>
      </c>
      <c r="BD86" s="9">
        <f t="shared" si="10"/>
        <v>6.1421072709239244E-2</v>
      </c>
      <c r="BE86" s="9">
        <f t="shared" si="10"/>
        <v>6.1421072709239466E-2</v>
      </c>
      <c r="BF86" s="9">
        <f t="shared" si="10"/>
        <v>6.7231174181735076E-2</v>
      </c>
      <c r="BH86" s="9">
        <f t="shared" si="11"/>
        <v>8.0547417410543609E-2</v>
      </c>
      <c r="BI86" s="9">
        <f t="shared" si="11"/>
        <v>8.5634622720683229E-2</v>
      </c>
      <c r="BJ86" s="9">
        <f t="shared" si="11"/>
        <v>8.987396047913343E-2</v>
      </c>
      <c r="BK86" s="9">
        <f t="shared" si="11"/>
        <v>8.6482490272373091E-2</v>
      </c>
    </row>
    <row r="87" spans="2:63" x14ac:dyDescent="0.3">
      <c r="B87" s="9">
        <f t="shared" si="0"/>
        <v>4.0234500000000173E-2</v>
      </c>
      <c r="C87" s="9">
        <f t="shared" si="0"/>
        <v>4.2648000000000019E-2</v>
      </c>
      <c r="D87" s="9">
        <f t="shared" si="0"/>
        <v>3.9429500000000006E-2</v>
      </c>
      <c r="E87" s="9">
        <f t="shared" si="0"/>
        <v>3.8624500000000062E-2</v>
      </c>
      <c r="F87" s="9"/>
      <c r="G87" s="9">
        <f t="shared" si="1"/>
        <v>9.7833676661326141E-2</v>
      </c>
      <c r="H87" s="9">
        <f t="shared" si="1"/>
        <v>0.10032097352559743</v>
      </c>
      <c r="I87" s="9">
        <f t="shared" si="1"/>
        <v>0.11109925993743808</v>
      </c>
      <c r="J87" s="9">
        <f t="shared" si="1"/>
        <v>0.10695376516365318</v>
      </c>
      <c r="K87" s="9"/>
      <c r="L87" s="9">
        <f t="shared" si="2"/>
        <v>5.7456500000000021E-2</v>
      </c>
      <c r="M87" s="9">
        <f t="shared" si="2"/>
        <v>5.5741000000000041E-2</v>
      </c>
      <c r="N87" s="9">
        <f t="shared" si="2"/>
        <v>5.9170999999999863E-2</v>
      </c>
      <c r="O87" s="9">
        <f t="shared" si="2"/>
        <v>5.6598499999999996E-2</v>
      </c>
      <c r="P87" s="9">
        <f t="shared" si="2"/>
        <v>5.4025999999999907E-2</v>
      </c>
      <c r="Q87" s="9">
        <f t="shared" si="2"/>
        <v>5.4883499999999863E-2</v>
      </c>
      <c r="R87" s="9">
        <f t="shared" si="2"/>
        <v>5.4025999999999907E-2</v>
      </c>
      <c r="S87" s="9">
        <f t="shared" si="2"/>
        <v>5.6598999999999844E-2</v>
      </c>
      <c r="U87" s="9">
        <f t="shared" si="3"/>
        <v>0.13925154497596726</v>
      </c>
      <c r="V87" s="9">
        <f t="shared" si="3"/>
        <v>0.14931792172121749</v>
      </c>
      <c r="W87" s="9">
        <f t="shared" si="3"/>
        <v>0.14176813916227982</v>
      </c>
      <c r="X87" s="9">
        <f t="shared" si="3"/>
        <v>0.14596246280613423</v>
      </c>
      <c r="Z87" s="9">
        <f t="shared" si="4"/>
        <v>0.10898260471503729</v>
      </c>
      <c r="AA87" s="9">
        <f t="shared" si="4"/>
        <v>0.10090981918059061</v>
      </c>
      <c r="AB87" s="9">
        <f t="shared" si="4"/>
        <v>0.10817532616159342</v>
      </c>
      <c r="AC87" s="9">
        <f t="shared" si="4"/>
        <v>0.10817532616159298</v>
      </c>
      <c r="AE87" s="9">
        <f t="shared" si="5"/>
        <v>8.6666971847104701E-2</v>
      </c>
      <c r="AF87" s="9">
        <f t="shared" si="5"/>
        <v>9.148180361638758E-2</v>
      </c>
      <c r="AG87" s="9">
        <f t="shared" si="5"/>
        <v>9.6296635385671348E-2</v>
      </c>
      <c r="AH87" s="9">
        <f t="shared" si="5"/>
        <v>8.827191577019855E-2</v>
      </c>
      <c r="AJ87" s="9">
        <f t="shared" si="6"/>
        <v>9.1222476539253972E-2</v>
      </c>
      <c r="AK87" s="9">
        <f t="shared" si="6"/>
        <v>9.687342641336727E-2</v>
      </c>
      <c r="AL87" s="9">
        <f t="shared" si="6"/>
        <v>9.4451590753032555E-2</v>
      </c>
      <c r="AM87" s="9">
        <f t="shared" si="6"/>
        <v>9.0415197985808771E-2</v>
      </c>
      <c r="AO87" s="9">
        <f t="shared" si="7"/>
        <v>8.8134499999999782E-2</v>
      </c>
      <c r="AP87" s="9">
        <f t="shared" si="7"/>
        <v>0.10349750000000002</v>
      </c>
      <c r="AQ87" s="9">
        <f t="shared" si="7"/>
        <v>0.10026299999999999</v>
      </c>
      <c r="AR87" s="9">
        <f t="shared" si="7"/>
        <v>0.10268949999999988</v>
      </c>
      <c r="AT87" s="9">
        <f t="shared" si="8"/>
        <v>7.3612000000000233E-2</v>
      </c>
      <c r="AU87" s="9">
        <f t="shared" si="8"/>
        <v>6.6920000000000091E-2</v>
      </c>
      <c r="AV87" s="9">
        <f t="shared" si="8"/>
        <v>7.110250000000029E-2</v>
      </c>
      <c r="AW87" s="9">
        <f t="shared" si="8"/>
        <v>7.5285000000000046E-2</v>
      </c>
      <c r="AY87" s="9">
        <f t="shared" si="9"/>
        <v>5.8101014724956102E-2</v>
      </c>
      <c r="AZ87" s="9">
        <f t="shared" si="9"/>
        <v>7.055123216601844E-2</v>
      </c>
      <c r="BA87" s="9">
        <f t="shared" si="9"/>
        <v>6.4741130693522386E-2</v>
      </c>
      <c r="BB87" s="9">
        <f t="shared" si="9"/>
        <v>6.3911116197451268E-2</v>
      </c>
      <c r="BD87" s="9">
        <f t="shared" si="10"/>
        <v>5.6440985732814308E-2</v>
      </c>
      <c r="BE87" s="9">
        <f t="shared" si="10"/>
        <v>6.1421072709239244E-2</v>
      </c>
      <c r="BF87" s="9">
        <f t="shared" si="10"/>
        <v>6.1421072709239466E-2</v>
      </c>
      <c r="BH87" s="9">
        <f t="shared" si="11"/>
        <v>7.8003814755474465E-2</v>
      </c>
      <c r="BI87" s="9">
        <f t="shared" si="11"/>
        <v>8.139528496223436E-2</v>
      </c>
      <c r="BJ87" s="9">
        <f t="shared" si="11"/>
        <v>8.7330357824063398E-2</v>
      </c>
      <c r="BK87" s="9">
        <f t="shared" si="11"/>
        <v>8.648249027237398E-2</v>
      </c>
    </row>
    <row r="88" spans="2:63" x14ac:dyDescent="0.3">
      <c r="B88" s="9">
        <f t="shared" si="0"/>
        <v>3.8624500000000062E-2</v>
      </c>
      <c r="C88" s="9">
        <f t="shared" si="0"/>
        <v>4.0234499999999951E-2</v>
      </c>
      <c r="D88" s="9">
        <f t="shared" si="0"/>
        <v>3.8624999999999909E-2</v>
      </c>
      <c r="E88" s="9">
        <f t="shared" si="0"/>
        <v>3.7819999999999965E-2</v>
      </c>
      <c r="F88" s="9"/>
      <c r="G88" s="9">
        <f t="shared" si="1"/>
        <v>9.8662775616082499E-2</v>
      </c>
      <c r="H88" s="9">
        <f t="shared" si="1"/>
        <v>9.9491874570840189E-2</v>
      </c>
      <c r="I88" s="9">
        <f t="shared" si="1"/>
        <v>0.11027016098268083</v>
      </c>
      <c r="J88" s="9">
        <f t="shared" si="1"/>
        <v>0.10612466620889593</v>
      </c>
      <c r="K88" s="9"/>
      <c r="L88" s="9">
        <f t="shared" si="2"/>
        <v>4.8022999999999927E-2</v>
      </c>
      <c r="M88" s="9">
        <f t="shared" si="2"/>
        <v>5.7456500000000021E-2</v>
      </c>
      <c r="N88" s="9">
        <f t="shared" si="2"/>
        <v>5.5740999999999818E-2</v>
      </c>
      <c r="O88" s="9">
        <f t="shared" si="2"/>
        <v>5.4883999999999933E-2</v>
      </c>
      <c r="P88" s="9">
        <f t="shared" si="2"/>
        <v>5.3168499999999952E-2</v>
      </c>
      <c r="Q88" s="9">
        <f t="shared" si="2"/>
        <v>5.1453500000000041E-2</v>
      </c>
      <c r="R88" s="9">
        <f t="shared" si="2"/>
        <v>5.0596000000000085E-2</v>
      </c>
      <c r="S88" s="9">
        <f t="shared" si="2"/>
        <v>5.7455999999999952E-2</v>
      </c>
      <c r="U88" s="9">
        <f t="shared" si="3"/>
        <v>0.13002403295948728</v>
      </c>
      <c r="V88" s="9">
        <f t="shared" si="3"/>
        <v>0.13925154497596681</v>
      </c>
      <c r="W88" s="9">
        <f t="shared" si="3"/>
        <v>0.13337949187457099</v>
      </c>
      <c r="X88" s="9">
        <f t="shared" si="3"/>
        <v>0.14009040970473752</v>
      </c>
      <c r="Z88" s="9">
        <f t="shared" si="4"/>
        <v>0.10090981918059061</v>
      </c>
      <c r="AA88" s="9">
        <f t="shared" si="4"/>
        <v>9.3644312199588242E-2</v>
      </c>
      <c r="AB88" s="9">
        <f t="shared" si="4"/>
        <v>0.10333165484092488</v>
      </c>
      <c r="AC88" s="9">
        <f t="shared" si="4"/>
        <v>0.10333165484092399</v>
      </c>
      <c r="AE88" s="9">
        <f t="shared" si="5"/>
        <v>8.0247196154726641E-2</v>
      </c>
      <c r="AF88" s="9">
        <f t="shared" si="5"/>
        <v>8.6666971847104701E-2</v>
      </c>
      <c r="AG88" s="9">
        <f t="shared" si="5"/>
        <v>9.3086747539483206E-2</v>
      </c>
      <c r="AH88" s="9">
        <f t="shared" si="5"/>
        <v>8.425955596246304E-2</v>
      </c>
      <c r="AJ88" s="9">
        <f t="shared" si="6"/>
        <v>8.395696955825116E-2</v>
      </c>
      <c r="AK88" s="9">
        <f t="shared" si="6"/>
        <v>9.1222476539253528E-2</v>
      </c>
      <c r="AL88" s="9">
        <f t="shared" si="6"/>
        <v>8.8800640878919701E-2</v>
      </c>
      <c r="AM88" s="9">
        <f t="shared" si="6"/>
        <v>8.7186083772030187E-2</v>
      </c>
      <c r="AO88" s="9">
        <f t="shared" si="7"/>
        <v>8.2475000000000076E-2</v>
      </c>
      <c r="AP88" s="9">
        <f t="shared" si="7"/>
        <v>9.4603500000000285E-2</v>
      </c>
      <c r="AQ88" s="9">
        <f t="shared" si="7"/>
        <v>9.2177499999999579E-2</v>
      </c>
      <c r="AR88" s="9">
        <f t="shared" si="7"/>
        <v>9.5412000000000052E-2</v>
      </c>
      <c r="AT88" s="9">
        <f t="shared" si="8"/>
        <v>7.3612000000000233E-2</v>
      </c>
      <c r="AU88" s="9">
        <f t="shared" si="8"/>
        <v>6.6083499999999962E-2</v>
      </c>
      <c r="AV88" s="9">
        <f t="shared" si="8"/>
        <v>6.7756499999999775E-2</v>
      </c>
      <c r="AW88" s="9">
        <f t="shared" si="8"/>
        <v>7.1938999999999975E-2</v>
      </c>
      <c r="AY88" s="9">
        <f t="shared" si="9"/>
        <v>5.7271000228884983E-2</v>
      </c>
      <c r="AZ88" s="9">
        <f t="shared" si="9"/>
        <v>6.7231174181734854E-2</v>
      </c>
      <c r="BA88" s="9">
        <f t="shared" si="9"/>
        <v>6.0591058213168569E-2</v>
      </c>
      <c r="BB88" s="9">
        <f t="shared" si="9"/>
        <v>6.0591058213168125E-2</v>
      </c>
      <c r="BD88" s="9">
        <f t="shared" si="10"/>
        <v>5.2290913252460935E-2</v>
      </c>
      <c r="BE88" s="9">
        <f t="shared" si="10"/>
        <v>5.8101014724956102E-2</v>
      </c>
      <c r="BF88" s="9">
        <f t="shared" si="10"/>
        <v>6.0591058213168347E-2</v>
      </c>
      <c r="BH88" s="9">
        <f t="shared" si="11"/>
        <v>7.7155947203784603E-2</v>
      </c>
      <c r="BI88" s="9">
        <f t="shared" si="11"/>
        <v>7.9699549858854191E-2</v>
      </c>
      <c r="BJ88" s="9">
        <f t="shared" si="11"/>
        <v>8.5634622720683229E-2</v>
      </c>
      <c r="BK88" s="9">
        <f t="shared" si="11"/>
        <v>8.3091020065614085E-2</v>
      </c>
    </row>
    <row r="89" spans="2:63" x14ac:dyDescent="0.3">
      <c r="B89" s="9">
        <f t="shared" si="0"/>
        <v>3.9429500000000006E-2</v>
      </c>
      <c r="C89" s="9">
        <f t="shared" si="0"/>
        <v>3.9429500000000006E-2</v>
      </c>
      <c r="D89" s="9">
        <f t="shared" si="0"/>
        <v>3.701550000000009E-2</v>
      </c>
      <c r="E89" s="9">
        <f t="shared" si="0"/>
        <v>3.7820500000000035E-2</v>
      </c>
      <c r="F89" s="9"/>
      <c r="G89" s="9">
        <f t="shared" si="1"/>
        <v>9.451728084229849E-2</v>
      </c>
      <c r="H89" s="9">
        <f t="shared" si="1"/>
        <v>9.5346379797054404E-2</v>
      </c>
      <c r="I89" s="9">
        <f t="shared" si="1"/>
        <v>0.10778286411840998</v>
      </c>
      <c r="J89" s="9">
        <f t="shared" si="1"/>
        <v>0.10280827038986784</v>
      </c>
      <c r="K89" s="9"/>
      <c r="L89" s="9">
        <f t="shared" si="2"/>
        <v>4.7165499999999971E-2</v>
      </c>
      <c r="M89" s="9">
        <f t="shared" si="2"/>
        <v>5.4883499999999863E-2</v>
      </c>
      <c r="N89" s="9">
        <f t="shared" si="2"/>
        <v>5.7456500000000243E-2</v>
      </c>
      <c r="O89" s="9">
        <f t="shared" si="2"/>
        <v>5.2310999999999996E-2</v>
      </c>
      <c r="P89" s="9">
        <f t="shared" si="2"/>
        <v>4.8023499999999997E-2</v>
      </c>
      <c r="Q89" s="9">
        <f t="shared" si="2"/>
        <v>5.0596000000000085E-2</v>
      </c>
      <c r="R89" s="9">
        <f t="shared" si="2"/>
        <v>4.8023499999999997E-2</v>
      </c>
      <c r="S89" s="9">
        <f t="shared" si="2"/>
        <v>5.4026000000000129E-2</v>
      </c>
      <c r="U89" s="9">
        <f t="shared" si="3"/>
        <v>0.12331311512932031</v>
      </c>
      <c r="V89" s="9">
        <f t="shared" si="3"/>
        <v>0.12918516823071657</v>
      </c>
      <c r="W89" s="9">
        <f t="shared" si="3"/>
        <v>0.12499084458686172</v>
      </c>
      <c r="X89" s="9">
        <f t="shared" si="3"/>
        <v>0.13002403295948728</v>
      </c>
      <c r="Z89" s="9">
        <f t="shared" si="4"/>
        <v>9.7680704966811582E-2</v>
      </c>
      <c r="AA89" s="9">
        <f t="shared" si="4"/>
        <v>9.2029755092698284E-2</v>
      </c>
      <c r="AB89" s="9">
        <f t="shared" si="4"/>
        <v>9.9295262073701096E-2</v>
      </c>
      <c r="AC89" s="9">
        <f t="shared" si="4"/>
        <v>9.929526207370154E-2</v>
      </c>
      <c r="AE89" s="9">
        <f t="shared" si="5"/>
        <v>7.7037308308537611E-2</v>
      </c>
      <c r="AF89" s="9">
        <f t="shared" si="5"/>
        <v>8.6666971847105145E-2</v>
      </c>
      <c r="AG89" s="9">
        <f t="shared" si="5"/>
        <v>8.746944380865207E-2</v>
      </c>
      <c r="AH89" s="9">
        <f t="shared" si="5"/>
        <v>8.2654612039368747E-2</v>
      </c>
      <c r="AJ89" s="9">
        <f t="shared" si="6"/>
        <v>8.234241245136209E-2</v>
      </c>
      <c r="AK89" s="9">
        <f t="shared" si="6"/>
        <v>9.0415197985809215E-2</v>
      </c>
      <c r="AL89" s="9">
        <f t="shared" si="6"/>
        <v>8.395696955825116E-2</v>
      </c>
      <c r="AM89" s="9">
        <f t="shared" si="6"/>
        <v>8.0727855344472577E-2</v>
      </c>
      <c r="AO89" s="9">
        <f t="shared" si="7"/>
        <v>7.8431999999999835E-2</v>
      </c>
      <c r="AP89" s="9">
        <f t="shared" si="7"/>
        <v>8.9752000000000276E-2</v>
      </c>
      <c r="AQ89" s="9">
        <f t="shared" si="7"/>
        <v>8.8134999999999852E-2</v>
      </c>
      <c r="AR89" s="9">
        <f t="shared" si="7"/>
        <v>8.8942999999999994E-2</v>
      </c>
      <c r="AT89" s="9">
        <f t="shared" si="8"/>
        <v>6.9429499999999589E-2</v>
      </c>
      <c r="AU89" s="9">
        <f t="shared" si="8"/>
        <v>6.1901000000000206E-2</v>
      </c>
      <c r="AV89" s="9">
        <f t="shared" si="8"/>
        <v>6.1900999999999762E-2</v>
      </c>
      <c r="AW89" s="9">
        <f t="shared" si="8"/>
        <v>6.7756500000000219E-2</v>
      </c>
      <c r="AY89" s="9">
        <f t="shared" si="9"/>
        <v>5.5610971236743634E-2</v>
      </c>
      <c r="AZ89" s="9">
        <f t="shared" si="9"/>
        <v>6.5571145189593061E-2</v>
      </c>
      <c r="BA89" s="9">
        <f t="shared" si="9"/>
        <v>5.8101014724956102E-2</v>
      </c>
      <c r="BB89" s="9">
        <f t="shared" si="9"/>
        <v>5.8101014724956546E-2</v>
      </c>
      <c r="BD89" s="9">
        <f t="shared" si="10"/>
        <v>5.3950942244602285E-2</v>
      </c>
      <c r="BE89" s="9">
        <f t="shared" si="10"/>
        <v>5.063088426031892E-2</v>
      </c>
      <c r="BF89" s="9">
        <f t="shared" si="10"/>
        <v>5.8931029221026998E-2</v>
      </c>
      <c r="BH89" s="9">
        <f t="shared" si="11"/>
        <v>7.1220874341954676E-2</v>
      </c>
      <c r="BI89" s="9">
        <f t="shared" si="11"/>
        <v>7.4612344548714127E-2</v>
      </c>
      <c r="BJ89" s="9">
        <f t="shared" si="11"/>
        <v>8.0547417410544053E-2</v>
      </c>
      <c r="BK89" s="9">
        <f t="shared" si="11"/>
        <v>7.6308079652093852E-2</v>
      </c>
    </row>
    <row r="90" spans="2:63" x14ac:dyDescent="0.3">
      <c r="B90" s="9">
        <f t="shared" ref="B90:E105" si="12">(B22-B20)/(2)</f>
        <v>4.1039000000000048E-2</v>
      </c>
      <c r="C90" s="9">
        <f t="shared" si="12"/>
        <v>4.2648000000000019E-2</v>
      </c>
      <c r="D90" s="9">
        <f t="shared" si="12"/>
        <v>3.7820000000000187E-2</v>
      </c>
      <c r="E90" s="9">
        <f t="shared" si="12"/>
        <v>3.7819999999999965E-2</v>
      </c>
      <c r="F90" s="9"/>
      <c r="G90" s="9">
        <f t="shared" ref="G90:J105" si="13">(G22-G20)/(2)</f>
        <v>9.2029983978027197E-2</v>
      </c>
      <c r="H90" s="9">
        <f t="shared" si="13"/>
        <v>9.4517280842298046E-2</v>
      </c>
      <c r="I90" s="9">
        <f t="shared" si="13"/>
        <v>0.10363736934462509</v>
      </c>
      <c r="J90" s="9">
        <f t="shared" si="13"/>
        <v>9.8662775616083387E-2</v>
      </c>
      <c r="K90" s="9"/>
      <c r="L90" s="9">
        <f t="shared" ref="L90:S105" si="14">(L22-L20)/(2)</f>
        <v>4.9738499999999908E-2</v>
      </c>
      <c r="M90" s="9">
        <f t="shared" si="14"/>
        <v>5.2311000000000218E-2</v>
      </c>
      <c r="N90" s="9">
        <f t="shared" si="14"/>
        <v>5.3168500000000174E-2</v>
      </c>
      <c r="O90" s="9">
        <f t="shared" si="14"/>
        <v>5.0595499999999793E-2</v>
      </c>
      <c r="P90" s="9">
        <f t="shared" si="14"/>
        <v>4.6308000000000016E-2</v>
      </c>
      <c r="Q90" s="9">
        <f t="shared" si="14"/>
        <v>5.0596000000000085E-2</v>
      </c>
      <c r="R90" s="9">
        <f t="shared" si="14"/>
        <v>4.7165499999999971E-2</v>
      </c>
      <c r="S90" s="9">
        <f t="shared" si="14"/>
        <v>5.4026499999999977E-2</v>
      </c>
      <c r="U90" s="9">
        <f t="shared" ref="U90:X105" si="15">(U22-U20)/(2)</f>
        <v>0.11744106202792404</v>
      </c>
      <c r="V90" s="9">
        <f t="shared" si="15"/>
        <v>0.12415197985809101</v>
      </c>
      <c r="W90" s="9">
        <f t="shared" si="15"/>
        <v>0.1207965209430073</v>
      </c>
      <c r="X90" s="9">
        <f t="shared" si="15"/>
        <v>0.12499084458686216</v>
      </c>
      <c r="Z90" s="9">
        <f t="shared" ref="Z90:AC105" si="16">(Z22-Z20)/(2)</f>
        <v>9.4451590753032999E-2</v>
      </c>
      <c r="AA90" s="9">
        <f t="shared" si="16"/>
        <v>8.8800640878919701E-2</v>
      </c>
      <c r="AB90" s="9">
        <f t="shared" si="16"/>
        <v>9.4451590753032111E-2</v>
      </c>
      <c r="AC90" s="9">
        <f t="shared" si="16"/>
        <v>9.2837033646143485E-2</v>
      </c>
      <c r="AE90" s="9">
        <f t="shared" ref="AE90:AH105" si="17">(AE22-AE20)/(2)</f>
        <v>7.3827420462348137E-2</v>
      </c>
      <c r="AF90" s="9">
        <f t="shared" si="17"/>
        <v>8.4259555962462596E-2</v>
      </c>
      <c r="AG90" s="9">
        <f t="shared" si="17"/>
        <v>8.4259555962462152E-2</v>
      </c>
      <c r="AH90" s="9">
        <f t="shared" si="17"/>
        <v>7.7839780270084535E-2</v>
      </c>
      <c r="AJ90" s="9">
        <f t="shared" ref="AJ90:AM105" si="18">(AJ22-AJ20)/(2)</f>
        <v>7.7498741130693549E-2</v>
      </c>
      <c r="AK90" s="9">
        <f t="shared" si="18"/>
        <v>8.5571526665141118E-2</v>
      </c>
      <c r="AL90" s="9">
        <f t="shared" si="18"/>
        <v>8.0727855344472577E-2</v>
      </c>
      <c r="AM90" s="9">
        <f t="shared" si="18"/>
        <v>7.8306019684137862E-2</v>
      </c>
      <c r="AO90" s="9">
        <f t="shared" ref="AO90:AR105" si="19">(AO22-AO20)/(2)</f>
        <v>7.3580499999999827E-2</v>
      </c>
      <c r="AP90" s="9">
        <f t="shared" si="19"/>
        <v>8.5709000000000035E-2</v>
      </c>
      <c r="AQ90" s="9">
        <f t="shared" si="19"/>
        <v>8.5709000000000035E-2</v>
      </c>
      <c r="AR90" s="9">
        <f t="shared" si="19"/>
        <v>8.5709000000000035E-2</v>
      </c>
      <c r="AT90" s="9">
        <f t="shared" ref="AT90:AW105" si="20">(AT22-AT20)/(2)</f>
        <v>6.5246499999999763E-2</v>
      </c>
      <c r="AU90" s="9">
        <f t="shared" si="20"/>
        <v>5.9391499999999819E-2</v>
      </c>
      <c r="AV90" s="9">
        <f t="shared" si="20"/>
        <v>6.6083499999999962E-2</v>
      </c>
      <c r="AW90" s="9">
        <f t="shared" si="20"/>
        <v>6.7756500000000219E-2</v>
      </c>
      <c r="AY90" s="9">
        <f t="shared" ref="AY90:BB105" si="21">(AY22-AY20)/(2)</f>
        <v>5.3120927748531166E-2</v>
      </c>
      <c r="AZ90" s="9">
        <f t="shared" si="21"/>
        <v>6.3911116197451712E-2</v>
      </c>
      <c r="BA90" s="9">
        <f t="shared" si="21"/>
        <v>5.4780956740672959E-2</v>
      </c>
      <c r="BB90" s="9">
        <f t="shared" si="21"/>
        <v>5.6440985732814752E-2</v>
      </c>
      <c r="BD90" s="9">
        <f t="shared" ref="BD90:BF105" si="22">(BD22-BD20)/(2)</f>
        <v>4.8970855268176905E-2</v>
      </c>
      <c r="BE90" s="9">
        <f t="shared" si="22"/>
        <v>4.9800869764248246E-2</v>
      </c>
      <c r="BF90" s="9">
        <f t="shared" si="22"/>
        <v>5.1460898756389817E-2</v>
      </c>
      <c r="BH90" s="9">
        <f t="shared" ref="BH90:BK105" si="23">(BH22-BH20)/(2)</f>
        <v>6.9525139238574507E-2</v>
      </c>
      <c r="BI90" s="9">
        <f t="shared" si="23"/>
        <v>7.1220874341954676E-2</v>
      </c>
      <c r="BJ90" s="9">
        <f t="shared" si="23"/>
        <v>7.3764476997024708E-2</v>
      </c>
      <c r="BK90" s="9">
        <f t="shared" si="23"/>
        <v>7.2068741893644539E-2</v>
      </c>
    </row>
    <row r="91" spans="2:63" x14ac:dyDescent="0.3">
      <c r="B91" s="9">
        <f t="shared" si="12"/>
        <v>4.1843499999999922E-2</v>
      </c>
      <c r="C91" s="9">
        <f t="shared" si="12"/>
        <v>4.5867000000000102E-2</v>
      </c>
      <c r="D91" s="9">
        <f t="shared" si="12"/>
        <v>4.1039000000000048E-2</v>
      </c>
      <c r="E91" s="9">
        <f t="shared" si="12"/>
        <v>3.9429500000000006E-2</v>
      </c>
      <c r="F91" s="9"/>
      <c r="G91" s="9">
        <f t="shared" si="13"/>
        <v>8.9542687113755459E-2</v>
      </c>
      <c r="H91" s="9">
        <f t="shared" si="13"/>
        <v>9.2029983978027197E-2</v>
      </c>
      <c r="I91" s="9">
        <f t="shared" si="13"/>
        <v>9.9491874570840189E-2</v>
      </c>
      <c r="J91" s="9">
        <f t="shared" si="13"/>
        <v>9.6175478751811649E-2</v>
      </c>
      <c r="K91" s="9"/>
      <c r="L91" s="9">
        <f t="shared" si="14"/>
        <v>4.7165499999999971E-2</v>
      </c>
      <c r="M91" s="9">
        <f t="shared" si="14"/>
        <v>4.8023500000000219E-2</v>
      </c>
      <c r="N91" s="9">
        <f t="shared" si="14"/>
        <v>4.9738499999999686E-2</v>
      </c>
      <c r="O91" s="9">
        <f t="shared" si="14"/>
        <v>4.8023000000000149E-2</v>
      </c>
      <c r="P91" s="9">
        <f t="shared" si="14"/>
        <v>4.6308000000000016E-2</v>
      </c>
      <c r="Q91" s="9">
        <f t="shared" si="14"/>
        <v>4.7165499999999971E-2</v>
      </c>
      <c r="R91" s="9">
        <f t="shared" si="14"/>
        <v>5.0595500000000015E-2</v>
      </c>
      <c r="S91" s="9">
        <f t="shared" si="14"/>
        <v>5.0595999999999863E-2</v>
      </c>
      <c r="U91" s="9">
        <f t="shared" si="15"/>
        <v>0.11240787365529803</v>
      </c>
      <c r="V91" s="9">
        <f t="shared" si="15"/>
        <v>0.11660219729915333</v>
      </c>
      <c r="W91" s="9">
        <f t="shared" si="15"/>
        <v>0.11576333257038263</v>
      </c>
      <c r="X91" s="9">
        <f t="shared" si="15"/>
        <v>0.11911879148546589</v>
      </c>
      <c r="Z91" s="9">
        <f t="shared" si="16"/>
        <v>9.2029755092698728E-2</v>
      </c>
      <c r="AA91" s="9">
        <f t="shared" si="16"/>
        <v>8.395696955825116E-2</v>
      </c>
      <c r="AB91" s="9">
        <f t="shared" si="16"/>
        <v>8.637880521858543E-2</v>
      </c>
      <c r="AC91" s="9">
        <f t="shared" si="16"/>
        <v>8.79933623254745E-2</v>
      </c>
      <c r="AE91" s="9">
        <f t="shared" si="17"/>
        <v>6.9012588693064369E-2</v>
      </c>
      <c r="AF91" s="9">
        <f t="shared" si="17"/>
        <v>8.0247196154726641E-2</v>
      </c>
      <c r="AG91" s="9">
        <f t="shared" si="17"/>
        <v>7.9444724193179272E-2</v>
      </c>
      <c r="AH91" s="9">
        <f t="shared" si="17"/>
        <v>7.4629892423895505E-2</v>
      </c>
      <c r="AJ91" s="9">
        <f t="shared" si="18"/>
        <v>7.2655069810025008E-2</v>
      </c>
      <c r="AK91" s="9">
        <f t="shared" si="18"/>
        <v>8.0727855344472133E-2</v>
      </c>
      <c r="AL91" s="9">
        <f t="shared" si="18"/>
        <v>8.0727855344472577E-2</v>
      </c>
      <c r="AM91" s="9">
        <f t="shared" si="18"/>
        <v>7.588418402380448E-2</v>
      </c>
      <c r="AO91" s="9">
        <f t="shared" si="19"/>
        <v>7.1154500000000009E-2</v>
      </c>
      <c r="AP91" s="9">
        <f t="shared" si="19"/>
        <v>8.3282999999999774E-2</v>
      </c>
      <c r="AQ91" s="9">
        <f t="shared" si="19"/>
        <v>8.2474500000000006E-2</v>
      </c>
      <c r="AR91" s="9">
        <f t="shared" si="19"/>
        <v>8.3283499999999844E-2</v>
      </c>
      <c r="AT91" s="9">
        <f t="shared" si="20"/>
        <v>6.9429000000000407E-2</v>
      </c>
      <c r="AU91" s="9">
        <f t="shared" si="20"/>
        <v>6.1064500000000077E-2</v>
      </c>
      <c r="AV91" s="9">
        <f t="shared" si="20"/>
        <v>6.4410500000000148E-2</v>
      </c>
      <c r="AW91" s="9">
        <f t="shared" si="20"/>
        <v>6.6919999999999646E-2</v>
      </c>
      <c r="AY91" s="9">
        <f t="shared" si="21"/>
        <v>5.5610971236744078E-2</v>
      </c>
      <c r="AZ91" s="9">
        <f t="shared" si="21"/>
        <v>6.0591058213168569E-2</v>
      </c>
      <c r="BA91" s="9">
        <f t="shared" si="21"/>
        <v>5.3950942244602285E-2</v>
      </c>
      <c r="BB91" s="9">
        <f t="shared" si="21"/>
        <v>5.3120927748531166E-2</v>
      </c>
      <c r="BD91" s="9">
        <f t="shared" si="22"/>
        <v>4.7310826276036E-2</v>
      </c>
      <c r="BE91" s="9">
        <f t="shared" si="22"/>
        <v>4.8970855268177571E-2</v>
      </c>
      <c r="BF91" s="9">
        <f t="shared" si="22"/>
        <v>4.8970855268177349E-2</v>
      </c>
      <c r="BH91" s="9">
        <f t="shared" si="23"/>
        <v>6.7829404135194782E-2</v>
      </c>
      <c r="BI91" s="9">
        <f t="shared" si="23"/>
        <v>7.1220874341954676E-2</v>
      </c>
      <c r="BJ91" s="9">
        <f t="shared" si="23"/>
        <v>7.2068741893644539E-2</v>
      </c>
      <c r="BK91" s="9">
        <f t="shared" si="23"/>
        <v>7.0373006790265258E-2</v>
      </c>
    </row>
    <row r="92" spans="2:63" x14ac:dyDescent="0.3">
      <c r="B92" s="9">
        <f t="shared" si="12"/>
        <v>4.5062500000000005E-2</v>
      </c>
      <c r="C92" s="9">
        <f t="shared" si="12"/>
        <v>5.3913999999999795E-2</v>
      </c>
      <c r="D92" s="9">
        <f t="shared" si="12"/>
        <v>4.5062499999999783E-2</v>
      </c>
      <c r="E92" s="9">
        <f t="shared" si="12"/>
        <v>4.5062500000000005E-2</v>
      </c>
      <c r="F92" s="9"/>
      <c r="G92" s="9">
        <f t="shared" si="13"/>
        <v>8.6226291294728252E-2</v>
      </c>
      <c r="H92" s="9">
        <f t="shared" si="13"/>
        <v>8.8713588158999102E-2</v>
      </c>
      <c r="I92" s="9">
        <f t="shared" si="13"/>
        <v>9.7004577706568895E-2</v>
      </c>
      <c r="J92" s="9">
        <f t="shared" si="13"/>
        <v>9.7833676661326141E-2</v>
      </c>
      <c r="K92" s="9"/>
      <c r="L92" s="9">
        <f t="shared" si="14"/>
        <v>4.545050000000006E-2</v>
      </c>
      <c r="M92" s="9">
        <f t="shared" si="14"/>
        <v>4.2877999999999972E-2</v>
      </c>
      <c r="N92" s="9">
        <f t="shared" si="14"/>
        <v>5.2310999999999996E-2</v>
      </c>
      <c r="O92" s="9">
        <f t="shared" si="14"/>
        <v>5.0596000000000085E-2</v>
      </c>
      <c r="P92" s="9">
        <f t="shared" si="14"/>
        <v>4.8022999999999927E-2</v>
      </c>
      <c r="Q92" s="9">
        <f t="shared" si="14"/>
        <v>4.7165499999999971E-2</v>
      </c>
      <c r="R92" s="9">
        <f t="shared" si="14"/>
        <v>4.9738499999999908E-2</v>
      </c>
      <c r="S92" s="9">
        <f t="shared" si="14"/>
        <v>4.7165499999999749E-2</v>
      </c>
      <c r="U92" s="9">
        <f t="shared" si="15"/>
        <v>0.10821355001144406</v>
      </c>
      <c r="V92" s="9">
        <f t="shared" si="15"/>
        <v>0.11073014419775706</v>
      </c>
      <c r="W92" s="9">
        <f t="shared" si="15"/>
        <v>0.10989127946898636</v>
      </c>
      <c r="X92" s="9">
        <f t="shared" si="15"/>
        <v>0.11324673838406962</v>
      </c>
      <c r="Z92" s="9">
        <f t="shared" si="16"/>
        <v>8.6378805218584986E-2</v>
      </c>
      <c r="AA92" s="9">
        <f t="shared" si="16"/>
        <v>7.8306019684138306E-2</v>
      </c>
      <c r="AB92" s="9">
        <f t="shared" si="16"/>
        <v>8.4764248111696361E-2</v>
      </c>
      <c r="AC92" s="9">
        <f t="shared" si="16"/>
        <v>8.6378805218585875E-2</v>
      </c>
      <c r="AE92" s="9">
        <f t="shared" si="17"/>
        <v>6.8210116731517889E-2</v>
      </c>
      <c r="AF92" s="9">
        <f t="shared" si="17"/>
        <v>7.4629892423895949E-2</v>
      </c>
      <c r="AG92" s="9">
        <f t="shared" si="17"/>
        <v>7.6234836346990686E-2</v>
      </c>
      <c r="AH92" s="9">
        <f t="shared" si="17"/>
        <v>6.9815060654612182E-2</v>
      </c>
      <c r="AJ92" s="9">
        <f t="shared" si="18"/>
        <v>7.1847791256580251E-2</v>
      </c>
      <c r="AK92" s="9">
        <f t="shared" si="18"/>
        <v>7.9113298237583063E-2</v>
      </c>
      <c r="AL92" s="9">
        <f t="shared" si="18"/>
        <v>7.4269626916914522E-2</v>
      </c>
      <c r="AM92" s="9">
        <f t="shared" si="18"/>
        <v>7.0233234149691182E-2</v>
      </c>
      <c r="AO92" s="9">
        <f t="shared" si="19"/>
        <v>6.953750000000003E-2</v>
      </c>
      <c r="AP92" s="9">
        <f t="shared" si="19"/>
        <v>8.1665999999999794E-2</v>
      </c>
      <c r="AQ92" s="9">
        <f t="shared" si="19"/>
        <v>7.9240500000000047E-2</v>
      </c>
      <c r="AR92" s="9">
        <f t="shared" si="19"/>
        <v>8.0857500000000027E-2</v>
      </c>
      <c r="AT92" s="9">
        <f t="shared" si="20"/>
        <v>7.2775500000000104E-2</v>
      </c>
      <c r="AU92" s="9">
        <f t="shared" si="20"/>
        <v>6.1064500000000077E-2</v>
      </c>
      <c r="AV92" s="9">
        <f t="shared" si="20"/>
        <v>6.5246500000000207E-2</v>
      </c>
      <c r="AW92" s="9">
        <f t="shared" si="20"/>
        <v>6.8592999999999904E-2</v>
      </c>
      <c r="AY92" s="9">
        <f t="shared" si="21"/>
        <v>5.312092774853161E-2</v>
      </c>
      <c r="AZ92" s="9">
        <f t="shared" si="21"/>
        <v>5.6440985732814308E-2</v>
      </c>
      <c r="BA92" s="9">
        <f t="shared" si="21"/>
        <v>5.3120927748531166E-2</v>
      </c>
      <c r="BB92" s="9">
        <f t="shared" si="21"/>
        <v>5.3120927748531166E-2</v>
      </c>
      <c r="BD92" s="9">
        <f t="shared" si="22"/>
        <v>4.6480811779964881E-2</v>
      </c>
      <c r="BE92" s="9">
        <f t="shared" si="22"/>
        <v>4.3990768291752413E-2</v>
      </c>
      <c r="BF92" s="9">
        <f t="shared" si="22"/>
        <v>4.9800869764248024E-2</v>
      </c>
      <c r="BH92" s="9">
        <f t="shared" si="23"/>
        <v>6.4437933928435331E-2</v>
      </c>
      <c r="BI92" s="9">
        <f t="shared" si="23"/>
        <v>6.7829404135195226E-2</v>
      </c>
      <c r="BJ92" s="9">
        <f t="shared" si="23"/>
        <v>7.2916609445334402E-2</v>
      </c>
      <c r="BK92" s="9">
        <f t="shared" si="23"/>
        <v>7.2068741893644983E-2</v>
      </c>
    </row>
    <row r="93" spans="2:63" x14ac:dyDescent="0.3">
      <c r="B93" s="9">
        <f t="shared" si="12"/>
        <v>5.3109500000000143E-2</v>
      </c>
      <c r="C93" s="9">
        <f t="shared" si="12"/>
        <v>7.3226499999999639E-2</v>
      </c>
      <c r="D93" s="9">
        <f t="shared" si="12"/>
        <v>5.5522999999999989E-2</v>
      </c>
      <c r="E93" s="9">
        <f t="shared" si="12"/>
        <v>5.7937000000000127E-2</v>
      </c>
      <c r="F93" s="9"/>
      <c r="G93" s="9">
        <f t="shared" si="13"/>
        <v>8.4568093385214205E-2</v>
      </c>
      <c r="H93" s="9">
        <f t="shared" si="13"/>
        <v>8.6226291294728252E-2</v>
      </c>
      <c r="I93" s="9">
        <f t="shared" si="13"/>
        <v>9.5346379797054848E-2</v>
      </c>
      <c r="J93" s="9">
        <f t="shared" si="13"/>
        <v>0.10032097352559743</v>
      </c>
      <c r="K93" s="9"/>
      <c r="L93" s="9">
        <f t="shared" si="14"/>
        <v>4.6308000000000016E-2</v>
      </c>
      <c r="M93" s="9">
        <f t="shared" si="14"/>
        <v>4.8022999999999705E-2</v>
      </c>
      <c r="N93" s="9">
        <f t="shared" si="14"/>
        <v>5.2310999999999996E-2</v>
      </c>
      <c r="O93" s="9">
        <f t="shared" si="14"/>
        <v>5.4026499999999977E-2</v>
      </c>
      <c r="P93" s="9">
        <f t="shared" si="14"/>
        <v>5.3168500000000174E-2</v>
      </c>
      <c r="Q93" s="9">
        <f t="shared" si="14"/>
        <v>5.0596000000000085E-2</v>
      </c>
      <c r="R93" s="9">
        <f t="shared" si="14"/>
        <v>4.8880999999999952E-2</v>
      </c>
      <c r="S93" s="9">
        <f t="shared" si="14"/>
        <v>5.3168499999999952E-2</v>
      </c>
      <c r="U93" s="9">
        <f t="shared" si="15"/>
        <v>0.10234149691004824</v>
      </c>
      <c r="V93" s="9">
        <f t="shared" si="15"/>
        <v>0.10737468528267335</v>
      </c>
      <c r="W93" s="9">
        <f t="shared" si="15"/>
        <v>0.1040192263675892</v>
      </c>
      <c r="X93" s="9">
        <f t="shared" si="15"/>
        <v>0.11073014419775662</v>
      </c>
      <c r="Z93" s="9">
        <f t="shared" si="16"/>
        <v>8.4764248111696361E-2</v>
      </c>
      <c r="AA93" s="9">
        <f t="shared" si="16"/>
        <v>7.9113298237583507E-2</v>
      </c>
      <c r="AB93" s="9">
        <f t="shared" si="16"/>
        <v>8.5571526665140674E-2</v>
      </c>
      <c r="AC93" s="9">
        <f t="shared" si="16"/>
        <v>8.234241245136209E-2</v>
      </c>
      <c r="AE93" s="9">
        <f t="shared" si="17"/>
        <v>6.7407644769970521E-2</v>
      </c>
      <c r="AF93" s="9">
        <f t="shared" si="17"/>
        <v>7.22224765392534E-2</v>
      </c>
      <c r="AG93" s="9">
        <f t="shared" si="17"/>
        <v>7.4629892423895505E-2</v>
      </c>
      <c r="AH93" s="9">
        <f t="shared" si="17"/>
        <v>6.8210116731517445E-2</v>
      </c>
      <c r="AJ93" s="9">
        <f t="shared" si="18"/>
        <v>6.7811398489356911E-2</v>
      </c>
      <c r="AK93" s="9">
        <f t="shared" si="18"/>
        <v>7.2655069810025452E-2</v>
      </c>
      <c r="AL93" s="9">
        <f t="shared" si="18"/>
        <v>6.9425955596245981E-2</v>
      </c>
      <c r="AM93" s="9">
        <f t="shared" si="18"/>
        <v>6.9425955596245981E-2</v>
      </c>
      <c r="AO93" s="9">
        <f t="shared" si="19"/>
        <v>6.792050000000005E-2</v>
      </c>
      <c r="AP93" s="9">
        <f t="shared" si="19"/>
        <v>7.8432000000000279E-2</v>
      </c>
      <c r="AQ93" s="9">
        <f t="shared" si="19"/>
        <v>7.519750000000025E-2</v>
      </c>
      <c r="AR93" s="9">
        <f t="shared" si="19"/>
        <v>7.519750000000025E-2</v>
      </c>
      <c r="AT93" s="9">
        <f t="shared" si="20"/>
        <v>7.695799999999986E-2</v>
      </c>
      <c r="AU93" s="9">
        <f t="shared" si="20"/>
        <v>5.8554999999999691E-2</v>
      </c>
      <c r="AV93" s="9">
        <f t="shared" si="20"/>
        <v>6.6082999999999892E-2</v>
      </c>
      <c r="AW93" s="9">
        <f t="shared" si="20"/>
        <v>7.0265500000000092E-2</v>
      </c>
      <c r="AY93" s="9">
        <f t="shared" si="21"/>
        <v>5.8931029221026776E-2</v>
      </c>
      <c r="AZ93" s="9">
        <f t="shared" si="21"/>
        <v>5.5610971236743634E-2</v>
      </c>
      <c r="BA93" s="9">
        <f t="shared" si="21"/>
        <v>5.3120927748531166E-2</v>
      </c>
      <c r="BB93" s="9">
        <f t="shared" si="21"/>
        <v>5.4780956740672515E-2</v>
      </c>
      <c r="BD93" s="9">
        <f t="shared" si="22"/>
        <v>4.1500724803539946E-2</v>
      </c>
      <c r="BE93" s="9">
        <f t="shared" si="22"/>
        <v>4.233073929961062E-2</v>
      </c>
      <c r="BF93" s="9">
        <f t="shared" si="22"/>
        <v>4.6480811779964881E-2</v>
      </c>
      <c r="BH93" s="9">
        <f t="shared" si="23"/>
        <v>6.3590066376745025E-2</v>
      </c>
      <c r="BI93" s="9">
        <f t="shared" si="23"/>
        <v>6.6981536583504919E-2</v>
      </c>
      <c r="BJ93" s="9">
        <f t="shared" si="23"/>
        <v>6.9525139238574507E-2</v>
      </c>
      <c r="BK93" s="9">
        <f t="shared" si="23"/>
        <v>6.9525139238574507E-2</v>
      </c>
    </row>
    <row r="94" spans="2:63" x14ac:dyDescent="0.3">
      <c r="B94" s="9">
        <f t="shared" si="12"/>
        <v>7.7249499999999749E-2</v>
      </c>
      <c r="C94" s="9">
        <f t="shared" si="12"/>
        <v>0.12553049999999999</v>
      </c>
      <c r="D94" s="9">
        <f t="shared" si="12"/>
        <v>8.2882500000000192E-2</v>
      </c>
      <c r="E94" s="9">
        <f t="shared" si="12"/>
        <v>8.6905999999999928E-2</v>
      </c>
      <c r="F94" s="9"/>
      <c r="G94" s="9">
        <f t="shared" si="13"/>
        <v>8.4568093385213761E-2</v>
      </c>
      <c r="H94" s="9">
        <f t="shared" si="13"/>
        <v>8.9542687113755903E-2</v>
      </c>
      <c r="I94" s="9">
        <f t="shared" si="13"/>
        <v>9.2859082932784442E-2</v>
      </c>
      <c r="J94" s="9">
        <f t="shared" si="13"/>
        <v>0.10363736934462464</v>
      </c>
      <c r="K94" s="9"/>
      <c r="L94" s="9">
        <f t="shared" si="14"/>
        <v>5.0596000000000085E-2</v>
      </c>
      <c r="M94" s="9">
        <f t="shared" si="14"/>
        <v>5.5740999999999818E-2</v>
      </c>
      <c r="N94" s="9">
        <f t="shared" si="14"/>
        <v>5.8313999999999755E-2</v>
      </c>
      <c r="O94" s="9">
        <f t="shared" si="14"/>
        <v>6.6032000000000313E-2</v>
      </c>
      <c r="P94" s="9">
        <f t="shared" si="14"/>
        <v>6.3459500000000002E-2</v>
      </c>
      <c r="Q94" s="9">
        <f t="shared" si="14"/>
        <v>5.9171499999999932E-2</v>
      </c>
      <c r="R94" s="9">
        <f t="shared" si="14"/>
        <v>5.9171000000000085E-2</v>
      </c>
      <c r="S94" s="9">
        <f t="shared" si="14"/>
        <v>6.3459000000000376E-2</v>
      </c>
      <c r="U94" s="9">
        <f t="shared" si="15"/>
        <v>9.5630579079880818E-2</v>
      </c>
      <c r="V94" s="9">
        <f t="shared" si="15"/>
        <v>0.10485809109636079</v>
      </c>
      <c r="W94" s="9">
        <f t="shared" si="15"/>
        <v>9.8986037994964526E-2</v>
      </c>
      <c r="X94" s="9">
        <f t="shared" si="15"/>
        <v>0.10401922636759009</v>
      </c>
      <c r="Z94" s="9">
        <f t="shared" si="16"/>
        <v>8.0727855344472577E-2</v>
      </c>
      <c r="AA94" s="9">
        <f t="shared" si="16"/>
        <v>7.3462348363469765E-2</v>
      </c>
      <c r="AB94" s="9">
        <f t="shared" si="16"/>
        <v>7.8306019684138306E-2</v>
      </c>
      <c r="AC94" s="9">
        <f t="shared" si="16"/>
        <v>7.9113298237582619E-2</v>
      </c>
      <c r="AE94" s="9">
        <f t="shared" si="17"/>
        <v>6.4197756923780602E-2</v>
      </c>
      <c r="AF94" s="9">
        <f t="shared" si="17"/>
        <v>6.9815060654611738E-2</v>
      </c>
      <c r="AG94" s="9">
        <f t="shared" si="17"/>
        <v>7.1420004577706031E-2</v>
      </c>
      <c r="AH94" s="9">
        <f t="shared" si="17"/>
        <v>6.6605172808422708E-2</v>
      </c>
      <c r="AJ94" s="9">
        <f t="shared" si="18"/>
        <v>6.4582284275578328E-2</v>
      </c>
      <c r="AK94" s="9">
        <f t="shared" si="18"/>
        <v>7.0233234149690738E-2</v>
      </c>
      <c r="AL94" s="9">
        <f t="shared" si="18"/>
        <v>6.7811398489356911E-2</v>
      </c>
      <c r="AM94" s="9">
        <f t="shared" si="18"/>
        <v>6.6196841382467397E-2</v>
      </c>
      <c r="AO94" s="9">
        <f t="shared" si="19"/>
        <v>6.6303000000000001E-2</v>
      </c>
      <c r="AP94" s="9">
        <f t="shared" si="19"/>
        <v>7.8431500000000209E-2</v>
      </c>
      <c r="AQ94" s="9">
        <f t="shared" si="19"/>
        <v>7.3580000000000201E-2</v>
      </c>
      <c r="AR94" s="9">
        <f t="shared" si="19"/>
        <v>7.4389000000000038E-2</v>
      </c>
      <c r="AT94" s="9">
        <f t="shared" si="20"/>
        <v>8.9505500000000016E-2</v>
      </c>
      <c r="AU94" s="9">
        <f t="shared" si="20"/>
        <v>5.6045499999999748E-2</v>
      </c>
      <c r="AV94" s="9">
        <f t="shared" si="20"/>
        <v>6.6920000000000091E-2</v>
      </c>
      <c r="AW94" s="9">
        <f t="shared" si="20"/>
        <v>7.5284499999999976E-2</v>
      </c>
      <c r="AY94" s="9">
        <f t="shared" si="21"/>
        <v>7.221126115815979E-2</v>
      </c>
      <c r="AZ94" s="9">
        <f t="shared" si="21"/>
        <v>5.7271000228885427E-2</v>
      </c>
      <c r="BA94" s="9">
        <f t="shared" si="21"/>
        <v>5.2290913252460491E-2</v>
      </c>
      <c r="BB94" s="9">
        <f t="shared" si="21"/>
        <v>5.893102922102722E-2</v>
      </c>
      <c r="BD94" s="9">
        <f t="shared" si="22"/>
        <v>4.3990768291752413E-2</v>
      </c>
      <c r="BE94" s="9">
        <f t="shared" si="22"/>
        <v>4.5650797283894207E-2</v>
      </c>
      <c r="BF94" s="9">
        <f t="shared" si="22"/>
        <v>4.5650797283894207E-2</v>
      </c>
      <c r="BH94" s="9">
        <f t="shared" si="23"/>
        <v>6.0198596169985574E-2</v>
      </c>
      <c r="BI94" s="9">
        <f t="shared" si="23"/>
        <v>6.2742198825054718E-2</v>
      </c>
      <c r="BJ94" s="9">
        <f t="shared" si="23"/>
        <v>6.4437933928435331E-2</v>
      </c>
      <c r="BK94" s="9">
        <f t="shared" si="23"/>
        <v>6.7829404135194338E-2</v>
      </c>
    </row>
    <row r="95" spans="2:63" x14ac:dyDescent="0.3">
      <c r="B95" s="9">
        <f t="shared" si="12"/>
        <v>0.13277249999999974</v>
      </c>
      <c r="C95" s="9">
        <f t="shared" si="12"/>
        <v>0.23577250000000038</v>
      </c>
      <c r="D95" s="9">
        <f t="shared" si="12"/>
        <v>0.13760099999999986</v>
      </c>
      <c r="E95" s="9">
        <f t="shared" si="12"/>
        <v>0.15289049999999982</v>
      </c>
      <c r="F95" s="9"/>
      <c r="G95" s="9">
        <f t="shared" si="13"/>
        <v>8.5397192339971451E-2</v>
      </c>
      <c r="H95" s="9">
        <f t="shared" si="13"/>
        <v>9.5346379797054848E-2</v>
      </c>
      <c r="I95" s="9">
        <f t="shared" si="13"/>
        <v>9.2029983978027197E-2</v>
      </c>
      <c r="J95" s="9">
        <f t="shared" si="13"/>
        <v>0.11939024948500787</v>
      </c>
      <c r="K95" s="9"/>
      <c r="L95" s="9">
        <f t="shared" si="14"/>
        <v>5.8314000000000199E-2</v>
      </c>
      <c r="M95" s="9">
        <f t="shared" si="14"/>
        <v>6.6032000000000313E-2</v>
      </c>
      <c r="N95" s="9">
        <f t="shared" si="14"/>
        <v>7.031950000000009E-2</v>
      </c>
      <c r="O95" s="9">
        <f t="shared" si="14"/>
        <v>0.10290650000000001</v>
      </c>
      <c r="P95" s="9">
        <f t="shared" si="14"/>
        <v>9.0043499999999721E-2</v>
      </c>
      <c r="Q95" s="9">
        <f t="shared" si="14"/>
        <v>8.1468000000000096E-2</v>
      </c>
      <c r="R95" s="9">
        <f t="shared" si="14"/>
        <v>8.1468000000000096E-2</v>
      </c>
      <c r="S95" s="9">
        <f t="shared" si="14"/>
        <v>9.0901000000000121E-2</v>
      </c>
      <c r="U95" s="9">
        <f t="shared" si="15"/>
        <v>9.3113984893568258E-2</v>
      </c>
      <c r="V95" s="9">
        <f t="shared" si="15"/>
        <v>0.10150263218127664</v>
      </c>
      <c r="W95" s="9">
        <f t="shared" si="15"/>
        <v>9.8147173266193821E-2</v>
      </c>
      <c r="X95" s="9">
        <f t="shared" si="15"/>
        <v>0.10485809109636035</v>
      </c>
      <c r="Z95" s="9">
        <f t="shared" si="16"/>
        <v>7.5884184023804035E-2</v>
      </c>
      <c r="AA95" s="9">
        <f t="shared" si="16"/>
        <v>6.7811398489356467E-2</v>
      </c>
      <c r="AB95" s="9">
        <f t="shared" si="16"/>
        <v>7.4269626916914966E-2</v>
      </c>
      <c r="AC95" s="9">
        <f t="shared" si="16"/>
        <v>7.5076905470359279E-2</v>
      </c>
      <c r="AE95" s="9">
        <f t="shared" si="17"/>
        <v>6.2592813000686309E-2</v>
      </c>
      <c r="AF95" s="9">
        <f t="shared" si="17"/>
        <v>6.5802700846875783E-2</v>
      </c>
      <c r="AG95" s="9">
        <f t="shared" si="17"/>
        <v>6.8210116731517445E-2</v>
      </c>
      <c r="AH95" s="9">
        <f t="shared" si="17"/>
        <v>6.5000228885328859E-2</v>
      </c>
      <c r="AJ95" s="9">
        <f t="shared" si="18"/>
        <v>6.5389562829022196E-2</v>
      </c>
      <c r="AK95" s="9">
        <f t="shared" si="18"/>
        <v>6.9425955596245981E-2</v>
      </c>
      <c r="AL95" s="9">
        <f t="shared" si="18"/>
        <v>6.7004119935912598E-2</v>
      </c>
      <c r="AM95" s="9">
        <f t="shared" si="18"/>
        <v>6.3775005722133571E-2</v>
      </c>
      <c r="AO95" s="9">
        <f t="shared" si="19"/>
        <v>6.0643000000000225E-2</v>
      </c>
      <c r="AP95" s="9">
        <f t="shared" si="19"/>
        <v>8.0857500000000027E-2</v>
      </c>
      <c r="AQ95" s="9">
        <f t="shared" si="19"/>
        <v>7.1155000000000079E-2</v>
      </c>
      <c r="AR95" s="9">
        <f t="shared" si="19"/>
        <v>7.1962999999999777E-2</v>
      </c>
      <c r="AT95" s="9">
        <f t="shared" si="20"/>
        <v>0.12631149999999991</v>
      </c>
      <c r="AU95" s="9">
        <f t="shared" si="20"/>
        <v>5.8555000000000135E-2</v>
      </c>
      <c r="AV95" s="9">
        <f t="shared" si="20"/>
        <v>7.5285000000000046E-2</v>
      </c>
      <c r="AW95" s="9">
        <f t="shared" si="20"/>
        <v>9.7033999999999843E-2</v>
      </c>
      <c r="AY95" s="9">
        <f t="shared" si="21"/>
        <v>8.1341420614938542E-2</v>
      </c>
      <c r="AZ95" s="9">
        <f t="shared" si="21"/>
        <v>5.7271000228885871E-2</v>
      </c>
      <c r="BA95" s="9">
        <f t="shared" si="21"/>
        <v>5.312092774853161E-2</v>
      </c>
      <c r="BB95" s="9">
        <f t="shared" si="21"/>
        <v>6.474113069352283E-2</v>
      </c>
      <c r="BD95" s="9">
        <f t="shared" si="22"/>
        <v>3.9840695811398152E-2</v>
      </c>
      <c r="BE95" s="9">
        <f t="shared" si="22"/>
        <v>4.7310826276035556E-2</v>
      </c>
      <c r="BF95" s="9">
        <f t="shared" si="22"/>
        <v>4.6480811779964881E-2</v>
      </c>
      <c r="BH95" s="9">
        <f t="shared" si="23"/>
        <v>5.8502861066606293E-2</v>
      </c>
      <c r="BI95" s="9">
        <f t="shared" si="23"/>
        <v>5.9350728618295712E-2</v>
      </c>
      <c r="BJ95" s="9">
        <f t="shared" si="23"/>
        <v>6.5285801480125638E-2</v>
      </c>
      <c r="BK95" s="9">
        <f t="shared" si="23"/>
        <v>7.0373006790264814E-2</v>
      </c>
    </row>
    <row r="96" spans="2:63" x14ac:dyDescent="0.3">
      <c r="B96" s="9">
        <f t="shared" si="12"/>
        <v>0.2373820000000002</v>
      </c>
      <c r="C96" s="9">
        <f t="shared" si="12"/>
        <v>0.41119400000000006</v>
      </c>
      <c r="D96" s="9">
        <f t="shared" si="12"/>
        <v>0.23094400000000004</v>
      </c>
      <c r="E96" s="9">
        <f t="shared" si="12"/>
        <v>0.27439750000000007</v>
      </c>
      <c r="F96" s="9"/>
      <c r="G96" s="9">
        <f t="shared" si="13"/>
        <v>9.3688181887541244E-2</v>
      </c>
      <c r="H96" s="9">
        <f t="shared" si="13"/>
        <v>0.10944106202792403</v>
      </c>
      <c r="I96" s="9">
        <f t="shared" si="13"/>
        <v>0.1028082703898674</v>
      </c>
      <c r="J96" s="9">
        <f t="shared" si="13"/>
        <v>0.16499069199664351</v>
      </c>
      <c r="K96" s="9"/>
      <c r="L96" s="9">
        <f t="shared" si="14"/>
        <v>7.9752499999999893E-2</v>
      </c>
      <c r="M96" s="9">
        <f t="shared" si="14"/>
        <v>8.8328500000000254E-2</v>
      </c>
      <c r="N96" s="9">
        <f t="shared" si="14"/>
        <v>0.1071945000000003</v>
      </c>
      <c r="O96" s="9">
        <f t="shared" si="14"/>
        <v>0.17494149999999964</v>
      </c>
      <c r="P96" s="9">
        <f t="shared" si="14"/>
        <v>0.15607499999999996</v>
      </c>
      <c r="Q96" s="9">
        <f t="shared" si="14"/>
        <v>0.13377900000000009</v>
      </c>
      <c r="R96" s="9">
        <f t="shared" si="14"/>
        <v>0.1389244999999999</v>
      </c>
      <c r="S96" s="9">
        <f t="shared" si="14"/>
        <v>0.15007249999999983</v>
      </c>
      <c r="U96" s="9">
        <f t="shared" si="15"/>
        <v>8.8919661249713844E-2</v>
      </c>
      <c r="V96" s="9">
        <f t="shared" si="15"/>
        <v>9.8147173266193821E-2</v>
      </c>
      <c r="W96" s="9">
        <f t="shared" si="15"/>
        <v>9.3113984893567814E-2</v>
      </c>
      <c r="X96" s="9">
        <f t="shared" si="15"/>
        <v>9.9824902723735676E-2</v>
      </c>
      <c r="Z96" s="9">
        <f t="shared" si="16"/>
        <v>7.6691462577248792E-2</v>
      </c>
      <c r="AA96" s="9">
        <f t="shared" si="16"/>
        <v>7.1040512703135494E-2</v>
      </c>
      <c r="AB96" s="9">
        <f t="shared" si="16"/>
        <v>7.4269626916914522E-2</v>
      </c>
      <c r="AC96" s="9">
        <f t="shared" si="16"/>
        <v>7.588418402380448E-2</v>
      </c>
      <c r="AE96" s="9">
        <f t="shared" si="17"/>
        <v>6.9012588693065258E-2</v>
      </c>
      <c r="AF96" s="9">
        <f t="shared" si="17"/>
        <v>6.8210116731517889E-2</v>
      </c>
      <c r="AG96" s="9">
        <f t="shared" si="17"/>
        <v>6.5000228885328859E-2</v>
      </c>
      <c r="AH96" s="9">
        <f t="shared" si="17"/>
        <v>6.5802700846876228E-2</v>
      </c>
      <c r="AJ96" s="9">
        <f t="shared" si="18"/>
        <v>6.8618677042801224E-2</v>
      </c>
      <c r="AK96" s="9">
        <f t="shared" si="18"/>
        <v>6.6196841382467841E-2</v>
      </c>
      <c r="AL96" s="9">
        <f t="shared" si="18"/>
        <v>6.4582284275577884E-2</v>
      </c>
      <c r="AM96" s="9">
        <f t="shared" si="18"/>
        <v>6.538956282902264E-2</v>
      </c>
      <c r="AO96" s="9">
        <f t="shared" si="19"/>
        <v>5.9834500000000013E-2</v>
      </c>
      <c r="AP96" s="9">
        <f t="shared" si="19"/>
        <v>9.0560500000000044E-2</v>
      </c>
      <c r="AQ96" s="9">
        <f t="shared" si="19"/>
        <v>6.792050000000005E-2</v>
      </c>
      <c r="AR96" s="9">
        <f t="shared" si="19"/>
        <v>6.792050000000005E-2</v>
      </c>
      <c r="AT96" s="9">
        <f t="shared" si="20"/>
        <v>0.20996149999999991</v>
      </c>
      <c r="AU96" s="9">
        <f t="shared" si="20"/>
        <v>6.3573500000000394E-2</v>
      </c>
      <c r="AV96" s="9">
        <f t="shared" si="20"/>
        <v>8.6996000000000073E-2</v>
      </c>
      <c r="AW96" s="9">
        <f t="shared" si="20"/>
        <v>0.14471450000000008</v>
      </c>
      <c r="AY96" s="9">
        <f t="shared" si="21"/>
        <v>9.8771725032425373E-2</v>
      </c>
      <c r="AZ96" s="9">
        <f t="shared" si="21"/>
        <v>5.9761043717097895E-2</v>
      </c>
      <c r="BA96" s="9">
        <f t="shared" si="21"/>
        <v>5.9761043717097895E-2</v>
      </c>
      <c r="BB96" s="9">
        <f t="shared" si="21"/>
        <v>8.3001449607079891E-2</v>
      </c>
      <c r="BD96" s="9">
        <f t="shared" si="22"/>
        <v>3.9010681315328366E-2</v>
      </c>
      <c r="BE96" s="9">
        <f t="shared" si="22"/>
        <v>4.5650797283894207E-2</v>
      </c>
      <c r="BF96" s="9">
        <f t="shared" si="22"/>
        <v>4.6480811779964881E-2</v>
      </c>
      <c r="BH96" s="9">
        <f t="shared" si="23"/>
        <v>5.5959258411535817E-2</v>
      </c>
      <c r="BI96" s="9">
        <f t="shared" si="23"/>
        <v>5.9350728618296156E-2</v>
      </c>
      <c r="BJ96" s="9">
        <f t="shared" si="23"/>
        <v>6.3590066376745025E-2</v>
      </c>
      <c r="BK96" s="9">
        <f t="shared" si="23"/>
        <v>7.2916609445334846E-2</v>
      </c>
    </row>
    <row r="97" spans="2:63" x14ac:dyDescent="0.3">
      <c r="B97" s="9">
        <f t="shared" si="12"/>
        <v>0.38624900000000029</v>
      </c>
      <c r="C97" s="9">
        <f t="shared" si="12"/>
        <v>0.57373999999999992</v>
      </c>
      <c r="D97" s="9">
        <f t="shared" si="12"/>
        <v>0.35084250000000017</v>
      </c>
      <c r="E97" s="9">
        <f t="shared" si="12"/>
        <v>0.42970150000000018</v>
      </c>
      <c r="F97" s="9"/>
      <c r="G97" s="9">
        <f t="shared" si="13"/>
        <v>0.12187754634927828</v>
      </c>
      <c r="H97" s="9">
        <f t="shared" si="13"/>
        <v>0.15172510872053069</v>
      </c>
      <c r="I97" s="9">
        <f t="shared" si="13"/>
        <v>0.12270664530403597</v>
      </c>
      <c r="J97" s="9">
        <f t="shared" si="13"/>
        <v>0.25370428015564217</v>
      </c>
      <c r="K97" s="9"/>
      <c r="L97" s="9">
        <f t="shared" si="14"/>
        <v>0.13034849999999976</v>
      </c>
      <c r="M97" s="9">
        <f t="shared" si="14"/>
        <v>0.14578449999999998</v>
      </c>
      <c r="N97" s="9">
        <f t="shared" si="14"/>
        <v>0.19466550000000016</v>
      </c>
      <c r="O97" s="9">
        <f t="shared" si="14"/>
        <v>0.31300850000000002</v>
      </c>
      <c r="P97" s="9">
        <f t="shared" si="14"/>
        <v>0.28642400000000023</v>
      </c>
      <c r="Q97" s="9">
        <f t="shared" si="14"/>
        <v>0.25212149999999989</v>
      </c>
      <c r="R97" s="9">
        <f t="shared" si="14"/>
        <v>0.26412750000000007</v>
      </c>
      <c r="S97" s="9">
        <f t="shared" si="14"/>
        <v>0.27013050000000005</v>
      </c>
      <c r="U97" s="9">
        <f t="shared" si="15"/>
        <v>8.7241931792171989E-2</v>
      </c>
      <c r="V97" s="9">
        <f t="shared" si="15"/>
        <v>9.8147173266193821E-2</v>
      </c>
      <c r="W97" s="9">
        <f t="shared" si="15"/>
        <v>8.9758525978484993E-2</v>
      </c>
      <c r="X97" s="9">
        <f t="shared" si="15"/>
        <v>9.898603799496497E-2</v>
      </c>
      <c r="Z97" s="9">
        <f t="shared" si="16"/>
        <v>7.992057679102782E-2</v>
      </c>
      <c r="AA97" s="9">
        <f t="shared" si="16"/>
        <v>7.6691462577248792E-2</v>
      </c>
      <c r="AB97" s="9">
        <f t="shared" si="16"/>
        <v>7.4269626916914078E-2</v>
      </c>
      <c r="AC97" s="9">
        <f t="shared" si="16"/>
        <v>7.8306019684138306E-2</v>
      </c>
      <c r="AE97" s="9">
        <f t="shared" si="17"/>
        <v>7.2222476539254288E-2</v>
      </c>
      <c r="AF97" s="9">
        <f t="shared" si="17"/>
        <v>6.7407644769970076E-2</v>
      </c>
      <c r="AG97" s="9">
        <f t="shared" si="17"/>
        <v>6.2592813000686753E-2</v>
      </c>
      <c r="AH97" s="9">
        <f t="shared" si="17"/>
        <v>6.9012588693064369E-2</v>
      </c>
      <c r="AJ97" s="9">
        <f t="shared" si="18"/>
        <v>7.1847791256580695E-2</v>
      </c>
      <c r="AK97" s="9">
        <f t="shared" si="18"/>
        <v>6.6196841382467397E-2</v>
      </c>
      <c r="AL97" s="9">
        <f t="shared" si="18"/>
        <v>6.296772716868837E-2</v>
      </c>
      <c r="AM97" s="9">
        <f t="shared" si="18"/>
        <v>6.8618677042801224E-2</v>
      </c>
      <c r="AO97" s="9">
        <f t="shared" si="19"/>
        <v>6.3877499999999809E-2</v>
      </c>
      <c r="AP97" s="9">
        <f t="shared" si="19"/>
        <v>0.12047799999999986</v>
      </c>
      <c r="AQ97" s="9">
        <f t="shared" si="19"/>
        <v>6.8728999999999818E-2</v>
      </c>
      <c r="AR97" s="9">
        <f t="shared" si="19"/>
        <v>7.0346500000000312E-2</v>
      </c>
      <c r="AT97" s="9">
        <f t="shared" si="20"/>
        <v>0.34547449999999991</v>
      </c>
      <c r="AU97" s="9">
        <f t="shared" si="20"/>
        <v>7.3611500000000163E-2</v>
      </c>
      <c r="AV97" s="9">
        <f t="shared" si="20"/>
        <v>0.10539900000000024</v>
      </c>
      <c r="AW97" s="9">
        <f t="shared" si="20"/>
        <v>0.24091200000000024</v>
      </c>
      <c r="AY97" s="9">
        <f t="shared" si="21"/>
        <v>0.11703204394598332</v>
      </c>
      <c r="AZ97" s="9">
        <f t="shared" si="21"/>
        <v>7.0551232166017552E-2</v>
      </c>
      <c r="BA97" s="9">
        <f t="shared" si="21"/>
        <v>7.9681391622796749E-2</v>
      </c>
      <c r="BB97" s="9">
        <f t="shared" si="21"/>
        <v>0.13031227588311589</v>
      </c>
      <c r="BD97" s="9">
        <f t="shared" si="22"/>
        <v>4.4820782787823532E-2</v>
      </c>
      <c r="BE97" s="9">
        <f t="shared" si="22"/>
        <v>5.1460898756389817E-2</v>
      </c>
      <c r="BF97" s="9">
        <f t="shared" si="22"/>
        <v>4.6480811779964437E-2</v>
      </c>
      <c r="BH97" s="9">
        <f t="shared" si="23"/>
        <v>5.9350728618295268E-2</v>
      </c>
      <c r="BI97" s="9">
        <f t="shared" si="23"/>
        <v>6.2742198825055162E-2</v>
      </c>
      <c r="BJ97" s="9">
        <f t="shared" si="23"/>
        <v>6.3590066376745025E-2</v>
      </c>
      <c r="BK97" s="9">
        <f t="shared" si="23"/>
        <v>8.3091020065613641E-2</v>
      </c>
    </row>
    <row r="98" spans="2:63" x14ac:dyDescent="0.3">
      <c r="B98" s="9">
        <f t="shared" si="12"/>
        <v>0.5077560000000001</v>
      </c>
      <c r="C98" s="9">
        <f t="shared" si="12"/>
        <v>0.59466200000000002</v>
      </c>
      <c r="D98" s="9">
        <f t="shared" si="12"/>
        <v>0.44418599999999975</v>
      </c>
      <c r="E98" s="9">
        <f t="shared" si="12"/>
        <v>0.53270099999999987</v>
      </c>
      <c r="F98" s="9"/>
      <c r="G98" s="9">
        <f t="shared" si="13"/>
        <v>0.1832308690012967</v>
      </c>
      <c r="H98" s="9">
        <f t="shared" si="13"/>
        <v>0.2338059052414736</v>
      </c>
      <c r="I98" s="9">
        <f t="shared" si="13"/>
        <v>0.18157267109178354</v>
      </c>
      <c r="J98" s="9">
        <f t="shared" si="13"/>
        <v>0.4145494773784999</v>
      </c>
      <c r="K98" s="9"/>
      <c r="L98" s="9">
        <f t="shared" si="14"/>
        <v>0.24783400000000011</v>
      </c>
      <c r="M98" s="9">
        <f t="shared" si="14"/>
        <v>0.27699099999999977</v>
      </c>
      <c r="N98" s="9">
        <f t="shared" si="14"/>
        <v>0.36103149999999973</v>
      </c>
      <c r="O98" s="9">
        <f t="shared" si="14"/>
        <v>0.511104</v>
      </c>
      <c r="P98" s="9">
        <f t="shared" si="14"/>
        <v>0.48452000000000028</v>
      </c>
      <c r="Q98" s="9">
        <f t="shared" si="14"/>
        <v>0.46565350000000016</v>
      </c>
      <c r="R98" s="9">
        <f t="shared" si="14"/>
        <v>0.50252849999999993</v>
      </c>
      <c r="S98" s="9">
        <f t="shared" si="14"/>
        <v>0.47851700000000008</v>
      </c>
      <c r="U98" s="9">
        <f t="shared" si="15"/>
        <v>8.9758525978484993E-2</v>
      </c>
      <c r="V98" s="9">
        <f t="shared" si="15"/>
        <v>0.10401922636758965</v>
      </c>
      <c r="W98" s="9">
        <f t="shared" si="15"/>
        <v>9.1436255436026848E-2</v>
      </c>
      <c r="X98" s="9">
        <f t="shared" si="15"/>
        <v>0.10569695582513106</v>
      </c>
      <c r="Z98" s="9">
        <f t="shared" si="16"/>
        <v>8.1535133897917333E-2</v>
      </c>
      <c r="AA98" s="9">
        <f t="shared" si="16"/>
        <v>8.3956969558251604E-2</v>
      </c>
      <c r="AB98" s="9">
        <f t="shared" si="16"/>
        <v>7.588418402380448E-2</v>
      </c>
      <c r="AC98" s="9">
        <f t="shared" si="16"/>
        <v>8.395696955825116E-2</v>
      </c>
      <c r="AE98" s="9">
        <f t="shared" si="17"/>
        <v>8.185214007782049E-2</v>
      </c>
      <c r="AF98" s="9">
        <f t="shared" si="17"/>
        <v>6.8210116731517445E-2</v>
      </c>
      <c r="AG98" s="9">
        <f t="shared" si="17"/>
        <v>6.4197756923781046E-2</v>
      </c>
      <c r="AH98" s="9">
        <f t="shared" si="17"/>
        <v>8.5062027924009964E-2</v>
      </c>
      <c r="AJ98" s="9">
        <f t="shared" si="18"/>
        <v>8.4764248111696361E-2</v>
      </c>
      <c r="AK98" s="9">
        <f t="shared" si="18"/>
        <v>6.5389562829022196E-2</v>
      </c>
      <c r="AL98" s="9">
        <f t="shared" si="18"/>
        <v>6.3775005722133571E-2</v>
      </c>
      <c r="AM98" s="9">
        <f t="shared" si="18"/>
        <v>8.1535133897917333E-2</v>
      </c>
      <c r="AO98" s="9">
        <f t="shared" si="19"/>
        <v>6.4686000000000021E-2</v>
      </c>
      <c r="AP98" s="9">
        <f t="shared" si="19"/>
        <v>0.17303549999999968</v>
      </c>
      <c r="AQ98" s="9">
        <f t="shared" si="19"/>
        <v>7.3580499999999827E-2</v>
      </c>
      <c r="AR98" s="9">
        <f t="shared" si="19"/>
        <v>7.3580499999999827E-2</v>
      </c>
      <c r="AT98" s="9">
        <f t="shared" si="20"/>
        <v>0.50440949999999996</v>
      </c>
      <c r="AU98" s="9">
        <f t="shared" si="20"/>
        <v>9.3687999999999771E-2</v>
      </c>
      <c r="AV98" s="9">
        <f t="shared" si="20"/>
        <v>0.13383999999999974</v>
      </c>
      <c r="AW98" s="9">
        <f t="shared" si="20"/>
        <v>0.41825000000000001</v>
      </c>
      <c r="AY98" s="9">
        <f t="shared" si="21"/>
        <v>0.13944243533989464</v>
      </c>
      <c r="AZ98" s="9">
        <f t="shared" si="21"/>
        <v>9.545166704814223E-2</v>
      </c>
      <c r="BA98" s="9">
        <f t="shared" si="21"/>
        <v>0.11288197146562906</v>
      </c>
      <c r="BB98" s="9">
        <f t="shared" si="21"/>
        <v>0.21331372549019623</v>
      </c>
      <c r="BD98" s="9">
        <f t="shared" si="22"/>
        <v>4.5650797283893763E-2</v>
      </c>
      <c r="BE98" s="9">
        <f t="shared" si="22"/>
        <v>6.723117418173441E-2</v>
      </c>
      <c r="BF98" s="9">
        <f t="shared" si="22"/>
        <v>4.9800869764248468E-2</v>
      </c>
      <c r="BH98" s="9">
        <f t="shared" si="23"/>
        <v>6.1894331273365299E-2</v>
      </c>
      <c r="BI98" s="9">
        <f t="shared" si="23"/>
        <v>6.528580148012475E-2</v>
      </c>
      <c r="BJ98" s="9">
        <f t="shared" si="23"/>
        <v>6.4437933928435775E-2</v>
      </c>
      <c r="BK98" s="9">
        <f t="shared" si="23"/>
        <v>0.10683131151293201</v>
      </c>
    </row>
    <row r="99" spans="2:63" x14ac:dyDescent="0.3">
      <c r="B99" s="9">
        <f t="shared" si="12"/>
        <v>0.51177899999999976</v>
      </c>
      <c r="C99" s="9">
        <f t="shared" si="12"/>
        <v>0.47074049999999978</v>
      </c>
      <c r="D99" s="9">
        <f t="shared" si="12"/>
        <v>0.45545149999999968</v>
      </c>
      <c r="E99" s="9">
        <f t="shared" si="12"/>
        <v>0.50614649999999983</v>
      </c>
      <c r="F99" s="9"/>
      <c r="G99" s="9">
        <f t="shared" si="13"/>
        <v>0.33993057145037042</v>
      </c>
      <c r="H99" s="9">
        <f t="shared" si="13"/>
        <v>0.37143633173113644</v>
      </c>
      <c r="I99" s="9">
        <f t="shared" si="13"/>
        <v>0.3266649881742576</v>
      </c>
      <c r="J99" s="9">
        <f t="shared" si="13"/>
        <v>0.63591889829861881</v>
      </c>
      <c r="K99" s="9"/>
      <c r="L99" s="9">
        <f t="shared" si="14"/>
        <v>0.47422900000000023</v>
      </c>
      <c r="M99" s="9">
        <f t="shared" si="14"/>
        <v>0.52568249999999983</v>
      </c>
      <c r="N99" s="9">
        <f t="shared" si="14"/>
        <v>0.59428700000000001</v>
      </c>
      <c r="O99" s="9">
        <f t="shared" si="14"/>
        <v>0.70062399999999991</v>
      </c>
      <c r="P99" s="9">
        <f t="shared" si="14"/>
        <v>0.71262999999999987</v>
      </c>
      <c r="Q99" s="9">
        <f t="shared" si="14"/>
        <v>0.75036250000000004</v>
      </c>
      <c r="R99" s="9">
        <f t="shared" si="14"/>
        <v>0.84383600000000003</v>
      </c>
      <c r="S99" s="9">
        <f t="shared" si="14"/>
        <v>0.74435949999999984</v>
      </c>
      <c r="U99" s="9">
        <f t="shared" si="15"/>
        <v>9.3113984893568702E-2</v>
      </c>
      <c r="V99" s="9">
        <f t="shared" si="15"/>
        <v>0.12415197985809145</v>
      </c>
      <c r="W99" s="9">
        <f t="shared" si="15"/>
        <v>0.10318036163881894</v>
      </c>
      <c r="X99" s="9">
        <f t="shared" si="15"/>
        <v>0.12163538567177845</v>
      </c>
      <c r="Z99" s="9">
        <f t="shared" si="16"/>
        <v>8.7186083772029743E-2</v>
      </c>
      <c r="AA99" s="9">
        <f t="shared" si="16"/>
        <v>0.10171709773403537</v>
      </c>
      <c r="AB99" s="9">
        <f t="shared" si="16"/>
        <v>8.4764248111696361E-2</v>
      </c>
      <c r="AC99" s="9">
        <f t="shared" si="16"/>
        <v>0.11301899748226152</v>
      </c>
      <c r="AE99" s="9">
        <f t="shared" si="17"/>
        <v>0.11234607461661694</v>
      </c>
      <c r="AF99" s="9">
        <f t="shared" si="17"/>
        <v>8.1852140077821378E-2</v>
      </c>
      <c r="AG99" s="9">
        <f t="shared" si="17"/>
        <v>6.8210116731517445E-2</v>
      </c>
      <c r="AH99" s="9">
        <f t="shared" si="17"/>
        <v>0.11154360265507002</v>
      </c>
      <c r="AJ99" s="9">
        <f t="shared" si="18"/>
        <v>0.12593545433737718</v>
      </c>
      <c r="AK99" s="9">
        <f t="shared" si="18"/>
        <v>7.2655069810025452E-2</v>
      </c>
      <c r="AL99" s="9">
        <f t="shared" si="18"/>
        <v>6.538956282902264E-2</v>
      </c>
      <c r="AM99" s="9">
        <f t="shared" si="18"/>
        <v>0.11301899748226152</v>
      </c>
      <c r="AO99" s="9">
        <f t="shared" si="19"/>
        <v>6.953750000000003E-2</v>
      </c>
      <c r="AP99" s="9">
        <f t="shared" si="19"/>
        <v>0.24904100000000007</v>
      </c>
      <c r="AQ99" s="9">
        <f t="shared" si="19"/>
        <v>8.1666000000000238E-2</v>
      </c>
      <c r="AR99" s="9">
        <f t="shared" si="19"/>
        <v>7.7622999999999998E-2</v>
      </c>
      <c r="AT99" s="9">
        <f t="shared" si="20"/>
        <v>0.64577750000000034</v>
      </c>
      <c r="AU99" s="9">
        <f t="shared" si="20"/>
        <v>0.13300350000000005</v>
      </c>
      <c r="AV99" s="9">
        <f t="shared" si="20"/>
        <v>0.18152049999999997</v>
      </c>
      <c r="AW99" s="9">
        <f t="shared" si="20"/>
        <v>0.66919949999999995</v>
      </c>
      <c r="AY99" s="9">
        <f t="shared" si="21"/>
        <v>0.1668329137102309</v>
      </c>
      <c r="AZ99" s="9">
        <f t="shared" si="21"/>
        <v>0.14110246433203644</v>
      </c>
      <c r="BA99" s="9">
        <f t="shared" si="21"/>
        <v>0.17098298619058516</v>
      </c>
      <c r="BB99" s="9">
        <f t="shared" si="21"/>
        <v>0.33615587090867471</v>
      </c>
      <c r="BD99" s="9">
        <f t="shared" si="22"/>
        <v>5.4780956740672959E-2</v>
      </c>
      <c r="BE99" s="9">
        <f t="shared" si="22"/>
        <v>9.6281681544213349E-2</v>
      </c>
      <c r="BF99" s="9">
        <f t="shared" si="22"/>
        <v>5.8101014724956546E-2</v>
      </c>
      <c r="BH99" s="9">
        <f t="shared" si="23"/>
        <v>6.3590066376745025E-2</v>
      </c>
      <c r="BI99" s="9">
        <f t="shared" si="23"/>
        <v>7.122087434195512E-2</v>
      </c>
      <c r="BJ99" s="9">
        <f t="shared" si="23"/>
        <v>6.4437933928435331E-2</v>
      </c>
      <c r="BK99" s="9">
        <f t="shared" si="23"/>
        <v>0.15770336461432821</v>
      </c>
    </row>
    <row r="100" spans="2:63" x14ac:dyDescent="0.3">
      <c r="B100" s="9">
        <f t="shared" si="12"/>
        <v>0.4039514999999998</v>
      </c>
      <c r="C100" s="9">
        <f t="shared" si="12"/>
        <v>0.31463149999999995</v>
      </c>
      <c r="D100" s="9">
        <f t="shared" si="12"/>
        <v>0.38463950000000002</v>
      </c>
      <c r="E100" s="9">
        <f t="shared" si="12"/>
        <v>0.38544400000000012</v>
      </c>
      <c r="F100" s="9"/>
      <c r="G100" s="9">
        <f t="shared" si="13"/>
        <v>0.65581727321278738</v>
      </c>
      <c r="H100" s="9">
        <f t="shared" si="13"/>
        <v>0.55300900282291909</v>
      </c>
      <c r="I100" s="9">
        <f t="shared" si="13"/>
        <v>0.62348241397726367</v>
      </c>
      <c r="J100" s="9">
        <f t="shared" si="13"/>
        <v>0.85314282444495282</v>
      </c>
      <c r="K100" s="9"/>
      <c r="L100" s="9">
        <f t="shared" si="14"/>
        <v>0.80267350000000004</v>
      </c>
      <c r="M100" s="9">
        <f t="shared" si="14"/>
        <v>0.88499900000000009</v>
      </c>
      <c r="N100" s="9">
        <f t="shared" si="14"/>
        <v>0.81124900000000011</v>
      </c>
      <c r="O100" s="9">
        <f t="shared" si="14"/>
        <v>0.84126350000000016</v>
      </c>
      <c r="P100" s="9">
        <f t="shared" si="14"/>
        <v>0.89100149999999978</v>
      </c>
      <c r="Q100" s="9">
        <f t="shared" si="14"/>
        <v>0.99390849999999986</v>
      </c>
      <c r="R100" s="9">
        <f t="shared" si="14"/>
        <v>1.1354055000000001</v>
      </c>
      <c r="S100" s="9">
        <f t="shared" si="14"/>
        <v>0.97933000000000003</v>
      </c>
      <c r="U100" s="9">
        <f t="shared" si="15"/>
        <v>0.1056969558251315</v>
      </c>
      <c r="V100" s="9">
        <f t="shared" si="15"/>
        <v>0.16190089265278118</v>
      </c>
      <c r="W100" s="9">
        <f t="shared" si="15"/>
        <v>0.12666857404440401</v>
      </c>
      <c r="X100" s="9">
        <f t="shared" si="15"/>
        <v>0.15854543373769792</v>
      </c>
      <c r="Z100" s="9">
        <f t="shared" si="16"/>
        <v>0.11301899748226152</v>
      </c>
      <c r="AA100" s="9">
        <f t="shared" si="16"/>
        <v>0.1549974822613871</v>
      </c>
      <c r="AB100" s="9">
        <f t="shared" si="16"/>
        <v>0.10898260471503729</v>
      </c>
      <c r="AC100" s="9">
        <f t="shared" si="16"/>
        <v>0.17033577477683659</v>
      </c>
      <c r="AE100" s="9">
        <f t="shared" si="17"/>
        <v>0.17333394369420985</v>
      </c>
      <c r="AF100" s="9">
        <f t="shared" si="17"/>
        <v>0.11074113069352221</v>
      </c>
      <c r="AG100" s="9">
        <f t="shared" si="17"/>
        <v>7.8642252231631904E-2</v>
      </c>
      <c r="AH100" s="9">
        <f t="shared" si="17"/>
        <v>0.15969192034790591</v>
      </c>
      <c r="AJ100" s="9">
        <f t="shared" si="18"/>
        <v>0.20020508125429126</v>
      </c>
      <c r="AK100" s="9">
        <f t="shared" si="18"/>
        <v>9.1222476539253972E-2</v>
      </c>
      <c r="AL100" s="9">
        <f t="shared" si="18"/>
        <v>7.6691462577248348E-2</v>
      </c>
      <c r="AM100" s="9">
        <f t="shared" si="18"/>
        <v>0.17598672465094989</v>
      </c>
      <c r="AO100" s="9">
        <f t="shared" si="19"/>
        <v>8.1665999999999794E-2</v>
      </c>
      <c r="AP100" s="9">
        <f t="shared" si="19"/>
        <v>0.34445300000000012</v>
      </c>
      <c r="AQ100" s="9">
        <f t="shared" si="19"/>
        <v>0.10026350000000006</v>
      </c>
      <c r="AR100" s="9">
        <f t="shared" si="19"/>
        <v>8.5709000000000035E-2</v>
      </c>
      <c r="AT100" s="9">
        <f t="shared" si="20"/>
        <v>0.75368599999999963</v>
      </c>
      <c r="AU100" s="9">
        <f t="shared" si="20"/>
        <v>0.20745199999999997</v>
      </c>
      <c r="AV100" s="9">
        <f t="shared" si="20"/>
        <v>0.25011349999999988</v>
      </c>
      <c r="AW100" s="9">
        <f t="shared" si="20"/>
        <v>0.9117845</v>
      </c>
      <c r="AY100" s="9">
        <f t="shared" si="21"/>
        <v>0.2033535515373468</v>
      </c>
      <c r="AZ100" s="9">
        <f t="shared" si="21"/>
        <v>0.23987418936446137</v>
      </c>
      <c r="BA100" s="9">
        <f t="shared" si="21"/>
        <v>0.27805485618371861</v>
      </c>
      <c r="BB100" s="9">
        <f t="shared" si="21"/>
        <v>0.47642832074464003</v>
      </c>
      <c r="BD100" s="9">
        <f t="shared" si="22"/>
        <v>8.1341420614938542E-2</v>
      </c>
      <c r="BE100" s="9">
        <f t="shared" si="22"/>
        <v>0.14691256580453205</v>
      </c>
      <c r="BF100" s="9">
        <f t="shared" si="22"/>
        <v>7.9681391622796305E-2</v>
      </c>
      <c r="BH100" s="9">
        <f t="shared" si="23"/>
        <v>6.9525139238574951E-2</v>
      </c>
      <c r="BI100" s="9">
        <f t="shared" si="23"/>
        <v>8.6482490272373536E-2</v>
      </c>
      <c r="BJ100" s="9">
        <f t="shared" si="23"/>
        <v>7.037300679026437E-2</v>
      </c>
      <c r="BK100" s="9">
        <f t="shared" si="23"/>
        <v>0.24333798733501144</v>
      </c>
    </row>
    <row r="101" spans="2:63" x14ac:dyDescent="0.3">
      <c r="B101" s="9">
        <f t="shared" si="12"/>
        <v>0.26715549999999988</v>
      </c>
      <c r="C101" s="9">
        <f t="shared" si="12"/>
        <v>0.19473350000000034</v>
      </c>
      <c r="D101" s="9">
        <f t="shared" si="12"/>
        <v>0.27600700000000034</v>
      </c>
      <c r="E101" s="9">
        <f t="shared" si="12"/>
        <v>0.25428000000000006</v>
      </c>
      <c r="F101" s="9"/>
      <c r="G101" s="9">
        <f t="shared" si="13"/>
        <v>1.0977270160982679</v>
      </c>
      <c r="H101" s="9">
        <f t="shared" si="13"/>
        <v>0.74784725719081457</v>
      </c>
      <c r="I101" s="9">
        <f t="shared" si="13"/>
        <v>1.0761704432745867</v>
      </c>
      <c r="J101" s="9">
        <f t="shared" si="13"/>
        <v>1.0189626153963531</v>
      </c>
      <c r="K101" s="9"/>
      <c r="L101" s="9">
        <f t="shared" si="14"/>
        <v>1.0916704999999998</v>
      </c>
      <c r="M101" s="9">
        <f t="shared" si="14"/>
        <v>1.1894319999999996</v>
      </c>
      <c r="N101" s="9">
        <f t="shared" si="14"/>
        <v>0.93645250000000013</v>
      </c>
      <c r="O101" s="9">
        <f t="shared" si="14"/>
        <v>0.91672849999999961</v>
      </c>
      <c r="P101" s="9">
        <f t="shared" si="14"/>
        <v>0.9621789999999999</v>
      </c>
      <c r="Q101" s="9">
        <f t="shared" si="14"/>
        <v>1.0796640000000002</v>
      </c>
      <c r="R101" s="9">
        <f t="shared" si="14"/>
        <v>1.2022950000000003</v>
      </c>
      <c r="S101" s="9">
        <f t="shared" si="14"/>
        <v>1.0796639999999997</v>
      </c>
      <c r="U101" s="9">
        <f t="shared" si="15"/>
        <v>0.13673495078965425</v>
      </c>
      <c r="V101" s="9">
        <f t="shared" si="15"/>
        <v>0.25249828336003644</v>
      </c>
      <c r="W101" s="9">
        <f t="shared" si="15"/>
        <v>0.17783932249942769</v>
      </c>
      <c r="X101" s="9">
        <f t="shared" si="15"/>
        <v>0.2281712062256811</v>
      </c>
      <c r="Z101" s="9">
        <f t="shared" si="16"/>
        <v>0.15741931792172181</v>
      </c>
      <c r="AA101" s="9">
        <f t="shared" si="16"/>
        <v>0.25752185854886678</v>
      </c>
      <c r="AB101" s="9">
        <f t="shared" si="16"/>
        <v>0.15419020370794234</v>
      </c>
      <c r="AC101" s="9">
        <f t="shared" si="16"/>
        <v>0.28093293659876384</v>
      </c>
      <c r="AE101" s="9">
        <f t="shared" si="17"/>
        <v>0.28407507438773161</v>
      </c>
      <c r="AF101" s="9">
        <f t="shared" si="17"/>
        <v>0.17012405584801993</v>
      </c>
      <c r="AG101" s="9">
        <f t="shared" si="17"/>
        <v>0.10672877088578625</v>
      </c>
      <c r="AH101" s="9">
        <f t="shared" si="17"/>
        <v>0.24074158846417948</v>
      </c>
      <c r="AJ101" s="9">
        <f t="shared" si="18"/>
        <v>0.32371869993133418</v>
      </c>
      <c r="AK101" s="9">
        <f t="shared" si="18"/>
        <v>0.12835728999771101</v>
      </c>
      <c r="AL101" s="9">
        <f t="shared" si="18"/>
        <v>9.687342641336727E-2</v>
      </c>
      <c r="AM101" s="9">
        <f t="shared" si="18"/>
        <v>0.27851110093842957</v>
      </c>
      <c r="AO101" s="9">
        <f t="shared" si="19"/>
        <v>0.11077500000000029</v>
      </c>
      <c r="AP101" s="9">
        <f t="shared" si="19"/>
        <v>0.44795099999999977</v>
      </c>
      <c r="AQ101" s="9">
        <f t="shared" si="19"/>
        <v>0.1406919999999996</v>
      </c>
      <c r="AR101" s="9">
        <f t="shared" si="19"/>
        <v>0.10834899999999958</v>
      </c>
      <c r="AT101" s="9">
        <f t="shared" si="20"/>
        <v>0.83148049999999962</v>
      </c>
      <c r="AU101" s="9">
        <f t="shared" si="20"/>
        <v>0.33292699999999975</v>
      </c>
      <c r="AV101" s="9">
        <f t="shared" si="20"/>
        <v>0.34965699999999966</v>
      </c>
      <c r="AW101" s="9">
        <f t="shared" si="20"/>
        <v>1.0472975</v>
      </c>
      <c r="AY101" s="9">
        <f t="shared" si="21"/>
        <v>0.25813450827801976</v>
      </c>
      <c r="AZ101" s="9">
        <f t="shared" si="21"/>
        <v>0.40504707408255136</v>
      </c>
      <c r="BA101" s="9">
        <f t="shared" si="21"/>
        <v>0.41251720454718832</v>
      </c>
      <c r="BB101" s="9">
        <f t="shared" si="21"/>
        <v>0.58184016174563258</v>
      </c>
      <c r="BD101" s="9">
        <f t="shared" si="22"/>
        <v>0.12284214541847849</v>
      </c>
      <c r="BE101" s="9">
        <f t="shared" si="22"/>
        <v>0.22244388494697453</v>
      </c>
      <c r="BF101" s="9">
        <f t="shared" si="22"/>
        <v>0.12450217441062028</v>
      </c>
      <c r="BH101" s="9">
        <f t="shared" si="23"/>
        <v>8.478675516899381E-2</v>
      </c>
      <c r="BI101" s="9">
        <f t="shared" si="23"/>
        <v>0.11615785458152095</v>
      </c>
      <c r="BJ101" s="9">
        <f t="shared" si="23"/>
        <v>8.7330357824063398E-2</v>
      </c>
      <c r="BK101" s="9">
        <f t="shared" si="23"/>
        <v>0.38154039826047148</v>
      </c>
    </row>
    <row r="102" spans="2:63" x14ac:dyDescent="0.3">
      <c r="B102" s="9">
        <f t="shared" si="12"/>
        <v>0.16335100000000002</v>
      </c>
      <c r="C102" s="9">
        <f t="shared" si="12"/>
        <v>0.11748400000000014</v>
      </c>
      <c r="D102" s="9">
        <f t="shared" si="12"/>
        <v>0.17783499999999997</v>
      </c>
      <c r="E102" s="9">
        <f t="shared" si="12"/>
        <v>0.15852250000000012</v>
      </c>
      <c r="F102" s="9"/>
      <c r="G102" s="9">
        <f t="shared" si="13"/>
        <v>1.478283436331731</v>
      </c>
      <c r="H102" s="9">
        <f t="shared" si="13"/>
        <v>0.95678019378957835</v>
      </c>
      <c r="I102" s="9">
        <f t="shared" si="13"/>
        <v>1.5288584725719088</v>
      </c>
      <c r="J102" s="9">
        <f t="shared" si="13"/>
        <v>1.1242581826504923</v>
      </c>
      <c r="K102" s="9"/>
      <c r="L102" s="9">
        <f t="shared" si="14"/>
        <v>1.1662774999999996</v>
      </c>
      <c r="M102" s="9">
        <f t="shared" si="14"/>
        <v>1.2520330000000004</v>
      </c>
      <c r="N102" s="9">
        <f t="shared" si="14"/>
        <v>0.95960650000000003</v>
      </c>
      <c r="O102" s="9">
        <f t="shared" si="14"/>
        <v>0.90557999999999961</v>
      </c>
      <c r="P102" s="9">
        <f t="shared" si="14"/>
        <v>0.92101650000000035</v>
      </c>
      <c r="Q102" s="9">
        <f t="shared" si="14"/>
        <v>0.98447549999999984</v>
      </c>
      <c r="R102" s="9">
        <f t="shared" si="14"/>
        <v>1.022208</v>
      </c>
      <c r="S102" s="9">
        <f t="shared" si="14"/>
        <v>1.0264959999999999</v>
      </c>
      <c r="U102" s="9">
        <f t="shared" si="15"/>
        <v>0.21642710002288856</v>
      </c>
      <c r="V102" s="9">
        <f t="shared" si="15"/>
        <v>0.45047035934996549</v>
      </c>
      <c r="W102" s="9">
        <f t="shared" si="15"/>
        <v>0.30618562600137311</v>
      </c>
      <c r="X102" s="9">
        <f t="shared" si="15"/>
        <v>0.36071183337148005</v>
      </c>
      <c r="Z102" s="9">
        <f t="shared" si="16"/>
        <v>0.25106363012130917</v>
      </c>
      <c r="AA102" s="9">
        <f t="shared" si="16"/>
        <v>0.44723231860837753</v>
      </c>
      <c r="AB102" s="9">
        <f t="shared" si="16"/>
        <v>0.25429274433508819</v>
      </c>
      <c r="AC102" s="9">
        <f t="shared" si="16"/>
        <v>0.47871618219272172</v>
      </c>
      <c r="AE102" s="9">
        <f t="shared" si="17"/>
        <v>0.44858182650492084</v>
      </c>
      <c r="AF102" s="9">
        <f t="shared" si="17"/>
        <v>0.28166765850309039</v>
      </c>
      <c r="AG102" s="9">
        <f t="shared" si="17"/>
        <v>0.16370428015564187</v>
      </c>
      <c r="AH102" s="9">
        <f t="shared" si="17"/>
        <v>0.35549507896543808</v>
      </c>
      <c r="AJ102" s="9">
        <f t="shared" si="18"/>
        <v>0.50212726024261833</v>
      </c>
      <c r="AK102" s="9">
        <f t="shared" si="18"/>
        <v>0.20262691691462553</v>
      </c>
      <c r="AL102" s="9">
        <f t="shared" si="18"/>
        <v>0.13723735408560289</v>
      </c>
      <c r="AM102" s="9">
        <f t="shared" si="18"/>
        <v>0.41494117647058815</v>
      </c>
      <c r="AO102" s="9">
        <f t="shared" si="19"/>
        <v>0.1633325000000001</v>
      </c>
      <c r="AP102" s="9">
        <f t="shared" si="19"/>
        <v>0.54821450000000027</v>
      </c>
      <c r="AQ102" s="9">
        <f t="shared" si="19"/>
        <v>0.21103799999999984</v>
      </c>
      <c r="AR102" s="9">
        <f t="shared" si="19"/>
        <v>0.14635199999999982</v>
      </c>
      <c r="AT102" s="9">
        <f t="shared" si="20"/>
        <v>0.85155650000000005</v>
      </c>
      <c r="AU102" s="9">
        <f t="shared" si="20"/>
        <v>0.49939050000000007</v>
      </c>
      <c r="AV102" s="9">
        <f t="shared" si="20"/>
        <v>0.48516950000000003</v>
      </c>
      <c r="AW102" s="9">
        <f t="shared" si="20"/>
        <v>1.0238754999999999</v>
      </c>
      <c r="AY102" s="9">
        <f t="shared" si="21"/>
        <v>0.33864591439688718</v>
      </c>
      <c r="AZ102" s="9">
        <f t="shared" si="21"/>
        <v>0.59844045166704873</v>
      </c>
      <c r="BA102" s="9">
        <f t="shared" si="21"/>
        <v>0.54863958190280027</v>
      </c>
      <c r="BB102" s="9">
        <f t="shared" si="21"/>
        <v>0.63579110399023442</v>
      </c>
      <c r="BD102" s="9">
        <f t="shared" si="22"/>
        <v>0.1958834210727094</v>
      </c>
      <c r="BE102" s="9">
        <f t="shared" si="22"/>
        <v>0.31706553749904653</v>
      </c>
      <c r="BF102" s="9">
        <f t="shared" si="22"/>
        <v>0.20584359502555927</v>
      </c>
      <c r="BH102" s="9">
        <f t="shared" si="23"/>
        <v>0.11785358968490156</v>
      </c>
      <c r="BI102" s="9">
        <f t="shared" si="23"/>
        <v>0.1746607156481268</v>
      </c>
      <c r="BJ102" s="9">
        <f t="shared" si="23"/>
        <v>0.11107064927138177</v>
      </c>
      <c r="BK102" s="9">
        <f t="shared" si="23"/>
        <v>0.55280964370183883</v>
      </c>
    </row>
    <row r="103" spans="2:63" x14ac:dyDescent="0.3">
      <c r="B103" s="9">
        <f t="shared" si="12"/>
        <v>0.10139000000000031</v>
      </c>
      <c r="C103" s="9">
        <f t="shared" si="12"/>
        <v>7.5640499999999999E-2</v>
      </c>
      <c r="D103" s="9">
        <f t="shared" si="12"/>
        <v>0.10943699999999978</v>
      </c>
      <c r="E103" s="9">
        <f t="shared" si="12"/>
        <v>9.978100000000012E-2</v>
      </c>
      <c r="F103" s="9"/>
      <c r="G103" s="9">
        <f t="shared" si="13"/>
        <v>1.6175720607309074</v>
      </c>
      <c r="H103" s="9">
        <f t="shared" si="13"/>
        <v>1.1715168230716406</v>
      </c>
      <c r="I103" s="9">
        <f t="shared" si="13"/>
        <v>1.7983156328679328</v>
      </c>
      <c r="J103" s="9">
        <f t="shared" si="13"/>
        <v>1.1798078126192113</v>
      </c>
      <c r="K103" s="9"/>
      <c r="L103" s="9">
        <f t="shared" si="14"/>
        <v>0.99476600000000026</v>
      </c>
      <c r="M103" s="9">
        <f t="shared" si="14"/>
        <v>1.0599400000000001</v>
      </c>
      <c r="N103" s="9">
        <f t="shared" si="14"/>
        <v>0.89786199999999949</v>
      </c>
      <c r="O103" s="9">
        <f t="shared" si="14"/>
        <v>0.81725200000000076</v>
      </c>
      <c r="P103" s="9">
        <f t="shared" si="14"/>
        <v>0.78380699999999992</v>
      </c>
      <c r="Q103" s="9">
        <f t="shared" si="14"/>
        <v>0.77008649999999967</v>
      </c>
      <c r="R103" s="9">
        <f t="shared" si="14"/>
        <v>0.73664149999999928</v>
      </c>
      <c r="S103" s="9">
        <f t="shared" si="14"/>
        <v>0.87470850000000056</v>
      </c>
      <c r="U103" s="9">
        <f t="shared" si="15"/>
        <v>0.39929961089494137</v>
      </c>
      <c r="V103" s="9">
        <f t="shared" si="15"/>
        <v>0.83215381094071894</v>
      </c>
      <c r="W103" s="9">
        <f t="shared" si="15"/>
        <v>0.58720531013962018</v>
      </c>
      <c r="X103" s="9">
        <f t="shared" si="15"/>
        <v>0.57042801556420253</v>
      </c>
      <c r="Z103" s="9">
        <f t="shared" si="16"/>
        <v>0.42947219043259288</v>
      </c>
      <c r="AA103" s="9">
        <f t="shared" si="16"/>
        <v>0.72574341954680754</v>
      </c>
      <c r="AB103" s="9">
        <f t="shared" si="16"/>
        <v>0.44561776150148802</v>
      </c>
      <c r="AC103" s="9">
        <f t="shared" si="16"/>
        <v>0.75238361181048274</v>
      </c>
      <c r="AE103" s="9">
        <f t="shared" si="17"/>
        <v>0.64518745708400127</v>
      </c>
      <c r="AF103" s="9">
        <f t="shared" si="17"/>
        <v>0.46463126573586644</v>
      </c>
      <c r="AG103" s="9">
        <f t="shared" si="17"/>
        <v>0.28247013046463731</v>
      </c>
      <c r="AH103" s="9">
        <f t="shared" si="17"/>
        <v>0.49592767223620982</v>
      </c>
      <c r="AJ103" s="9">
        <f t="shared" si="18"/>
        <v>0.68537949187457059</v>
      </c>
      <c r="AK103" s="9">
        <f t="shared" si="18"/>
        <v>0.35197344930189978</v>
      </c>
      <c r="AL103" s="9">
        <f t="shared" si="18"/>
        <v>0.21312153810940693</v>
      </c>
      <c r="AM103" s="9">
        <f t="shared" si="18"/>
        <v>0.54894941634241246</v>
      </c>
      <c r="AO103" s="9">
        <f t="shared" si="19"/>
        <v>0.25793549999999987</v>
      </c>
      <c r="AP103" s="9">
        <f t="shared" si="19"/>
        <v>0.64686050000000028</v>
      </c>
      <c r="AQ103" s="9">
        <f t="shared" si="19"/>
        <v>0.32989900000000016</v>
      </c>
      <c r="AR103" s="9">
        <f t="shared" si="19"/>
        <v>0.21750700000000034</v>
      </c>
      <c r="AT103" s="9">
        <f t="shared" si="20"/>
        <v>0.78296399999999977</v>
      </c>
      <c r="AU103" s="9">
        <f t="shared" si="20"/>
        <v>0.66585349999999988</v>
      </c>
      <c r="AV103" s="9">
        <f t="shared" si="20"/>
        <v>0.63072050000000024</v>
      </c>
      <c r="AW103" s="9">
        <f t="shared" si="20"/>
        <v>0.8716330000000001</v>
      </c>
      <c r="AY103" s="9">
        <f t="shared" si="21"/>
        <v>0.4515278858625158</v>
      </c>
      <c r="AZ103" s="9">
        <f t="shared" si="21"/>
        <v>0.75033310444800527</v>
      </c>
      <c r="BA103" s="9">
        <f t="shared" si="21"/>
        <v>0.66318158236057112</v>
      </c>
      <c r="BB103" s="9">
        <f t="shared" si="21"/>
        <v>0.65571145189593327</v>
      </c>
      <c r="BD103" s="9">
        <f t="shared" si="22"/>
        <v>0.30046524757763038</v>
      </c>
      <c r="BE103" s="9">
        <f t="shared" si="22"/>
        <v>0.41417723353933011</v>
      </c>
      <c r="BF103" s="9">
        <f t="shared" si="22"/>
        <v>0.3303457694361791</v>
      </c>
      <c r="BH103" s="9">
        <f t="shared" si="23"/>
        <v>0.16618204013122728</v>
      </c>
      <c r="BI103" s="9">
        <f t="shared" si="23"/>
        <v>0.27216548409246943</v>
      </c>
      <c r="BJ103" s="9">
        <f t="shared" si="23"/>
        <v>0.1534640268558789</v>
      </c>
      <c r="BK103" s="9">
        <f t="shared" si="23"/>
        <v>0.71390447852292649</v>
      </c>
    </row>
    <row r="104" spans="2:63" x14ac:dyDescent="0.3">
      <c r="B104" s="9">
        <f t="shared" si="12"/>
        <v>6.5179500000000168E-2</v>
      </c>
      <c r="C104" s="9">
        <f t="shared" si="12"/>
        <v>5.0695000000000157E-2</v>
      </c>
      <c r="D104" s="9">
        <f t="shared" si="12"/>
        <v>6.7593500000000084E-2</v>
      </c>
      <c r="E104" s="9">
        <f t="shared" si="12"/>
        <v>6.5179499999999724E-2</v>
      </c>
      <c r="F104" s="9"/>
      <c r="G104" s="9">
        <f t="shared" si="13"/>
        <v>1.5529023422598618</v>
      </c>
      <c r="H104" s="9">
        <f t="shared" si="13"/>
        <v>1.3224128328374158</v>
      </c>
      <c r="I104" s="9">
        <f t="shared" si="13"/>
        <v>1.8132394140535579</v>
      </c>
      <c r="J104" s="9">
        <f t="shared" si="13"/>
        <v>1.1897570000762956</v>
      </c>
      <c r="K104" s="9"/>
      <c r="L104" s="9">
        <f t="shared" si="14"/>
        <v>0.71348750000000027</v>
      </c>
      <c r="M104" s="9">
        <f t="shared" si="14"/>
        <v>0.75808049999999927</v>
      </c>
      <c r="N104" s="9">
        <f t="shared" si="14"/>
        <v>0.76665600000000023</v>
      </c>
      <c r="O104" s="9">
        <f t="shared" si="14"/>
        <v>0.67747050000000009</v>
      </c>
      <c r="P104" s="9">
        <f t="shared" si="14"/>
        <v>0.5857114999999995</v>
      </c>
      <c r="Q104" s="9">
        <f t="shared" si="14"/>
        <v>0.53597300000000025</v>
      </c>
      <c r="R104" s="9">
        <f t="shared" si="14"/>
        <v>0.48794999999999966</v>
      </c>
      <c r="S104" s="9">
        <f t="shared" si="14"/>
        <v>0.67918500000000037</v>
      </c>
      <c r="U104" s="9">
        <f t="shared" si="15"/>
        <v>0.74826733806362977</v>
      </c>
      <c r="V104" s="9">
        <f t="shared" si="15"/>
        <v>1.4361364156557563</v>
      </c>
      <c r="W104" s="9">
        <f t="shared" si="15"/>
        <v>1.1215621423666744</v>
      </c>
      <c r="X104" s="9">
        <f t="shared" si="15"/>
        <v>0.86906385900663796</v>
      </c>
      <c r="Z104" s="9">
        <f t="shared" si="16"/>
        <v>0.70798329137102378</v>
      </c>
      <c r="AA104" s="9">
        <f t="shared" si="16"/>
        <v>0.98972350652323149</v>
      </c>
      <c r="AB104" s="9">
        <f t="shared" si="16"/>
        <v>0.71201968413824623</v>
      </c>
      <c r="AC104" s="9">
        <f t="shared" si="16"/>
        <v>1.0058690775921271</v>
      </c>
      <c r="AE104" s="9">
        <f t="shared" si="17"/>
        <v>0.80568184939345411</v>
      </c>
      <c r="AF104" s="9">
        <f t="shared" si="17"/>
        <v>0.68611352712291174</v>
      </c>
      <c r="AG104" s="9">
        <f t="shared" si="17"/>
        <v>0.49592767223620982</v>
      </c>
      <c r="AH104" s="9">
        <f t="shared" si="17"/>
        <v>0.62271824216067762</v>
      </c>
      <c r="AJ104" s="9">
        <f t="shared" si="18"/>
        <v>0.798398489356833</v>
      </c>
      <c r="AK104" s="9">
        <f t="shared" si="18"/>
        <v>0.59496429388876226</v>
      </c>
      <c r="AL104" s="9">
        <f t="shared" si="18"/>
        <v>0.34793705653467644</v>
      </c>
      <c r="AM104" s="9">
        <f t="shared" si="18"/>
        <v>0.64743739986266879</v>
      </c>
      <c r="AO104" s="9">
        <f t="shared" si="19"/>
        <v>0.41641649999999997</v>
      </c>
      <c r="AP104" s="9">
        <f t="shared" si="19"/>
        <v>0.75035799999999941</v>
      </c>
      <c r="AQ104" s="9">
        <f t="shared" si="19"/>
        <v>0.5094025000000002</v>
      </c>
      <c r="AR104" s="9">
        <f t="shared" si="19"/>
        <v>0.34364450000000035</v>
      </c>
      <c r="AT104" s="9">
        <f t="shared" si="20"/>
        <v>0.64075850000000045</v>
      </c>
      <c r="AU104" s="9">
        <f t="shared" si="20"/>
        <v>0.78714600000000035</v>
      </c>
      <c r="AV104" s="9">
        <f t="shared" si="20"/>
        <v>0.73946600000000018</v>
      </c>
      <c r="AW104" s="9">
        <f t="shared" si="20"/>
        <v>0.66250750000000025</v>
      </c>
      <c r="AY104" s="9">
        <f t="shared" si="21"/>
        <v>0.56191981383993284</v>
      </c>
      <c r="AZ104" s="9">
        <f t="shared" si="21"/>
        <v>0.81009414816510272</v>
      </c>
      <c r="BA104" s="9">
        <f t="shared" si="21"/>
        <v>0.7312427710383762</v>
      </c>
      <c r="BB104" s="9">
        <f t="shared" si="21"/>
        <v>0.64077119096665847</v>
      </c>
      <c r="BD104" s="9">
        <f t="shared" si="22"/>
        <v>0.41002716105897585</v>
      </c>
      <c r="BE104" s="9">
        <f t="shared" si="22"/>
        <v>0.48223842221713564</v>
      </c>
      <c r="BF104" s="9">
        <f t="shared" si="22"/>
        <v>0.4589980163271532</v>
      </c>
      <c r="BH104" s="9">
        <f t="shared" si="23"/>
        <v>0.25012092774853079</v>
      </c>
      <c r="BI104" s="9">
        <f t="shared" si="23"/>
        <v>0.4264773785000382</v>
      </c>
      <c r="BJ104" s="9">
        <f t="shared" si="23"/>
        <v>0.23825078202487227</v>
      </c>
      <c r="BK104" s="9">
        <f t="shared" si="23"/>
        <v>0.81056137941557971</v>
      </c>
    </row>
    <row r="105" spans="2:63" x14ac:dyDescent="0.3">
      <c r="B105" s="9">
        <f t="shared" si="12"/>
        <v>4.6672000000000047E-2</v>
      </c>
      <c r="C105" s="9">
        <f t="shared" si="12"/>
        <v>3.7015499999999868E-2</v>
      </c>
      <c r="D105" s="9">
        <f t="shared" si="12"/>
        <v>4.586699999999988E-2</v>
      </c>
      <c r="E105" s="9">
        <f t="shared" si="12"/>
        <v>4.586699999999988E-2</v>
      </c>
      <c r="F105" s="9"/>
      <c r="G105" s="9">
        <f t="shared" si="13"/>
        <v>1.4161010147249558</v>
      </c>
      <c r="H105" s="9">
        <f t="shared" si="13"/>
        <v>1.3431403067063403</v>
      </c>
      <c r="I105" s="9">
        <f t="shared" si="13"/>
        <v>1.6449323262378881</v>
      </c>
      <c r="J105" s="9">
        <f t="shared" si="13"/>
        <v>1.1424983596551463</v>
      </c>
      <c r="K105" s="9"/>
      <c r="L105" s="9">
        <f t="shared" si="14"/>
        <v>0.47337149999999983</v>
      </c>
      <c r="M105" s="9">
        <f t="shared" si="14"/>
        <v>0.50424399999999991</v>
      </c>
      <c r="N105" s="9">
        <f t="shared" si="14"/>
        <v>0.60457750000000043</v>
      </c>
      <c r="O105" s="9">
        <f t="shared" si="14"/>
        <v>0.52482499999999987</v>
      </c>
      <c r="P105" s="9">
        <f t="shared" si="14"/>
        <v>0.40648200000000045</v>
      </c>
      <c r="Q105" s="9">
        <f t="shared" si="14"/>
        <v>0.36017399999999977</v>
      </c>
      <c r="R105" s="9">
        <f t="shared" si="14"/>
        <v>0.3190110000000006</v>
      </c>
      <c r="S105" s="9">
        <f t="shared" si="14"/>
        <v>0.49223749999999988</v>
      </c>
      <c r="U105" s="9">
        <f t="shared" si="15"/>
        <v>1.3304394598306244</v>
      </c>
      <c r="V105" s="9">
        <f t="shared" si="15"/>
        <v>2.1114225223163192</v>
      </c>
      <c r="W105" s="9">
        <f t="shared" si="15"/>
        <v>1.9059006637674525</v>
      </c>
      <c r="X105" s="9">
        <f t="shared" si="15"/>
        <v>1.268363469901578</v>
      </c>
      <c r="Z105" s="9">
        <f t="shared" si="16"/>
        <v>1.0470402838178074</v>
      </c>
      <c r="AA105" s="9">
        <f t="shared" si="16"/>
        <v>1.1398773174639496</v>
      </c>
      <c r="AB105" s="9">
        <f t="shared" si="16"/>
        <v>0.97599977111467062</v>
      </c>
      <c r="AC105" s="9">
        <f t="shared" si="16"/>
        <v>1.1342263675898376</v>
      </c>
      <c r="AE105" s="9">
        <f t="shared" si="17"/>
        <v>0.88753398947127415</v>
      </c>
      <c r="AF105" s="9">
        <f t="shared" si="17"/>
        <v>0.8554351110093843</v>
      </c>
      <c r="AG105" s="9">
        <f t="shared" si="17"/>
        <v>0.78401510643167827</v>
      </c>
      <c r="AH105" s="9">
        <f t="shared" si="17"/>
        <v>0.68932341496909988</v>
      </c>
      <c r="AJ105" s="9">
        <f t="shared" si="18"/>
        <v>0.82988235294117629</v>
      </c>
      <c r="AK105" s="9">
        <f t="shared" si="18"/>
        <v>0.87912634470130469</v>
      </c>
      <c r="AL105" s="9">
        <f t="shared" si="18"/>
        <v>0.56025131609063816</v>
      </c>
      <c r="AM105" s="9">
        <f t="shared" si="18"/>
        <v>0.70798329137102378</v>
      </c>
      <c r="AO105" s="9">
        <f t="shared" si="19"/>
        <v>0.62988050000000007</v>
      </c>
      <c r="AP105" s="9">
        <f t="shared" si="19"/>
        <v>0.85466399999999965</v>
      </c>
      <c r="AQ105" s="9">
        <f t="shared" si="19"/>
        <v>0.73984650000000007</v>
      </c>
      <c r="AR105" s="9">
        <f t="shared" si="19"/>
        <v>0.53285150000000003</v>
      </c>
      <c r="AT105" s="9">
        <f t="shared" si="20"/>
        <v>0.48098700000000072</v>
      </c>
      <c r="AU105" s="9">
        <f t="shared" si="20"/>
        <v>0.8323170000000002</v>
      </c>
      <c r="AV105" s="9">
        <f t="shared" si="20"/>
        <v>0.76372400000000029</v>
      </c>
      <c r="AW105" s="9">
        <f t="shared" si="20"/>
        <v>0.46174749999999953</v>
      </c>
      <c r="AY105" s="9">
        <f t="shared" si="21"/>
        <v>0.6133807125963231</v>
      </c>
      <c r="AZ105" s="9">
        <f t="shared" si="21"/>
        <v>0.77191348134584503</v>
      </c>
      <c r="BA105" s="9">
        <f t="shared" si="21"/>
        <v>0.72543266956588059</v>
      </c>
      <c r="BB105" s="9">
        <f t="shared" si="21"/>
        <v>0.58599023422598595</v>
      </c>
      <c r="BD105" s="9">
        <f t="shared" si="22"/>
        <v>0.49717868314641045</v>
      </c>
      <c r="BE105" s="9">
        <f t="shared" si="22"/>
        <v>0.49468863965819798</v>
      </c>
      <c r="BF105" s="9">
        <f t="shared" si="22"/>
        <v>0.54448950942244601</v>
      </c>
      <c r="BH105" s="9">
        <f t="shared" si="23"/>
        <v>0.37560532539864244</v>
      </c>
      <c r="BI105" s="9">
        <f t="shared" si="23"/>
        <v>0.62911772335393312</v>
      </c>
      <c r="BJ105" s="9">
        <f t="shared" si="23"/>
        <v>0.37730106050202128</v>
      </c>
      <c r="BK105" s="9">
        <f t="shared" si="23"/>
        <v>0.78936469062333092</v>
      </c>
    </row>
    <row r="106" spans="2:63" x14ac:dyDescent="0.3">
      <c r="B106" s="9">
        <f t="shared" ref="B106:E121" si="24">(B38-B36)/(2)</f>
        <v>3.7015499999999868E-2</v>
      </c>
      <c r="C106" s="9">
        <f t="shared" si="24"/>
        <v>3.0577999999999772E-2</v>
      </c>
      <c r="D106" s="9">
        <f t="shared" si="24"/>
        <v>3.0578000000000216E-2</v>
      </c>
      <c r="E106" s="9">
        <f t="shared" si="24"/>
        <v>3.3797000000000299E-2</v>
      </c>
      <c r="F106" s="9"/>
      <c r="G106" s="9">
        <f t="shared" ref="G106:J121" si="25">(G38-G36)/(2)</f>
        <v>1.2395029373617144</v>
      </c>
      <c r="H106" s="9">
        <f t="shared" si="25"/>
        <v>1.211313572899976</v>
      </c>
      <c r="I106" s="9">
        <f t="shared" si="25"/>
        <v>1.3912280460822473</v>
      </c>
      <c r="J106" s="9">
        <f t="shared" si="25"/>
        <v>1.0264245059891648</v>
      </c>
      <c r="K106" s="9"/>
      <c r="L106" s="9">
        <f t="shared" ref="L106:S121" si="26">(L38-L36)/(2)</f>
        <v>0.30872049999999973</v>
      </c>
      <c r="M106" s="9">
        <f t="shared" si="26"/>
        <v>0.32930200000000021</v>
      </c>
      <c r="N106" s="9">
        <f t="shared" si="26"/>
        <v>0.45107499999999945</v>
      </c>
      <c r="O106" s="9">
        <f t="shared" si="26"/>
        <v>0.38847300000000029</v>
      </c>
      <c r="P106" s="9">
        <f t="shared" si="26"/>
        <v>0.27784850000000016</v>
      </c>
      <c r="Q106" s="9">
        <f t="shared" si="26"/>
        <v>0.2461190000000002</v>
      </c>
      <c r="R106" s="9">
        <f t="shared" si="26"/>
        <v>0.21610400000000052</v>
      </c>
      <c r="S106" s="9">
        <f t="shared" si="26"/>
        <v>0.3507409999999993</v>
      </c>
      <c r="U106" s="9">
        <f t="shared" ref="U106:X121" si="27">(U38-U36)/(2)</f>
        <v>2.060251773861296</v>
      </c>
      <c r="V106" s="9">
        <f t="shared" si="27"/>
        <v>2.4981391622796973</v>
      </c>
      <c r="W106" s="9">
        <f t="shared" si="27"/>
        <v>2.597964065003433</v>
      </c>
      <c r="X106" s="9">
        <f t="shared" si="27"/>
        <v>1.7322556649118788</v>
      </c>
      <c r="Z106" s="9">
        <f t="shared" ref="Z106:AC121" si="28">(Z38-Z36)/(2)</f>
        <v>1.3037548638132286</v>
      </c>
      <c r="AA106" s="9">
        <f t="shared" si="28"/>
        <v>1.1560228885328447</v>
      </c>
      <c r="AB106" s="9">
        <f t="shared" si="28"/>
        <v>1.1245390249485014</v>
      </c>
      <c r="AC106" s="9">
        <f t="shared" si="28"/>
        <v>1.122924467841611</v>
      </c>
      <c r="AE106" s="9">
        <f t="shared" ref="AE106:AH121" si="29">(AE38-AE36)/(2)</f>
        <v>0.88111421377889698</v>
      </c>
      <c r="AF106" s="9">
        <f t="shared" si="29"/>
        <v>0.90679331654840922</v>
      </c>
      <c r="AG106" s="9">
        <f t="shared" si="29"/>
        <v>1.0303739986266875</v>
      </c>
      <c r="AH106" s="9">
        <f t="shared" si="29"/>
        <v>0.68370611123826963</v>
      </c>
      <c r="AJ106" s="9">
        <f t="shared" ref="AJ106:AM121" si="30">(AJ38-AJ36)/(2)</f>
        <v>0.82180956740672872</v>
      </c>
      <c r="AK106" s="9">
        <f t="shared" si="30"/>
        <v>1.1148516823071644</v>
      </c>
      <c r="AL106" s="9">
        <f t="shared" si="30"/>
        <v>0.83391874570839963</v>
      </c>
      <c r="AM106" s="9">
        <f t="shared" si="30"/>
        <v>0.74108171206225659</v>
      </c>
      <c r="AO106" s="9">
        <f t="shared" ref="AO106:AR121" si="31">(AO38-AO36)/(2)</f>
        <v>0.85547300000000037</v>
      </c>
      <c r="AP106" s="9">
        <f t="shared" si="31"/>
        <v>0.95331050000000062</v>
      </c>
      <c r="AQ106" s="9">
        <f t="shared" si="31"/>
        <v>0.99859100000000023</v>
      </c>
      <c r="AR106" s="9">
        <f t="shared" si="31"/>
        <v>0.78674399999999967</v>
      </c>
      <c r="AT106" s="9">
        <f t="shared" ref="AT106:AW121" si="32">(AT38-AT36)/(2)</f>
        <v>0.34129200000000015</v>
      </c>
      <c r="AU106" s="9">
        <f t="shared" si="32"/>
        <v>0.7762715</v>
      </c>
      <c r="AV106" s="9">
        <f t="shared" si="32"/>
        <v>0.67923750000000016</v>
      </c>
      <c r="AW106" s="9">
        <f t="shared" si="32"/>
        <v>0.3011399999999993</v>
      </c>
      <c r="AY106" s="9">
        <f t="shared" ref="AY106:BB121" si="33">(AY38-AY36)/(2)</f>
        <v>0.5801801327534899</v>
      </c>
      <c r="AZ106" s="9">
        <f t="shared" si="33"/>
        <v>0.66567162584878226</v>
      </c>
      <c r="BA106" s="9">
        <f t="shared" si="33"/>
        <v>0.65156137941557901</v>
      </c>
      <c r="BB106" s="9">
        <f t="shared" si="33"/>
        <v>0.49966872663462336</v>
      </c>
      <c r="BD106" s="9">
        <f t="shared" ref="BD106:BF121" si="34">(BD38-BD36)/(2)</f>
        <v>0.55776974135957902</v>
      </c>
      <c r="BE106" s="9">
        <f t="shared" si="34"/>
        <v>0.4573379873350123</v>
      </c>
      <c r="BF106" s="9">
        <f t="shared" si="34"/>
        <v>0.60093049515526031</v>
      </c>
      <c r="BH106" s="9">
        <f t="shared" ref="BH106:BK121" si="35">(BH38-BH36)/(2)</f>
        <v>0.53246082246128035</v>
      </c>
      <c r="BI106" s="9">
        <f t="shared" si="35"/>
        <v>0.83175806820782805</v>
      </c>
      <c r="BJ106" s="9">
        <f t="shared" si="35"/>
        <v>0.59181155107957562</v>
      </c>
      <c r="BK106" s="9">
        <f t="shared" si="35"/>
        <v>0.67320683604181042</v>
      </c>
    </row>
    <row r="107" spans="2:63" x14ac:dyDescent="0.3">
      <c r="B107" s="9">
        <f t="shared" si="24"/>
        <v>3.0577999999999772E-2</v>
      </c>
      <c r="C107" s="9">
        <f t="shared" si="24"/>
        <v>2.2530999999999857E-2</v>
      </c>
      <c r="D107" s="9">
        <f t="shared" si="24"/>
        <v>2.0117000000000385E-2</v>
      </c>
      <c r="E107" s="9">
        <f t="shared" si="24"/>
        <v>2.6554500000000036E-2</v>
      </c>
      <c r="F107" s="9"/>
      <c r="G107" s="9">
        <f t="shared" si="25"/>
        <v>1.0173044174868391</v>
      </c>
      <c r="H107" s="9">
        <f t="shared" si="25"/>
        <v>0.96590028229190494</v>
      </c>
      <c r="I107" s="9">
        <f t="shared" si="25"/>
        <v>1.1068471046005959</v>
      </c>
      <c r="J107" s="9">
        <f t="shared" si="25"/>
        <v>0.86060471503776537</v>
      </c>
      <c r="K107" s="9"/>
      <c r="L107" s="9">
        <f t="shared" si="26"/>
        <v>0.20581349999999965</v>
      </c>
      <c r="M107" s="9">
        <f t="shared" si="26"/>
        <v>0.22124950000000076</v>
      </c>
      <c r="N107" s="9">
        <f t="shared" si="26"/>
        <v>0.33359000000000005</v>
      </c>
      <c r="O107" s="9">
        <f t="shared" si="26"/>
        <v>0.28642399999999935</v>
      </c>
      <c r="P107" s="9">
        <f t="shared" si="26"/>
        <v>0.19123499999999982</v>
      </c>
      <c r="Q107" s="9">
        <f t="shared" si="26"/>
        <v>0.17065399999999986</v>
      </c>
      <c r="R107" s="9">
        <f t="shared" si="26"/>
        <v>0.15521799999999963</v>
      </c>
      <c r="S107" s="9">
        <f t="shared" si="26"/>
        <v>0.25126449999999956</v>
      </c>
      <c r="U107" s="9">
        <f t="shared" si="27"/>
        <v>2.5367269398031596</v>
      </c>
      <c r="V107" s="9">
        <f t="shared" si="27"/>
        <v>2.317783245593958</v>
      </c>
      <c r="W107" s="9">
        <f t="shared" si="27"/>
        <v>2.6449404898146032</v>
      </c>
      <c r="X107" s="9">
        <f t="shared" si="27"/>
        <v>2.0359246967269407</v>
      </c>
      <c r="Z107" s="9">
        <f t="shared" si="28"/>
        <v>1.3521915770199131</v>
      </c>
      <c r="AA107" s="9">
        <f t="shared" si="28"/>
        <v>1.0623785763332574</v>
      </c>
      <c r="AB107" s="9">
        <f t="shared" si="28"/>
        <v>1.1269608606088362</v>
      </c>
      <c r="AC107" s="9">
        <f t="shared" si="28"/>
        <v>1.0131345845731294</v>
      </c>
      <c r="AE107" s="9">
        <f t="shared" si="29"/>
        <v>0.80808926527809621</v>
      </c>
      <c r="AF107" s="9">
        <f t="shared" si="29"/>
        <v>0.87710185397116014</v>
      </c>
      <c r="AG107" s="9">
        <f t="shared" si="29"/>
        <v>1.1322879377431905</v>
      </c>
      <c r="AH107" s="9">
        <f t="shared" si="29"/>
        <v>0.64598992904554908</v>
      </c>
      <c r="AJ107" s="9">
        <f t="shared" si="30"/>
        <v>0.7870965896086064</v>
      </c>
      <c r="AK107" s="9">
        <f t="shared" si="30"/>
        <v>1.2173760585946445</v>
      </c>
      <c r="AL107" s="9">
        <f t="shared" si="30"/>
        <v>1.0987061112382697</v>
      </c>
      <c r="AM107" s="9">
        <f t="shared" si="30"/>
        <v>0.74996177615014847</v>
      </c>
      <c r="AO107" s="9">
        <f t="shared" si="31"/>
        <v>1.0034419999999997</v>
      </c>
      <c r="AP107" s="9">
        <f t="shared" si="31"/>
        <v>1.0131455000000003</v>
      </c>
      <c r="AQ107" s="9">
        <f t="shared" si="31"/>
        <v>1.2023520000000003</v>
      </c>
      <c r="AR107" s="9">
        <f t="shared" si="31"/>
        <v>1.0357849999999997</v>
      </c>
      <c r="AT107" s="9">
        <f t="shared" si="32"/>
        <v>0.23003749999999989</v>
      </c>
      <c r="AU107" s="9">
        <f t="shared" si="32"/>
        <v>0.63239399999999968</v>
      </c>
      <c r="AV107" s="9">
        <f t="shared" si="32"/>
        <v>0.52615849999999931</v>
      </c>
      <c r="AW107" s="9">
        <f t="shared" si="32"/>
        <v>0.18737600000000043</v>
      </c>
      <c r="AY107" s="9">
        <f t="shared" si="33"/>
        <v>0.48057839322499429</v>
      </c>
      <c r="AZ107" s="9">
        <f t="shared" si="33"/>
        <v>0.53037926298924276</v>
      </c>
      <c r="BA107" s="9">
        <f t="shared" si="33"/>
        <v>0.53203929198138411</v>
      </c>
      <c r="BB107" s="9">
        <f t="shared" si="33"/>
        <v>0.39010681315327744</v>
      </c>
      <c r="BD107" s="9">
        <f t="shared" si="34"/>
        <v>0.59595040817883582</v>
      </c>
      <c r="BE107" s="9">
        <f t="shared" si="34"/>
        <v>0.37433653772793196</v>
      </c>
      <c r="BF107" s="9">
        <f t="shared" si="34"/>
        <v>0.63330106050202195</v>
      </c>
      <c r="BH107" s="9">
        <f t="shared" si="35"/>
        <v>0.6859248493171588</v>
      </c>
      <c r="BI107" s="9">
        <f t="shared" si="35"/>
        <v>0.97080834668497751</v>
      </c>
      <c r="BJ107" s="9">
        <f t="shared" si="35"/>
        <v>0.85125902189669667</v>
      </c>
      <c r="BK107" s="9">
        <f t="shared" si="35"/>
        <v>0.51974280918593063</v>
      </c>
    </row>
    <row r="108" spans="2:63" x14ac:dyDescent="0.3">
      <c r="B108" s="9">
        <f t="shared" si="24"/>
        <v>2.4945499999999843E-2</v>
      </c>
      <c r="C108" s="9">
        <f t="shared" si="24"/>
        <v>1.6094000000000275E-2</v>
      </c>
      <c r="D108" s="9">
        <f t="shared" si="24"/>
        <v>1.2874999999999748E-2</v>
      </c>
      <c r="E108" s="9">
        <f t="shared" si="24"/>
        <v>2.0921500000000037E-2</v>
      </c>
      <c r="F108" s="9"/>
      <c r="G108" s="9">
        <f t="shared" si="25"/>
        <v>0.77023292896925266</v>
      </c>
      <c r="H108" s="9">
        <f t="shared" si="25"/>
        <v>0.69975951781490853</v>
      </c>
      <c r="I108" s="9">
        <f t="shared" si="25"/>
        <v>0.83324444953078469</v>
      </c>
      <c r="J108" s="9">
        <f t="shared" si="25"/>
        <v>0.68069024185549765</v>
      </c>
      <c r="K108" s="9"/>
      <c r="L108" s="9">
        <f t="shared" si="26"/>
        <v>0.14921499999999988</v>
      </c>
      <c r="M108" s="9">
        <f t="shared" si="26"/>
        <v>0.16036300000000026</v>
      </c>
      <c r="N108" s="9">
        <f t="shared" si="26"/>
        <v>0.25469400000000064</v>
      </c>
      <c r="O108" s="9">
        <f t="shared" si="26"/>
        <v>0.21696199999999966</v>
      </c>
      <c r="P108" s="9">
        <f t="shared" si="26"/>
        <v>0.14664199999999994</v>
      </c>
      <c r="Q108" s="9">
        <f t="shared" si="26"/>
        <v>0.1294909999999998</v>
      </c>
      <c r="R108" s="9">
        <f t="shared" si="26"/>
        <v>0.11920049999999982</v>
      </c>
      <c r="S108" s="9">
        <f t="shared" si="26"/>
        <v>0.18694750000000049</v>
      </c>
      <c r="U108" s="9">
        <f t="shared" si="27"/>
        <v>2.3748260471503766</v>
      </c>
      <c r="V108" s="9">
        <f t="shared" si="27"/>
        <v>1.7230281528954006</v>
      </c>
      <c r="W108" s="9">
        <f t="shared" si="27"/>
        <v>2.0283749141680012</v>
      </c>
      <c r="X108" s="9">
        <f t="shared" si="27"/>
        <v>1.9100949874113065</v>
      </c>
      <c r="Z108" s="9">
        <f t="shared" si="28"/>
        <v>1.1866994735637446</v>
      </c>
      <c r="AA108" s="9">
        <f t="shared" si="28"/>
        <v>0.89123552300297604</v>
      </c>
      <c r="AB108" s="9">
        <f t="shared" si="28"/>
        <v>1.0389674982833608</v>
      </c>
      <c r="AC108" s="9">
        <f t="shared" si="28"/>
        <v>0.83634058136873346</v>
      </c>
      <c r="AE108" s="9">
        <f t="shared" si="29"/>
        <v>0.69574319066147883</v>
      </c>
      <c r="AF108" s="9">
        <f t="shared" si="29"/>
        <v>0.82654612039368214</v>
      </c>
      <c r="AG108" s="9">
        <f t="shared" si="29"/>
        <v>1.0985841153582063</v>
      </c>
      <c r="AH108" s="9">
        <f t="shared" si="29"/>
        <v>0.59302677958342898</v>
      </c>
      <c r="AJ108" s="9">
        <f t="shared" si="30"/>
        <v>0.70879056992446721</v>
      </c>
      <c r="AK108" s="9">
        <f t="shared" si="30"/>
        <v>1.1398773174639505</v>
      </c>
      <c r="AL108" s="9">
        <f t="shared" si="30"/>
        <v>1.2367507438773186</v>
      </c>
      <c r="AM108" s="9">
        <f t="shared" si="30"/>
        <v>0.71282696269169232</v>
      </c>
      <c r="AO108" s="9">
        <f t="shared" si="31"/>
        <v>0.9993995</v>
      </c>
      <c r="AP108" s="9">
        <f t="shared" si="31"/>
        <v>0.98969649999999998</v>
      </c>
      <c r="AQ108" s="9">
        <f t="shared" si="31"/>
        <v>1.2508664999999999</v>
      </c>
      <c r="AR108" s="9">
        <f t="shared" si="31"/>
        <v>1.1764774999999998</v>
      </c>
      <c r="AT108" s="9">
        <f t="shared" si="32"/>
        <v>0.15307949999999959</v>
      </c>
      <c r="AU108" s="9">
        <f t="shared" si="32"/>
        <v>0.46258449999999929</v>
      </c>
      <c r="AV108" s="9">
        <f t="shared" si="32"/>
        <v>0.37224249999999959</v>
      </c>
      <c r="AW108" s="9">
        <f t="shared" si="32"/>
        <v>0.1070720000000005</v>
      </c>
      <c r="AY108" s="9">
        <f t="shared" si="33"/>
        <v>0.36188632028687095</v>
      </c>
      <c r="AZ108" s="9">
        <f t="shared" si="33"/>
        <v>0.39840695811398597</v>
      </c>
      <c r="BA108" s="9">
        <f t="shared" si="33"/>
        <v>0.40089700160219799</v>
      </c>
      <c r="BB108" s="9">
        <f t="shared" si="33"/>
        <v>0.28801503013656848</v>
      </c>
      <c r="BD108" s="9">
        <f t="shared" si="34"/>
        <v>0.59844045166704785</v>
      </c>
      <c r="BE108" s="9">
        <f t="shared" si="34"/>
        <v>0.28054489967193108</v>
      </c>
      <c r="BF108" s="9">
        <f t="shared" si="34"/>
        <v>0.62832097352559746</v>
      </c>
      <c r="BH108" s="9">
        <f t="shared" si="35"/>
        <v>0.77325520714122176</v>
      </c>
      <c r="BI108" s="9">
        <f t="shared" si="35"/>
        <v>0.98267849240863647</v>
      </c>
      <c r="BJ108" s="9">
        <f t="shared" si="35"/>
        <v>1.0666173800259409</v>
      </c>
      <c r="BK108" s="9">
        <f t="shared" si="35"/>
        <v>0.3713659876401918</v>
      </c>
    </row>
    <row r="109" spans="2:63" x14ac:dyDescent="0.3">
      <c r="B109" s="9">
        <f t="shared" si="24"/>
        <v>2.2530999999999857E-2</v>
      </c>
      <c r="C109" s="9">
        <f t="shared" si="24"/>
        <v>1.4484500000000011E-2</v>
      </c>
      <c r="D109" s="9">
        <f t="shared" si="24"/>
        <v>8.0469999999999153E-3</v>
      </c>
      <c r="E109" s="9">
        <f t="shared" si="24"/>
        <v>1.6898499999999927E-2</v>
      </c>
      <c r="F109" s="9"/>
      <c r="G109" s="9">
        <f t="shared" si="25"/>
        <v>0.54554711223010521</v>
      </c>
      <c r="H109" s="9">
        <f t="shared" si="25"/>
        <v>0.47921919584954509</v>
      </c>
      <c r="I109" s="9">
        <f t="shared" si="25"/>
        <v>0.60026764324406834</v>
      </c>
      <c r="J109" s="9">
        <f t="shared" si="25"/>
        <v>0.50823765926604203</v>
      </c>
      <c r="K109" s="9"/>
      <c r="L109" s="9">
        <f t="shared" si="26"/>
        <v>0.11405500000000046</v>
      </c>
      <c r="M109" s="9">
        <f t="shared" si="26"/>
        <v>0.12520349999999958</v>
      </c>
      <c r="N109" s="9">
        <f t="shared" si="26"/>
        <v>0.19638050000000007</v>
      </c>
      <c r="O109" s="9">
        <f t="shared" si="26"/>
        <v>0.16207800000000017</v>
      </c>
      <c r="P109" s="9">
        <f t="shared" si="26"/>
        <v>0.12177349999999976</v>
      </c>
      <c r="Q109" s="9">
        <f t="shared" si="26"/>
        <v>0.10890950000000021</v>
      </c>
      <c r="R109" s="9">
        <f t="shared" si="26"/>
        <v>0.10119200000000017</v>
      </c>
      <c r="S109" s="9">
        <f t="shared" si="26"/>
        <v>0.14406950000000052</v>
      </c>
      <c r="U109" s="9">
        <f t="shared" si="27"/>
        <v>1.7297390707255644</v>
      </c>
      <c r="V109" s="9">
        <f t="shared" si="27"/>
        <v>1.0980739299610889</v>
      </c>
      <c r="W109" s="9">
        <f t="shared" si="27"/>
        <v>1.2826241702906831</v>
      </c>
      <c r="X109" s="9">
        <f t="shared" si="27"/>
        <v>1.416003662165255</v>
      </c>
      <c r="Z109" s="9">
        <f t="shared" si="28"/>
        <v>0.91383932249942745</v>
      </c>
      <c r="AA109" s="9">
        <f t="shared" si="28"/>
        <v>0.68699404898146099</v>
      </c>
      <c r="AB109" s="9">
        <f t="shared" si="28"/>
        <v>0.90173014419775654</v>
      </c>
      <c r="AC109" s="9">
        <f t="shared" si="28"/>
        <v>0.63775005722133216</v>
      </c>
      <c r="AE109" s="9">
        <f t="shared" si="29"/>
        <v>0.55932295719844394</v>
      </c>
      <c r="AF109" s="9">
        <f t="shared" si="29"/>
        <v>0.76395330739299627</v>
      </c>
      <c r="AG109" s="9">
        <f t="shared" si="29"/>
        <v>0.98383062485694595</v>
      </c>
      <c r="AH109" s="9">
        <f t="shared" si="29"/>
        <v>0.52160677500572206</v>
      </c>
      <c r="AJ109" s="9">
        <f t="shared" si="30"/>
        <v>0.59254245822842755</v>
      </c>
      <c r="AK109" s="9">
        <f t="shared" si="30"/>
        <v>0.92514122224765405</v>
      </c>
      <c r="AL109" s="9">
        <f t="shared" si="30"/>
        <v>1.1971940947585269</v>
      </c>
      <c r="AM109" s="9">
        <f t="shared" si="30"/>
        <v>0.61837537193865888</v>
      </c>
      <c r="AO109" s="9">
        <f t="shared" si="31"/>
        <v>0.87811299999999992</v>
      </c>
      <c r="AP109" s="9">
        <f t="shared" si="31"/>
        <v>0.87892149999999969</v>
      </c>
      <c r="AQ109" s="9">
        <f t="shared" si="31"/>
        <v>1.1271544999999996</v>
      </c>
      <c r="AR109" s="9">
        <f t="shared" si="31"/>
        <v>1.1546460000000005</v>
      </c>
      <c r="AT109" s="9">
        <f t="shared" si="32"/>
        <v>0.10205299999999973</v>
      </c>
      <c r="AU109" s="9">
        <f t="shared" si="32"/>
        <v>0.31452400000000047</v>
      </c>
      <c r="AV109" s="9">
        <f t="shared" si="32"/>
        <v>0.25345949999999995</v>
      </c>
      <c r="AW109" s="9">
        <f t="shared" si="32"/>
        <v>6.0228000000000392E-2</v>
      </c>
      <c r="AY109" s="9">
        <f t="shared" si="33"/>
        <v>0.26477462424658516</v>
      </c>
      <c r="AZ109" s="9">
        <f t="shared" si="33"/>
        <v>0.29299511711299342</v>
      </c>
      <c r="BA109" s="9">
        <f t="shared" si="33"/>
        <v>0.29299511711299253</v>
      </c>
      <c r="BB109" s="9">
        <f t="shared" si="33"/>
        <v>0.21082368200198331</v>
      </c>
      <c r="BD109" s="9">
        <f t="shared" si="34"/>
        <v>0.56938994430457024</v>
      </c>
      <c r="BE109" s="9">
        <f t="shared" si="34"/>
        <v>0.20833363851377085</v>
      </c>
      <c r="BF109" s="9">
        <f t="shared" si="34"/>
        <v>0.59180033569848201</v>
      </c>
      <c r="BH109" s="9">
        <f t="shared" si="35"/>
        <v>0.74781918059052455</v>
      </c>
      <c r="BI109" s="9">
        <f t="shared" si="35"/>
        <v>0.86736850537880539</v>
      </c>
      <c r="BJ109" s="9">
        <f t="shared" si="35"/>
        <v>1.1395339894712748</v>
      </c>
      <c r="BK109" s="9">
        <f t="shared" si="35"/>
        <v>0.25859960326543074</v>
      </c>
    </row>
    <row r="110" spans="2:63" x14ac:dyDescent="0.3">
      <c r="B110" s="9">
        <f t="shared" si="24"/>
        <v>2.0117000000000385E-2</v>
      </c>
      <c r="C110" s="9">
        <f t="shared" si="24"/>
        <v>1.3679499999999845E-2</v>
      </c>
      <c r="D110" s="9">
        <f t="shared" si="24"/>
        <v>4.8280000000002765E-3</v>
      </c>
      <c r="E110" s="9">
        <f t="shared" si="24"/>
        <v>1.5288999999999664E-2</v>
      </c>
      <c r="F110" s="9"/>
      <c r="G110" s="9">
        <f t="shared" si="25"/>
        <v>0.37309452964065137</v>
      </c>
      <c r="H110" s="9">
        <f t="shared" si="25"/>
        <v>0.32251949340047403</v>
      </c>
      <c r="I110" s="9">
        <f t="shared" si="25"/>
        <v>0.42035317006179795</v>
      </c>
      <c r="J110" s="9">
        <f t="shared" si="25"/>
        <v>0.363974441138323</v>
      </c>
      <c r="K110" s="9"/>
      <c r="L110" s="9">
        <f t="shared" si="26"/>
        <v>9.9476500000000634E-2</v>
      </c>
      <c r="M110" s="9">
        <f t="shared" si="26"/>
        <v>0.10719449999999942</v>
      </c>
      <c r="N110" s="9">
        <f t="shared" si="26"/>
        <v>0.1637934999999997</v>
      </c>
      <c r="O110" s="9">
        <f t="shared" si="26"/>
        <v>0.13463650000000005</v>
      </c>
      <c r="P110" s="9">
        <f t="shared" si="26"/>
        <v>0.10976750000000024</v>
      </c>
      <c r="Q110" s="9">
        <f t="shared" si="26"/>
        <v>9.4331500000000013E-2</v>
      </c>
      <c r="R110" s="9">
        <f t="shared" si="26"/>
        <v>9.3474000000000501E-2</v>
      </c>
      <c r="S110" s="9">
        <f t="shared" si="26"/>
        <v>0.12177300000000013</v>
      </c>
      <c r="U110" s="9">
        <f t="shared" si="27"/>
        <v>1.0754245822842758</v>
      </c>
      <c r="V110" s="9">
        <f t="shared" si="27"/>
        <v>0.65179789425497781</v>
      </c>
      <c r="W110" s="9">
        <f t="shared" si="27"/>
        <v>0.74323414969100554</v>
      </c>
      <c r="X110" s="9">
        <f t="shared" si="27"/>
        <v>0.87661364156557653</v>
      </c>
      <c r="Z110" s="9">
        <f t="shared" si="28"/>
        <v>0.65551018539711592</v>
      </c>
      <c r="AA110" s="9">
        <f t="shared" si="28"/>
        <v>0.51181460288395542</v>
      </c>
      <c r="AB110" s="9">
        <f t="shared" si="28"/>
        <v>0.74834721904325807</v>
      </c>
      <c r="AC110" s="9">
        <f t="shared" si="28"/>
        <v>0.46902883955138552</v>
      </c>
      <c r="AE110" s="9">
        <f t="shared" si="29"/>
        <v>0.43734721904325813</v>
      </c>
      <c r="AF110" s="9">
        <f t="shared" si="29"/>
        <v>0.68932341496910166</v>
      </c>
      <c r="AG110" s="9">
        <f t="shared" si="29"/>
        <v>0.82895353627832513</v>
      </c>
      <c r="AH110" s="9">
        <f t="shared" si="29"/>
        <v>0.43895216296635375</v>
      </c>
      <c r="AJ110" s="9">
        <f t="shared" si="30"/>
        <v>0.46983611810482984</v>
      </c>
      <c r="AK110" s="9">
        <f t="shared" si="30"/>
        <v>0.67892126344701342</v>
      </c>
      <c r="AL110" s="9">
        <f t="shared" si="30"/>
        <v>1.0212073701075761</v>
      </c>
      <c r="AM110" s="9">
        <f t="shared" si="30"/>
        <v>0.49324719615472645</v>
      </c>
      <c r="AO110" s="9">
        <f t="shared" si="31"/>
        <v>0.71235499999999963</v>
      </c>
      <c r="AP110" s="9">
        <f t="shared" si="31"/>
        <v>0.71154649999999986</v>
      </c>
      <c r="AQ110" s="9">
        <f t="shared" si="31"/>
        <v>0.89670999999999967</v>
      </c>
      <c r="AR110" s="9">
        <f t="shared" si="31"/>
        <v>0.98807950000000044</v>
      </c>
      <c r="AT110" s="9">
        <f t="shared" si="32"/>
        <v>7.4448499999999918E-2</v>
      </c>
      <c r="AU110" s="9">
        <f t="shared" si="32"/>
        <v>0.20243250000000046</v>
      </c>
      <c r="AV110" s="9">
        <f t="shared" si="32"/>
        <v>0.16729950000000038</v>
      </c>
      <c r="AW110" s="9">
        <f t="shared" si="32"/>
        <v>3.596950000000021E-2</v>
      </c>
      <c r="AY110" s="9">
        <f t="shared" si="33"/>
        <v>0.18758327611199999</v>
      </c>
      <c r="AZ110" s="9">
        <f t="shared" si="33"/>
        <v>0.21082368200198331</v>
      </c>
      <c r="BA110" s="9">
        <f t="shared" si="33"/>
        <v>0.19671343556878007</v>
      </c>
      <c r="BB110" s="9">
        <f t="shared" si="33"/>
        <v>0.14691256580453249</v>
      </c>
      <c r="BD110" s="9">
        <f t="shared" si="34"/>
        <v>0.50298878461890606</v>
      </c>
      <c r="BE110" s="9">
        <f t="shared" si="34"/>
        <v>0.1469125658045316</v>
      </c>
      <c r="BF110" s="9">
        <f t="shared" si="34"/>
        <v>0.51543900205996795</v>
      </c>
      <c r="BH110" s="9">
        <f t="shared" si="35"/>
        <v>0.63335706111238377</v>
      </c>
      <c r="BI110" s="9">
        <f t="shared" si="35"/>
        <v>0.69440352483405832</v>
      </c>
      <c r="BJ110" s="9">
        <f t="shared" si="35"/>
        <v>1.0369420157167921</v>
      </c>
      <c r="BK110" s="9">
        <f t="shared" si="35"/>
        <v>0.18822659647516637</v>
      </c>
    </row>
    <row r="111" spans="2:63" x14ac:dyDescent="0.3">
      <c r="B111" s="9">
        <f t="shared" si="24"/>
        <v>1.5289000000000108E-2</v>
      </c>
      <c r="C111" s="9">
        <f t="shared" si="24"/>
        <v>7.2420000000001927E-3</v>
      </c>
      <c r="D111" s="9">
        <f t="shared" si="24"/>
        <v>0</v>
      </c>
      <c r="E111" s="9">
        <f t="shared" si="24"/>
        <v>1.1265499999999928E-2</v>
      </c>
      <c r="F111" s="9"/>
      <c r="G111" s="9">
        <f t="shared" si="25"/>
        <v>0.25038788433661452</v>
      </c>
      <c r="H111" s="9">
        <f t="shared" si="25"/>
        <v>0.21307843137255045</v>
      </c>
      <c r="I111" s="9">
        <f t="shared" si="25"/>
        <v>0.29515922789349069</v>
      </c>
      <c r="J111" s="9">
        <f t="shared" si="25"/>
        <v>0.26282436865796832</v>
      </c>
      <c r="K111" s="9"/>
      <c r="L111" s="9">
        <f t="shared" si="26"/>
        <v>8.8328500000000254E-2</v>
      </c>
      <c r="M111" s="9">
        <f t="shared" si="26"/>
        <v>9.5188499999999898E-2</v>
      </c>
      <c r="N111" s="9">
        <f t="shared" si="26"/>
        <v>0.13806649999999987</v>
      </c>
      <c r="O111" s="9">
        <f t="shared" si="26"/>
        <v>0.12005800000000022</v>
      </c>
      <c r="P111" s="9">
        <f t="shared" si="26"/>
        <v>9.6903499999999809E-2</v>
      </c>
      <c r="Q111" s="9">
        <f t="shared" si="26"/>
        <v>8.0610500000000584E-2</v>
      </c>
      <c r="R111" s="9">
        <f t="shared" si="26"/>
        <v>8.1467499999999582E-2</v>
      </c>
      <c r="S111" s="9">
        <f t="shared" si="26"/>
        <v>0.1063369999999999</v>
      </c>
      <c r="U111" s="9">
        <f t="shared" si="27"/>
        <v>0.63502059967956193</v>
      </c>
      <c r="V111" s="9">
        <f t="shared" si="27"/>
        <v>0.38084458686198097</v>
      </c>
      <c r="W111" s="9">
        <f t="shared" si="27"/>
        <v>0.42027122911421522</v>
      </c>
      <c r="X111" s="9">
        <f t="shared" si="27"/>
        <v>0.4974467841611343</v>
      </c>
      <c r="Z111" s="9">
        <f t="shared" si="28"/>
        <v>0.45611238269626941</v>
      </c>
      <c r="AA111" s="9">
        <f t="shared" si="28"/>
        <v>0.37780636301213022</v>
      </c>
      <c r="AB111" s="9">
        <f t="shared" si="28"/>
        <v>0.59173517967498235</v>
      </c>
      <c r="AC111" s="9">
        <f t="shared" si="28"/>
        <v>0.32936964980544658</v>
      </c>
      <c r="AE111" s="9">
        <f t="shared" si="29"/>
        <v>0.33463080796520916</v>
      </c>
      <c r="AF111" s="9">
        <f t="shared" si="29"/>
        <v>0.59463172350652371</v>
      </c>
      <c r="AG111" s="9">
        <f t="shared" si="29"/>
        <v>0.65321217669947451</v>
      </c>
      <c r="AH111" s="9">
        <f t="shared" si="29"/>
        <v>0.34265552758068196</v>
      </c>
      <c r="AJ111" s="9">
        <f t="shared" si="30"/>
        <v>0.35762439917601352</v>
      </c>
      <c r="AK111" s="9">
        <f t="shared" si="30"/>
        <v>0.46822156099793943</v>
      </c>
      <c r="AL111" s="9">
        <f t="shared" si="30"/>
        <v>0.7862893110551612</v>
      </c>
      <c r="AM111" s="9">
        <f t="shared" si="30"/>
        <v>0.36973357747768354</v>
      </c>
      <c r="AO111" s="9">
        <f t="shared" si="31"/>
        <v>0.54417150000000003</v>
      </c>
      <c r="AP111" s="9">
        <f t="shared" si="31"/>
        <v>0.53366000000000025</v>
      </c>
      <c r="AQ111" s="9">
        <f t="shared" si="31"/>
        <v>0.65818050000000028</v>
      </c>
      <c r="AR111" s="9">
        <f t="shared" si="31"/>
        <v>0.76652949999999986</v>
      </c>
      <c r="AT111" s="9">
        <f t="shared" si="32"/>
        <v>5.7718500000000006E-2</v>
      </c>
      <c r="AU111" s="9">
        <f t="shared" si="32"/>
        <v>0.12965699999999991</v>
      </c>
      <c r="AV111" s="9">
        <f t="shared" si="32"/>
        <v>0.11209050000000076</v>
      </c>
      <c r="AW111" s="9">
        <f t="shared" si="32"/>
        <v>1.8402999999999281E-2</v>
      </c>
      <c r="AY111" s="9">
        <f t="shared" si="33"/>
        <v>0.13529236285954127</v>
      </c>
      <c r="AZ111" s="9">
        <f t="shared" si="33"/>
        <v>0.1527226672770281</v>
      </c>
      <c r="BA111" s="9">
        <f t="shared" si="33"/>
        <v>0.13031227588311722</v>
      </c>
      <c r="BB111" s="9">
        <f t="shared" si="33"/>
        <v>0.10375181200885031</v>
      </c>
      <c r="BD111" s="9">
        <f t="shared" si="34"/>
        <v>0.41334721904325988</v>
      </c>
      <c r="BE111" s="9">
        <f t="shared" si="34"/>
        <v>0.10707186999313345</v>
      </c>
      <c r="BF111" s="9">
        <f t="shared" si="34"/>
        <v>0.42164736400396663</v>
      </c>
      <c r="BH111" s="9">
        <f t="shared" si="35"/>
        <v>0.48328450446326254</v>
      </c>
      <c r="BI111" s="9">
        <f t="shared" si="35"/>
        <v>0.51889494163424033</v>
      </c>
      <c r="BJ111" s="9">
        <f t="shared" si="35"/>
        <v>0.82751873044937874</v>
      </c>
      <c r="BK111" s="9">
        <f t="shared" si="35"/>
        <v>0.13565880827039045</v>
      </c>
    </row>
    <row r="112" spans="2:63" x14ac:dyDescent="0.3">
      <c r="B112" s="9">
        <f t="shared" si="24"/>
        <v>8.8515000000000121E-3</v>
      </c>
      <c r="C112" s="9">
        <f t="shared" si="24"/>
        <v>-3.2190000000000829E-3</v>
      </c>
      <c r="D112" s="9">
        <f t="shared" si="24"/>
        <v>-5.6325000000003733E-3</v>
      </c>
      <c r="E112" s="9">
        <f t="shared" si="24"/>
        <v>3.2190000000000829E-3</v>
      </c>
      <c r="F112" s="9"/>
      <c r="G112" s="9">
        <f t="shared" si="25"/>
        <v>0.17162348363469881</v>
      </c>
      <c r="H112" s="9">
        <f t="shared" si="25"/>
        <v>0.14011772335393147</v>
      </c>
      <c r="I112" s="9">
        <f t="shared" si="25"/>
        <v>0.21639482719157854</v>
      </c>
      <c r="J112" s="9">
        <f t="shared" si="25"/>
        <v>0.19235095750362419</v>
      </c>
      <c r="K112" s="9"/>
      <c r="L112" s="9">
        <f t="shared" si="26"/>
        <v>7.9752999999999297E-2</v>
      </c>
      <c r="M112" s="9">
        <f t="shared" si="26"/>
        <v>8.8328500000000254E-2</v>
      </c>
      <c r="N112" s="9">
        <f t="shared" si="26"/>
        <v>0.11233999999999966</v>
      </c>
      <c r="O112" s="9">
        <f t="shared" si="26"/>
        <v>0.10290700000000008</v>
      </c>
      <c r="P112" s="9">
        <f t="shared" si="26"/>
        <v>9.2615999999999588E-2</v>
      </c>
      <c r="Q112" s="9">
        <f t="shared" si="26"/>
        <v>7.8895000000000159E-2</v>
      </c>
      <c r="R112" s="9">
        <f t="shared" si="26"/>
        <v>7.8894999999999271E-2</v>
      </c>
      <c r="S112" s="9">
        <f t="shared" si="26"/>
        <v>9.2615999999999588E-2</v>
      </c>
      <c r="U112" s="9">
        <f t="shared" si="27"/>
        <v>0.37245593957427303</v>
      </c>
      <c r="V112" s="9">
        <f t="shared" si="27"/>
        <v>0.22649347676813747</v>
      </c>
      <c r="W112" s="9">
        <f t="shared" si="27"/>
        <v>0.24830395971618202</v>
      </c>
      <c r="X112" s="9">
        <f t="shared" si="27"/>
        <v>0.26927557793545454</v>
      </c>
      <c r="Z112" s="9">
        <f t="shared" si="28"/>
        <v>0.31483863584344363</v>
      </c>
      <c r="AA112" s="9">
        <f t="shared" si="28"/>
        <v>0.27043831540398244</v>
      </c>
      <c r="AB112" s="9">
        <f t="shared" si="28"/>
        <v>0.44723231860837753</v>
      </c>
      <c r="AC112" s="9">
        <f t="shared" si="28"/>
        <v>0.21957976653696498</v>
      </c>
      <c r="AE112" s="9">
        <f t="shared" si="29"/>
        <v>0.25598855573357771</v>
      </c>
      <c r="AF112" s="9">
        <f t="shared" si="29"/>
        <v>0.48790295262073613</v>
      </c>
      <c r="AG112" s="9">
        <f t="shared" si="29"/>
        <v>0.48790295262073702</v>
      </c>
      <c r="AH112" s="9">
        <f t="shared" si="29"/>
        <v>0.25438361181048297</v>
      </c>
      <c r="AJ112" s="9">
        <f t="shared" si="30"/>
        <v>0.2664019226367591</v>
      </c>
      <c r="AK112" s="9">
        <f t="shared" si="30"/>
        <v>0.31403135728999754</v>
      </c>
      <c r="AL112" s="9">
        <f t="shared" si="30"/>
        <v>0.56105859464408336</v>
      </c>
      <c r="AM112" s="9">
        <f t="shared" si="30"/>
        <v>0.26882375829709293</v>
      </c>
      <c r="AO112" s="9">
        <f t="shared" si="31"/>
        <v>0.39943599999999968</v>
      </c>
      <c r="AP112" s="9">
        <f t="shared" si="31"/>
        <v>0.3816474999999997</v>
      </c>
      <c r="AQ112" s="9">
        <f t="shared" si="31"/>
        <v>0.46573949999999975</v>
      </c>
      <c r="AR112" s="9">
        <f t="shared" si="31"/>
        <v>0.55791699999999977</v>
      </c>
      <c r="AT112" s="9">
        <f t="shared" si="32"/>
        <v>3.4296499999999952E-2</v>
      </c>
      <c r="AU112" s="9">
        <f t="shared" si="32"/>
        <v>8.2813500000000317E-2</v>
      </c>
      <c r="AV112" s="9">
        <f t="shared" si="32"/>
        <v>7.1938999999999531E-2</v>
      </c>
      <c r="AW112" s="9">
        <f t="shared" si="32"/>
        <v>8.3649999999995117E-3</v>
      </c>
      <c r="AY112" s="9">
        <f t="shared" si="33"/>
        <v>9.4621652552072E-2</v>
      </c>
      <c r="AZ112" s="9">
        <f t="shared" si="33"/>
        <v>0.11039192797741659</v>
      </c>
      <c r="BA112" s="9">
        <f t="shared" si="33"/>
        <v>8.7981536583504827E-2</v>
      </c>
      <c r="BB112" s="9">
        <f t="shared" si="33"/>
        <v>7.7191348134584281E-2</v>
      </c>
      <c r="BD112" s="9">
        <f t="shared" si="34"/>
        <v>0.32453566796368349</v>
      </c>
      <c r="BE112" s="9">
        <f t="shared" si="34"/>
        <v>7.9681391622797193E-2</v>
      </c>
      <c r="BF112" s="9">
        <f t="shared" si="34"/>
        <v>0.32868574044403776</v>
      </c>
      <c r="BH112" s="9">
        <f t="shared" si="35"/>
        <v>0.34762569619287387</v>
      </c>
      <c r="BI112" s="9">
        <f t="shared" si="35"/>
        <v>0.38154039826047104</v>
      </c>
      <c r="BJ112" s="9">
        <f t="shared" si="35"/>
        <v>0.60961676966506495</v>
      </c>
      <c r="BK112" s="9">
        <f t="shared" si="35"/>
        <v>0.10598344396124126</v>
      </c>
    </row>
    <row r="113" spans="2:63" x14ac:dyDescent="0.3">
      <c r="B113" s="9">
        <f t="shared" si="24"/>
        <v>0</v>
      </c>
      <c r="C113" s="9">
        <f t="shared" si="24"/>
        <v>-9.6560000000001089E-3</v>
      </c>
      <c r="D113" s="9">
        <f t="shared" si="24"/>
        <v>-1.0461000000000276E-2</v>
      </c>
      <c r="E113" s="9">
        <f t="shared" si="24"/>
        <v>-3.218500000000013E-3</v>
      </c>
      <c r="F113" s="9"/>
      <c r="G113" s="9">
        <f t="shared" si="25"/>
        <v>0.11192835889219488</v>
      </c>
      <c r="H113" s="9">
        <f t="shared" si="25"/>
        <v>8.7055390249483722E-2</v>
      </c>
      <c r="I113" s="9">
        <f t="shared" si="25"/>
        <v>0.15669970244907461</v>
      </c>
      <c r="J113" s="9">
        <f t="shared" si="25"/>
        <v>0.12270664530403685</v>
      </c>
      <c r="K113" s="9"/>
      <c r="L113" s="9">
        <f t="shared" si="26"/>
        <v>7.4607499999999938E-2</v>
      </c>
      <c r="M113" s="9">
        <f t="shared" si="26"/>
        <v>8.2325500000000496E-2</v>
      </c>
      <c r="N113" s="9">
        <f t="shared" si="26"/>
        <v>0.10119200000000017</v>
      </c>
      <c r="O113" s="9">
        <f t="shared" si="26"/>
        <v>9.2616500000000102E-2</v>
      </c>
      <c r="P113" s="9">
        <f t="shared" si="26"/>
        <v>8.8328500000000254E-2</v>
      </c>
      <c r="Q113" s="9">
        <f t="shared" si="26"/>
        <v>7.5464999999999449E-2</v>
      </c>
      <c r="R113" s="9">
        <f t="shared" si="26"/>
        <v>7.8038000000000274E-2</v>
      </c>
      <c r="S113" s="9">
        <f t="shared" si="26"/>
        <v>8.7470999999999854E-2</v>
      </c>
      <c r="U113" s="9">
        <f t="shared" si="27"/>
        <v>0.2306878004119941</v>
      </c>
      <c r="V113" s="9">
        <f t="shared" si="27"/>
        <v>0.14260700389105097</v>
      </c>
      <c r="W113" s="9">
        <f t="shared" si="27"/>
        <v>0.16106202792400914</v>
      </c>
      <c r="X113" s="9">
        <f t="shared" si="27"/>
        <v>0.143445868619823</v>
      </c>
      <c r="Z113" s="9">
        <f t="shared" si="28"/>
        <v>0.22361615930418832</v>
      </c>
      <c r="AA113" s="9">
        <f t="shared" si="28"/>
        <v>0.19939780270084739</v>
      </c>
      <c r="AB113" s="9">
        <f t="shared" si="28"/>
        <v>0.33744243533989593</v>
      </c>
      <c r="AC113" s="9">
        <f t="shared" si="28"/>
        <v>0.14853925383382993</v>
      </c>
      <c r="AE113" s="9">
        <f t="shared" si="29"/>
        <v>0.20061799038681638</v>
      </c>
      <c r="AF113" s="9">
        <f t="shared" si="29"/>
        <v>0.3867914854657819</v>
      </c>
      <c r="AG113" s="9">
        <f t="shared" si="29"/>
        <v>0.35629755092698545</v>
      </c>
      <c r="AH113" s="9">
        <f t="shared" si="29"/>
        <v>0.18216113527122868</v>
      </c>
      <c r="AJ113" s="9">
        <f t="shared" si="30"/>
        <v>0.20262691691462553</v>
      </c>
      <c r="AK113" s="9">
        <f t="shared" si="30"/>
        <v>0.21796520943007547</v>
      </c>
      <c r="AL113" s="9">
        <f t="shared" si="30"/>
        <v>0.38507186999313259</v>
      </c>
      <c r="AM113" s="9">
        <f t="shared" si="30"/>
        <v>0.19616868848706748</v>
      </c>
      <c r="AO113" s="9">
        <f t="shared" si="31"/>
        <v>0.29432150000000057</v>
      </c>
      <c r="AP113" s="9">
        <f t="shared" si="31"/>
        <v>0.27491549999999965</v>
      </c>
      <c r="AQ113" s="9">
        <f t="shared" si="31"/>
        <v>0.33474999999999966</v>
      </c>
      <c r="AR113" s="9">
        <f t="shared" si="31"/>
        <v>0.39862799999999954</v>
      </c>
      <c r="AT113" s="9">
        <f t="shared" si="32"/>
        <v>2.2585499999999925E-2</v>
      </c>
      <c r="AU113" s="9">
        <f t="shared" si="32"/>
        <v>5.6045499999999748E-2</v>
      </c>
      <c r="AV113" s="9">
        <f t="shared" si="32"/>
        <v>4.3497999999999593E-2</v>
      </c>
      <c r="AW113" s="9">
        <f t="shared" si="32"/>
        <v>2.5095000000003864E-3</v>
      </c>
      <c r="AY113" s="9">
        <f t="shared" si="33"/>
        <v>6.2251087205310363E-2</v>
      </c>
      <c r="AZ113" s="9">
        <f t="shared" si="33"/>
        <v>7.9681391622796305E-2</v>
      </c>
      <c r="BA113" s="9">
        <f t="shared" si="33"/>
        <v>5.8931029221026776E-2</v>
      </c>
      <c r="BB113" s="9">
        <f t="shared" si="33"/>
        <v>5.6440985732814752E-2</v>
      </c>
      <c r="BD113" s="9">
        <f t="shared" si="34"/>
        <v>0.2448542763408863</v>
      </c>
      <c r="BE113" s="9">
        <f t="shared" si="34"/>
        <v>5.8931029221027664E-2</v>
      </c>
      <c r="BF113" s="9">
        <f t="shared" si="34"/>
        <v>0.24983436331731212</v>
      </c>
      <c r="BH113" s="9">
        <f t="shared" si="35"/>
        <v>0.24418585488670175</v>
      </c>
      <c r="BI113" s="9">
        <f t="shared" si="35"/>
        <v>0.27894842450598922</v>
      </c>
      <c r="BJ113" s="9">
        <f t="shared" si="35"/>
        <v>0.4298688487067972</v>
      </c>
      <c r="BK113" s="9">
        <f t="shared" si="35"/>
        <v>9.3265430685892881E-2</v>
      </c>
    </row>
    <row r="114" spans="2:63" x14ac:dyDescent="0.3">
      <c r="B114" s="9">
        <f t="shared" si="24"/>
        <v>-6.4375000000000959E-3</v>
      </c>
      <c r="C114" s="9">
        <f t="shared" si="24"/>
        <v>-1.1265499999999928E-2</v>
      </c>
      <c r="D114" s="9">
        <f t="shared" si="24"/>
        <v>-1.1265499999999928E-2</v>
      </c>
      <c r="E114" s="9">
        <f t="shared" si="24"/>
        <v>-8.0469999999999153E-3</v>
      </c>
      <c r="F114" s="9"/>
      <c r="G114" s="9">
        <f t="shared" si="25"/>
        <v>7.1302510109100936E-2</v>
      </c>
      <c r="H114" s="9">
        <f t="shared" si="25"/>
        <v>4.8087739375906935E-2</v>
      </c>
      <c r="I114" s="9">
        <f t="shared" si="25"/>
        <v>0.11027016098268128</v>
      </c>
      <c r="J114" s="9">
        <f t="shared" si="25"/>
        <v>7.2131609063859514E-2</v>
      </c>
      <c r="K114" s="9"/>
      <c r="L114" s="9">
        <f t="shared" si="26"/>
        <v>6.5174000000000731E-2</v>
      </c>
      <c r="M114" s="9">
        <f t="shared" si="26"/>
        <v>7.2035000000000515E-2</v>
      </c>
      <c r="N114" s="9">
        <f t="shared" si="26"/>
        <v>9.2616000000000476E-2</v>
      </c>
      <c r="O114" s="9">
        <f t="shared" si="26"/>
        <v>8.2325500000000496E-2</v>
      </c>
      <c r="P114" s="9">
        <f t="shared" si="26"/>
        <v>7.8895500000000673E-2</v>
      </c>
      <c r="Q114" s="9">
        <f t="shared" si="26"/>
        <v>6.6031999999999869E-2</v>
      </c>
      <c r="R114" s="9">
        <f t="shared" si="26"/>
        <v>7.2892500000000027E-2</v>
      </c>
      <c r="S114" s="9">
        <f t="shared" si="26"/>
        <v>8.2325500000000496E-2</v>
      </c>
      <c r="U114" s="9">
        <f t="shared" si="27"/>
        <v>0.165256351567864</v>
      </c>
      <c r="V114" s="9">
        <f t="shared" si="27"/>
        <v>9.7308308537424892E-2</v>
      </c>
      <c r="W114" s="9">
        <f t="shared" si="27"/>
        <v>0.114085603112839</v>
      </c>
      <c r="X114" s="9">
        <f t="shared" si="27"/>
        <v>8.053101396200546E-2</v>
      </c>
      <c r="Z114" s="9">
        <f t="shared" si="28"/>
        <v>0.16872121766994663</v>
      </c>
      <c r="AA114" s="9">
        <f t="shared" si="28"/>
        <v>0.15580476081483141</v>
      </c>
      <c r="AB114" s="9">
        <f t="shared" si="28"/>
        <v>0.2551000228885334</v>
      </c>
      <c r="AC114" s="9">
        <f t="shared" si="28"/>
        <v>0.10413893339436875</v>
      </c>
      <c r="AE114" s="9">
        <f t="shared" si="29"/>
        <v>0.15006225680933927</v>
      </c>
      <c r="AF114" s="9">
        <f t="shared" si="29"/>
        <v>0.29450720988784695</v>
      </c>
      <c r="AG114" s="9">
        <f t="shared" si="29"/>
        <v>0.2616058594644084</v>
      </c>
      <c r="AH114" s="9">
        <f t="shared" si="29"/>
        <v>0.12598809796291999</v>
      </c>
      <c r="AJ114" s="9">
        <f t="shared" si="30"/>
        <v>0.15822659647516613</v>
      </c>
      <c r="AK114" s="9">
        <f t="shared" si="30"/>
        <v>0.16387754634927809</v>
      </c>
      <c r="AL114" s="9">
        <f t="shared" si="30"/>
        <v>0.26720920119020342</v>
      </c>
      <c r="AM114" s="9">
        <f t="shared" si="30"/>
        <v>0.14450286106660482</v>
      </c>
      <c r="AO114" s="9">
        <f t="shared" si="31"/>
        <v>0.21588999999999992</v>
      </c>
      <c r="AP114" s="9">
        <f t="shared" si="31"/>
        <v>0.19891000000000059</v>
      </c>
      <c r="AQ114" s="9">
        <f t="shared" si="31"/>
        <v>0.25065850000000012</v>
      </c>
      <c r="AR114" s="9">
        <f t="shared" si="31"/>
        <v>0.28704450000000037</v>
      </c>
      <c r="AT114" s="9">
        <f t="shared" si="32"/>
        <v>2.1749000000000684E-2</v>
      </c>
      <c r="AU114" s="9">
        <f t="shared" si="32"/>
        <v>4.1824999999999335E-2</v>
      </c>
      <c r="AV114" s="9">
        <f t="shared" si="32"/>
        <v>3.0950500000000325E-2</v>
      </c>
      <c r="AW114" s="9">
        <f t="shared" si="32"/>
        <v>8.3650000000012881E-4</v>
      </c>
      <c r="AY114" s="9">
        <f t="shared" si="33"/>
        <v>4.5650797283894207E-2</v>
      </c>
      <c r="AZ114" s="9">
        <f t="shared" si="33"/>
        <v>5.9761043717097451E-2</v>
      </c>
      <c r="BA114" s="9">
        <f t="shared" si="33"/>
        <v>4.3160753795681295E-2</v>
      </c>
      <c r="BB114" s="9">
        <f t="shared" si="33"/>
        <v>3.7350652323185685E-2</v>
      </c>
      <c r="BD114" s="9">
        <f t="shared" si="34"/>
        <v>0.18426321812771818</v>
      </c>
      <c r="BE114" s="9">
        <f t="shared" si="34"/>
        <v>4.233073929961062E-2</v>
      </c>
      <c r="BF114" s="9">
        <f t="shared" si="34"/>
        <v>0.19090333409628357</v>
      </c>
      <c r="BH114" s="9">
        <f t="shared" si="35"/>
        <v>0.17042137788967704</v>
      </c>
      <c r="BI114" s="9">
        <f t="shared" si="35"/>
        <v>0.20348821240558568</v>
      </c>
      <c r="BJ114" s="9">
        <f t="shared" si="35"/>
        <v>0.29929724574654681</v>
      </c>
      <c r="BK114" s="9">
        <f t="shared" si="35"/>
        <v>7.4612344548714127E-2</v>
      </c>
    </row>
    <row r="115" spans="2:63" x14ac:dyDescent="0.3">
      <c r="B115" s="9">
        <f t="shared" si="24"/>
        <v>-8.8515000000000121E-3</v>
      </c>
      <c r="C115" s="9">
        <f t="shared" si="24"/>
        <v>-8.8515000000000121E-3</v>
      </c>
      <c r="D115" s="9">
        <f t="shared" si="24"/>
        <v>-1.2070000000000025E-2</v>
      </c>
      <c r="E115" s="9">
        <f t="shared" si="24"/>
        <v>-8.0469999999999153E-3</v>
      </c>
      <c r="F115" s="9"/>
      <c r="G115" s="9">
        <f t="shared" si="25"/>
        <v>4.6429541466391555E-2</v>
      </c>
      <c r="H115" s="9">
        <f t="shared" si="25"/>
        <v>2.4043869687954356E-2</v>
      </c>
      <c r="I115" s="9">
        <f t="shared" si="25"/>
        <v>8.0422598611427532E-2</v>
      </c>
      <c r="J115" s="9">
        <f t="shared" si="25"/>
        <v>4.394224460212115E-2</v>
      </c>
      <c r="K115" s="9"/>
      <c r="L115" s="9">
        <f t="shared" si="26"/>
        <v>6.688949999999938E-2</v>
      </c>
      <c r="M115" s="9">
        <f t="shared" si="26"/>
        <v>7.2892500000000027E-2</v>
      </c>
      <c r="N115" s="9">
        <f t="shared" si="26"/>
        <v>9.0900999999999677E-2</v>
      </c>
      <c r="O115" s="9">
        <f t="shared" si="26"/>
        <v>7.803749999999976E-2</v>
      </c>
      <c r="P115" s="9">
        <f t="shared" si="26"/>
        <v>8.6613500000000343E-2</v>
      </c>
      <c r="Q115" s="9">
        <f t="shared" si="26"/>
        <v>6.774699999999978E-2</v>
      </c>
      <c r="R115" s="9">
        <f t="shared" si="26"/>
        <v>7.6322499999999849E-2</v>
      </c>
      <c r="S115" s="9">
        <f t="shared" si="26"/>
        <v>8.4897999999999918E-2</v>
      </c>
      <c r="U115" s="9">
        <f t="shared" si="27"/>
        <v>0.11240787365529847</v>
      </c>
      <c r="V115" s="9">
        <f t="shared" si="27"/>
        <v>5.8720531013962685E-2</v>
      </c>
      <c r="W115" s="9">
        <f t="shared" si="27"/>
        <v>7.9692149233233422E-2</v>
      </c>
      <c r="X115" s="9">
        <f t="shared" si="27"/>
        <v>3.6071183337147872E-2</v>
      </c>
      <c r="Z115" s="9">
        <f t="shared" si="28"/>
        <v>0.12674273289082105</v>
      </c>
      <c r="AA115" s="9">
        <f t="shared" si="28"/>
        <v>0.11786266880293006</v>
      </c>
      <c r="AB115" s="9">
        <f t="shared" si="28"/>
        <v>0.19455413138017708</v>
      </c>
      <c r="AC115" s="9">
        <f t="shared" si="28"/>
        <v>7.0233234149690738E-2</v>
      </c>
      <c r="AE115" s="9">
        <f t="shared" si="29"/>
        <v>0.11555596246280597</v>
      </c>
      <c r="AF115" s="9">
        <f t="shared" si="29"/>
        <v>0.22067978942549793</v>
      </c>
      <c r="AG115" s="9">
        <f t="shared" si="29"/>
        <v>0.19179079880979621</v>
      </c>
      <c r="AH115" s="9">
        <f t="shared" si="29"/>
        <v>8.5864499885557777E-2</v>
      </c>
      <c r="AJ115" s="9">
        <f t="shared" si="30"/>
        <v>0.12351361867704291</v>
      </c>
      <c r="AK115" s="9">
        <f t="shared" si="30"/>
        <v>0.12593545433737763</v>
      </c>
      <c r="AL115" s="9">
        <f t="shared" si="30"/>
        <v>0.18648134584573217</v>
      </c>
      <c r="AM115" s="9">
        <f t="shared" si="30"/>
        <v>0.10333165484092532</v>
      </c>
      <c r="AO115" s="9">
        <f t="shared" si="31"/>
        <v>0.15605499999999939</v>
      </c>
      <c r="AP115" s="9">
        <f t="shared" si="31"/>
        <v>0.14473500000000072</v>
      </c>
      <c r="AQ115" s="9">
        <f t="shared" si="31"/>
        <v>0.18920650000000006</v>
      </c>
      <c r="AR115" s="9">
        <f t="shared" si="31"/>
        <v>0.20618650000000027</v>
      </c>
      <c r="AT115" s="9">
        <f t="shared" si="32"/>
        <v>6.6920000000001423E-3</v>
      </c>
      <c r="AU115" s="9">
        <f t="shared" si="32"/>
        <v>2.6768000000000569E-2</v>
      </c>
      <c r="AV115" s="9">
        <f t="shared" si="32"/>
        <v>1.8403000000000169E-2</v>
      </c>
      <c r="AW115" s="9">
        <f t="shared" si="32"/>
        <v>-7.5285000000002711E-3</v>
      </c>
      <c r="AY115" s="9">
        <f t="shared" si="33"/>
        <v>3.3200579842831424E-2</v>
      </c>
      <c r="AZ115" s="9">
        <f t="shared" si="33"/>
        <v>4.5650797283894207E-2</v>
      </c>
      <c r="BA115" s="9">
        <f t="shared" si="33"/>
        <v>3.1540550850690074E-2</v>
      </c>
      <c r="BB115" s="9">
        <f t="shared" si="33"/>
        <v>2.3240405889981552E-2</v>
      </c>
      <c r="BD115" s="9">
        <f t="shared" si="34"/>
        <v>0.13861242084382308</v>
      </c>
      <c r="BE115" s="9">
        <f t="shared" si="34"/>
        <v>2.7390478370335813E-2</v>
      </c>
      <c r="BF115" s="9">
        <f t="shared" si="34"/>
        <v>0.14110246433203688</v>
      </c>
      <c r="BH115" s="9">
        <f t="shared" si="35"/>
        <v>0.11615785458152228</v>
      </c>
      <c r="BI115" s="9">
        <f t="shared" si="35"/>
        <v>0.15515976195925862</v>
      </c>
      <c r="BJ115" s="9">
        <f t="shared" si="35"/>
        <v>0.20687968261234424</v>
      </c>
      <c r="BK115" s="9">
        <f t="shared" si="35"/>
        <v>6.019859616998513E-2</v>
      </c>
    </row>
    <row r="116" spans="2:63" x14ac:dyDescent="0.3">
      <c r="B116" s="9">
        <f t="shared" si="24"/>
        <v>-6.4375000000000959E-3</v>
      </c>
      <c r="C116" s="9">
        <f t="shared" si="24"/>
        <v>-6.4375000000000959E-3</v>
      </c>
      <c r="D116" s="9">
        <f t="shared" si="24"/>
        <v>-1.2874999999999748E-2</v>
      </c>
      <c r="E116" s="9">
        <f t="shared" si="24"/>
        <v>-6.4375000000000959E-3</v>
      </c>
      <c r="F116" s="9"/>
      <c r="G116" s="9">
        <f t="shared" si="25"/>
        <v>3.3993057145037753E-2</v>
      </c>
      <c r="H116" s="9">
        <f t="shared" si="25"/>
        <v>0</v>
      </c>
      <c r="I116" s="9">
        <f t="shared" si="25"/>
        <v>5.6378728923474952E-2</v>
      </c>
      <c r="J116" s="9">
        <f t="shared" si="25"/>
        <v>1.7411078049898165E-2</v>
      </c>
      <c r="K116" s="9"/>
      <c r="L116" s="9">
        <f t="shared" si="26"/>
        <v>6.8604499999999291E-2</v>
      </c>
      <c r="M116" s="9">
        <f t="shared" si="26"/>
        <v>7.3749499999999912E-2</v>
      </c>
      <c r="N116" s="9">
        <f t="shared" si="26"/>
        <v>9.2616500000000102E-2</v>
      </c>
      <c r="O116" s="9">
        <f t="shared" si="26"/>
        <v>7.4607499999999938E-2</v>
      </c>
      <c r="P116" s="9">
        <f t="shared" si="26"/>
        <v>7.803749999999976E-2</v>
      </c>
      <c r="Q116" s="9">
        <f t="shared" si="26"/>
        <v>6.4316999999999958E-2</v>
      </c>
      <c r="R116" s="9">
        <f t="shared" si="26"/>
        <v>6.9462000000000579E-2</v>
      </c>
      <c r="S116" s="9">
        <f t="shared" si="26"/>
        <v>8.4897999999999918E-2</v>
      </c>
      <c r="U116" s="9">
        <f t="shared" si="27"/>
        <v>7.5497825589380341E-2</v>
      </c>
      <c r="V116" s="9">
        <f t="shared" si="27"/>
        <v>3.3554589150835312E-2</v>
      </c>
      <c r="W116" s="9">
        <f t="shared" si="27"/>
        <v>5.7881666285192424E-2</v>
      </c>
      <c r="X116" s="9">
        <f t="shared" si="27"/>
        <v>1.3421835660333059E-2</v>
      </c>
      <c r="Z116" s="9">
        <f t="shared" si="28"/>
        <v>8.7993362325475388E-2</v>
      </c>
      <c r="AA116" s="9">
        <f t="shared" si="28"/>
        <v>8.6378805218585875E-2</v>
      </c>
      <c r="AB116" s="9">
        <f t="shared" si="28"/>
        <v>0.15176836804760896</v>
      </c>
      <c r="AC116" s="9">
        <f t="shared" si="28"/>
        <v>4.7629434653239322E-2</v>
      </c>
      <c r="AE116" s="9">
        <f t="shared" si="29"/>
        <v>9.148180361638758E-2</v>
      </c>
      <c r="AF116" s="9">
        <f t="shared" si="29"/>
        <v>0.16370428015564098</v>
      </c>
      <c r="AG116" s="9">
        <f t="shared" si="29"/>
        <v>0.14043259327077084</v>
      </c>
      <c r="AH116" s="9">
        <f t="shared" si="29"/>
        <v>5.2963149462120107E-2</v>
      </c>
      <c r="AJ116" s="9">
        <f t="shared" si="30"/>
        <v>9.3644312199588242E-2</v>
      </c>
      <c r="AK116" s="9">
        <f t="shared" si="30"/>
        <v>9.9295262073701984E-2</v>
      </c>
      <c r="AL116" s="9">
        <f t="shared" si="30"/>
        <v>0.13158640421148959</v>
      </c>
      <c r="AM116" s="9">
        <f t="shared" si="30"/>
        <v>7.1847791256581139E-2</v>
      </c>
      <c r="AO116" s="9">
        <f t="shared" si="31"/>
        <v>0.12532900000000069</v>
      </c>
      <c r="AP116" s="9">
        <f t="shared" si="31"/>
        <v>0.1156259999999989</v>
      </c>
      <c r="AQ116" s="9">
        <f t="shared" si="31"/>
        <v>0.15524650000000051</v>
      </c>
      <c r="AR116" s="9">
        <f t="shared" si="31"/>
        <v>0.15686350000000004</v>
      </c>
      <c r="AT116" s="9">
        <f t="shared" si="32"/>
        <v>-1.6730000000002576E-3</v>
      </c>
      <c r="AU116" s="9">
        <f t="shared" si="32"/>
        <v>1.9239500000000298E-2</v>
      </c>
      <c r="AV116" s="9">
        <f t="shared" si="32"/>
        <v>5.0189999999998847E-3</v>
      </c>
      <c r="AW116" s="9">
        <f t="shared" si="32"/>
        <v>-1.5893499999999783E-2</v>
      </c>
      <c r="AY116" s="9">
        <f t="shared" si="33"/>
        <v>2.0750362401770417E-2</v>
      </c>
      <c r="AZ116" s="9">
        <f t="shared" si="33"/>
        <v>3.2370565346761637E-2</v>
      </c>
      <c r="BA116" s="9">
        <f t="shared" si="33"/>
        <v>1.9920347905699742E-2</v>
      </c>
      <c r="BB116" s="9">
        <f t="shared" si="33"/>
        <v>1.0790188448920546E-2</v>
      </c>
      <c r="BD116" s="9">
        <f t="shared" si="34"/>
        <v>0.10292179751277963</v>
      </c>
      <c r="BE116" s="9">
        <f t="shared" si="34"/>
        <v>1.5770275425345481E-2</v>
      </c>
      <c r="BF116" s="9">
        <f t="shared" si="34"/>
        <v>0.10624185549706322</v>
      </c>
      <c r="BH116" s="9">
        <f t="shared" si="35"/>
        <v>8.5634622720683673E-2</v>
      </c>
      <c r="BI116" s="9">
        <f t="shared" si="35"/>
        <v>0.12294079499504029</v>
      </c>
      <c r="BJ116" s="9">
        <f t="shared" si="35"/>
        <v>0.14837682154573884</v>
      </c>
      <c r="BK116" s="9">
        <f t="shared" si="35"/>
        <v>5.7654993514915986E-2</v>
      </c>
    </row>
    <row r="117" spans="2:63" x14ac:dyDescent="0.3">
      <c r="B117" s="9">
        <f t="shared" si="24"/>
        <v>-3.5760179999999999</v>
      </c>
      <c r="C117" s="9">
        <f t="shared" si="24"/>
        <v>-3.7281035</v>
      </c>
      <c r="D117" s="9">
        <f t="shared" si="24"/>
        <v>-3.3330034999999998</v>
      </c>
      <c r="E117" s="9">
        <f t="shared" si="24"/>
        <v>-3.5390025000000001</v>
      </c>
      <c r="F117" s="9"/>
      <c r="G117" s="9">
        <f t="shared" si="25"/>
        <v>2.8189364461738364E-2</v>
      </c>
      <c r="H117" s="9">
        <f t="shared" si="25"/>
        <v>-1.4923781185625984E-2</v>
      </c>
      <c r="I117" s="9">
        <f t="shared" si="25"/>
        <v>3.730945296406496E-2</v>
      </c>
      <c r="J117" s="9">
        <f t="shared" si="25"/>
        <v>0</v>
      </c>
      <c r="K117" s="9"/>
      <c r="L117" s="9">
        <f t="shared" si="26"/>
        <v>6.1744000000000021E-2</v>
      </c>
      <c r="M117" s="9">
        <f t="shared" si="26"/>
        <v>6.3458999999999932E-2</v>
      </c>
      <c r="N117" s="9">
        <f t="shared" si="26"/>
        <v>8.2325499999999607E-2</v>
      </c>
      <c r="O117" s="9">
        <f t="shared" si="26"/>
        <v>5.8314000000000199E-2</v>
      </c>
      <c r="P117" s="9">
        <f t="shared" si="26"/>
        <v>6.0886499999999621E-2</v>
      </c>
      <c r="Q117" s="9">
        <f t="shared" si="26"/>
        <v>5.316850000000084E-2</v>
      </c>
      <c r="R117" s="9">
        <f t="shared" si="26"/>
        <v>6.2601500000000421E-2</v>
      </c>
      <c r="S117" s="9">
        <f t="shared" si="26"/>
        <v>7.803749999999976E-2</v>
      </c>
      <c r="U117" s="9">
        <f t="shared" si="27"/>
        <v>6.0398260471503207E-2</v>
      </c>
      <c r="V117" s="9">
        <f t="shared" si="27"/>
        <v>2.5165941863127372E-2</v>
      </c>
      <c r="W117" s="9">
        <f t="shared" si="27"/>
        <v>4.6976424811170148E-2</v>
      </c>
      <c r="X117" s="9">
        <f t="shared" si="27"/>
        <v>1.4260700389105097E-2</v>
      </c>
      <c r="Z117" s="9">
        <f t="shared" si="28"/>
        <v>-8.0630981918059046</v>
      </c>
      <c r="AA117" s="9">
        <f t="shared" si="28"/>
        <v>-7.811227283131152</v>
      </c>
      <c r="AB117" s="9">
        <f t="shared" si="28"/>
        <v>-8.0364579995422289</v>
      </c>
      <c r="AC117" s="9">
        <f t="shared" si="28"/>
        <v>-7.6885209430075534</v>
      </c>
      <c r="AE117" s="9">
        <f t="shared" si="29"/>
        <v>-6.8394685282673384</v>
      </c>
      <c r="AF117" s="9">
        <f t="shared" si="29"/>
        <v>-7.3386060883497377</v>
      </c>
      <c r="AG117" s="9">
        <f t="shared" si="29"/>
        <v>-7.3297788967727175</v>
      </c>
      <c r="AH117" s="9">
        <f t="shared" si="29"/>
        <v>-6.0995893797207605</v>
      </c>
      <c r="AJ117" s="9">
        <f t="shared" si="30"/>
        <v>-6.886086060883498</v>
      </c>
      <c r="AK117" s="9">
        <f t="shared" si="30"/>
        <v>-7.2937617303730837</v>
      </c>
      <c r="AL117" s="9">
        <f t="shared" si="30"/>
        <v>-7.4140462348363476</v>
      </c>
      <c r="AM117" s="9">
        <f t="shared" si="30"/>
        <v>-6.4872904554818041</v>
      </c>
      <c r="AO117" s="9">
        <f t="shared" si="31"/>
        <v>9.7838000000000314E-2</v>
      </c>
      <c r="AP117" s="9">
        <f t="shared" si="31"/>
        <v>8.4900499999999823E-2</v>
      </c>
      <c r="AQ117" s="9">
        <f t="shared" si="31"/>
        <v>0.12532950000000032</v>
      </c>
      <c r="AR117" s="9">
        <f t="shared" si="31"/>
        <v>0.11724349999999983</v>
      </c>
      <c r="AT117" s="9">
        <f t="shared" si="32"/>
        <v>0</v>
      </c>
      <c r="AU117" s="9">
        <f t="shared" si="32"/>
        <v>1.4220499999999525E-2</v>
      </c>
      <c r="AV117" s="9">
        <f t="shared" si="32"/>
        <v>-5.0189999999998847E-3</v>
      </c>
      <c r="AW117" s="9">
        <f t="shared" si="32"/>
        <v>-1.5893499999999783E-2</v>
      </c>
      <c r="AY117" s="9">
        <f t="shared" si="33"/>
        <v>1.162020294499122E-2</v>
      </c>
      <c r="AZ117" s="9">
        <f t="shared" si="33"/>
        <v>1.909033340962818E-2</v>
      </c>
      <c r="BA117" s="9">
        <f t="shared" si="33"/>
        <v>5.8101014724956102E-3</v>
      </c>
      <c r="BB117" s="9">
        <f t="shared" si="33"/>
        <v>1.6600289921422373E-3</v>
      </c>
      <c r="BD117" s="9">
        <f t="shared" si="34"/>
        <v>8.3001449607079891E-2</v>
      </c>
      <c r="BE117" s="9">
        <f t="shared" si="34"/>
        <v>4.9800869764249356E-3</v>
      </c>
      <c r="BF117" s="9">
        <f t="shared" si="34"/>
        <v>8.3001449607079891E-2</v>
      </c>
      <c r="BH117" s="9">
        <f t="shared" si="35"/>
        <v>6.3590066376744581E-2</v>
      </c>
      <c r="BI117" s="9">
        <f t="shared" si="35"/>
        <v>9.8352635996032944E-2</v>
      </c>
      <c r="BJ117" s="9">
        <f t="shared" si="35"/>
        <v>0.10767917906462188</v>
      </c>
      <c r="BK117" s="9">
        <f t="shared" si="35"/>
        <v>4.8328450446326165E-2</v>
      </c>
    </row>
    <row r="118" spans="2:63" x14ac:dyDescent="0.3">
      <c r="B118" s="9">
        <f t="shared" si="24"/>
        <v>-3.573604</v>
      </c>
      <c r="C118" s="9">
        <f t="shared" si="24"/>
        <v>-3.7248844999999999</v>
      </c>
      <c r="D118" s="9">
        <f t="shared" si="24"/>
        <v>-3.3265660000000001</v>
      </c>
      <c r="E118" s="9">
        <f t="shared" si="24"/>
        <v>-3.5349789999999999</v>
      </c>
      <c r="F118" s="9"/>
      <c r="G118" s="9">
        <f t="shared" si="25"/>
        <v>1.1607385366597001E-2</v>
      </c>
      <c r="H118" s="9">
        <f t="shared" si="25"/>
        <v>-2.2385671778438976E-2</v>
      </c>
      <c r="I118" s="9">
        <f t="shared" si="25"/>
        <v>2.0727473868925372E-2</v>
      </c>
      <c r="J118" s="9">
        <f t="shared" si="25"/>
        <v>-9.1200885023283718E-3</v>
      </c>
      <c r="K118" s="9"/>
      <c r="L118" s="9">
        <f t="shared" si="26"/>
        <v>5.6599000000000288E-2</v>
      </c>
      <c r="M118" s="9">
        <f t="shared" si="26"/>
        <v>6.4316999999999958E-2</v>
      </c>
      <c r="N118" s="9">
        <f t="shared" si="26"/>
        <v>7.6322499999999849E-2</v>
      </c>
      <c r="O118" s="9">
        <f t="shared" si="26"/>
        <v>5.1452999999999527E-2</v>
      </c>
      <c r="P118" s="9">
        <f t="shared" si="26"/>
        <v>6.2601499999999533E-2</v>
      </c>
      <c r="Q118" s="9">
        <f t="shared" si="26"/>
        <v>5.3168499999999952E-2</v>
      </c>
      <c r="R118" s="9">
        <f t="shared" si="26"/>
        <v>6.688949999999938E-2</v>
      </c>
      <c r="S118" s="9">
        <f t="shared" si="26"/>
        <v>7.2034999999999627E-2</v>
      </c>
      <c r="U118" s="9">
        <f t="shared" si="27"/>
        <v>5.1170748455023229E-2</v>
      </c>
      <c r="V118" s="9">
        <f t="shared" si="27"/>
        <v>1.0905241474022276E-2</v>
      </c>
      <c r="W118" s="9">
        <f t="shared" si="27"/>
        <v>3.6071183337147872E-2</v>
      </c>
      <c r="X118" s="9">
        <f t="shared" si="27"/>
        <v>2.5165941863125596E-3</v>
      </c>
      <c r="Z118" s="9">
        <f t="shared" si="28"/>
        <v>-8.0986184481574739</v>
      </c>
      <c r="AA118" s="9">
        <f t="shared" si="28"/>
        <v>-7.848362096589609</v>
      </c>
      <c r="AB118" s="9">
        <f t="shared" si="28"/>
        <v>-8.1026548409246981</v>
      </c>
      <c r="AC118" s="9">
        <f t="shared" si="28"/>
        <v>-7.7087029068436719</v>
      </c>
      <c r="AE118" s="9">
        <f t="shared" si="29"/>
        <v>-6.8787896543831542</v>
      </c>
      <c r="AF118" s="9">
        <f t="shared" si="29"/>
        <v>-7.4076186770428016</v>
      </c>
      <c r="AG118" s="9">
        <f t="shared" si="29"/>
        <v>-7.3907667658503096</v>
      </c>
      <c r="AH118" s="9">
        <f t="shared" si="29"/>
        <v>-6.1196511787594421</v>
      </c>
      <c r="AJ118" s="9">
        <f t="shared" si="30"/>
        <v>-6.9248354314488445</v>
      </c>
      <c r="AK118" s="9">
        <f t="shared" si="30"/>
        <v>-7.3389693293659883</v>
      </c>
      <c r="AL118" s="9">
        <f t="shared" si="30"/>
        <v>-7.4689411764705884</v>
      </c>
      <c r="AM118" s="9">
        <f t="shared" si="30"/>
        <v>-6.5171597619592587</v>
      </c>
      <c r="AO118" s="9">
        <f t="shared" si="31"/>
        <v>7.6814999999999856E-2</v>
      </c>
      <c r="AP118" s="9">
        <f t="shared" si="31"/>
        <v>5.9026000000001133E-2</v>
      </c>
      <c r="AQ118" s="9">
        <f t="shared" si="31"/>
        <v>9.7837999999999425E-2</v>
      </c>
      <c r="AR118" s="9">
        <f t="shared" si="31"/>
        <v>8.9751999999999832E-2</v>
      </c>
      <c r="AT118" s="9">
        <f t="shared" si="32"/>
        <v>-2.5095000000003864E-3</v>
      </c>
      <c r="AU118" s="9">
        <f t="shared" si="32"/>
        <v>5.0189999999998847E-3</v>
      </c>
      <c r="AV118" s="9">
        <f t="shared" si="32"/>
        <v>-1.4220499999999525E-2</v>
      </c>
      <c r="AW118" s="9">
        <f t="shared" si="32"/>
        <v>-1.8403000000000169E-2</v>
      </c>
      <c r="AY118" s="9">
        <f t="shared" si="33"/>
        <v>7.4701304646369593E-3</v>
      </c>
      <c r="AZ118" s="9">
        <f t="shared" si="33"/>
        <v>1.0790188448919658E-2</v>
      </c>
      <c r="BA118" s="9">
        <f t="shared" si="33"/>
        <v>-2.4900434882129119E-3</v>
      </c>
      <c r="BB118" s="9">
        <f t="shared" si="33"/>
        <v>-1.6600289921422373E-3</v>
      </c>
      <c r="BD118" s="9">
        <f t="shared" si="34"/>
        <v>6.5571145189593949E-2</v>
      </c>
      <c r="BE118" s="9">
        <f t="shared" si="34"/>
        <v>-4.9800869764249356E-3</v>
      </c>
      <c r="BF118" s="9">
        <f t="shared" si="34"/>
        <v>6.1421072709239688E-2</v>
      </c>
      <c r="BH118" s="9">
        <f t="shared" si="35"/>
        <v>4.0697642481116958E-2</v>
      </c>
      <c r="BI118" s="9">
        <f t="shared" si="35"/>
        <v>7.7155947203784159E-2</v>
      </c>
      <c r="BJ118" s="9">
        <f t="shared" si="35"/>
        <v>7.7155947203785047E-2</v>
      </c>
      <c r="BK118" s="9">
        <f t="shared" si="35"/>
        <v>3.3914702067598057E-2</v>
      </c>
    </row>
    <row r="119" spans="2:63" x14ac:dyDescent="0.3">
      <c r="B119" s="9">
        <f t="shared" si="24"/>
        <v>0</v>
      </c>
      <c r="C119" s="9">
        <f t="shared" si="24"/>
        <v>0</v>
      </c>
      <c r="D119" s="9">
        <f t="shared" si="24"/>
        <v>0</v>
      </c>
      <c r="E119" s="9">
        <f t="shared" si="24"/>
        <v>0</v>
      </c>
      <c r="F119" s="9"/>
      <c r="G119" s="9">
        <f t="shared" si="25"/>
        <v>8.2909895475680173E-4</v>
      </c>
      <c r="H119" s="9">
        <f t="shared" si="25"/>
        <v>-3.0676661326010546E-2</v>
      </c>
      <c r="I119" s="9">
        <f t="shared" si="25"/>
        <v>4.9745937285425867E-3</v>
      </c>
      <c r="J119" s="9">
        <f t="shared" si="25"/>
        <v>-1.5752880140382786E-2</v>
      </c>
      <c r="K119" s="9"/>
      <c r="L119" s="9">
        <f t="shared" si="26"/>
        <v>5.9171500000000599E-2</v>
      </c>
      <c r="M119" s="9">
        <f t="shared" si="26"/>
        <v>6.774699999999978E-2</v>
      </c>
      <c r="N119" s="9">
        <f t="shared" si="26"/>
        <v>7.2034500000000001E-2</v>
      </c>
      <c r="O119" s="9">
        <f t="shared" si="26"/>
        <v>4.8022999999999705E-2</v>
      </c>
      <c r="P119" s="9">
        <f t="shared" si="26"/>
        <v>6.088650000000051E-2</v>
      </c>
      <c r="Q119" s="9">
        <f t="shared" si="26"/>
        <v>5.2310999999999552E-2</v>
      </c>
      <c r="R119" s="9">
        <f t="shared" si="26"/>
        <v>6.6031999999999869E-2</v>
      </c>
      <c r="S119" s="9">
        <f t="shared" si="26"/>
        <v>6.6889500000000268E-2</v>
      </c>
      <c r="U119" s="9">
        <f t="shared" si="27"/>
        <v>4.5298695353627849E-2</v>
      </c>
      <c r="V119" s="9">
        <f t="shared" si="27"/>
        <v>-2.5165941863125596E-3</v>
      </c>
      <c r="W119" s="9">
        <f t="shared" si="27"/>
        <v>2.2649347676813036E-2</v>
      </c>
      <c r="X119" s="9">
        <f t="shared" si="27"/>
        <v>-2.1810482948042775E-2</v>
      </c>
      <c r="Z119" s="9">
        <f t="shared" si="28"/>
        <v>0</v>
      </c>
      <c r="AA119" s="9">
        <f t="shared" si="28"/>
        <v>0</v>
      </c>
      <c r="AB119" s="9">
        <f t="shared" si="28"/>
        <v>0</v>
      </c>
      <c r="AC119" s="9">
        <f t="shared" si="28"/>
        <v>0</v>
      </c>
      <c r="AE119" s="9">
        <f t="shared" si="29"/>
        <v>0</v>
      </c>
      <c r="AF119" s="9">
        <f t="shared" si="29"/>
        <v>0</v>
      </c>
      <c r="AG119" s="9">
        <f t="shared" si="29"/>
        <v>0</v>
      </c>
      <c r="AH119" s="9">
        <f t="shared" si="29"/>
        <v>0</v>
      </c>
      <c r="AJ119" s="9">
        <f t="shared" si="30"/>
        <v>0</v>
      </c>
      <c r="AK119" s="9">
        <f t="shared" si="30"/>
        <v>0</v>
      </c>
      <c r="AL119" s="9">
        <f t="shared" si="30"/>
        <v>0</v>
      </c>
      <c r="AM119" s="9">
        <f t="shared" si="30"/>
        <v>0</v>
      </c>
      <c r="AO119" s="9">
        <f t="shared" si="31"/>
        <v>6.3068499999999972E-2</v>
      </c>
      <c r="AP119" s="9">
        <f t="shared" si="31"/>
        <v>4.2854500000000684E-2</v>
      </c>
      <c r="AQ119" s="9">
        <f t="shared" si="31"/>
        <v>8.166599999999935E-2</v>
      </c>
      <c r="AR119" s="9">
        <f t="shared" si="31"/>
        <v>7.1155000000000079E-2</v>
      </c>
      <c r="AT119" s="9">
        <f t="shared" si="32"/>
        <v>2.5095000000003864E-3</v>
      </c>
      <c r="AU119" s="9">
        <f t="shared" si="32"/>
        <v>-8.3650000000012881E-4</v>
      </c>
      <c r="AV119" s="9">
        <f t="shared" si="32"/>
        <v>-1.5893500000000671E-2</v>
      </c>
      <c r="AW119" s="9">
        <f t="shared" si="32"/>
        <v>-9.2014999999996405E-3</v>
      </c>
      <c r="AY119" s="9">
        <f t="shared" si="33"/>
        <v>-1.6600289921413491E-3</v>
      </c>
      <c r="AZ119" s="9">
        <f t="shared" si="33"/>
        <v>-2.4900434882129119E-3</v>
      </c>
      <c r="BA119" s="9">
        <f t="shared" si="33"/>
        <v>-1.162020294499122E-2</v>
      </c>
      <c r="BB119" s="9">
        <f t="shared" si="33"/>
        <v>-1.4110246433204132E-2</v>
      </c>
      <c r="BD119" s="9">
        <f t="shared" si="34"/>
        <v>4.3990768291753746E-2</v>
      </c>
      <c r="BE119" s="9">
        <f t="shared" si="34"/>
        <v>-1.4110246433203244E-2</v>
      </c>
      <c r="BF119" s="9">
        <f t="shared" si="34"/>
        <v>4.0670710307469271E-2</v>
      </c>
      <c r="BH119" s="9">
        <f t="shared" si="35"/>
        <v>3.5610437170977782E-2</v>
      </c>
      <c r="BI119" s="9">
        <f t="shared" si="35"/>
        <v>6.7829404135195226E-2</v>
      </c>
      <c r="BJ119" s="9">
        <f t="shared" si="35"/>
        <v>6.5285801480126082E-2</v>
      </c>
      <c r="BK119" s="9">
        <f t="shared" si="35"/>
        <v>1.3565880827040466E-2</v>
      </c>
    </row>
    <row r="120" spans="2:63" x14ac:dyDescent="0.3">
      <c r="B120" s="9">
        <f t="shared" si="24"/>
        <v>0</v>
      </c>
      <c r="C120" s="9">
        <f t="shared" si="24"/>
        <v>0</v>
      </c>
      <c r="D120" s="9">
        <f t="shared" si="24"/>
        <v>0</v>
      </c>
      <c r="E120" s="9">
        <f t="shared" si="24"/>
        <v>0</v>
      </c>
      <c r="F120" s="9"/>
      <c r="G120" s="9">
        <f t="shared" si="25"/>
        <v>-2.4872968642704052E-3</v>
      </c>
      <c r="H120" s="9">
        <f t="shared" si="25"/>
        <v>-3.4822156099794555E-2</v>
      </c>
      <c r="I120" s="9">
        <f t="shared" si="25"/>
        <v>-9.9491874570833971E-3</v>
      </c>
      <c r="J120" s="9">
        <f t="shared" si="25"/>
        <v>-2.3214770733195778E-2</v>
      </c>
      <c r="K120" s="9"/>
      <c r="L120" s="9">
        <f t="shared" si="26"/>
        <v>5.8314000000000199E-2</v>
      </c>
      <c r="M120" s="9">
        <f t="shared" si="26"/>
        <v>6.002900000000011E-2</v>
      </c>
      <c r="N120" s="9">
        <f t="shared" si="26"/>
        <v>6.2601499999999533E-2</v>
      </c>
      <c r="O120" s="9">
        <f t="shared" si="26"/>
        <v>4.2877999999999972E-2</v>
      </c>
      <c r="P120" s="9">
        <f t="shared" si="26"/>
        <v>5.3168499999999952E-2</v>
      </c>
      <c r="Q120" s="9">
        <f t="shared" si="26"/>
        <v>4.2019999999999946E-2</v>
      </c>
      <c r="R120" s="9">
        <f t="shared" si="26"/>
        <v>5.4883500000000751E-2</v>
      </c>
      <c r="S120" s="9">
        <f t="shared" si="26"/>
        <v>6.5174500000000357E-2</v>
      </c>
      <c r="U120" s="9">
        <f t="shared" si="27"/>
        <v>4.4459830624857588E-2</v>
      </c>
      <c r="V120" s="9">
        <f t="shared" si="27"/>
        <v>-1.0905241474022276E-2</v>
      </c>
      <c r="W120" s="9">
        <f t="shared" si="27"/>
        <v>1.4260700389105097E-2</v>
      </c>
      <c r="X120" s="9">
        <f t="shared" si="27"/>
        <v>-2.6843671320667895E-2</v>
      </c>
      <c r="Z120" s="9">
        <f t="shared" si="28"/>
        <v>0</v>
      </c>
      <c r="AA120" s="9">
        <f t="shared" si="28"/>
        <v>0</v>
      </c>
      <c r="AB120" s="9">
        <f t="shared" si="28"/>
        <v>0</v>
      </c>
      <c r="AC120" s="9">
        <f t="shared" si="28"/>
        <v>0</v>
      </c>
      <c r="AE120" s="9">
        <f t="shared" si="29"/>
        <v>0</v>
      </c>
      <c r="AF120" s="9">
        <f t="shared" si="29"/>
        <v>0</v>
      </c>
      <c r="AG120" s="9">
        <f t="shared" si="29"/>
        <v>0</v>
      </c>
      <c r="AH120" s="9">
        <f t="shared" si="29"/>
        <v>0</v>
      </c>
      <c r="AJ120" s="9">
        <f t="shared" si="30"/>
        <v>0</v>
      </c>
      <c r="AK120" s="9">
        <f t="shared" si="30"/>
        <v>0</v>
      </c>
      <c r="AL120" s="9">
        <f t="shared" si="30"/>
        <v>0</v>
      </c>
      <c r="AM120" s="9">
        <f t="shared" si="30"/>
        <v>0</v>
      </c>
      <c r="AO120" s="9">
        <f t="shared" si="31"/>
        <v>4.0428499999999978E-2</v>
      </c>
      <c r="AP120" s="9">
        <f t="shared" si="31"/>
        <v>2.0214499999999802E-2</v>
      </c>
      <c r="AQ120" s="9">
        <f t="shared" si="31"/>
        <v>5.7408500000000195E-2</v>
      </c>
      <c r="AR120" s="9">
        <f t="shared" si="31"/>
        <v>5.2557499999999813E-2</v>
      </c>
      <c r="AT120" s="9">
        <f t="shared" si="32"/>
        <v>6.6920000000001423E-3</v>
      </c>
      <c r="AU120" s="9">
        <f t="shared" si="32"/>
        <v>-6.6920000000001423E-3</v>
      </c>
      <c r="AV120" s="9">
        <f t="shared" si="32"/>
        <v>-1.5057000000000542E-2</v>
      </c>
      <c r="AW120" s="9">
        <f t="shared" si="32"/>
        <v>4.1824999999997559E-3</v>
      </c>
      <c r="AY120" s="9">
        <f t="shared" si="33"/>
        <v>-9.1301594567791966E-3</v>
      </c>
      <c r="AZ120" s="9">
        <f t="shared" si="33"/>
        <v>-1.4110246433203244E-2</v>
      </c>
      <c r="BA120" s="9">
        <f t="shared" si="33"/>
        <v>-2.0750362401769529E-2</v>
      </c>
      <c r="BB120" s="9">
        <f t="shared" si="33"/>
        <v>-2.3240405889981552E-2</v>
      </c>
      <c r="BD120" s="9">
        <f t="shared" si="34"/>
        <v>2.9880521858548725E-2</v>
      </c>
      <c r="BE120" s="9">
        <f t="shared" si="34"/>
        <v>-1.5770275425344593E-2</v>
      </c>
      <c r="BF120" s="9">
        <f t="shared" si="34"/>
        <v>2.490043488212379E-2</v>
      </c>
      <c r="BH120" s="9">
        <f t="shared" si="35"/>
        <v>2.9675364309147412E-2</v>
      </c>
      <c r="BI120" s="9">
        <f t="shared" si="35"/>
        <v>5.7654993514915986E-2</v>
      </c>
      <c r="BJ120" s="9">
        <f t="shared" si="35"/>
        <v>5.0872053101396197E-2</v>
      </c>
      <c r="BK120" s="9">
        <f t="shared" si="35"/>
        <v>-1.271801327535016E-2</v>
      </c>
    </row>
    <row r="121" spans="2:63" x14ac:dyDescent="0.3">
      <c r="B121" s="9">
        <f t="shared" si="24"/>
        <v>0</v>
      </c>
      <c r="C121" s="9">
        <f t="shared" si="24"/>
        <v>0</v>
      </c>
      <c r="D121" s="9">
        <f t="shared" si="24"/>
        <v>0</v>
      </c>
      <c r="E121" s="9">
        <f t="shared" si="24"/>
        <v>0</v>
      </c>
      <c r="F121" s="9"/>
      <c r="G121" s="9">
        <f t="shared" si="25"/>
        <v>-8.2909895475697937E-3</v>
      </c>
      <c r="H121" s="9">
        <f t="shared" si="25"/>
        <v>-3.2334859235522373E-2</v>
      </c>
      <c r="I121" s="9">
        <f t="shared" si="25"/>
        <v>-1.4923781185625984E-2</v>
      </c>
      <c r="J121" s="9">
        <f t="shared" si="25"/>
        <v>-1.9069275959411769E-2</v>
      </c>
      <c r="K121" s="9"/>
      <c r="L121" s="9">
        <f t="shared" si="26"/>
        <v>4.7165499999999305E-2</v>
      </c>
      <c r="M121" s="9">
        <f t="shared" si="26"/>
        <v>5.1453500000000041E-2</v>
      </c>
      <c r="N121" s="9">
        <f t="shared" si="26"/>
        <v>6.7747000000000668E-2</v>
      </c>
      <c r="O121" s="9">
        <f t="shared" si="26"/>
        <v>4.8023000000000593E-2</v>
      </c>
      <c r="P121" s="9">
        <f t="shared" si="26"/>
        <v>4.6307999999999794E-2</v>
      </c>
      <c r="Q121" s="9">
        <f t="shared" si="26"/>
        <v>3.7732499999999725E-2</v>
      </c>
      <c r="R121" s="9">
        <f t="shared" si="26"/>
        <v>4.888099999999973E-2</v>
      </c>
      <c r="S121" s="9">
        <f t="shared" si="26"/>
        <v>8.0610500000000584E-2</v>
      </c>
      <c r="U121" s="9">
        <f t="shared" si="27"/>
        <v>4.3620965896085551E-2</v>
      </c>
      <c r="V121" s="9">
        <f t="shared" si="27"/>
        <v>-6.7109178301674177E-3</v>
      </c>
      <c r="W121" s="9">
        <f t="shared" si="27"/>
        <v>1.5099565117875358E-2</v>
      </c>
      <c r="X121" s="9">
        <f t="shared" si="27"/>
        <v>-1.7616159304189694E-2</v>
      </c>
      <c r="Z121" s="9">
        <f t="shared" si="28"/>
        <v>0</v>
      </c>
      <c r="AA121" s="9">
        <f t="shared" si="28"/>
        <v>0</v>
      </c>
      <c r="AB121" s="9">
        <f t="shared" si="28"/>
        <v>0</v>
      </c>
      <c r="AC121" s="9">
        <f t="shared" si="28"/>
        <v>0</v>
      </c>
      <c r="AE121" s="9">
        <f t="shared" si="29"/>
        <v>0</v>
      </c>
      <c r="AF121" s="9">
        <f t="shared" si="29"/>
        <v>0</v>
      </c>
      <c r="AG121" s="9">
        <f t="shared" si="29"/>
        <v>0</v>
      </c>
      <c r="AH121" s="9">
        <f t="shared" si="29"/>
        <v>0</v>
      </c>
      <c r="AJ121" s="9">
        <f t="shared" si="30"/>
        <v>0</v>
      </c>
      <c r="AK121" s="9">
        <f t="shared" si="30"/>
        <v>0</v>
      </c>
      <c r="AL121" s="9">
        <f t="shared" si="30"/>
        <v>0</v>
      </c>
      <c r="AM121" s="9">
        <f t="shared" si="30"/>
        <v>0</v>
      </c>
      <c r="AO121" s="9">
        <f t="shared" si="31"/>
        <v>3.1534500000000243E-2</v>
      </c>
      <c r="AP121" s="9">
        <f t="shared" si="31"/>
        <v>7.2774999999989376E-3</v>
      </c>
      <c r="AQ121" s="9">
        <f t="shared" si="31"/>
        <v>3.9620500000000725E-2</v>
      </c>
      <c r="AR121" s="9">
        <f t="shared" si="31"/>
        <v>4.1236999999999746E-2</v>
      </c>
      <c r="AT121" s="9">
        <f t="shared" si="32"/>
        <v>6.6919999999992541E-3</v>
      </c>
      <c r="AU121" s="9">
        <f t="shared" si="32"/>
        <v>-1.0037999999999769E-2</v>
      </c>
      <c r="AV121" s="9">
        <f t="shared" si="32"/>
        <v>-1.4220499999999525E-2</v>
      </c>
      <c r="AW121" s="9">
        <f t="shared" si="32"/>
        <v>1.3383999999999396E-2</v>
      </c>
      <c r="AY121" s="9">
        <f t="shared" si="33"/>
        <v>-9.1301594567783084E-3</v>
      </c>
      <c r="AZ121" s="9">
        <f t="shared" si="33"/>
        <v>-1.7430304417485942E-2</v>
      </c>
      <c r="BA121" s="9">
        <f t="shared" si="33"/>
        <v>-2.2410391393911766E-2</v>
      </c>
      <c r="BB121" s="9">
        <f t="shared" si="33"/>
        <v>-1.909033340962818E-2</v>
      </c>
      <c r="BD121" s="9">
        <f t="shared" si="34"/>
        <v>1.6600289921416156E-2</v>
      </c>
      <c r="BE121" s="9">
        <f t="shared" si="34"/>
        <v>-1.6600289921416156E-2</v>
      </c>
      <c r="BF121" s="9">
        <f t="shared" si="34"/>
        <v>1.0790188448919658E-2</v>
      </c>
      <c r="BH121" s="9">
        <f t="shared" si="35"/>
        <v>2.4588158999008236E-2</v>
      </c>
      <c r="BI121" s="9">
        <f t="shared" si="35"/>
        <v>4.2393377584496683E-2</v>
      </c>
      <c r="BJ121" s="9">
        <f t="shared" si="35"/>
        <v>3.6458304722667201E-2</v>
      </c>
      <c r="BK121" s="9">
        <f t="shared" si="35"/>
        <v>-1.6957351033799917E-2</v>
      </c>
    </row>
    <row r="122" spans="2:63" x14ac:dyDescent="0.3">
      <c r="B122" s="9">
        <f t="shared" ref="B122:E132" si="36">(B54-B52)/(2)</f>
        <v>0</v>
      </c>
      <c r="C122" s="9">
        <f t="shared" si="36"/>
        <v>0</v>
      </c>
      <c r="D122" s="9">
        <f t="shared" si="36"/>
        <v>0</v>
      </c>
      <c r="E122" s="9">
        <f t="shared" si="36"/>
        <v>0</v>
      </c>
      <c r="F122" s="9"/>
      <c r="G122" s="9">
        <f t="shared" ref="G122:J132" si="37">(G54-G52)/(2)</f>
        <v>-1.0778286411841975E-2</v>
      </c>
      <c r="H122" s="9">
        <f t="shared" si="37"/>
        <v>-3.2334859235522373E-2</v>
      </c>
      <c r="I122" s="9">
        <f t="shared" si="37"/>
        <v>-1.6581979095139587E-2</v>
      </c>
      <c r="J122" s="9">
        <f t="shared" si="37"/>
        <v>-1.9069275959411769E-2</v>
      </c>
      <c r="K122" s="9"/>
      <c r="L122" s="9">
        <f t="shared" ref="L122:S132" si="38">(L54-L52)/(2)</f>
        <v>-5.8922745000000001</v>
      </c>
      <c r="M122" s="9">
        <f t="shared" si="38"/>
        <v>-6.3450645000000003</v>
      </c>
      <c r="N122" s="9">
        <f t="shared" si="38"/>
        <v>-6.4754129999999996</v>
      </c>
      <c r="O122" s="9">
        <f t="shared" si="38"/>
        <v>-6.3390614999999997</v>
      </c>
      <c r="P122" s="9">
        <f t="shared" si="38"/>
        <v>-5.9119979999999996</v>
      </c>
      <c r="Q122" s="9">
        <f t="shared" si="38"/>
        <v>-5.9342945</v>
      </c>
      <c r="R122" s="9">
        <f t="shared" si="38"/>
        <v>-5.9565910000000004</v>
      </c>
      <c r="S122" s="9">
        <f t="shared" si="38"/>
        <v>-6.4625500000000002</v>
      </c>
      <c r="U122" s="9">
        <f t="shared" ref="U122:X132" si="39">(U54-U52)/(2)</f>
        <v>-10.687975509269855</v>
      </c>
      <c r="V122" s="9">
        <f t="shared" si="39"/>
        <v>-10.774378576333257</v>
      </c>
      <c r="W122" s="9">
        <f t="shared" si="39"/>
        <v>-10.706430533302814</v>
      </c>
      <c r="X122" s="9">
        <f t="shared" si="39"/>
        <v>-9.7400583657587543</v>
      </c>
      <c r="Z122" s="9">
        <f t="shared" ref="Z122:AC132" si="40">(Z54-Z52)/(2)</f>
        <v>0</v>
      </c>
      <c r="AA122" s="9">
        <f t="shared" si="40"/>
        <v>0</v>
      </c>
      <c r="AB122" s="9">
        <f t="shared" si="40"/>
        <v>0</v>
      </c>
      <c r="AC122" s="9">
        <f t="shared" si="40"/>
        <v>0</v>
      </c>
      <c r="AE122" s="9">
        <f t="shared" ref="AE122:AH132" si="41">(AE54-AE52)/(2)</f>
        <v>0</v>
      </c>
      <c r="AF122" s="9">
        <f t="shared" si="41"/>
        <v>0</v>
      </c>
      <c r="AG122" s="9">
        <f t="shared" si="41"/>
        <v>0</v>
      </c>
      <c r="AH122" s="9">
        <f t="shared" si="41"/>
        <v>0</v>
      </c>
      <c r="AJ122" s="9">
        <f t="shared" ref="AJ122:AM132" si="42">(AJ54-AJ52)/(2)</f>
        <v>0</v>
      </c>
      <c r="AK122" s="9">
        <f t="shared" si="42"/>
        <v>0</v>
      </c>
      <c r="AL122" s="9">
        <f t="shared" si="42"/>
        <v>0</v>
      </c>
      <c r="AM122" s="9">
        <f t="shared" si="42"/>
        <v>0</v>
      </c>
      <c r="AO122" s="9">
        <f t="shared" ref="AO122:AR132" si="43">(AO54-AO52)/(2)</f>
        <v>2.1831500000000226E-2</v>
      </c>
      <c r="AP122" s="9">
        <f t="shared" si="43"/>
        <v>-6.4685000000004322E-3</v>
      </c>
      <c r="AQ122" s="9">
        <f t="shared" si="43"/>
        <v>2.5065999999999811E-2</v>
      </c>
      <c r="AR122" s="9">
        <f t="shared" si="43"/>
        <v>2.4257000000000417E-2</v>
      </c>
      <c r="AT122" s="9">
        <f t="shared" ref="AT122:AW132" si="44">(AT54-AT52)/(2)</f>
        <v>-6.2603629999999999</v>
      </c>
      <c r="AU122" s="9">
        <f t="shared" si="44"/>
        <v>-5.6656114999999998</v>
      </c>
      <c r="AV122" s="9">
        <f t="shared" si="44"/>
        <v>-5.5618854999999998</v>
      </c>
      <c r="AW122" s="9">
        <f t="shared" si="44"/>
        <v>-6.1440894999999998</v>
      </c>
      <c r="AY122" s="9">
        <f t="shared" ref="AY122:BB132" si="45">(AY54-AY52)/(2)</f>
        <v>-6.6401159685662847E-3</v>
      </c>
      <c r="AZ122" s="9">
        <f t="shared" si="45"/>
        <v>-1.743030441748683E-2</v>
      </c>
      <c r="BA122" s="9">
        <f t="shared" si="45"/>
        <v>-1.743030441748683E-2</v>
      </c>
      <c r="BB122" s="9">
        <f t="shared" si="45"/>
        <v>-1.6600289921416156E-2</v>
      </c>
      <c r="BD122" s="9">
        <f t="shared" ref="BD122:BF132" si="46">(BD54-BD52)/(2)</f>
        <v>7.4701304646369593E-3</v>
      </c>
      <c r="BE122" s="9">
        <f t="shared" si="46"/>
        <v>-1.3280231937133458E-2</v>
      </c>
      <c r="BF122" s="9">
        <f t="shared" si="46"/>
        <v>2.4900434882120237E-3</v>
      </c>
      <c r="BH122" s="9">
        <f t="shared" ref="BH122:BK132" si="47">(BH54-BH52)/(2)</f>
        <v>-5.8545254444190125</v>
      </c>
      <c r="BI122" s="9">
        <f t="shared" si="47"/>
        <v>-6.8584006256198977</v>
      </c>
      <c r="BJ122" s="9">
        <f t="shared" si="47"/>
        <v>-7.1602414740215155</v>
      </c>
      <c r="BK122" s="9">
        <f t="shared" si="47"/>
        <v>-5.973226901655603</v>
      </c>
    </row>
    <row r="123" spans="2:63" x14ac:dyDescent="0.3">
      <c r="B123" s="9">
        <f t="shared" si="36"/>
        <v>0</v>
      </c>
      <c r="C123" s="9">
        <f t="shared" si="36"/>
        <v>0</v>
      </c>
      <c r="D123" s="9">
        <f t="shared" si="36"/>
        <v>0</v>
      </c>
      <c r="E123" s="9">
        <f t="shared" si="36"/>
        <v>0</v>
      </c>
      <c r="F123" s="9"/>
      <c r="G123" s="9">
        <f t="shared" si="37"/>
        <v>-1.0778286411840199E-2</v>
      </c>
      <c r="H123" s="9">
        <f t="shared" si="37"/>
        <v>-3.4822156099794555E-2</v>
      </c>
      <c r="I123" s="9">
        <f t="shared" si="37"/>
        <v>-1.9898374914168571E-2</v>
      </c>
      <c r="J123" s="9">
        <f t="shared" si="37"/>
        <v>-1.9898374914168571E-2</v>
      </c>
      <c r="K123" s="9"/>
      <c r="L123" s="9">
        <f t="shared" si="38"/>
        <v>-5.9119979999999996</v>
      </c>
      <c r="M123" s="9">
        <f t="shared" si="38"/>
        <v>-6.3699335000000001</v>
      </c>
      <c r="N123" s="9">
        <f t="shared" si="38"/>
        <v>-6.5131455000000003</v>
      </c>
      <c r="O123" s="9">
        <f t="shared" si="38"/>
        <v>-6.3639305000000004</v>
      </c>
      <c r="P123" s="9">
        <f t="shared" si="38"/>
        <v>-5.9325795000000001</v>
      </c>
      <c r="Q123" s="9">
        <f t="shared" si="38"/>
        <v>-5.9531609999999997</v>
      </c>
      <c r="R123" s="9">
        <f t="shared" si="38"/>
        <v>-5.9814604999999998</v>
      </c>
      <c r="S123" s="9">
        <f t="shared" si="38"/>
        <v>-6.5097155000000004</v>
      </c>
      <c r="U123" s="9">
        <f t="shared" si="39"/>
        <v>-10.707269398031585</v>
      </c>
      <c r="V123" s="9">
        <f t="shared" si="39"/>
        <v>-10.774378576333257</v>
      </c>
      <c r="W123" s="9">
        <f t="shared" si="39"/>
        <v>-10.71314145113298</v>
      </c>
      <c r="X123" s="9">
        <f t="shared" si="39"/>
        <v>-9.7333474479285869</v>
      </c>
      <c r="Z123" s="9">
        <f t="shared" si="40"/>
        <v>0</v>
      </c>
      <c r="AA123" s="9">
        <f t="shared" si="40"/>
        <v>0</v>
      </c>
      <c r="AB123" s="9">
        <f t="shared" si="40"/>
        <v>0</v>
      </c>
      <c r="AC123" s="9">
        <f t="shared" si="40"/>
        <v>0</v>
      </c>
      <c r="AE123" s="9">
        <f t="shared" si="41"/>
        <v>0</v>
      </c>
      <c r="AF123" s="9">
        <f t="shared" si="41"/>
        <v>0</v>
      </c>
      <c r="AG123" s="9">
        <f t="shared" si="41"/>
        <v>0</v>
      </c>
      <c r="AH123" s="9">
        <f t="shared" si="41"/>
        <v>0</v>
      </c>
      <c r="AJ123" s="9">
        <f t="shared" si="42"/>
        <v>0</v>
      </c>
      <c r="AK123" s="9">
        <f t="shared" si="42"/>
        <v>0</v>
      </c>
      <c r="AL123" s="9">
        <f t="shared" si="42"/>
        <v>0</v>
      </c>
      <c r="AM123" s="9">
        <f t="shared" si="42"/>
        <v>0</v>
      </c>
      <c r="AO123" s="9">
        <f t="shared" si="43"/>
        <v>1.2937499999999602E-2</v>
      </c>
      <c r="AP123" s="9">
        <f t="shared" si="43"/>
        <v>-1.2937499999999602E-2</v>
      </c>
      <c r="AQ123" s="9">
        <f t="shared" si="43"/>
        <v>1.212849999999932E-2</v>
      </c>
      <c r="AR123" s="9">
        <f t="shared" si="43"/>
        <v>1.1320000000000441E-2</v>
      </c>
      <c r="AT123" s="9">
        <f t="shared" si="44"/>
        <v>-6.2645454999999997</v>
      </c>
      <c r="AU123" s="9">
        <f t="shared" si="44"/>
        <v>-5.661429</v>
      </c>
      <c r="AV123" s="9">
        <f t="shared" si="44"/>
        <v>-5.5577030000000001</v>
      </c>
      <c r="AW123" s="9">
        <f t="shared" si="44"/>
        <v>-6.1558004999999998</v>
      </c>
      <c r="AY123" s="9">
        <f t="shared" si="45"/>
        <v>-5.8101014724956102E-3</v>
      </c>
      <c r="AZ123" s="9">
        <f t="shared" si="45"/>
        <v>-1.8260318913558393E-2</v>
      </c>
      <c r="BA123" s="9">
        <f t="shared" si="45"/>
        <v>-1.3280231937132569E-2</v>
      </c>
      <c r="BB123" s="9">
        <f t="shared" si="45"/>
        <v>-1.5770275425345481E-2</v>
      </c>
      <c r="BD123" s="9">
        <f t="shared" si="46"/>
        <v>0</v>
      </c>
      <c r="BE123" s="9">
        <f t="shared" si="46"/>
        <v>-1.0790188448920546E-2</v>
      </c>
      <c r="BF123" s="9">
        <f t="shared" si="46"/>
        <v>-5.8101014724956102E-3</v>
      </c>
      <c r="BH123" s="9">
        <f t="shared" si="47"/>
        <v>-5.8672434576943617</v>
      </c>
      <c r="BI123" s="9">
        <f t="shared" si="47"/>
        <v>-6.8762058442053862</v>
      </c>
      <c r="BJ123" s="9">
        <f t="shared" si="47"/>
        <v>-7.1763509575036242</v>
      </c>
      <c r="BK123" s="9">
        <f t="shared" si="47"/>
        <v>-5.9672918287937735</v>
      </c>
    </row>
    <row r="124" spans="2:63" x14ac:dyDescent="0.3">
      <c r="B124" s="9">
        <f t="shared" si="36"/>
        <v>0</v>
      </c>
      <c r="C124" s="9">
        <f t="shared" si="36"/>
        <v>0</v>
      </c>
      <c r="D124" s="9">
        <f t="shared" si="36"/>
        <v>0</v>
      </c>
      <c r="E124" s="9">
        <f t="shared" si="36"/>
        <v>0</v>
      </c>
      <c r="F124" s="9"/>
      <c r="G124" s="9">
        <f t="shared" si="37"/>
        <v>-1.4094682230869182E-2</v>
      </c>
      <c r="H124" s="9">
        <f t="shared" si="37"/>
        <v>-3.3993057145037753E-2</v>
      </c>
      <c r="I124" s="9">
        <f t="shared" si="37"/>
        <v>-2.6531166552224761E-2</v>
      </c>
      <c r="J124" s="9">
        <f t="shared" si="37"/>
        <v>-2.0727473868925372E-2</v>
      </c>
      <c r="K124" s="9"/>
      <c r="L124" s="9">
        <f t="shared" si="38"/>
        <v>0</v>
      </c>
      <c r="M124" s="9">
        <f t="shared" si="38"/>
        <v>0</v>
      </c>
      <c r="N124" s="9">
        <f t="shared" si="38"/>
        <v>0</v>
      </c>
      <c r="O124" s="9">
        <f t="shared" si="38"/>
        <v>0</v>
      </c>
      <c r="P124" s="9">
        <f t="shared" si="38"/>
        <v>0</v>
      </c>
      <c r="Q124" s="9">
        <f t="shared" si="38"/>
        <v>0</v>
      </c>
      <c r="R124" s="9">
        <f t="shared" si="38"/>
        <v>0</v>
      </c>
      <c r="S124" s="9">
        <f t="shared" si="38"/>
        <v>0</v>
      </c>
      <c r="U124" s="9">
        <f t="shared" si="39"/>
        <v>0</v>
      </c>
      <c r="V124" s="9">
        <f t="shared" si="39"/>
        <v>0</v>
      </c>
      <c r="W124" s="9">
        <f t="shared" si="39"/>
        <v>0</v>
      </c>
      <c r="X124" s="9">
        <f t="shared" si="39"/>
        <v>0</v>
      </c>
      <c r="Z124" s="9">
        <f t="shared" si="40"/>
        <v>0</v>
      </c>
      <c r="AA124" s="9">
        <f t="shared" si="40"/>
        <v>0</v>
      </c>
      <c r="AB124" s="9">
        <f t="shared" si="40"/>
        <v>0</v>
      </c>
      <c r="AC124" s="9">
        <f t="shared" si="40"/>
        <v>0</v>
      </c>
      <c r="AE124" s="9">
        <f t="shared" si="41"/>
        <v>0</v>
      </c>
      <c r="AF124" s="9">
        <f t="shared" si="41"/>
        <v>0</v>
      </c>
      <c r="AG124" s="9">
        <f t="shared" si="41"/>
        <v>0</v>
      </c>
      <c r="AH124" s="9">
        <f t="shared" si="41"/>
        <v>0</v>
      </c>
      <c r="AJ124" s="9">
        <f t="shared" si="42"/>
        <v>0</v>
      </c>
      <c r="AK124" s="9">
        <f t="shared" si="42"/>
        <v>0</v>
      </c>
      <c r="AL124" s="9">
        <f t="shared" si="42"/>
        <v>0</v>
      </c>
      <c r="AM124" s="9">
        <f t="shared" si="42"/>
        <v>0</v>
      </c>
      <c r="AO124" s="9">
        <f t="shared" si="43"/>
        <v>5.6599999999997763E-3</v>
      </c>
      <c r="AP124" s="9">
        <f t="shared" si="43"/>
        <v>-1.5362999999998905E-2</v>
      </c>
      <c r="AQ124" s="9">
        <f t="shared" si="43"/>
        <v>4.0430000000002408E-3</v>
      </c>
      <c r="AR124" s="9">
        <f t="shared" si="43"/>
        <v>6.4689999999991699E-3</v>
      </c>
      <c r="AT124" s="9">
        <f t="shared" si="44"/>
        <v>0</v>
      </c>
      <c r="AU124" s="9">
        <f t="shared" si="44"/>
        <v>0</v>
      </c>
      <c r="AV124" s="9">
        <f t="shared" si="44"/>
        <v>0</v>
      </c>
      <c r="AW124" s="9">
        <f t="shared" si="44"/>
        <v>0</v>
      </c>
      <c r="AY124" s="9">
        <f t="shared" si="45"/>
        <v>-2.4900434882120237E-3</v>
      </c>
      <c r="AZ124" s="9">
        <f t="shared" si="45"/>
        <v>-1.4940260929273919E-2</v>
      </c>
      <c r="BA124" s="9">
        <f t="shared" si="45"/>
        <v>-7.4701304646369593E-3</v>
      </c>
      <c r="BB124" s="9">
        <f t="shared" si="45"/>
        <v>-1.0790188448920546E-2</v>
      </c>
      <c r="BD124" s="9">
        <f t="shared" si="46"/>
        <v>-6.6401159685662847E-3</v>
      </c>
      <c r="BE124" s="9">
        <f t="shared" si="46"/>
        <v>-1.4110246433204132E-2</v>
      </c>
      <c r="BF124" s="9">
        <f t="shared" si="46"/>
        <v>-1.4940260929273919E-2</v>
      </c>
      <c r="BH124" s="9">
        <f t="shared" si="47"/>
        <v>0</v>
      </c>
      <c r="BI124" s="9">
        <f t="shared" si="47"/>
        <v>0</v>
      </c>
      <c r="BJ124" s="9">
        <f t="shared" si="47"/>
        <v>0</v>
      </c>
      <c r="BK124" s="9">
        <f t="shared" si="47"/>
        <v>0</v>
      </c>
    </row>
    <row r="125" spans="2:63" x14ac:dyDescent="0.3">
      <c r="B125" s="9">
        <f t="shared" si="36"/>
        <v>0</v>
      </c>
      <c r="C125" s="9">
        <f t="shared" si="36"/>
        <v>0</v>
      </c>
      <c r="D125" s="9">
        <f t="shared" si="36"/>
        <v>0</v>
      </c>
      <c r="E125" s="9">
        <f t="shared" si="36"/>
        <v>0</v>
      </c>
      <c r="F125" s="9"/>
      <c r="G125" s="9">
        <f t="shared" si="37"/>
        <v>-1.326558327611238E-2</v>
      </c>
      <c r="H125" s="9">
        <f t="shared" si="37"/>
        <v>-2.9847562371251968E-2</v>
      </c>
      <c r="I125" s="9">
        <f t="shared" si="37"/>
        <v>-2.4872968642709381E-2</v>
      </c>
      <c r="J125" s="9">
        <f t="shared" si="37"/>
        <v>-1.9069275959411769E-2</v>
      </c>
      <c r="K125" s="9"/>
      <c r="L125" s="9">
        <f t="shared" si="38"/>
        <v>0</v>
      </c>
      <c r="M125" s="9">
        <f t="shared" si="38"/>
        <v>0</v>
      </c>
      <c r="N125" s="9">
        <f t="shared" si="38"/>
        <v>0</v>
      </c>
      <c r="O125" s="9">
        <f t="shared" si="38"/>
        <v>0</v>
      </c>
      <c r="P125" s="9">
        <f t="shared" si="38"/>
        <v>0</v>
      </c>
      <c r="Q125" s="9">
        <f t="shared" si="38"/>
        <v>0</v>
      </c>
      <c r="R125" s="9">
        <f t="shared" si="38"/>
        <v>0</v>
      </c>
      <c r="S125" s="9">
        <f t="shared" si="38"/>
        <v>0</v>
      </c>
      <c r="U125" s="9">
        <f t="shared" si="39"/>
        <v>0</v>
      </c>
      <c r="V125" s="9">
        <f t="shared" si="39"/>
        <v>0</v>
      </c>
      <c r="W125" s="9">
        <f t="shared" si="39"/>
        <v>0</v>
      </c>
      <c r="X125" s="9">
        <f t="shared" si="39"/>
        <v>0</v>
      </c>
      <c r="Z125" s="9">
        <f t="shared" si="40"/>
        <v>0</v>
      </c>
      <c r="AA125" s="9">
        <f t="shared" si="40"/>
        <v>0</v>
      </c>
      <c r="AB125" s="9">
        <f t="shared" si="40"/>
        <v>0</v>
      </c>
      <c r="AC125" s="9">
        <f t="shared" si="40"/>
        <v>0</v>
      </c>
      <c r="AE125" s="9">
        <f t="shared" si="41"/>
        <v>0</v>
      </c>
      <c r="AF125" s="9">
        <f t="shared" si="41"/>
        <v>0</v>
      </c>
      <c r="AG125" s="9">
        <f t="shared" si="41"/>
        <v>0</v>
      </c>
      <c r="AH125" s="9">
        <f t="shared" si="41"/>
        <v>0</v>
      </c>
      <c r="AJ125" s="9">
        <f t="shared" si="42"/>
        <v>0</v>
      </c>
      <c r="AK125" s="9">
        <f t="shared" si="42"/>
        <v>0</v>
      </c>
      <c r="AL125" s="9">
        <f t="shared" si="42"/>
        <v>0</v>
      </c>
      <c r="AM125" s="9">
        <f t="shared" si="42"/>
        <v>0</v>
      </c>
      <c r="AO125" s="9">
        <f t="shared" si="43"/>
        <v>-7.2774999999998258E-3</v>
      </c>
      <c r="AP125" s="9">
        <f t="shared" si="43"/>
        <v>-2.829999999999977E-2</v>
      </c>
      <c r="AQ125" s="9">
        <f t="shared" si="43"/>
        <v>-1.212849999999932E-2</v>
      </c>
      <c r="AR125" s="9">
        <f t="shared" si="43"/>
        <v>-7.2770000000002E-3</v>
      </c>
      <c r="AT125" s="9">
        <f t="shared" si="44"/>
        <v>0</v>
      </c>
      <c r="AU125" s="9">
        <f t="shared" si="44"/>
        <v>0</v>
      </c>
      <c r="AV125" s="9">
        <f t="shared" si="44"/>
        <v>0</v>
      </c>
      <c r="AW125" s="9">
        <f t="shared" si="44"/>
        <v>0</v>
      </c>
      <c r="AY125" s="9">
        <f t="shared" si="45"/>
        <v>-2.4900434882129119E-3</v>
      </c>
      <c r="AZ125" s="9">
        <f t="shared" si="45"/>
        <v>-1.5770275425344593E-2</v>
      </c>
      <c r="BA125" s="9">
        <f t="shared" si="45"/>
        <v>-4.150072480354261E-3</v>
      </c>
      <c r="BB125" s="9">
        <f t="shared" si="45"/>
        <v>-6.6401159685662847E-3</v>
      </c>
      <c r="BD125" s="9">
        <f t="shared" si="46"/>
        <v>-6.6401159685662847E-3</v>
      </c>
      <c r="BE125" s="9">
        <f t="shared" si="46"/>
        <v>-7.4701304646378475E-3</v>
      </c>
      <c r="BF125" s="9">
        <f t="shared" si="46"/>
        <v>-1.4110246433203244E-2</v>
      </c>
      <c r="BH125" s="9">
        <f t="shared" si="47"/>
        <v>0</v>
      </c>
      <c r="BI125" s="9">
        <f t="shared" si="47"/>
        <v>0</v>
      </c>
      <c r="BJ125" s="9">
        <f t="shared" si="47"/>
        <v>0</v>
      </c>
      <c r="BK125" s="9">
        <f t="shared" si="47"/>
        <v>0</v>
      </c>
    </row>
    <row r="126" spans="2:63" x14ac:dyDescent="0.3">
      <c r="B126" s="9">
        <f t="shared" si="36"/>
        <v>0</v>
      </c>
      <c r="C126" s="9">
        <f t="shared" si="36"/>
        <v>0</v>
      </c>
      <c r="D126" s="9">
        <f t="shared" si="36"/>
        <v>0</v>
      </c>
      <c r="E126" s="9">
        <f t="shared" si="36"/>
        <v>0</v>
      </c>
      <c r="F126" s="9"/>
      <c r="G126" s="9">
        <f t="shared" si="37"/>
        <v>-4.1454947737840087E-3</v>
      </c>
      <c r="H126" s="9">
        <f t="shared" si="37"/>
        <v>-2.4872968642709381E-2</v>
      </c>
      <c r="I126" s="9">
        <f t="shared" si="37"/>
        <v>-1.4923781185625984E-2</v>
      </c>
      <c r="J126" s="9">
        <f t="shared" si="37"/>
        <v>-8.2909895475697937E-3</v>
      </c>
      <c r="K126" s="9"/>
      <c r="L126" s="9">
        <f t="shared" si="38"/>
        <v>0</v>
      </c>
      <c r="M126" s="9">
        <f t="shared" si="38"/>
        <v>0</v>
      </c>
      <c r="N126" s="9">
        <f t="shared" si="38"/>
        <v>0</v>
      </c>
      <c r="O126" s="9">
        <f t="shared" si="38"/>
        <v>0</v>
      </c>
      <c r="P126" s="9">
        <f t="shared" si="38"/>
        <v>0</v>
      </c>
      <c r="Q126" s="9">
        <f t="shared" si="38"/>
        <v>0</v>
      </c>
      <c r="R126" s="9">
        <f t="shared" si="38"/>
        <v>0</v>
      </c>
      <c r="S126" s="9">
        <f t="shared" si="38"/>
        <v>0</v>
      </c>
      <c r="U126" s="9">
        <f t="shared" si="39"/>
        <v>0</v>
      </c>
      <c r="V126" s="9">
        <f t="shared" si="39"/>
        <v>0</v>
      </c>
      <c r="W126" s="9">
        <f t="shared" si="39"/>
        <v>0</v>
      </c>
      <c r="X126" s="9">
        <f t="shared" si="39"/>
        <v>0</v>
      </c>
      <c r="Z126" s="9">
        <f t="shared" si="40"/>
        <v>0</v>
      </c>
      <c r="AA126" s="9">
        <f t="shared" si="40"/>
        <v>0</v>
      </c>
      <c r="AB126" s="9">
        <f t="shared" si="40"/>
        <v>0</v>
      </c>
      <c r="AC126" s="9">
        <f t="shared" si="40"/>
        <v>0</v>
      </c>
      <c r="AE126" s="9">
        <f t="shared" si="41"/>
        <v>0</v>
      </c>
      <c r="AF126" s="9">
        <f t="shared" si="41"/>
        <v>0</v>
      </c>
      <c r="AG126" s="9">
        <f t="shared" si="41"/>
        <v>0</v>
      </c>
      <c r="AH126" s="9">
        <f t="shared" si="41"/>
        <v>0</v>
      </c>
      <c r="AJ126" s="9">
        <f t="shared" si="42"/>
        <v>0</v>
      </c>
      <c r="AK126" s="9">
        <f t="shared" si="42"/>
        <v>0</v>
      </c>
      <c r="AL126" s="9">
        <f t="shared" si="42"/>
        <v>0</v>
      </c>
      <c r="AM126" s="9">
        <f t="shared" si="42"/>
        <v>0</v>
      </c>
      <c r="AO126" s="9">
        <f t="shared" si="43"/>
        <v>-5.6599999999997763E-3</v>
      </c>
      <c r="AP126" s="9">
        <f t="shared" si="43"/>
        <v>-2.3448500000000649E-2</v>
      </c>
      <c r="AQ126" s="9">
        <f t="shared" si="43"/>
        <v>-1.6171499999999561E-2</v>
      </c>
      <c r="AR126" s="9">
        <f t="shared" si="43"/>
        <v>-8.0859999999995935E-3</v>
      </c>
      <c r="AT126" s="9">
        <f t="shared" si="44"/>
        <v>0</v>
      </c>
      <c r="AU126" s="9">
        <f t="shared" si="44"/>
        <v>0</v>
      </c>
      <c r="AV126" s="9">
        <f t="shared" si="44"/>
        <v>0</v>
      </c>
      <c r="AW126" s="9">
        <f t="shared" si="44"/>
        <v>0</v>
      </c>
      <c r="AY126" s="9">
        <f t="shared" si="45"/>
        <v>-6.6401159685662847E-3</v>
      </c>
      <c r="AZ126" s="9">
        <f t="shared" si="45"/>
        <v>-1.9090333409629068E-2</v>
      </c>
      <c r="BA126" s="9">
        <f t="shared" si="45"/>
        <v>-5.8101014724956102E-3</v>
      </c>
      <c r="BB126" s="9">
        <f t="shared" si="45"/>
        <v>-6.6401159685662847E-3</v>
      </c>
      <c r="BD126" s="9">
        <f t="shared" si="46"/>
        <v>-8.3001449607076339E-3</v>
      </c>
      <c r="BE126" s="9">
        <f t="shared" si="46"/>
        <v>-5.8101014724956102E-3</v>
      </c>
      <c r="BF126" s="9">
        <f t="shared" si="46"/>
        <v>-1.5770275425345481E-2</v>
      </c>
      <c r="BH126" s="9">
        <f t="shared" si="47"/>
        <v>0</v>
      </c>
      <c r="BI126" s="9">
        <f t="shared" si="47"/>
        <v>0</v>
      </c>
      <c r="BJ126" s="9">
        <f t="shared" si="47"/>
        <v>0</v>
      </c>
      <c r="BK126" s="9">
        <f t="shared" si="47"/>
        <v>0</v>
      </c>
    </row>
    <row r="127" spans="2:63" x14ac:dyDescent="0.3">
      <c r="B127" s="9">
        <f t="shared" si="36"/>
        <v>0</v>
      </c>
      <c r="C127" s="9">
        <f t="shared" si="36"/>
        <v>0</v>
      </c>
      <c r="D127" s="9">
        <f t="shared" si="36"/>
        <v>0</v>
      </c>
      <c r="E127" s="9">
        <f t="shared" si="36"/>
        <v>0</v>
      </c>
      <c r="F127" s="9"/>
      <c r="G127" s="9">
        <f t="shared" si="37"/>
        <v>-6.6327916380561902E-3</v>
      </c>
      <c r="H127" s="9">
        <f t="shared" si="37"/>
        <v>-2.3214770733195778E-2</v>
      </c>
      <c r="I127" s="9">
        <f t="shared" si="37"/>
        <v>-1.9069275959409993E-2</v>
      </c>
      <c r="J127" s="9">
        <f t="shared" si="37"/>
        <v>-9.1200885023265954E-3</v>
      </c>
      <c r="K127" s="9"/>
      <c r="L127" s="9">
        <f t="shared" si="38"/>
        <v>0</v>
      </c>
      <c r="M127" s="9">
        <f t="shared" si="38"/>
        <v>0</v>
      </c>
      <c r="N127" s="9">
        <f t="shared" si="38"/>
        <v>0</v>
      </c>
      <c r="O127" s="9">
        <f t="shared" si="38"/>
        <v>0</v>
      </c>
      <c r="P127" s="9">
        <f t="shared" si="38"/>
        <v>0</v>
      </c>
      <c r="Q127" s="9">
        <f t="shared" si="38"/>
        <v>0</v>
      </c>
      <c r="R127" s="9">
        <f t="shared" si="38"/>
        <v>0</v>
      </c>
      <c r="S127" s="9">
        <f t="shared" si="38"/>
        <v>0</v>
      </c>
      <c r="U127" s="9">
        <f t="shared" si="39"/>
        <v>0</v>
      </c>
      <c r="V127" s="9">
        <f t="shared" si="39"/>
        <v>0</v>
      </c>
      <c r="W127" s="9">
        <f t="shared" si="39"/>
        <v>0</v>
      </c>
      <c r="X127" s="9">
        <f t="shared" si="39"/>
        <v>0</v>
      </c>
      <c r="Z127" s="9">
        <f t="shared" si="40"/>
        <v>0</v>
      </c>
      <c r="AA127" s="9">
        <f t="shared" si="40"/>
        <v>0</v>
      </c>
      <c r="AB127" s="9">
        <f t="shared" si="40"/>
        <v>0</v>
      </c>
      <c r="AC127" s="9">
        <f t="shared" si="40"/>
        <v>0</v>
      </c>
      <c r="AE127" s="9">
        <f t="shared" si="41"/>
        <v>0</v>
      </c>
      <c r="AF127" s="9">
        <f t="shared" si="41"/>
        <v>0</v>
      </c>
      <c r="AG127" s="9">
        <f t="shared" si="41"/>
        <v>0</v>
      </c>
      <c r="AH127" s="9">
        <f t="shared" si="41"/>
        <v>0</v>
      </c>
      <c r="AJ127" s="9">
        <f t="shared" si="42"/>
        <v>0</v>
      </c>
      <c r="AK127" s="9">
        <f t="shared" si="42"/>
        <v>0</v>
      </c>
      <c r="AL127" s="9">
        <f t="shared" si="42"/>
        <v>0</v>
      </c>
      <c r="AM127" s="9">
        <f t="shared" si="42"/>
        <v>0</v>
      </c>
      <c r="AO127" s="9">
        <f t="shared" si="43"/>
        <v>-3.2339999999999591E-3</v>
      </c>
      <c r="AP127" s="9">
        <f t="shared" si="43"/>
        <v>-2.0214499999999802E-2</v>
      </c>
      <c r="AQ127" s="9">
        <f t="shared" si="43"/>
        <v>-1.4554500000000026E-2</v>
      </c>
      <c r="AR127" s="9">
        <f t="shared" si="43"/>
        <v>-3.2344999999995849E-3</v>
      </c>
      <c r="AT127" s="9">
        <f t="shared" si="44"/>
        <v>0</v>
      </c>
      <c r="AU127" s="9">
        <f t="shared" si="44"/>
        <v>0</v>
      </c>
      <c r="AV127" s="9">
        <f t="shared" si="44"/>
        <v>0</v>
      </c>
      <c r="AW127" s="9">
        <f t="shared" si="44"/>
        <v>0</v>
      </c>
      <c r="AY127" s="9">
        <f t="shared" si="45"/>
        <v>-5.1228494697489895</v>
      </c>
      <c r="AZ127" s="9">
        <f t="shared" si="45"/>
        <v>-5.7354001678492414</v>
      </c>
      <c r="BA127" s="9">
        <f t="shared" si="45"/>
        <v>-5.4357649347676817</v>
      </c>
      <c r="BB127" s="9">
        <f t="shared" si="45"/>
        <v>-5.4606653696498055</v>
      </c>
      <c r="BD127" s="9">
        <f t="shared" si="46"/>
        <v>-5.3552535286488148</v>
      </c>
      <c r="BE127" s="9">
        <f t="shared" si="46"/>
        <v>-4.1367922484168762</v>
      </c>
      <c r="BF127" s="9">
        <f t="shared" si="46"/>
        <v>-5.4407450217441067</v>
      </c>
      <c r="BH127" s="9">
        <f t="shared" si="47"/>
        <v>0</v>
      </c>
      <c r="BI127" s="9">
        <f t="shared" si="47"/>
        <v>0</v>
      </c>
      <c r="BJ127" s="9">
        <f t="shared" si="47"/>
        <v>0</v>
      </c>
      <c r="BK127" s="9">
        <f t="shared" si="47"/>
        <v>0</v>
      </c>
    </row>
    <row r="128" spans="2:63" x14ac:dyDescent="0.3">
      <c r="B128" s="9">
        <f t="shared" si="36"/>
        <v>0</v>
      </c>
      <c r="C128" s="9">
        <f t="shared" si="36"/>
        <v>0</v>
      </c>
      <c r="D128" s="9">
        <f t="shared" si="36"/>
        <v>0</v>
      </c>
      <c r="E128" s="9">
        <f t="shared" si="36"/>
        <v>0</v>
      </c>
      <c r="F128" s="9"/>
      <c r="G128" s="9">
        <f t="shared" si="37"/>
        <v>-7.4618905928129919E-3</v>
      </c>
      <c r="H128" s="9">
        <f t="shared" si="37"/>
        <v>-1.9898374914168571E-2</v>
      </c>
      <c r="I128" s="9">
        <f t="shared" si="37"/>
        <v>-2.1556572823682174E-2</v>
      </c>
      <c r="J128" s="9">
        <f t="shared" si="37"/>
        <v>-8.2909895475697937E-3</v>
      </c>
      <c r="K128" s="9"/>
      <c r="L128" s="9">
        <f t="shared" si="38"/>
        <v>0</v>
      </c>
      <c r="M128" s="9">
        <f t="shared" si="38"/>
        <v>0</v>
      </c>
      <c r="N128" s="9">
        <f t="shared" si="38"/>
        <v>0</v>
      </c>
      <c r="O128" s="9">
        <f t="shared" si="38"/>
        <v>0</v>
      </c>
      <c r="P128" s="9">
        <f t="shared" si="38"/>
        <v>0</v>
      </c>
      <c r="Q128" s="9">
        <f t="shared" si="38"/>
        <v>0</v>
      </c>
      <c r="R128" s="9">
        <f t="shared" si="38"/>
        <v>0</v>
      </c>
      <c r="S128" s="9">
        <f t="shared" si="38"/>
        <v>0</v>
      </c>
      <c r="U128" s="9">
        <f t="shared" si="39"/>
        <v>0</v>
      </c>
      <c r="V128" s="9">
        <f t="shared" si="39"/>
        <v>0</v>
      </c>
      <c r="W128" s="9">
        <f t="shared" si="39"/>
        <v>0</v>
      </c>
      <c r="X128" s="9">
        <f t="shared" si="39"/>
        <v>0</v>
      </c>
      <c r="Z128" s="9">
        <f t="shared" si="40"/>
        <v>0</v>
      </c>
      <c r="AA128" s="9">
        <f t="shared" si="40"/>
        <v>0</v>
      </c>
      <c r="AB128" s="9">
        <f t="shared" si="40"/>
        <v>0</v>
      </c>
      <c r="AC128" s="9">
        <f t="shared" si="40"/>
        <v>0</v>
      </c>
      <c r="AE128" s="9">
        <f t="shared" si="41"/>
        <v>0</v>
      </c>
      <c r="AF128" s="9">
        <f t="shared" si="41"/>
        <v>0</v>
      </c>
      <c r="AG128" s="9">
        <f t="shared" si="41"/>
        <v>0</v>
      </c>
      <c r="AH128" s="9">
        <f t="shared" si="41"/>
        <v>0</v>
      </c>
      <c r="AJ128" s="9">
        <f t="shared" si="42"/>
        <v>0</v>
      </c>
      <c r="AK128" s="9">
        <f t="shared" si="42"/>
        <v>0</v>
      </c>
      <c r="AL128" s="9">
        <f t="shared" si="42"/>
        <v>0</v>
      </c>
      <c r="AM128" s="9">
        <f t="shared" si="42"/>
        <v>0</v>
      </c>
      <c r="AO128" s="9">
        <f t="shared" si="43"/>
        <v>-5.6600000000006645E-3</v>
      </c>
      <c r="AP128" s="9">
        <f t="shared" si="43"/>
        <v>-2.102299999999957E-2</v>
      </c>
      <c r="AQ128" s="9">
        <f t="shared" si="43"/>
        <v>-2.021450000000069E-2</v>
      </c>
      <c r="AR128" s="9">
        <f t="shared" si="43"/>
        <v>-1.0511499999999785E-2</v>
      </c>
      <c r="AT128" s="9">
        <f t="shared" si="44"/>
        <v>0</v>
      </c>
      <c r="AU128" s="9">
        <f t="shared" si="44"/>
        <v>0</v>
      </c>
      <c r="AV128" s="9">
        <f t="shared" si="44"/>
        <v>0</v>
      </c>
      <c r="AW128" s="9">
        <f t="shared" si="44"/>
        <v>0</v>
      </c>
      <c r="AY128" s="9">
        <f t="shared" si="45"/>
        <v>-5.1195294117647068</v>
      </c>
      <c r="AZ128" s="9">
        <f t="shared" si="45"/>
        <v>-5.7271000228885329</v>
      </c>
      <c r="BA128" s="9">
        <f t="shared" si="45"/>
        <v>-5.4332748912794697</v>
      </c>
      <c r="BB128" s="9">
        <f t="shared" si="45"/>
        <v>-5.4573453116655228</v>
      </c>
      <c r="BD128" s="9">
        <f t="shared" si="46"/>
        <v>-5.3494434271763192</v>
      </c>
      <c r="BE128" s="9">
        <f t="shared" si="46"/>
        <v>-4.1309821469443806</v>
      </c>
      <c r="BF128" s="9">
        <f t="shared" si="46"/>
        <v>-5.4307848477912568</v>
      </c>
      <c r="BH128" s="9">
        <f t="shared" si="47"/>
        <v>0</v>
      </c>
      <c r="BI128" s="9">
        <f t="shared" si="47"/>
        <v>0</v>
      </c>
      <c r="BJ128" s="9">
        <f t="shared" si="47"/>
        <v>0</v>
      </c>
      <c r="BK128" s="9">
        <f t="shared" si="47"/>
        <v>0</v>
      </c>
    </row>
    <row r="129" spans="2:63" x14ac:dyDescent="0.3">
      <c r="B129" s="9">
        <f t="shared" si="36"/>
        <v>0</v>
      </c>
      <c r="C129" s="9">
        <f t="shared" si="36"/>
        <v>0</v>
      </c>
      <c r="D129" s="9">
        <f t="shared" si="36"/>
        <v>0</v>
      </c>
      <c r="E129" s="9">
        <f t="shared" si="36"/>
        <v>0</v>
      </c>
      <c r="F129" s="9"/>
      <c r="G129" s="9">
        <f t="shared" si="37"/>
        <v>-8.2909895475697937E-3</v>
      </c>
      <c r="H129" s="9">
        <f t="shared" si="37"/>
        <v>-2.1556572823682174E-2</v>
      </c>
      <c r="I129" s="9">
        <f t="shared" si="37"/>
        <v>-1.9069275959411769E-2</v>
      </c>
      <c r="J129" s="9">
        <f t="shared" si="37"/>
        <v>-6.6327916380561902E-3</v>
      </c>
      <c r="K129" s="9"/>
      <c r="L129" s="9">
        <f t="shared" si="38"/>
        <v>0</v>
      </c>
      <c r="M129" s="9">
        <f t="shared" si="38"/>
        <v>0</v>
      </c>
      <c r="N129" s="9">
        <f t="shared" si="38"/>
        <v>0</v>
      </c>
      <c r="O129" s="9">
        <f t="shared" si="38"/>
        <v>0</v>
      </c>
      <c r="P129" s="9">
        <f t="shared" si="38"/>
        <v>0</v>
      </c>
      <c r="Q129" s="9">
        <f t="shared" si="38"/>
        <v>0</v>
      </c>
      <c r="R129" s="9">
        <f t="shared" si="38"/>
        <v>0</v>
      </c>
      <c r="S129" s="9">
        <f t="shared" si="38"/>
        <v>0</v>
      </c>
      <c r="U129" s="9">
        <f t="shared" si="39"/>
        <v>0</v>
      </c>
      <c r="V129" s="9">
        <f t="shared" si="39"/>
        <v>0</v>
      </c>
      <c r="W129" s="9">
        <f t="shared" si="39"/>
        <v>0</v>
      </c>
      <c r="X129" s="9">
        <f t="shared" si="39"/>
        <v>0</v>
      </c>
      <c r="Z129" s="9">
        <f t="shared" si="40"/>
        <v>0</v>
      </c>
      <c r="AA129" s="9">
        <f t="shared" si="40"/>
        <v>0</v>
      </c>
      <c r="AB129" s="9">
        <f t="shared" si="40"/>
        <v>0</v>
      </c>
      <c r="AC129" s="9">
        <f t="shared" si="40"/>
        <v>0</v>
      </c>
      <c r="AE129" s="9">
        <f t="shared" si="41"/>
        <v>0</v>
      </c>
      <c r="AF129" s="9">
        <f t="shared" si="41"/>
        <v>0</v>
      </c>
      <c r="AG129" s="9">
        <f t="shared" si="41"/>
        <v>0</v>
      </c>
      <c r="AH129" s="9">
        <f t="shared" si="41"/>
        <v>0</v>
      </c>
      <c r="AJ129" s="9">
        <f t="shared" si="42"/>
        <v>0</v>
      </c>
      <c r="AK129" s="9">
        <f t="shared" si="42"/>
        <v>0</v>
      </c>
      <c r="AL129" s="9">
        <f t="shared" si="42"/>
        <v>0</v>
      </c>
      <c r="AM129" s="9">
        <f t="shared" si="42"/>
        <v>0</v>
      </c>
      <c r="AO129" s="9">
        <f t="shared" si="43"/>
        <v>-6.4685000000004322E-3</v>
      </c>
      <c r="AP129" s="9">
        <f t="shared" si="43"/>
        <v>-1.2937000000000864E-2</v>
      </c>
      <c r="AQ129" s="9">
        <f t="shared" si="43"/>
        <v>-1.9406000000000034E-2</v>
      </c>
      <c r="AR129" s="9">
        <f t="shared" si="43"/>
        <v>-9.7025000000003914E-3</v>
      </c>
      <c r="AT129" s="9">
        <f t="shared" si="44"/>
        <v>0</v>
      </c>
      <c r="AU129" s="9">
        <f t="shared" si="44"/>
        <v>0</v>
      </c>
      <c r="AV129" s="9">
        <f t="shared" si="44"/>
        <v>0</v>
      </c>
      <c r="AW129" s="9">
        <f t="shared" si="44"/>
        <v>0</v>
      </c>
      <c r="AY129" s="9">
        <f t="shared" si="45"/>
        <v>0</v>
      </c>
      <c r="AZ129" s="9">
        <f t="shared" si="45"/>
        <v>0</v>
      </c>
      <c r="BA129" s="9">
        <f t="shared" si="45"/>
        <v>0</v>
      </c>
      <c r="BB129" s="9">
        <f t="shared" si="45"/>
        <v>0</v>
      </c>
      <c r="BD129" s="9">
        <f t="shared" si="46"/>
        <v>0</v>
      </c>
      <c r="BE129" s="9">
        <f t="shared" si="46"/>
        <v>0</v>
      </c>
      <c r="BF129" s="9">
        <f t="shared" si="46"/>
        <v>0</v>
      </c>
      <c r="BH129" s="9">
        <f t="shared" si="47"/>
        <v>0</v>
      </c>
      <c r="BI129" s="9">
        <f t="shared" si="47"/>
        <v>0</v>
      </c>
      <c r="BJ129" s="9">
        <f t="shared" si="47"/>
        <v>0</v>
      </c>
      <c r="BK129" s="9">
        <f t="shared" si="47"/>
        <v>0</v>
      </c>
    </row>
    <row r="130" spans="2:63" x14ac:dyDescent="0.3">
      <c r="B130" s="9">
        <f t="shared" si="36"/>
        <v>0</v>
      </c>
      <c r="C130" s="9">
        <f t="shared" si="36"/>
        <v>0</v>
      </c>
      <c r="D130" s="9">
        <f t="shared" si="36"/>
        <v>0</v>
      </c>
      <c r="E130" s="9">
        <f t="shared" si="36"/>
        <v>0</v>
      </c>
      <c r="F130" s="9"/>
      <c r="G130" s="9">
        <f t="shared" si="37"/>
        <v>-1.1607385366598777E-2</v>
      </c>
      <c r="H130" s="9">
        <f t="shared" si="37"/>
        <v>-1.7411078049896389E-2</v>
      </c>
      <c r="I130" s="9">
        <f t="shared" si="37"/>
        <v>-1.9898374914166794E-2</v>
      </c>
      <c r="J130" s="9">
        <f t="shared" si="37"/>
        <v>-3.3163958190289833E-3</v>
      </c>
      <c r="K130" s="9"/>
      <c r="L130" s="9">
        <f t="shared" si="38"/>
        <v>0</v>
      </c>
      <c r="M130" s="9">
        <f t="shared" si="38"/>
        <v>0</v>
      </c>
      <c r="N130" s="9">
        <f t="shared" si="38"/>
        <v>0</v>
      </c>
      <c r="O130" s="9">
        <f t="shared" si="38"/>
        <v>0</v>
      </c>
      <c r="P130" s="9">
        <f t="shared" si="38"/>
        <v>0</v>
      </c>
      <c r="Q130" s="9">
        <f t="shared" si="38"/>
        <v>0</v>
      </c>
      <c r="R130" s="9">
        <f t="shared" si="38"/>
        <v>0</v>
      </c>
      <c r="S130" s="9">
        <f t="shared" si="38"/>
        <v>0</v>
      </c>
      <c r="U130" s="9">
        <f t="shared" si="39"/>
        <v>0</v>
      </c>
      <c r="V130" s="9">
        <f t="shared" si="39"/>
        <v>0</v>
      </c>
      <c r="W130" s="9">
        <f t="shared" si="39"/>
        <v>0</v>
      </c>
      <c r="X130" s="9">
        <f t="shared" si="39"/>
        <v>0</v>
      </c>
      <c r="Z130" s="9">
        <f t="shared" si="40"/>
        <v>0</v>
      </c>
      <c r="AA130" s="9">
        <f t="shared" si="40"/>
        <v>0</v>
      </c>
      <c r="AB130" s="9">
        <f t="shared" si="40"/>
        <v>0</v>
      </c>
      <c r="AC130" s="9">
        <f t="shared" si="40"/>
        <v>0</v>
      </c>
      <c r="AE130" s="9">
        <f t="shared" si="41"/>
        <v>0</v>
      </c>
      <c r="AF130" s="9">
        <f t="shared" si="41"/>
        <v>0</v>
      </c>
      <c r="AG130" s="9">
        <f t="shared" si="41"/>
        <v>0</v>
      </c>
      <c r="AH130" s="9">
        <f t="shared" si="41"/>
        <v>0</v>
      </c>
      <c r="AJ130" s="9">
        <f t="shared" si="42"/>
        <v>0</v>
      </c>
      <c r="AK130" s="9">
        <f t="shared" si="42"/>
        <v>0</v>
      </c>
      <c r="AL130" s="9">
        <f t="shared" si="42"/>
        <v>0</v>
      </c>
      <c r="AM130" s="9">
        <f t="shared" si="42"/>
        <v>0</v>
      </c>
      <c r="AO130" s="9">
        <f t="shared" si="43"/>
        <v>-5.6599999999997763E-3</v>
      </c>
      <c r="AP130" s="9">
        <f t="shared" si="43"/>
        <v>-5.6600000000006645E-3</v>
      </c>
      <c r="AQ130" s="9">
        <f t="shared" si="43"/>
        <v>-1.6979999999999329E-2</v>
      </c>
      <c r="AR130" s="9">
        <f t="shared" si="43"/>
        <v>-4.0430000000002408E-3</v>
      </c>
      <c r="AT130" s="9">
        <f t="shared" si="44"/>
        <v>0</v>
      </c>
      <c r="AU130" s="9">
        <f t="shared" si="44"/>
        <v>0</v>
      </c>
      <c r="AV130" s="9">
        <f t="shared" si="44"/>
        <v>0</v>
      </c>
      <c r="AW130" s="9">
        <f t="shared" si="44"/>
        <v>0</v>
      </c>
      <c r="AY130" s="9">
        <f t="shared" si="45"/>
        <v>0</v>
      </c>
      <c r="AZ130" s="9">
        <f t="shared" si="45"/>
        <v>0</v>
      </c>
      <c r="BA130" s="9">
        <f t="shared" si="45"/>
        <v>0</v>
      </c>
      <c r="BB130" s="9">
        <f t="shared" si="45"/>
        <v>0</v>
      </c>
      <c r="BD130" s="9">
        <f t="shared" si="46"/>
        <v>0</v>
      </c>
      <c r="BE130" s="9">
        <f t="shared" si="46"/>
        <v>0</v>
      </c>
      <c r="BF130" s="9">
        <f t="shared" si="46"/>
        <v>0</v>
      </c>
      <c r="BH130" s="9">
        <f t="shared" si="47"/>
        <v>0</v>
      </c>
      <c r="BI130" s="9">
        <f t="shared" si="47"/>
        <v>0</v>
      </c>
      <c r="BJ130" s="9">
        <f t="shared" si="47"/>
        <v>0</v>
      </c>
      <c r="BK130" s="9">
        <f t="shared" si="47"/>
        <v>0</v>
      </c>
    </row>
    <row r="131" spans="2:63" x14ac:dyDescent="0.3">
      <c r="B131" s="9">
        <f t="shared" si="36"/>
        <v>0</v>
      </c>
      <c r="C131" s="9">
        <f t="shared" si="36"/>
        <v>0</v>
      </c>
      <c r="D131" s="9">
        <f t="shared" si="36"/>
        <v>0</v>
      </c>
      <c r="E131" s="9">
        <f t="shared" si="36"/>
        <v>0</v>
      </c>
      <c r="F131" s="9"/>
      <c r="G131" s="9">
        <f t="shared" si="37"/>
        <v>-1.0778286411840199E-2</v>
      </c>
      <c r="H131" s="9">
        <f t="shared" si="37"/>
        <v>-9.9491874570833971E-3</v>
      </c>
      <c r="I131" s="9">
        <f t="shared" si="37"/>
        <v>-1.4094682230869182E-2</v>
      </c>
      <c r="J131" s="9">
        <f t="shared" si="37"/>
        <v>1.6581979095136035E-3</v>
      </c>
      <c r="K131" s="9"/>
      <c r="L131" s="9">
        <f t="shared" si="38"/>
        <v>0</v>
      </c>
      <c r="M131" s="9">
        <f t="shared" si="38"/>
        <v>0</v>
      </c>
      <c r="N131" s="9">
        <f t="shared" si="38"/>
        <v>0</v>
      </c>
      <c r="O131" s="9">
        <f t="shared" si="38"/>
        <v>0</v>
      </c>
      <c r="P131" s="9">
        <f t="shared" si="38"/>
        <v>0</v>
      </c>
      <c r="Q131" s="9">
        <f t="shared" si="38"/>
        <v>0</v>
      </c>
      <c r="R131" s="9">
        <f t="shared" si="38"/>
        <v>0</v>
      </c>
      <c r="S131" s="9">
        <f t="shared" si="38"/>
        <v>0</v>
      </c>
      <c r="U131" s="9">
        <f t="shared" si="39"/>
        <v>0</v>
      </c>
      <c r="V131" s="9">
        <f t="shared" si="39"/>
        <v>0</v>
      </c>
      <c r="W131" s="9">
        <f t="shared" si="39"/>
        <v>0</v>
      </c>
      <c r="X131" s="9">
        <f t="shared" si="39"/>
        <v>0</v>
      </c>
      <c r="Z131" s="9">
        <f t="shared" si="40"/>
        <v>0</v>
      </c>
      <c r="AA131" s="9">
        <f t="shared" si="40"/>
        <v>0</v>
      </c>
      <c r="AB131" s="9">
        <f t="shared" si="40"/>
        <v>0</v>
      </c>
      <c r="AC131" s="9">
        <f t="shared" si="40"/>
        <v>0</v>
      </c>
      <c r="AE131" s="9">
        <f t="shared" si="41"/>
        <v>0</v>
      </c>
      <c r="AF131" s="9">
        <f t="shared" si="41"/>
        <v>0</v>
      </c>
      <c r="AG131" s="9">
        <f t="shared" si="41"/>
        <v>0</v>
      </c>
      <c r="AH131" s="9">
        <f t="shared" si="41"/>
        <v>0</v>
      </c>
      <c r="AJ131" s="9">
        <f t="shared" si="42"/>
        <v>0</v>
      </c>
      <c r="AK131" s="9">
        <f t="shared" si="42"/>
        <v>0</v>
      </c>
      <c r="AL131" s="9">
        <f t="shared" si="42"/>
        <v>0</v>
      </c>
      <c r="AM131" s="9">
        <f t="shared" si="42"/>
        <v>0</v>
      </c>
      <c r="AO131" s="9">
        <f t="shared" si="43"/>
        <v>-4.8515000000000086E-3</v>
      </c>
      <c r="AP131" s="9">
        <f t="shared" si="43"/>
        <v>-3.2344999999995849E-3</v>
      </c>
      <c r="AQ131" s="9">
        <f t="shared" si="43"/>
        <v>-1.8597000000000641E-2</v>
      </c>
      <c r="AR131" s="9">
        <f t="shared" si="43"/>
        <v>-5.6599999999997763E-3</v>
      </c>
      <c r="AT131" s="9">
        <f t="shared" si="44"/>
        <v>0</v>
      </c>
      <c r="AU131" s="9">
        <f t="shared" si="44"/>
        <v>0</v>
      </c>
      <c r="AV131" s="9">
        <f t="shared" si="44"/>
        <v>0</v>
      </c>
      <c r="AW131" s="9">
        <f t="shared" si="44"/>
        <v>0</v>
      </c>
      <c r="AY131" s="9">
        <f t="shared" si="45"/>
        <v>0</v>
      </c>
      <c r="AZ131" s="9">
        <f t="shared" si="45"/>
        <v>0</v>
      </c>
      <c r="BA131" s="9">
        <f t="shared" si="45"/>
        <v>0</v>
      </c>
      <c r="BB131" s="9">
        <f t="shared" si="45"/>
        <v>0</v>
      </c>
      <c r="BD131" s="9">
        <f t="shared" si="46"/>
        <v>0</v>
      </c>
      <c r="BE131" s="9">
        <f t="shared" si="46"/>
        <v>0</v>
      </c>
      <c r="BF131" s="9">
        <f t="shared" si="46"/>
        <v>0</v>
      </c>
      <c r="BH131" s="9">
        <f t="shared" si="47"/>
        <v>0</v>
      </c>
      <c r="BI131" s="9">
        <f t="shared" si="47"/>
        <v>0</v>
      </c>
      <c r="BJ131" s="9">
        <f t="shared" si="47"/>
        <v>0</v>
      </c>
      <c r="BK131" s="9">
        <f t="shared" si="47"/>
        <v>0</v>
      </c>
    </row>
    <row r="132" spans="2:63" x14ac:dyDescent="0.3">
      <c r="B132" s="9">
        <f t="shared" si="36"/>
        <v>0</v>
      </c>
      <c r="C132" s="9">
        <f t="shared" si="36"/>
        <v>0</v>
      </c>
      <c r="D132" s="9">
        <f t="shared" si="36"/>
        <v>0</v>
      </c>
      <c r="E132" s="9">
        <f t="shared" si="36"/>
        <v>0</v>
      </c>
      <c r="F132" s="9"/>
      <c r="G132" s="9">
        <f t="shared" si="37"/>
        <v>-9.3306796368352778</v>
      </c>
      <c r="H132" s="9">
        <f t="shared" si="37"/>
        <v>-8.1143914702067601</v>
      </c>
      <c r="I132" s="9">
        <f t="shared" si="37"/>
        <v>-10.129931029221028</v>
      </c>
      <c r="J132" s="9">
        <f t="shared" si="37"/>
        <v>-8.9227629510948336</v>
      </c>
      <c r="K132" s="9"/>
      <c r="L132" s="9">
        <f t="shared" si="38"/>
        <v>0</v>
      </c>
      <c r="M132" s="9">
        <f t="shared" si="38"/>
        <v>0</v>
      </c>
      <c r="N132" s="9">
        <f t="shared" si="38"/>
        <v>0</v>
      </c>
      <c r="O132" s="9">
        <f t="shared" si="38"/>
        <v>0</v>
      </c>
      <c r="P132" s="9">
        <f t="shared" si="38"/>
        <v>0</v>
      </c>
      <c r="Q132" s="9">
        <f t="shared" si="38"/>
        <v>0</v>
      </c>
      <c r="R132" s="9">
        <f t="shared" si="38"/>
        <v>0</v>
      </c>
      <c r="S132" s="9">
        <f t="shared" si="38"/>
        <v>0</v>
      </c>
      <c r="U132" s="9">
        <f t="shared" si="39"/>
        <v>0</v>
      </c>
      <c r="V132" s="9">
        <f t="shared" si="39"/>
        <v>0</v>
      </c>
      <c r="W132" s="9">
        <f t="shared" si="39"/>
        <v>0</v>
      </c>
      <c r="X132" s="9">
        <f t="shared" si="39"/>
        <v>0</v>
      </c>
      <c r="Z132" s="9">
        <f t="shared" si="40"/>
        <v>0</v>
      </c>
      <c r="AA132" s="9">
        <f t="shared" si="40"/>
        <v>0</v>
      </c>
      <c r="AB132" s="9">
        <f t="shared" si="40"/>
        <v>0</v>
      </c>
      <c r="AC132" s="9">
        <f t="shared" si="40"/>
        <v>0</v>
      </c>
      <c r="AE132" s="9">
        <f t="shared" si="41"/>
        <v>0</v>
      </c>
      <c r="AF132" s="9">
        <f t="shared" si="41"/>
        <v>0</v>
      </c>
      <c r="AG132" s="9">
        <f t="shared" si="41"/>
        <v>0</v>
      </c>
      <c r="AH132" s="9">
        <f t="shared" si="41"/>
        <v>0</v>
      </c>
      <c r="AJ132" s="9">
        <f t="shared" si="42"/>
        <v>0</v>
      </c>
      <c r="AK132" s="9">
        <f t="shared" si="42"/>
        <v>0</v>
      </c>
      <c r="AL132" s="9">
        <f t="shared" si="42"/>
        <v>0</v>
      </c>
      <c r="AM132" s="9">
        <f t="shared" si="42"/>
        <v>0</v>
      </c>
      <c r="AO132" s="9">
        <f t="shared" si="43"/>
        <v>-6.9925614999999999</v>
      </c>
      <c r="AP132" s="9">
        <f t="shared" si="43"/>
        <v>-8.2523225</v>
      </c>
      <c r="AQ132" s="9">
        <f t="shared" si="43"/>
        <v>-7.9482980000000003</v>
      </c>
      <c r="AR132" s="9">
        <f t="shared" si="43"/>
        <v>-7.753431</v>
      </c>
      <c r="AT132" s="9">
        <f t="shared" si="44"/>
        <v>0</v>
      </c>
      <c r="AU132" s="9">
        <f t="shared" si="44"/>
        <v>0</v>
      </c>
      <c r="AV132" s="9">
        <f t="shared" si="44"/>
        <v>0</v>
      </c>
      <c r="AW132" s="9">
        <f t="shared" si="44"/>
        <v>0</v>
      </c>
      <c r="AY132" s="9">
        <f t="shared" si="45"/>
        <v>0</v>
      </c>
      <c r="AZ132" s="9">
        <f t="shared" si="45"/>
        <v>0</v>
      </c>
      <c r="BA132" s="9">
        <f t="shared" si="45"/>
        <v>0</v>
      </c>
      <c r="BB132" s="9">
        <f t="shared" si="45"/>
        <v>0</v>
      </c>
      <c r="BD132" s="9">
        <f t="shared" si="46"/>
        <v>0</v>
      </c>
      <c r="BE132" s="9">
        <f t="shared" si="46"/>
        <v>0</v>
      </c>
      <c r="BF132" s="9">
        <f t="shared" si="46"/>
        <v>0</v>
      </c>
      <c r="BH132" s="9">
        <f t="shared" si="47"/>
        <v>0</v>
      </c>
      <c r="BI132" s="9">
        <f t="shared" si="47"/>
        <v>0</v>
      </c>
      <c r="BJ132" s="9">
        <f t="shared" si="47"/>
        <v>0</v>
      </c>
      <c r="BK132" s="9">
        <f t="shared" si="47"/>
        <v>0</v>
      </c>
    </row>
    <row r="133" spans="2:63" x14ac:dyDescent="0.3">
      <c r="F133" s="9"/>
    </row>
    <row r="134" spans="2:63" x14ac:dyDescent="0.3">
      <c r="B134" s="10">
        <f t="shared" ref="B134:E134" si="48">MAX(B82:B132)</f>
        <v>0.51177899999999976</v>
      </c>
      <c r="C134" s="10">
        <f t="shared" si="48"/>
        <v>0.59466200000000002</v>
      </c>
      <c r="D134" s="10">
        <f t="shared" si="48"/>
        <v>0.45545149999999968</v>
      </c>
      <c r="E134" s="10">
        <f t="shared" si="48"/>
        <v>0.53270099999999987</v>
      </c>
      <c r="G134" s="10">
        <f t="shared" ref="G134:J134" si="49">MAX(G82:G132)</f>
        <v>1.6175720607309074</v>
      </c>
      <c r="H134" s="10">
        <f t="shared" si="49"/>
        <v>1.3431403067063403</v>
      </c>
      <c r="I134" s="10">
        <f t="shared" si="49"/>
        <v>1.8132394140535579</v>
      </c>
      <c r="J134" s="10">
        <f t="shared" si="49"/>
        <v>1.1897570000762956</v>
      </c>
      <c r="K134" s="10"/>
      <c r="L134" s="10">
        <f t="shared" ref="L134:S134" si="50">MAX(L82:L132)</f>
        <v>1.1662774999999996</v>
      </c>
      <c r="M134" s="10">
        <f t="shared" si="50"/>
        <v>1.2520330000000004</v>
      </c>
      <c r="N134" s="10">
        <f t="shared" si="50"/>
        <v>0.95960650000000003</v>
      </c>
      <c r="O134" s="10">
        <f t="shared" si="50"/>
        <v>0.91672849999999961</v>
      </c>
      <c r="P134" s="10">
        <f t="shared" si="50"/>
        <v>0.9621789999999999</v>
      </c>
      <c r="Q134" s="10">
        <f t="shared" si="50"/>
        <v>1.0796640000000002</v>
      </c>
      <c r="R134" s="10">
        <f t="shared" si="50"/>
        <v>1.2022950000000003</v>
      </c>
      <c r="S134" s="10">
        <f t="shared" si="50"/>
        <v>1.0796639999999997</v>
      </c>
      <c r="U134" s="10">
        <f t="shared" ref="U134:X134" si="51">MAX(U82:U132)</f>
        <v>2.5367269398031596</v>
      </c>
      <c r="V134" s="10">
        <f t="shared" si="51"/>
        <v>2.4981391622796973</v>
      </c>
      <c r="W134" s="10">
        <f t="shared" si="51"/>
        <v>2.6449404898146032</v>
      </c>
      <c r="X134" s="10">
        <f t="shared" si="51"/>
        <v>2.0359246967269407</v>
      </c>
      <c r="Z134" s="10">
        <f t="shared" ref="Z134:AC134" si="52">MAX(Z82:Z132)</f>
        <v>1.3521915770199131</v>
      </c>
      <c r="AA134" s="10">
        <f t="shared" si="52"/>
        <v>1.1560228885328447</v>
      </c>
      <c r="AB134" s="10">
        <f t="shared" si="52"/>
        <v>1.1269608606088362</v>
      </c>
      <c r="AC134" s="10">
        <f t="shared" si="52"/>
        <v>1.1342263675898376</v>
      </c>
      <c r="AE134" s="10">
        <f t="shared" ref="AE134:AH134" si="53">MAX(AE82:AE132)</f>
        <v>0.88753398947127415</v>
      </c>
      <c r="AF134" s="10">
        <f t="shared" si="53"/>
        <v>0.90679331654840922</v>
      </c>
      <c r="AG134" s="10">
        <f t="shared" si="53"/>
        <v>1.1322879377431905</v>
      </c>
      <c r="AH134" s="10">
        <f t="shared" si="53"/>
        <v>0.68932341496909988</v>
      </c>
      <c r="AJ134" s="10">
        <f t="shared" ref="AJ134:AM134" si="54">MAX(AJ82:AJ132)</f>
        <v>0.82988235294117629</v>
      </c>
      <c r="AK134" s="10">
        <f t="shared" si="54"/>
        <v>1.2173760585946445</v>
      </c>
      <c r="AL134" s="10">
        <f t="shared" si="54"/>
        <v>1.2367507438773186</v>
      </c>
      <c r="AM134" s="10">
        <f t="shared" si="54"/>
        <v>0.74996177615014847</v>
      </c>
      <c r="AO134" s="10">
        <f t="shared" ref="AO134:AR134" si="55">MAX(AO82:AO132)</f>
        <v>1.0034419999999997</v>
      </c>
      <c r="AP134" s="10">
        <f t="shared" si="55"/>
        <v>1.0131455000000003</v>
      </c>
      <c r="AQ134" s="10">
        <f t="shared" si="55"/>
        <v>1.2508664999999999</v>
      </c>
      <c r="AR134" s="10">
        <f t="shared" si="55"/>
        <v>1.1764774999999998</v>
      </c>
      <c r="AT134" s="10">
        <f t="shared" ref="AT134:AW134" si="56">MAX(AT82:AT132)</f>
        <v>0.85155650000000005</v>
      </c>
      <c r="AU134" s="10">
        <f t="shared" si="56"/>
        <v>0.8323170000000002</v>
      </c>
      <c r="AV134" s="10">
        <f t="shared" si="56"/>
        <v>0.76372400000000029</v>
      </c>
      <c r="AW134" s="10">
        <f t="shared" si="56"/>
        <v>1.0472975</v>
      </c>
      <c r="AY134" s="10">
        <f t="shared" ref="AY134:BB134" si="57">MAX(AY82:AY132)</f>
        <v>0.6133807125963231</v>
      </c>
      <c r="AZ134" s="10">
        <f t="shared" si="57"/>
        <v>0.81009414816510272</v>
      </c>
      <c r="BA134" s="10">
        <f t="shared" si="57"/>
        <v>0.7312427710383762</v>
      </c>
      <c r="BB134" s="10">
        <f t="shared" si="57"/>
        <v>0.65571145189593327</v>
      </c>
      <c r="BD134" s="10">
        <f t="shared" ref="BD134:BF134" si="58">MAX(BD82:BD132)</f>
        <v>0.59844045166704785</v>
      </c>
      <c r="BE134" s="10">
        <f t="shared" si="58"/>
        <v>0.49468863965819798</v>
      </c>
      <c r="BF134" s="10">
        <f t="shared" si="58"/>
        <v>0.63330106050202195</v>
      </c>
      <c r="BH134" s="10">
        <f t="shared" ref="BH134:BK134" si="59">MAX(BH82:BH132)</f>
        <v>0.77325520714122176</v>
      </c>
      <c r="BI134" s="10">
        <f t="shared" si="59"/>
        <v>0.98267849240863647</v>
      </c>
      <c r="BJ134" s="10">
        <f t="shared" si="59"/>
        <v>1.1395339894712748</v>
      </c>
      <c r="BK134" s="10">
        <f t="shared" si="59"/>
        <v>0.81056137941557971</v>
      </c>
    </row>
    <row r="135" spans="2:63" x14ac:dyDescent="0.3">
      <c r="B135" s="11" cm="1">
        <f t="array" ref="B135">INDEX($A$83:$A$133,SUMPRODUCT(MAX((B82:B132=B134)*(ROW(B82:B132))))-ROW($A$82))</f>
        <v>0</v>
      </c>
      <c r="C135" s="11" cm="1">
        <f t="array" ref="C135">INDEX($A$83:$A$133,SUMPRODUCT(MAX((C82:C132=C134)*(ROW(C82:C132))))-ROW($A$82))</f>
        <v>0</v>
      </c>
      <c r="D135" s="11" cm="1">
        <f t="array" ref="D135">INDEX($A$83:$A$133,SUMPRODUCT(MAX((D82:D132=D134)*(ROW(D82:D132))))-ROW($A$82))</f>
        <v>0</v>
      </c>
      <c r="E135" s="11" cm="1">
        <f t="array" ref="E135">INDEX($A$83:$A$133,SUMPRODUCT(MAX((E82:E132=E134)*(ROW(E82:E132))))-ROW($A$82))</f>
        <v>0</v>
      </c>
      <c r="F135" s="10"/>
      <c r="G135" s="11" cm="1">
        <f t="array" ref="G135">INDEX($A$82:$A$132,SUMPRODUCT(MAX((G82:G132=G134)*(ROW(G82:G132))))-ROW($A$81))</f>
        <v>0</v>
      </c>
      <c r="H135" s="11" cm="1">
        <f t="array" ref="H135">INDEX($A$82:$A$132,SUMPRODUCT(MAX((H82:H132=H134)*(ROW(H82:H132))))-ROW($A$81))</f>
        <v>0</v>
      </c>
      <c r="I135" s="11" cm="1">
        <f t="array" ref="I135">INDEX($A$82:$A$132,SUMPRODUCT(MAX((I82:I132=I134)*(ROW(I82:I132))))-ROW($A$81))</f>
        <v>0</v>
      </c>
      <c r="J135" s="11" cm="1">
        <f t="array" ref="J135">INDEX($A$82:$A$132,SUMPRODUCT(MAX((J82:J132=J134)*(ROW(J82:J132))))-ROW($A$81))</f>
        <v>0</v>
      </c>
      <c r="K135" s="11"/>
      <c r="L135" s="11" cm="1">
        <f t="array" ref="L135">INDEX($A$82:$A$132,SUMPRODUCT(MAX((L82:L132=L134)*(ROW(L82:L132))))-ROW($A$81))</f>
        <v>0</v>
      </c>
      <c r="M135" s="11" cm="1">
        <f t="array" ref="M135">INDEX($A$82:$A$132,SUMPRODUCT(MAX((M82:M132=M134)*(ROW(M82:M132))))-ROW($A$81))</f>
        <v>0</v>
      </c>
      <c r="N135" s="11" cm="1">
        <f t="array" ref="N135">INDEX($A$82:$A$132,SUMPRODUCT(MAX((N82:N132=N134)*(ROW(N82:N132))))-ROW($A$81))</f>
        <v>0</v>
      </c>
      <c r="O135" s="11" cm="1">
        <f t="array" ref="O135">INDEX($A$82:$A$132,SUMPRODUCT(MAX((O82:O132=O134)*(ROW(O82:O132))))-ROW($A$81))</f>
        <v>0</v>
      </c>
      <c r="P135" s="11" cm="1">
        <f t="array" ref="P135">INDEX($A$82:$A$132,SUMPRODUCT(MAX((P82:P132=P134)*(ROW(P82:P132))))-ROW($A$81))</f>
        <v>0</v>
      </c>
      <c r="Q135" s="11" cm="1">
        <f t="array" ref="Q135">INDEX($A$82:$A$132,SUMPRODUCT(MAX((Q82:Q132=Q134)*(ROW(Q82:Q132))))-ROW($A$81))</f>
        <v>0</v>
      </c>
      <c r="R135" s="11" cm="1">
        <f t="array" ref="R135">INDEX($A$82:$A$132,SUMPRODUCT(MAX((R82:R132=R134)*(ROW(R82:R132))))-ROW($A$81))</f>
        <v>0</v>
      </c>
      <c r="S135" s="11" cm="1">
        <f t="array" ref="S135">INDEX($A$82:$A$132,SUMPRODUCT(MAX((S82:S132=S134)*(ROW(S82:S132))))-ROW($A$81))</f>
        <v>0</v>
      </c>
      <c r="U135" s="11" cm="1">
        <f t="array" ref="U135">INDEX($A$82:$A$132,SUMPRODUCT(MAX((U82:U132=U134)*(ROW(U82:U132))))-ROW($A$81))</f>
        <v>0</v>
      </c>
      <c r="V135" s="11" cm="1">
        <f t="array" ref="V135">INDEX($A$82:$A$132,SUMPRODUCT(MAX((V82:V132=V134)*(ROW(V82:V132))))-ROW($A$81))</f>
        <v>0</v>
      </c>
      <c r="W135" s="11" cm="1">
        <f t="array" ref="W135">INDEX($A$82:$A$132,SUMPRODUCT(MAX((W82:W132=W134)*(ROW(W82:W132))))-ROW($A$81))</f>
        <v>0</v>
      </c>
      <c r="X135" s="11" cm="1">
        <f t="array" ref="X135">INDEX($A$82:$A$132,SUMPRODUCT(MAX((X82:X132=X134)*(ROW(X82:X132))))-ROW($A$81))</f>
        <v>0</v>
      </c>
      <c r="Z135" s="11" cm="1">
        <f t="array" ref="Z135">INDEX($A$82:$A$132,SUMPRODUCT(MAX((Z82:Z132=Z134)*(ROW(Z82:Z132))))-ROW($A$81))</f>
        <v>0</v>
      </c>
      <c r="AA135" s="11" cm="1">
        <f t="array" ref="AA135">INDEX($A$82:$A$132,SUMPRODUCT(MAX((AA82:AA132=AA134)*(ROW(AA82:AA132))))-ROW($A$81))</f>
        <v>0</v>
      </c>
      <c r="AB135" s="11" cm="1">
        <f t="array" ref="AB135">INDEX($A$82:$A$132,SUMPRODUCT(MAX((AB82:AB132=AB134)*(ROW(AB82:AB132))))-ROW($A$81))</f>
        <v>0</v>
      </c>
      <c r="AC135" s="11" cm="1">
        <f t="array" ref="AC135">INDEX($A$82:$A$132,SUMPRODUCT(MAX((AC82:AC132=AC134)*(ROW(AC82:AC132))))-ROW($A$81))</f>
        <v>0</v>
      </c>
      <c r="AE135" s="11" cm="1">
        <f t="array" ref="AE135">INDEX($A$82:$A$132,SUMPRODUCT(MAX((AE82:AE132=AE134)*(ROW(AE82:AE132))))-ROW($A$81))</f>
        <v>0</v>
      </c>
      <c r="AF135" s="11" cm="1">
        <f t="array" ref="AF135">INDEX($A$82:$A$132,SUMPRODUCT(MAX((AF82:AF132=AF134)*(ROW(AF82:AF132))))-ROW($A$81))</f>
        <v>0</v>
      </c>
      <c r="AG135" s="11" cm="1">
        <f t="array" ref="AG135">INDEX($A$82:$A$132,SUMPRODUCT(MAX((AG82:AG132=AG134)*(ROW(AG82:AG132))))-ROW($A$81))</f>
        <v>0</v>
      </c>
      <c r="AH135" s="11" cm="1">
        <f t="array" ref="AH135">INDEX($A$82:$A$132,SUMPRODUCT(MAX((AH82:AH132=AH134)*(ROW(AH82:AH132))))-ROW($A$81))</f>
        <v>0</v>
      </c>
      <c r="AJ135" s="11" cm="1">
        <f t="array" ref="AJ135">INDEX($A$82:$A$132,SUMPRODUCT(MAX((AJ82:AJ132=AJ134)*(ROW(AJ82:AJ132))))-ROW($A$81))</f>
        <v>0</v>
      </c>
      <c r="AK135" s="11" cm="1">
        <f t="array" ref="AK135">INDEX($A$82:$A$132,SUMPRODUCT(MAX((AK82:AK132=AK134)*(ROW(AK82:AK132))))-ROW($A$81))</f>
        <v>0</v>
      </c>
      <c r="AL135" s="11" cm="1">
        <f t="array" ref="AL135">INDEX($A$82:$A$132,SUMPRODUCT(MAX((AL82:AL132=AL134)*(ROW(AL82:AL132))))-ROW($A$81))</f>
        <v>0</v>
      </c>
      <c r="AM135" s="11" cm="1">
        <f t="array" ref="AM135">INDEX($A$82:$A$132,SUMPRODUCT(MAX((AM82:AM132=AM134)*(ROW(AM82:AM132))))-ROW($A$81))</f>
        <v>0</v>
      </c>
      <c r="AO135" s="11" cm="1">
        <f t="array" ref="AO135">INDEX($A$82:$A$132,SUMPRODUCT(MAX((AO82:AO132=AO134)*(ROW(AO82:AO132))))-ROW($A$81))</f>
        <v>0</v>
      </c>
      <c r="AP135" s="11" cm="1">
        <f t="array" ref="AP135">INDEX($A$82:$A$132,SUMPRODUCT(MAX((AP82:AP132=AP134)*(ROW(AP82:AP132))))-ROW($A$81))</f>
        <v>0</v>
      </c>
      <c r="AQ135" s="11" cm="1">
        <f t="array" ref="AQ135">INDEX($A$82:$A$132,SUMPRODUCT(MAX((AQ82:AQ132=AQ134)*(ROW(AQ82:AQ132))))-ROW($A$81))</f>
        <v>0</v>
      </c>
      <c r="AR135" s="11" cm="1">
        <f t="array" ref="AR135">INDEX($A$82:$A$132,SUMPRODUCT(MAX((AR82:AR132=AR134)*(ROW(AR82:AR132))))-ROW($A$81))</f>
        <v>0</v>
      </c>
      <c r="AT135" s="11" cm="1">
        <f t="array" ref="AT135">INDEX($A$82:$A$132,SUMPRODUCT(MAX((AT82:AT132=AT134)*(ROW(AT82:AT132))))-ROW($A$81))</f>
        <v>0</v>
      </c>
      <c r="AU135" s="11" cm="1">
        <f t="array" ref="AU135">INDEX($A$82:$A$132,SUMPRODUCT(MAX((AU82:AU132=AU134)*(ROW(AU82:AU132))))-ROW($A$81))</f>
        <v>0</v>
      </c>
      <c r="AV135" s="11" cm="1">
        <f t="array" ref="AV135">INDEX($A$82:$A$132,SUMPRODUCT(MAX((AV82:AV132=AV134)*(ROW(AV82:AV132))))-ROW($A$81))</f>
        <v>0</v>
      </c>
      <c r="AW135" s="11" cm="1">
        <f t="array" ref="AW135">INDEX($A$82:$A$132,SUMPRODUCT(MAX((AW82:AW132=AW134)*(ROW(AW82:AW132))))-ROW($A$81))</f>
        <v>0</v>
      </c>
      <c r="AY135" s="11" cm="1">
        <f t="array" ref="AY135">INDEX($A$82:$A$132,SUMPRODUCT(MAX((AY82:AY132=AY134)*(ROW(AY82:AY132))))-ROW($A$81))</f>
        <v>0</v>
      </c>
      <c r="AZ135" s="11" cm="1">
        <f t="array" ref="AZ135">INDEX($A$82:$A$132,SUMPRODUCT(MAX((AZ82:AZ132=AZ134)*(ROW(AZ82:AZ132))))-ROW($A$81))</f>
        <v>0</v>
      </c>
      <c r="BA135" s="11" cm="1">
        <f t="array" ref="BA135">INDEX($A$82:$A$132,SUMPRODUCT(MAX((BA82:BA132=BA134)*(ROW(BA82:BA132))))-ROW($A$81))</f>
        <v>0</v>
      </c>
      <c r="BB135" s="11" cm="1">
        <f t="array" ref="BB135">INDEX($A$82:$A$132,SUMPRODUCT(MAX((BB82:BB132=BB134)*(ROW(BB82:BB132))))-ROW($A$81))</f>
        <v>0</v>
      </c>
      <c r="BD135" s="11" cm="1">
        <f t="array" ref="BD135">INDEX($A$82:$A$132,SUMPRODUCT(MAX((BD82:BD132=BD134)*(ROW(BD82:BD132))))-ROW($A$81))</f>
        <v>0</v>
      </c>
      <c r="BE135" s="11" cm="1">
        <f t="array" ref="BE135">INDEX($A$82:$A$132,SUMPRODUCT(MAX((BE82:BE132=BE134)*(ROW(BE82:BE132))))-ROW($A$81))</f>
        <v>0</v>
      </c>
      <c r="BF135" s="11" cm="1">
        <f t="array" ref="BF135">INDEX($A$82:$A$132,SUMPRODUCT(MAX((BF82:BF132=BF134)*(ROW(BF82:BF132))))-ROW($A$81))</f>
        <v>0</v>
      </c>
      <c r="BH135" s="11" cm="1">
        <f t="array" ref="BH135">INDEX($A$82:$A$132,SUMPRODUCT(MAX((BH82:BH132=BH134)*(ROW(BH82:BH132))))-ROW($A$81))</f>
        <v>0</v>
      </c>
      <c r="BI135" s="11" cm="1">
        <f t="array" ref="BI135">INDEX($A$82:$A$132,SUMPRODUCT(MAX((BI82:BI132=BI134)*(ROW(BI82:BI132))))-ROW($A$81))</f>
        <v>0</v>
      </c>
      <c r="BJ135" s="11" cm="1">
        <f t="array" ref="BJ135">INDEX($A$82:$A$132,SUMPRODUCT(MAX((BJ82:BJ132=BJ134)*(ROW(BJ82:BJ132))))-ROW($A$81))</f>
        <v>0</v>
      </c>
      <c r="BK135" s="11" cm="1">
        <f t="array" ref="BK135">INDEX($A$82:$A$132,SUMPRODUCT(MAX((BK82:BK132=BK134)*(ROW(BK82:BK132))))-ROW($A$81))</f>
        <v>0</v>
      </c>
    </row>
    <row r="136" spans="2:63" x14ac:dyDescent="0.3">
      <c r="B136" s="11">
        <f t="shared" ref="B136:E136" si="60">IF(B135&lt;11,60,B135)</f>
        <v>60</v>
      </c>
      <c r="C136" s="11">
        <f t="shared" si="60"/>
        <v>60</v>
      </c>
      <c r="D136" s="11">
        <f t="shared" si="60"/>
        <v>60</v>
      </c>
      <c r="E136" s="11">
        <f t="shared" si="60"/>
        <v>60</v>
      </c>
      <c r="F136" s="11"/>
      <c r="G136" s="11">
        <f t="shared" ref="G136:J136" si="61">IF(G135&lt;11,60,G135)</f>
        <v>60</v>
      </c>
      <c r="H136" s="11">
        <f t="shared" si="61"/>
        <v>60</v>
      </c>
      <c r="I136" s="11">
        <f t="shared" si="61"/>
        <v>60</v>
      </c>
      <c r="J136" s="11">
        <f t="shared" si="61"/>
        <v>60</v>
      </c>
      <c r="K136" s="11"/>
      <c r="L136" s="11">
        <f t="shared" ref="L136:S136" si="62">IF(L135&lt;11,60,L135)</f>
        <v>60</v>
      </c>
      <c r="M136" s="11">
        <f t="shared" si="62"/>
        <v>60</v>
      </c>
      <c r="N136" s="11">
        <f t="shared" si="62"/>
        <v>60</v>
      </c>
      <c r="O136" s="11">
        <f t="shared" si="62"/>
        <v>60</v>
      </c>
      <c r="P136" s="11">
        <f t="shared" si="62"/>
        <v>60</v>
      </c>
      <c r="Q136" s="11">
        <f t="shared" si="62"/>
        <v>60</v>
      </c>
      <c r="R136" s="11">
        <f t="shared" si="62"/>
        <v>60</v>
      </c>
      <c r="S136" s="11">
        <f t="shared" si="62"/>
        <v>60</v>
      </c>
      <c r="U136" s="11">
        <f t="shared" ref="U136:X136" si="63">IF(U135&lt;11,60,U135)</f>
        <v>60</v>
      </c>
      <c r="V136" s="11">
        <f t="shared" si="63"/>
        <v>60</v>
      </c>
      <c r="W136" s="11">
        <f t="shared" si="63"/>
        <v>60</v>
      </c>
      <c r="X136" s="11">
        <f t="shared" si="63"/>
        <v>60</v>
      </c>
      <c r="Z136" s="11">
        <f t="shared" ref="Z136:AC136" si="64">IF(Z135&lt;11,60,Z135)</f>
        <v>60</v>
      </c>
      <c r="AA136" s="11">
        <f t="shared" si="64"/>
        <v>60</v>
      </c>
      <c r="AB136" s="11">
        <f t="shared" si="64"/>
        <v>60</v>
      </c>
      <c r="AC136" s="11">
        <f t="shared" si="64"/>
        <v>60</v>
      </c>
      <c r="AE136" s="11">
        <f t="shared" ref="AE136:AH136" si="65">IF(AE135&lt;11,60,AE135)</f>
        <v>60</v>
      </c>
      <c r="AF136" s="11">
        <f t="shared" si="65"/>
        <v>60</v>
      </c>
      <c r="AG136" s="11">
        <f t="shared" si="65"/>
        <v>60</v>
      </c>
      <c r="AH136" s="11">
        <f t="shared" si="65"/>
        <v>60</v>
      </c>
      <c r="AJ136" s="11">
        <f t="shared" ref="AJ136:AM136" si="66">IF(AJ135&lt;11,60,AJ135)</f>
        <v>60</v>
      </c>
      <c r="AK136" s="11">
        <f t="shared" si="66"/>
        <v>60</v>
      </c>
      <c r="AL136" s="11">
        <f t="shared" si="66"/>
        <v>60</v>
      </c>
      <c r="AM136" s="11">
        <f t="shared" si="66"/>
        <v>60</v>
      </c>
      <c r="AO136" s="11">
        <f t="shared" ref="AO136:AR136" si="67">IF(AO135&lt;11,60,AO135)</f>
        <v>60</v>
      </c>
      <c r="AP136" s="11">
        <f t="shared" si="67"/>
        <v>60</v>
      </c>
      <c r="AQ136" s="11">
        <f t="shared" si="67"/>
        <v>60</v>
      </c>
      <c r="AR136" s="11">
        <f t="shared" si="67"/>
        <v>60</v>
      </c>
      <c r="AT136" s="11">
        <f t="shared" ref="AT136:AW136" si="68">IF(AT135&lt;11,60,AT135)</f>
        <v>60</v>
      </c>
      <c r="AU136" s="11">
        <f t="shared" si="68"/>
        <v>60</v>
      </c>
      <c r="AV136" s="11">
        <f t="shared" si="68"/>
        <v>60</v>
      </c>
      <c r="AW136" s="11">
        <f t="shared" si="68"/>
        <v>60</v>
      </c>
      <c r="AY136" s="11">
        <f t="shared" ref="AY136:BB136" si="69">IF(AY135&lt;11,60,AY135)</f>
        <v>60</v>
      </c>
      <c r="AZ136" s="11">
        <f t="shared" si="69"/>
        <v>60</v>
      </c>
      <c r="BA136" s="11">
        <f t="shared" si="69"/>
        <v>60</v>
      </c>
      <c r="BB136" s="11">
        <f t="shared" si="69"/>
        <v>60</v>
      </c>
      <c r="BD136" s="11">
        <f t="shared" ref="BD136:BF136" si="70">IF(BD135&lt;11,60,BD135)</f>
        <v>60</v>
      </c>
      <c r="BE136" s="11">
        <f t="shared" si="70"/>
        <v>60</v>
      </c>
      <c r="BF136" s="11">
        <f t="shared" si="70"/>
        <v>60</v>
      </c>
      <c r="BH136" s="11">
        <f t="shared" ref="BH136:BK136" si="71">IF(BH135&lt;11,60,BH135)</f>
        <v>60</v>
      </c>
      <c r="BI136" s="11">
        <f t="shared" si="71"/>
        <v>60</v>
      </c>
      <c r="BJ136" s="11">
        <f t="shared" si="71"/>
        <v>60</v>
      </c>
      <c r="BK136" s="11">
        <f t="shared" si="71"/>
        <v>60</v>
      </c>
    </row>
    <row r="137" spans="2:63" x14ac:dyDescent="0.3">
      <c r="B137" t="e">
        <f>IF(B141=3,IF(A140="Three Samples",STDEV(#REF!),IF(B139="Three Samples",STDEV(A136:C136),IF(C139="Three Samples",STDEV(B135:D135),1))),IF(B141=4,IF(#REF!="Four Samples",STDEV(#REF!),IF(A140="Four Samples",STDEV(#REF!),IF(B139="Four Samples",STDEV(A136:D136),IF(C139="Four Samples",STDEV(B135:E135),))))))</f>
        <v>#REF!</v>
      </c>
      <c r="C137" t="e">
        <f>IF(C141=3,IF(B139="Three Samples",STDEV(A136:C136),IF(C139="Three Samples",STDEV(B135:D135),IF(D139="Three Samples",STDEV(C135:E135),1))),IF(C141=4,IF(A140="Four Samples",STDEV(#REF!),IF(B139="Four Samples",STDEV(A136:D136),IF(C139="Four Samples",STDEV(B135:E135),IF(D139="Four Samples",STDEV(C136:G136),))))))</f>
        <v>#REF!</v>
      </c>
      <c r="D137" t="e">
        <f>IF(D141=3,IF(C139="Three Samples",STDEV(B135:D135),IF(D139="Three Samples",STDEV(C135:E135),IF(E139="Three Samples",STDEV(D136:G136),1))),IF(D141=4,IF(B139="Four Samples",STDEV(#REF!),IF(C139="Four Samples",STDEV(B135:E135),IF(D139="Four Samples",STDEV(C136:G136),IF(E139="Four Samples",STDEV(D136:H136),))))))</f>
        <v>#REF!</v>
      </c>
      <c r="E137" t="e">
        <f>IF(E141=3,IF(D139="Three Samples",STDEV(C135:E135),IF(E139="Three Samples",STDEV(D136:G136),IF(G140="Three Samples",STDEV(E136:H136),1))),IF(E141=4,IF(C139="Four Samples",STDEV(#REF!),IF(D139="Four Samples",STDEV(C136:G136),IF(E139="Four Samples",STDEV(D136:H136),IF(G140="Four Samples",STDEV(E136:I136),))))))</f>
        <v>#REF!</v>
      </c>
      <c r="F137" s="11"/>
      <c r="G137" t="e">
        <f t="shared" ref="G137" si="72">IF(G141=3,IF(A139="Three Samples",STDEV(#REF!),IF(G139="Three Samples",STDEV(A135:H135),IF(H139="Three Samples",STDEV(G135:I135),1))),IF(G141=4,IF(#REF!="Four Samples",STDEV(#REF!),IF(A139="Four Samples",STDEV(#REF!),IF(G139="Four Samples",STDEV(A135:I135),IF(H139="Four Samples",STDEV(G135:J135),))))))</f>
        <v>#REF!</v>
      </c>
      <c r="H137" t="e">
        <f>IF(H141=3,IF(G139="Three Samples",STDEV(A135:H135),IF(H139="Three Samples",STDEV(G135:I135),IF(I139="Three Samples",STDEV(H135:J135),1))),IF(H141=4,IF(A139="Four Samples",STDEV(#REF!),IF(G139="Four Samples",STDEV(A135:I135),IF(H139="Four Samples",STDEV(G135:J135),IF(I139="Four Samples",STDEV(H135:L135),))))))</f>
        <v>#REF!</v>
      </c>
      <c r="I137" t="e">
        <f>IF(I141=3,IF(H139="Three Samples",STDEV(G135:I135),IF(I139="Three Samples",STDEV(H135:J135),IF(J139="Three Samples",STDEV(I135:L135),1))),IF(I141=4,IF(G139="Four Samples",STDEV(#REF!),IF(H139="Four Samples",STDEV(G135:J135),IF(I139="Four Samples",STDEV(H135:L135),IF(J139="Four Samples",STDEV(I135:M135),))))))</f>
        <v>#REF!</v>
      </c>
      <c r="J137" t="e">
        <f>IF(J141=3,IF(I139="Three Samples",STDEV(H135:J135),IF(J139="Three Samples",STDEV(I135:L135),IF(L139="Three Samples",STDEV(J135:M135),1))),IF(J141=4,IF(H139="Four Samples",STDEV(#REF!),IF(I139="Four Samples",STDEV(H135:L135),IF(J139="Four Samples",STDEV(I135:M135),IF(L139="Four Samples",STDEV(J135:N135),))))))</f>
        <v>#REF!</v>
      </c>
      <c r="L137" t="e">
        <f>IF(L141=3,IF(A139="Three Samples",STDEV(#REF!),IF(L139="Three Samples",STDEV(A135:M135),IF(M139="Three Samples",STDEV(L135:N135),1))),IF(L141=4,IF(#REF!="Four Samples",STDEV(#REF!),IF(A139="Four Samples",STDEV(#REF!),IF(L139="Four Samples",STDEV(A135:N135),IF(M139="Four Samples",STDEV(L135:O135),))))))</f>
        <v>#REF!</v>
      </c>
      <c r="M137" t="e">
        <f>IF(M141=3,IF(L139="Three Samples",STDEV(A135:M135),IF(M139="Three Samples",STDEV(L135:N135),IF(N139="Three Samples",STDEV(M135:O135),1))),IF(M141=4,IF(A139="Four Samples",STDEV(#REF!),IF(L139="Four Samples",STDEV(A135:N135),IF(M139="Four Samples",STDEV(L135:O135),IF(N139="Four Samples",STDEV(M135:P135),))))))</f>
        <v>#REF!</v>
      </c>
      <c r="N137" t="e">
        <f t="shared" ref="N137:S137" si="73">IF(N141=3,IF(M139="Three Samples",STDEV(L135:N135),IF(N139="Three Samples",STDEV(M135:O135),IF(O139="Three Samples",STDEV(N135:P135),1))),IF(N141=4,IF(L139="Four Samples",STDEV(#REF!),IF(M139="Four Samples",STDEV(L135:O135),IF(N139="Four Samples",STDEV(M135:P135),IF(O139="Four Samples",STDEV(N135:Q135),))))))</f>
        <v>#REF!</v>
      </c>
      <c r="O137" t="e">
        <f t="shared" si="73"/>
        <v>#REF!</v>
      </c>
      <c r="P137" t="e">
        <f t="shared" si="73"/>
        <v>#REF!</v>
      </c>
      <c r="Q137" t="e">
        <f t="shared" si="73"/>
        <v>#REF!</v>
      </c>
      <c r="R137" t="e">
        <f t="shared" si="73"/>
        <v>#REF!</v>
      </c>
      <c r="S137" t="e">
        <f t="shared" si="73"/>
        <v>#REF!</v>
      </c>
      <c r="U137">
        <f t="shared" ref="U137:X137" si="74">IF(U141=3,IF(T139="Three Samples",STDEV(S135:U135),IF(U139="Three Samples",STDEV(T135:V135),IF(V139="Three Samples",STDEV(U135:W135),1))),IF(U141=4,IF(S139="Four Samples",STDEV(R135:U135),IF(T139="Four Samples",STDEV(S135:V135),IF(U139="Four Samples",STDEV(T135:W135),IF(V139="Four Samples",STDEV(U135:X135),))))))</f>
        <v>0</v>
      </c>
      <c r="V137">
        <f t="shared" si="74"/>
        <v>0</v>
      </c>
      <c r="W137">
        <f t="shared" si="74"/>
        <v>0</v>
      </c>
      <c r="X137">
        <f t="shared" si="74"/>
        <v>0</v>
      </c>
      <c r="Z137">
        <f t="shared" ref="Z137:AC137" si="75">IF(Z141=3,IF(Y139="Three Samples",STDEV(X135:Z135),IF(Z139="Three Samples",STDEV(Y135:AA135),IF(AA139="Three Samples",STDEV(Z135:AB135),1))),IF(Z141=4,IF(X139="Four Samples",STDEV(W135:Z135),IF(Y139="Four Samples",STDEV(X135:AA135),IF(Z139="Four Samples",STDEV(Y135:AB135),IF(AA139="Four Samples",STDEV(Z135:AC135),))))))</f>
        <v>0</v>
      </c>
      <c r="AA137">
        <f t="shared" si="75"/>
        <v>0</v>
      </c>
      <c r="AB137">
        <f t="shared" si="75"/>
        <v>0</v>
      </c>
      <c r="AC137">
        <f t="shared" si="75"/>
        <v>0</v>
      </c>
      <c r="AE137">
        <f t="shared" ref="AE137:AF137" si="76">IF(AE141=3,IF(AD139="Three Samples",STDEV(AC135:AE135),IF(AE139="Three Samples",STDEV(AD135:AF135),IF(AF139="Three Samples",STDEV(AE135:AG135),1))),IF(AE141=4,IF(AC139="Four Samples",STDEV(AB135:AE135),IF(AD139="Four Samples",STDEV(AC135:AF135),IF(AE139="Four Samples",STDEV(AD135:AG135),IF(AF139="Four Samples",STDEV(AE135:AH135),))))))</f>
        <v>0</v>
      </c>
      <c r="AF137">
        <f t="shared" si="76"/>
        <v>0</v>
      </c>
      <c r="AG137">
        <f>IF(AG141=3,IF(AF139="Three Samples",STDEV(AE135:AG135),IF(AG139="Three Samples",STDEV(AF135:AH135),IF(AH139="Three Samples",STDEV(AG135:AI135),1))),IF(AG141=4,IF(AE139="Four Samples",STDEV(AD135:AG135),IF(AF139="Four Samples",STDEV(AE135:AH135),IF(AG139="Four Samples",STDEV(AF135:AI135),IF(AH139="Four Samples",STDEV(AG135:AN135),))))))</f>
        <v>0</v>
      </c>
      <c r="AH137">
        <f>IF(AH141=3,IF(AG139="Three Samples",STDEV(AF135:AH135),IF(AH139="Three Samples",STDEV(AG135:AI135),IF(AI139="Three Samples",STDEV(AH135:AN135),1))),IF(AH141=4,IF(AF139="Four Samples",STDEV(AE135:AH135),IF(AG139="Four Samples",STDEV(AF135:AI135),IF(AH139="Four Samples",STDEV(AG135:AN135),IF(AI139="Four Samples",STDEV(AH135:AS135),))))))</f>
        <v>0</v>
      </c>
      <c r="AJ137">
        <f t="shared" ref="AJ137:AK137" si="77">IF(AJ141=3,IF(AI139="Three Samples",STDEV(AH135:AJ135),IF(AJ139="Three Samples",STDEV(AI135:AK135),IF(AK139="Three Samples",STDEV(AJ135:AL135),1))),IF(AJ141=4,IF(AH139="Four Samples",STDEV(AG135:AJ135),IF(AI139="Four Samples",STDEV(AH135:AK135),IF(AJ139="Four Samples",STDEV(AI135:AL135),IF(AK139="Four Samples",STDEV(AJ135:AM135),))))))</f>
        <v>0</v>
      </c>
      <c r="AK137">
        <f t="shared" si="77"/>
        <v>0</v>
      </c>
      <c r="AL137">
        <f>IF(AL141=3,IF(AK139="Three Samples",STDEV(AJ135:AL135),IF(AL139="Three Samples",STDEV(AK135:AM135),IF(AM139="Three Samples",STDEV(AL135:AN135),1))),IF(AL141=4,IF(AJ139="Four Samples",STDEV(AI135:AL135),IF(AK139="Four Samples",STDEV(AJ135:AM135),IF(AL139="Four Samples",STDEV(AK135:AN135),IF(AM139="Four Samples",STDEV(AL135:AS135),))))))</f>
        <v>0</v>
      </c>
      <c r="AM137">
        <f>IF(AM141=3,IF(AL139="Three Samples",STDEV(AK135:AM135),IF(AM139="Three Samples",STDEV(AL135:AN135),IF(AN139="Three Samples",STDEV(AM135:AS135),1))),IF(AM141=4,IF(AK139="Four Samples",STDEV(AJ135:AM135),IF(AL139="Four Samples",STDEV(AK135:AN135),IF(AM139="Four Samples",STDEV(AL135:AS135),IF(AN139="Four Samples",STDEV(AM135:AT135),))))))</f>
        <v>0</v>
      </c>
      <c r="AO137">
        <f t="shared" ref="AO137" si="78">IF(AO141=3,IF(AN139="Three Samples",STDEV(AM135:AO135),IF(AO139="Three Samples",STDEV(AN135:AP135),IF(AP139="Three Samples",STDEV(AO135:AQ135),1))),IF(AO141=4,IF(AM139="Four Samples",STDEV(AL135:AO135),IF(AN139="Four Samples",STDEV(AM135:AP135),IF(AO139="Four Samples",STDEV(AN135:AQ135),IF(AP139="Four Samples",STDEV(AO135:AR135),))))))</f>
        <v>0</v>
      </c>
      <c r="AP137">
        <f>IF(AP141=3,IF(AO139="Three Samples",STDEV(AN135:AP135),IF(AP139="Three Samples",STDEV(AO135:AQ135),IF(AQ139="Three Samples",STDEV(AP135:AR135),1))),IF(AP141=4,IF(AN139="Four Samples",STDEV(AM135:AP135),IF(AO139="Four Samples",STDEV(AN135:AQ135),IF(AP139="Four Samples",STDEV(AO135:AR135),IF(AQ139="Four Samples",STDEV(AP135:AR135),))))))</f>
        <v>0</v>
      </c>
      <c r="AQ137">
        <f>IF(AQ141=3,IF(AP139="Three Samples",STDEV(AO135:AQ135),IF(AQ139="Three Samples",STDEV(AP135:AR135),IF(AR139="Three Samples",STDEV(AQ135:AR135),1))),IF(AQ141=4,IF(AO139="Four Samples",STDEV(AN135:AQ135),IF(AP139="Four Samples",STDEV(AO135:AR135),IF(AQ139="Four Samples",STDEV(AP135:AR135),IF(AR139="Four Samples",STDEV(AQ135:AR135),))))))</f>
        <v>0</v>
      </c>
      <c r="AR137" t="e">
        <f>IF(AR141=3,IF(AQ139="Three Samples",STDEV(AP135:AR135),IF(AR139="Three Samples",STDEV(AQ135:AR135),IF(#REF!="Three Samples",STDEV(AR135:AR135),1))),IF(AR141=4,IF(AP139="Four Samples",STDEV(AO135:AR135),IF(AQ139="Four Samples",STDEV(AP135:AR135),IF(AR139="Four Samples",STDEV(AQ135:AR135),IF(#REF!="Four Samples",STDEV(AR135:AR135),))))))</f>
        <v>#REF!</v>
      </c>
      <c r="AT137">
        <f t="shared" ref="AT137:AU137" si="79">IF(AT141=3,IF(AS139="Three Samples",STDEV(AR135:AT135),IF(AT139="Three Samples",STDEV(AS135:AU135),IF(AU139="Three Samples",STDEV(AT135:AV135),1))),IF(AT141=4,IF(AR139="Four Samples",STDEV(AQ135:AT135),IF(AS139="Four Samples",STDEV(AR135:AU135),IF(AT139="Four Samples",STDEV(AS135:AV135),IF(AU139="Four Samples",STDEV(AT135:AW135),))))))</f>
        <v>0</v>
      </c>
      <c r="AU137">
        <f t="shared" si="79"/>
        <v>0</v>
      </c>
      <c r="AV137">
        <f>IF(AV141=3,IF(AU139="Three Samples",STDEV(AT135:AV135),IF(AV139="Three Samples",STDEV(AU135:AW135),IF(AW139="Three Samples",STDEV(AV135:AX135),1))),IF(AV141=4,IF(AT139="Four Samples",STDEV(AS135:AV135),IF(AU139="Four Samples",STDEV(AT135:AW135),IF(AV139="Four Samples",STDEV(AU135:AX135),IF(AW139="Four Samples",STDEV(AV135:BC135),))))))</f>
        <v>0</v>
      </c>
      <c r="AW137">
        <f>IF(AW141=3,IF(AV139="Three Samples",STDEV(AU135:AW135),IF(AW139="Three Samples",STDEV(AV135:AX135),IF(AX139="Three Samples",STDEV(AW135:BC135),1))),IF(AW141=4,IF(AU139="Four Samples",STDEV(AT135:AW135),IF(AV139="Four Samples",STDEV(AU135:AX135),IF(AW139="Four Samples",STDEV(AV135:BC135),IF(AX139="Four Samples",STDEV(AW135:BG135),))))))</f>
        <v>0</v>
      </c>
      <c r="AY137">
        <f t="shared" ref="AY137:AZ137" si="80">IF(AY141=3,IF(AX139="Three Samples",STDEV(AW135:AY135),IF(AY139="Three Samples",STDEV(AX135:AZ135),IF(AZ139="Three Samples",STDEV(AY135:BA135),1))),IF(AY141=4,IF(AW139="Four Samples",STDEV(AV135:AY135),IF(AX139="Four Samples",STDEV(AW135:AZ135),IF(AY139="Four Samples",STDEV(AX135:BA135),IF(AZ139="Four Samples",STDEV(AY135:BB135),))))))</f>
        <v>0</v>
      </c>
      <c r="AZ137">
        <f t="shared" si="80"/>
        <v>0</v>
      </c>
      <c r="BA137">
        <f>IF(BA141=3,IF(AZ139="Three Samples",STDEV(AY135:BA135),IF(BA139="Three Samples",STDEV(AZ135:BB135),IF(BB139="Three Samples",STDEV(BA135:BC135),1))),IF(BA141=4,IF(AY139="Four Samples",STDEV(AX135:BA135),IF(AZ139="Four Samples",STDEV(AY135:BB135),IF(BA139="Four Samples",STDEV(AZ135:BC135),IF(BB139="Four Samples",STDEV(BA135:BG135),))))))</f>
        <v>0</v>
      </c>
      <c r="BB137">
        <f>IF(BB141=3,IF(BA139="Three Samples",STDEV(AZ135:BB135),IF(BB139="Three Samples",STDEV(BA135:BC135),IF(BC139="Three Samples",STDEV(BB135:BG135),1))),IF(BB141=4,IF(AZ139="Four Samples",STDEV(AY135:BB135),IF(BA139="Four Samples",STDEV(AZ135:BC135),IF(BB139="Four Samples",STDEV(BA135:BG135),IF(BC139="Four Samples",STDEV(BB135:BL135),))))))</f>
        <v>0</v>
      </c>
      <c r="BD137" t="e">
        <f>IF(BD141=3,IF(#REF!="Three Samples",STDEV(BC135:BD135),IF(BD139="Three Samples",STDEV(BD135:BE135),IF(BE139="Three Samples",STDEV(BD135:BF135),1))),IF(BD141=4,IF(BC139="Four Samples",STDEV(BB135:BD135),IF(#REF!="Four Samples",STDEV(BC135:BE135),IF(BD139="Four Samples",STDEV(BD135:BF135),IF(BE139="Four Samples",STDEV(BD135:BG135),))))))</f>
        <v>#REF!</v>
      </c>
      <c r="BE137" t="e">
        <f>IF(BE141=3,IF(BD139="Three Samples",STDEV(BD135:BE135),IF(BE139="Three Samples",STDEV(BD135:BF135),IF(BF139="Three Samples",STDEV(BE135:BG135),1))),IF(BE141=4,IF(#REF!="Four Samples",STDEV(BC135:BE135),IF(BD139="Four Samples",STDEV(BD135:BF135),IF(BE139="Four Samples",STDEV(BD135:BG135),IF(BF139="Four Samples",STDEV(BE135:BL135),))))))</f>
        <v>#REF!</v>
      </c>
      <c r="BF137" t="e">
        <f>IF(BF141=3,IF(BE139="Three Samples",STDEV(BD135:BF135),IF(BF139="Three Samples",STDEV(BE135:BG135),IF(BG139="Three Samples",STDEV(BF135:BL135),1))),IF(BF141=4,IF(BD139="Four Samples",STDEV(BD135:BF135),IF(BE139="Four Samples",STDEV(BD135:BG135),IF(BF139="Four Samples",STDEV(BE135:BL135),IF(BG139="Four Samples",STDEV(BF135:BM135),))))))</f>
        <v>#REF!</v>
      </c>
      <c r="BH137">
        <f t="shared" ref="BH137:BK137" si="81">IF(BH141=3,IF(BG139="Three Samples",STDEV(BF135:BH135),IF(BH139="Three Samples",STDEV(BG135:BI135),IF(BI139="Three Samples",STDEV(BH135:BJ135),1))),IF(BH141=4,IF(BF139="Four Samples",STDEV(BE135:BH135),IF(BG139="Four Samples",STDEV(BF135:BI135),IF(BH139="Four Samples",STDEV(BG135:BJ135),IF(BI139="Four Samples",STDEV(BH135:BK135),))))))</f>
        <v>0</v>
      </c>
      <c r="BI137">
        <f t="shared" si="81"/>
        <v>0</v>
      </c>
      <c r="BJ137">
        <f t="shared" si="81"/>
        <v>0</v>
      </c>
      <c r="BK137">
        <f t="shared" si="81"/>
        <v>0</v>
      </c>
    </row>
    <row r="138" spans="2:63" x14ac:dyDescent="0.3">
      <c r="B138" t="e">
        <f t="shared" ref="B138:E138" si="82">IF(B140=1,0,IF(B204=1,B3,0))</f>
        <v>#REF!</v>
      </c>
      <c r="C138" t="e">
        <f t="shared" si="82"/>
        <v>#REF!</v>
      </c>
      <c r="D138" t="e">
        <f t="shared" si="82"/>
        <v>#REF!</v>
      </c>
      <c r="E138" t="e">
        <f t="shared" si="82"/>
        <v>#REF!</v>
      </c>
      <c r="G138" t="e">
        <f t="shared" ref="G138:J138" si="83">IF(G140=1,0,IF(G204=1,G3,0))</f>
        <v>#REF!</v>
      </c>
      <c r="H138" t="e">
        <f t="shared" si="83"/>
        <v>#REF!</v>
      </c>
      <c r="I138" t="e">
        <f t="shared" si="83"/>
        <v>#REF!</v>
      </c>
      <c r="J138" t="e">
        <f t="shared" si="83"/>
        <v>#REF!</v>
      </c>
      <c r="L138" t="e">
        <f t="shared" ref="L138:S138" si="84">IF(L140=1,0,IF(L204=1,L3,0))</f>
        <v>#REF!</v>
      </c>
      <c r="M138" t="e">
        <f t="shared" si="84"/>
        <v>#REF!</v>
      </c>
      <c r="N138" t="e">
        <f t="shared" si="84"/>
        <v>#REF!</v>
      </c>
      <c r="O138" t="e">
        <f t="shared" si="84"/>
        <v>#REF!</v>
      </c>
      <c r="P138" t="e">
        <f t="shared" si="84"/>
        <v>#REF!</v>
      </c>
      <c r="Q138" t="e">
        <f t="shared" si="84"/>
        <v>#REF!</v>
      </c>
      <c r="R138" t="e">
        <f t="shared" si="84"/>
        <v>#REF!</v>
      </c>
      <c r="S138" t="e">
        <f t="shared" si="84"/>
        <v>#REF!</v>
      </c>
      <c r="U138" t="str">
        <f t="shared" ref="U138:X138" si="85">IF(U140=1,0,IF(U204=1,U3,0))</f>
        <v>1-320-144</v>
      </c>
      <c r="V138" t="str">
        <f t="shared" si="85"/>
        <v>1-320-144</v>
      </c>
      <c r="W138" t="str">
        <f t="shared" si="85"/>
        <v>1-320-144</v>
      </c>
      <c r="X138" t="str">
        <f t="shared" si="85"/>
        <v>1-320-144</v>
      </c>
      <c r="Z138" t="str">
        <f t="shared" ref="Z138:AC138" si="86">IF(Z140=1,0,IF(Z204=1,Z3,0))</f>
        <v>1-320-146</v>
      </c>
      <c r="AA138" t="str">
        <f t="shared" si="86"/>
        <v>1-320-146</v>
      </c>
      <c r="AB138" t="str">
        <f t="shared" si="86"/>
        <v>1-320-146</v>
      </c>
      <c r="AC138" t="str">
        <f t="shared" si="86"/>
        <v>1-320-146</v>
      </c>
      <c r="AE138" t="str">
        <f t="shared" ref="AE138:AH138" si="87">IF(AE140=1,0,IF(AE204=1,AE3,0))</f>
        <v>1-320-146</v>
      </c>
      <c r="AF138" t="str">
        <f t="shared" si="87"/>
        <v>1-320-146</v>
      </c>
      <c r="AG138" t="str">
        <f t="shared" si="87"/>
        <v>1-320-146</v>
      </c>
      <c r="AH138" t="str">
        <f t="shared" si="87"/>
        <v>1-320-146</v>
      </c>
      <c r="AJ138" t="str">
        <f t="shared" ref="AJ138:AM138" si="88">IF(AJ140=1,0,IF(AJ204=1,AJ3,0))</f>
        <v>1-320-147</v>
      </c>
      <c r="AK138" t="str">
        <f t="shared" si="88"/>
        <v>1-320-147</v>
      </c>
      <c r="AL138" t="str">
        <f t="shared" si="88"/>
        <v>1-320-147</v>
      </c>
      <c r="AM138" t="str">
        <f t="shared" si="88"/>
        <v>1-320-147</v>
      </c>
      <c r="AO138" t="str">
        <f t="shared" ref="AO138:AR138" si="89">IF(AO140=1,0,IF(AO204=1,AO3,0))</f>
        <v>1-320-150</v>
      </c>
      <c r="AP138">
        <f t="shared" si="89"/>
        <v>0</v>
      </c>
      <c r="AQ138" t="str">
        <f t="shared" si="89"/>
        <v>1-320-150</v>
      </c>
      <c r="AR138" t="e">
        <f t="shared" si="89"/>
        <v>#REF!</v>
      </c>
      <c r="AT138" t="str">
        <f t="shared" ref="AT138:AW138" si="90">IF(AT140=1,0,IF(AT204=1,AT3,0))</f>
        <v>1-320-152</v>
      </c>
      <c r="AU138" t="str">
        <f t="shared" si="90"/>
        <v>1-320-152</v>
      </c>
      <c r="AV138" t="str">
        <f t="shared" si="90"/>
        <v>1-320-152</v>
      </c>
      <c r="AW138" t="str">
        <f t="shared" si="90"/>
        <v>1-320-152</v>
      </c>
      <c r="AY138" t="str">
        <f t="shared" ref="AY138:BB138" si="91">IF(AY140=1,0,IF(AY204=1,AY3,0))</f>
        <v>1-320-152</v>
      </c>
      <c r="AZ138" t="str">
        <f t="shared" si="91"/>
        <v>1-320-152</v>
      </c>
      <c r="BA138" t="str">
        <f t="shared" si="91"/>
        <v>1-320-152</v>
      </c>
      <c r="BB138" t="str">
        <f t="shared" si="91"/>
        <v>1-320-152</v>
      </c>
      <c r="BD138" t="e">
        <f t="shared" ref="BD138:BF138" si="92">IF(BD140=1,0,IF(BD204=1,BD3,0))</f>
        <v>#REF!</v>
      </c>
      <c r="BE138" t="e">
        <f t="shared" si="92"/>
        <v>#REF!</v>
      </c>
      <c r="BF138" t="e">
        <f t="shared" si="92"/>
        <v>#REF!</v>
      </c>
      <c r="BH138" t="str">
        <f t="shared" ref="BH138:BK138" si="93">IF(BH140=1,0,IF(BH204=1,BH3,0))</f>
        <v>1-320-158</v>
      </c>
      <c r="BI138" t="str">
        <f t="shared" si="93"/>
        <v>1-320-158</v>
      </c>
      <c r="BJ138" t="str">
        <f t="shared" si="93"/>
        <v>1-320-158</v>
      </c>
      <c r="BK138" t="str">
        <f t="shared" si="93"/>
        <v>1-320-158</v>
      </c>
    </row>
    <row r="139" spans="2:63" x14ac:dyDescent="0.3">
      <c r="B139" s="12" t="e">
        <f>IF(A140="Three Samples","-",IF(A4=#REF!,"-",IF(AND(A4=B3,B3=C3,C3=D3),"Four Samples","Three Samples")))</f>
        <v>#REF!</v>
      </c>
      <c r="C139" s="12" t="e">
        <f t="shared" ref="C139" si="94">IF(B139="Three Samples","-",IF(B3=#REF!,"-",IF(AND(B3=C3,C3=D3,D3=E3),"Four Samples","Three Samples")))</f>
        <v>#REF!</v>
      </c>
      <c r="D139" s="12" t="e">
        <f>IF(C139="Three Samples","-",IF(C3=#REF!,"-",IF(AND(C3=D3,D3=E3,E3=G4),"Four Samples","Three Samples")))</f>
        <v>#REF!</v>
      </c>
      <c r="E139" s="12" t="e">
        <f>IF(D139="Three Samples","-",IF(D3=#REF!,"-",IF(AND(D3=E3,E3=G4,G4=H4),"Four Samples","Three Samples")))</f>
        <v>#REF!</v>
      </c>
      <c r="G139" s="12" t="e">
        <f>IF(A139="Three Samples","-",IF(A3=#REF!,"-",IF(AND(A3=G3,G3=H3,H3=I3),"Four Samples","Three Samples")))</f>
        <v>#REF!</v>
      </c>
      <c r="H139" s="12" t="e">
        <f t="shared" ref="H139" si="95">IF(G139="Three Samples","-",IF(G3=#REF!,"-",IF(AND(G3=H3,H3=I3,I3=J3),"Four Samples","Three Samples")))</f>
        <v>#REF!</v>
      </c>
      <c r="I139" s="12" t="e">
        <f>IF(H139="Three Samples","-",IF(H3=G3,"-",IF(AND(H3=I3,I3=J3,J3=L3),"Four Samples","Three Samples")))</f>
        <v>#REF!</v>
      </c>
      <c r="J139" s="12" t="e">
        <f>IF(I139="Three Samples","-",IF(I3=H3,"-",IF(AND(I3=J3,J3=L3,L3=M3),"Four Samples","Three Samples")))</f>
        <v>#REF!</v>
      </c>
      <c r="K139" s="12"/>
      <c r="L139" s="12" t="e">
        <f>IF(A139="Three Samples","-",IF(A3=#REF!,"-",IF(AND(A3=L3,L3=M3,M3=N3),"Four Samples","Three Samples")))</f>
        <v>#REF!</v>
      </c>
      <c r="M139" s="12" t="e">
        <f t="shared" ref="M139:P139" si="96">IF(L139="Three Samples","-",IF(L3=#REF!,"-",IF(AND(L3=M3,M3=N3,N3=O3),"Four Samples","Three Samples")))</f>
        <v>#REF!</v>
      </c>
      <c r="N139" s="12" t="e">
        <f t="shared" si="96"/>
        <v>#REF!</v>
      </c>
      <c r="O139" s="12" t="e">
        <f t="shared" si="96"/>
        <v>#REF!</v>
      </c>
      <c r="P139" s="12" t="e">
        <f t="shared" si="96"/>
        <v>#REF!</v>
      </c>
      <c r="Q139" s="12" t="s">
        <v>4</v>
      </c>
      <c r="R139" s="12" t="str">
        <f t="shared" ref="R139:S139" si="97">IF(Q139="Three Samples","-",IF(Q3=P3,"-",IF(AND(Q3=R3,R3=S3,S3=T3),"Four Samples","Three Samples")))</f>
        <v>-</v>
      </c>
      <c r="S139" s="12" t="str">
        <f t="shared" si="97"/>
        <v>-</v>
      </c>
      <c r="U139" s="12" t="str">
        <f t="shared" ref="U139:X139" si="98">IF(T139="Three Samples","-",IF(T3=S3,"-",IF(AND(T3=U3,U3=V3,V3=W3),"Four Samples","Three Samples")))</f>
        <v>Three Samples</v>
      </c>
      <c r="V139" s="12" t="str">
        <f t="shared" si="98"/>
        <v>-</v>
      </c>
      <c r="W139" s="12" t="str">
        <f t="shared" si="98"/>
        <v>-</v>
      </c>
      <c r="X139" s="12" t="str">
        <f t="shared" si="98"/>
        <v>-</v>
      </c>
      <c r="Z139" s="12" t="str">
        <f t="shared" ref="Z139:AC139" si="99">IF(Y139="Three Samples","-",IF(Y3=X3,"-",IF(AND(Y3=Z3,Z3=AA3,AA3=AB3),"Four Samples","Three Samples")))</f>
        <v>Three Samples</v>
      </c>
      <c r="AA139" s="12" t="str">
        <f t="shared" si="99"/>
        <v>-</v>
      </c>
      <c r="AB139" s="12" t="str">
        <f t="shared" si="99"/>
        <v>-</v>
      </c>
      <c r="AC139" s="12" t="str">
        <f t="shared" si="99"/>
        <v>-</v>
      </c>
      <c r="AE139" s="12" t="str">
        <f t="shared" ref="AE139:AG139" si="100">IF(AD139="Three Samples","-",IF(AD3=AC3,"-",IF(AND(AD3=AE3,AE3=AF3,AF3=AG3),"Four Samples","Three Samples")))</f>
        <v>Three Samples</v>
      </c>
      <c r="AF139" s="12" t="str">
        <f t="shared" si="100"/>
        <v>-</v>
      </c>
      <c r="AG139" s="12" t="str">
        <f t="shared" si="100"/>
        <v>-</v>
      </c>
      <c r="AH139" s="12" t="str">
        <f>IF(AG139="Three Samples","-",IF(AG3=AF3,"-",IF(AND(AG3=AH3,AH3=AI3,AI3=AN3),"Four Samples","Three Samples")))</f>
        <v>-</v>
      </c>
      <c r="AJ139" s="12" t="str">
        <f t="shared" ref="AJ139:AL139" si="101">IF(AI139="Three Samples","-",IF(AI3=AH3,"-",IF(AND(AI3=AJ3,AJ3=AK3,AK3=AL3),"Four Samples","Three Samples")))</f>
        <v>Three Samples</v>
      </c>
      <c r="AK139" s="12" t="str">
        <f t="shared" si="101"/>
        <v>-</v>
      </c>
      <c r="AL139" s="12" t="str">
        <f t="shared" si="101"/>
        <v>-</v>
      </c>
      <c r="AM139" s="12" t="str">
        <f>IF(AL139="Three Samples","-",IF(AL3=AK3,"-",IF(AND(AL3=AM3,AM3=AN3,AN3=AS3),"Four Samples","Three Samples")))</f>
        <v>-</v>
      </c>
      <c r="AO139" s="12" t="str">
        <f t="shared" ref="AO139:AP139" si="102">IF(AN139="Three Samples","-",IF(AN3=AM3,"-",IF(AND(AN3=AO3,AO3=AP3,AP3=AQ3),"Four Samples","Three Samples")))</f>
        <v>Three Samples</v>
      </c>
      <c r="AP139" s="12" t="str">
        <f t="shared" si="102"/>
        <v>-</v>
      </c>
      <c r="AQ139" s="12" t="str">
        <f>IF(AP139="Three Samples","-",IF(AP3=AO3,"-",IF(AND(AP3=AQ3,AQ3=AR3,AR3=#REF!),"Four Samples","Three Samples")))</f>
        <v>-</v>
      </c>
      <c r="AR139" s="12" t="str">
        <f>IF(AQ139="Three Samples","-",IF(AQ3=AP3,"-",IF(AND(AQ3=AR3,AR3=#REF!,#REF!=#REF!),"Four Samples","Three Samples")))</f>
        <v>-</v>
      </c>
      <c r="AT139" s="12" t="str">
        <f t="shared" ref="AT139:AV139" si="103">IF(AS139="Three Samples","-",IF(AS3=AR3,"-",IF(AND(AS3=AT3,AT3=AU3,AU3=AV3),"Four Samples","Three Samples")))</f>
        <v>Three Samples</v>
      </c>
      <c r="AU139" s="12" t="str">
        <f t="shared" si="103"/>
        <v>-</v>
      </c>
      <c r="AV139" s="12" t="str">
        <f t="shared" si="103"/>
        <v>-</v>
      </c>
      <c r="AW139" s="12" t="str">
        <f>IF(AV139="Three Samples","-",IF(AV3=AU3,"-",IF(AND(AV3=AW3,AW3=AX3,AX3=BC3),"Four Samples","Three Samples")))</f>
        <v>-</v>
      </c>
      <c r="AY139" s="12" t="str">
        <f t="shared" ref="AY139:BA139" si="104">IF(AX139="Three Samples","-",IF(AX3=AW3,"-",IF(AND(AX3=AY3,AY3=AZ3,AZ3=BA3),"Four Samples","Three Samples")))</f>
        <v>Three Samples</v>
      </c>
      <c r="AZ139" s="12" t="str">
        <f t="shared" si="104"/>
        <v>-</v>
      </c>
      <c r="BA139" s="12" t="str">
        <f t="shared" si="104"/>
        <v>-</v>
      </c>
      <c r="BB139" s="12" t="str">
        <f>IF(BA139="Three Samples","-",IF(BA3=AZ3,"-",IF(AND(BA3=BB3,BB3=BC3,BC3=BG3),"Four Samples","Three Samples")))</f>
        <v>-</v>
      </c>
      <c r="BD139" s="12" t="e">
        <f>IF(#REF!="Three Samples","-",IF(#REF!=BC3,"-",IF(AND(#REF!=BD3,BD3=BE3,BE3=BF3),"Four Samples","Three Samples")))</f>
        <v>#REF!</v>
      </c>
      <c r="BE139" s="12" t="e">
        <f>IF(BD139="Three Samples","-",IF(BD3=#REF!,"-",IF(AND(BD3=BE3,BE3=BF3,BF3=BG3),"Four Samples","Three Samples")))</f>
        <v>#REF!</v>
      </c>
      <c r="BF139" s="12" t="e">
        <f>IF(BE139="Three Samples","-",IF(BE3=BD3,"-",IF(AND(BE3=BF3,BF3=BG3,BG3=BL3),"Four Samples","Three Samples")))</f>
        <v>#REF!</v>
      </c>
      <c r="BH139" s="12" t="str">
        <f t="shared" ref="BH139:BK139" si="105">IF(BG139="Three Samples","-",IF(BG3=BF3,"-",IF(AND(BG3=BH3,BH3=BI3,BI3=BJ3),"Four Samples","Three Samples")))</f>
        <v>Three Samples</v>
      </c>
      <c r="BI139" s="12" t="str">
        <f t="shared" si="105"/>
        <v>-</v>
      </c>
      <c r="BJ139" s="12" t="str">
        <f t="shared" si="105"/>
        <v>-</v>
      </c>
      <c r="BK139" s="12" t="str">
        <f t="shared" si="105"/>
        <v>-</v>
      </c>
    </row>
    <row r="140" spans="2:63" x14ac:dyDescent="0.3">
      <c r="B140" t="e">
        <f t="shared" ref="B140:E140" si="106">IF(B137&gt;$A$138,IF(B225&gt;0,1,0),0)</f>
        <v>#REF!</v>
      </c>
      <c r="C140" t="e">
        <f t="shared" si="106"/>
        <v>#REF!</v>
      </c>
      <c r="D140" t="e">
        <f t="shared" si="106"/>
        <v>#REF!</v>
      </c>
      <c r="E140" t="e">
        <f t="shared" si="106"/>
        <v>#REF!</v>
      </c>
      <c r="F140" s="12"/>
      <c r="G140" t="e">
        <f t="shared" ref="G140:J140" si="107">IF(G137&gt;$A$137,IF(G225&gt;0,1,0),0)</f>
        <v>#REF!</v>
      </c>
      <c r="H140" t="e">
        <f t="shared" si="107"/>
        <v>#REF!</v>
      </c>
      <c r="I140" t="e">
        <f t="shared" si="107"/>
        <v>#REF!</v>
      </c>
      <c r="J140" t="e">
        <f t="shared" si="107"/>
        <v>#REF!</v>
      </c>
      <c r="L140" t="e">
        <f t="shared" ref="L140:S140" si="108">IF(L137&gt;$A$137,IF(L225&gt;0,1,0),0)</f>
        <v>#REF!</v>
      </c>
      <c r="M140" t="e">
        <f t="shared" si="108"/>
        <v>#REF!</v>
      </c>
      <c r="N140" t="e">
        <f t="shared" si="108"/>
        <v>#REF!</v>
      </c>
      <c r="O140" t="e">
        <f t="shared" si="108"/>
        <v>#REF!</v>
      </c>
      <c r="P140" t="e">
        <f t="shared" si="108"/>
        <v>#REF!</v>
      </c>
      <c r="Q140" t="e">
        <f t="shared" si="108"/>
        <v>#REF!</v>
      </c>
      <c r="R140" t="e">
        <f t="shared" si="108"/>
        <v>#REF!</v>
      </c>
      <c r="S140" t="e">
        <f t="shared" si="108"/>
        <v>#REF!</v>
      </c>
      <c r="U140">
        <f t="shared" ref="U140:X140" si="109">IF(U137&gt;$A$137,IF(U225&gt;0,1,0),0)</f>
        <v>0</v>
      </c>
      <c r="V140">
        <f t="shared" si="109"/>
        <v>0</v>
      </c>
      <c r="W140">
        <f t="shared" si="109"/>
        <v>0</v>
      </c>
      <c r="X140">
        <f t="shared" si="109"/>
        <v>0</v>
      </c>
      <c r="Z140">
        <f t="shared" ref="Z140:AC140" si="110">IF(Z137&gt;$A$137,IF(Z225&gt;0,1,0),0)</f>
        <v>0</v>
      </c>
      <c r="AA140">
        <f t="shared" si="110"/>
        <v>0</v>
      </c>
      <c r="AB140">
        <f t="shared" si="110"/>
        <v>0</v>
      </c>
      <c r="AC140">
        <f t="shared" si="110"/>
        <v>0</v>
      </c>
      <c r="AE140">
        <f t="shared" ref="AE140:AH140" si="111">IF(AE137&gt;$A$137,IF(AE225&gt;0,1,0),0)</f>
        <v>0</v>
      </c>
      <c r="AF140">
        <f t="shared" si="111"/>
        <v>0</v>
      </c>
      <c r="AG140">
        <f t="shared" si="111"/>
        <v>0</v>
      </c>
      <c r="AH140">
        <f t="shared" si="111"/>
        <v>0</v>
      </c>
      <c r="AJ140">
        <f t="shared" ref="AJ140:AM140" si="112">IF(AJ137&gt;$A$137,IF(AJ225&gt;0,1,0),0)</f>
        <v>0</v>
      </c>
      <c r="AK140">
        <f t="shared" si="112"/>
        <v>0</v>
      </c>
      <c r="AL140">
        <f t="shared" si="112"/>
        <v>0</v>
      </c>
      <c r="AM140">
        <f t="shared" si="112"/>
        <v>0</v>
      </c>
      <c r="AO140">
        <f>IF(AO137&gt;$A$137,IF(AO225&gt;0,1,0),0)</f>
        <v>0</v>
      </c>
      <c r="AP140">
        <f>IF(AP137&gt;$A$137,IF(AP225&gt;0,1,0),0)</f>
        <v>0</v>
      </c>
      <c r="AQ140">
        <f>IF(AQ137&gt;$A$137,IF(AQ225&gt;0,1,0),0)</f>
        <v>0</v>
      </c>
      <c r="AR140" t="e">
        <f>IF(AR137&gt;$A$137,IF(AR225&gt;0,1,0),0)</f>
        <v>#REF!</v>
      </c>
      <c r="AT140">
        <f t="shared" ref="AT140:AW140" si="113">IF(AT137&gt;$A$137,IF(AT225&gt;0,1,0),0)</f>
        <v>0</v>
      </c>
      <c r="AU140">
        <f t="shared" si="113"/>
        <v>0</v>
      </c>
      <c r="AV140">
        <f t="shared" si="113"/>
        <v>0</v>
      </c>
      <c r="AW140">
        <f t="shared" si="113"/>
        <v>0</v>
      </c>
      <c r="AY140">
        <f t="shared" ref="AY140:BB140" si="114">IF(AY137&gt;$A$137,IF(AY225&gt;0,1,0),0)</f>
        <v>0</v>
      </c>
      <c r="AZ140">
        <f t="shared" si="114"/>
        <v>0</v>
      </c>
      <c r="BA140">
        <f t="shared" si="114"/>
        <v>0</v>
      </c>
      <c r="BB140">
        <f t="shared" si="114"/>
        <v>0</v>
      </c>
      <c r="BD140" t="e">
        <f>IF(BD137&gt;$A$137,IF(BD225&gt;0,1,0),0)</f>
        <v>#REF!</v>
      </c>
      <c r="BE140" t="e">
        <f>IF(BE137&gt;$A$137,IF(BE225&gt;0,1,0),0)</f>
        <v>#REF!</v>
      </c>
      <c r="BF140" t="e">
        <f>IF(BF137&gt;$A$137,IF(BF225&gt;0,1,0),0)</f>
        <v>#REF!</v>
      </c>
      <c r="BH140">
        <f t="shared" ref="BH140:BK140" si="115">IF(BH137&gt;$A$137,IF(BH225&gt;0,1,0),0)</f>
        <v>0</v>
      </c>
      <c r="BI140">
        <f t="shared" si="115"/>
        <v>0</v>
      </c>
      <c r="BJ140">
        <f t="shared" si="115"/>
        <v>0</v>
      </c>
      <c r="BK140">
        <f t="shared" si="115"/>
        <v>0</v>
      </c>
    </row>
    <row r="141" spans="2:63" x14ac:dyDescent="0.3">
      <c r="B141" t="e">
        <f>IF(A140="Three Samples",3,IF(A140="Four Samples",4,IF(B139="Three Samples",3,IF(B139="Four Samples",4,IF(C139="Three Samples",3,IF(C139="Four Samples",4,4))))))</f>
        <v>#REF!</v>
      </c>
      <c r="C141" t="e">
        <f t="shared" ref="C141:D141" si="116">IF(B139="Three Samples",3,IF(B139="Four Samples",4,IF(C139="Three Samples",3,IF(C139="Four Samples",4,IF(D139="Three Samples",3,IF(D139="Four Samples",4,4))))))</f>
        <v>#REF!</v>
      </c>
      <c r="D141" t="e">
        <f t="shared" si="116"/>
        <v>#REF!</v>
      </c>
      <c r="E141" t="e">
        <f>IF(D139="Three Samples",3,IF(D139="Four Samples",4,IF(E139="Three Samples",3,IF(E139="Four Samples",4,IF(G140="Three Samples",3,IF(G140="Four Samples",4,4))))))</f>
        <v>#REF!</v>
      </c>
      <c r="G141" t="e">
        <f>IF(A139="Three Samples",3,IF(A139="Four Samples",4,IF(G139="Three Samples",3,IF(G139="Four Samples",4,IF(H139="Three Samples",3,IF(H139="Four Samples",4,4))))))</f>
        <v>#REF!</v>
      </c>
      <c r="H141" t="e">
        <f t="shared" ref="H141:I141" si="117">IF(G139="Three Samples",3,IF(G139="Four Samples",4,IF(H139="Three Samples",3,IF(H139="Four Samples",4,IF(I139="Three Samples",3,IF(I139="Four Samples",4,4))))))</f>
        <v>#REF!</v>
      </c>
      <c r="I141" t="e">
        <f t="shared" si="117"/>
        <v>#REF!</v>
      </c>
      <c r="J141" t="e">
        <f>IF(I139="Three Samples",3,IF(I139="Four Samples",4,IF(J139="Three Samples",3,IF(J139="Four Samples",4,IF(L139="Three Samples",3,IF(L139="Four Samples",4,4))))))</f>
        <v>#REF!</v>
      </c>
      <c r="L141" t="e">
        <f>IF(A139="Three Samples",3,IF(A139="Four Samples",4,IF(L139="Three Samples",3,IF(L139="Four Samples",4,IF(M139="Three Samples",3,IF(M139="Four Samples",4,4))))))</f>
        <v>#REF!</v>
      </c>
      <c r="M141" t="e">
        <f t="shared" ref="M141:S141" si="118">IF(L139="Three Samples",3,IF(L139="Four Samples",4,IF(M139="Three Samples",3,IF(M139="Four Samples",4,IF(N139="Three Samples",3,IF(N139="Four Samples",4,4))))))</f>
        <v>#REF!</v>
      </c>
      <c r="N141" t="e">
        <f t="shared" si="118"/>
        <v>#REF!</v>
      </c>
      <c r="O141" t="e">
        <f t="shared" si="118"/>
        <v>#REF!</v>
      </c>
      <c r="P141" t="e">
        <f t="shared" si="118"/>
        <v>#REF!</v>
      </c>
      <c r="Q141" t="e">
        <f t="shared" si="118"/>
        <v>#REF!</v>
      </c>
      <c r="R141">
        <f t="shared" si="118"/>
        <v>4</v>
      </c>
      <c r="S141">
        <f t="shared" si="118"/>
        <v>4</v>
      </c>
      <c r="U141">
        <f t="shared" ref="U141:X141" si="119">IF(T139="Three Samples",3,IF(T139="Four Samples",4,IF(U139="Three Samples",3,IF(U139="Four Samples",4,IF(V139="Three Samples",3,IF(V139="Four Samples",4,4))))))</f>
        <v>3</v>
      </c>
      <c r="V141">
        <f t="shared" si="119"/>
        <v>3</v>
      </c>
      <c r="W141">
        <f t="shared" si="119"/>
        <v>4</v>
      </c>
      <c r="X141">
        <f t="shared" si="119"/>
        <v>4</v>
      </c>
      <c r="Z141">
        <f t="shared" ref="Z141:AC141" si="120">IF(Y139="Three Samples",3,IF(Y139="Four Samples",4,IF(Z139="Three Samples",3,IF(Z139="Four Samples",4,IF(AA139="Three Samples",3,IF(AA139="Four Samples",4,4))))))</f>
        <v>3</v>
      </c>
      <c r="AA141">
        <f t="shared" si="120"/>
        <v>3</v>
      </c>
      <c r="AB141">
        <f t="shared" si="120"/>
        <v>4</v>
      </c>
      <c r="AC141">
        <f t="shared" si="120"/>
        <v>4</v>
      </c>
      <c r="AE141">
        <f t="shared" ref="AE141:AH141" si="121">IF(AD139="Three Samples",3,IF(AD139="Four Samples",4,IF(AE139="Three Samples",3,IF(AE139="Four Samples",4,IF(AF139="Three Samples",3,IF(AF139="Four Samples",4,4))))))</f>
        <v>3</v>
      </c>
      <c r="AF141">
        <f t="shared" si="121"/>
        <v>3</v>
      </c>
      <c r="AG141">
        <f t="shared" si="121"/>
        <v>4</v>
      </c>
      <c r="AH141">
        <f t="shared" si="121"/>
        <v>4</v>
      </c>
      <c r="AJ141">
        <f t="shared" ref="AJ141:AM141" si="122">IF(AI139="Three Samples",3,IF(AI139="Four Samples",4,IF(AJ139="Three Samples",3,IF(AJ139="Four Samples",4,IF(AK139="Three Samples",3,IF(AK139="Four Samples",4,4))))))</f>
        <v>3</v>
      </c>
      <c r="AK141">
        <f t="shared" si="122"/>
        <v>3</v>
      </c>
      <c r="AL141">
        <f t="shared" si="122"/>
        <v>4</v>
      </c>
      <c r="AM141">
        <f t="shared" si="122"/>
        <v>4</v>
      </c>
      <c r="AO141">
        <f t="shared" ref="AO141:AQ141" si="123">IF(AN139="Three Samples",3,IF(AN139="Four Samples",4,IF(AO139="Three Samples",3,IF(AO139="Four Samples",4,IF(AP139="Three Samples",3,IF(AP139="Four Samples",4,4))))))</f>
        <v>3</v>
      </c>
      <c r="AP141">
        <f t="shared" si="123"/>
        <v>3</v>
      </c>
      <c r="AQ141">
        <f t="shared" si="123"/>
        <v>4</v>
      </c>
      <c r="AR141" t="e">
        <f>IF(AQ139="Three Samples",3,IF(AQ139="Four Samples",4,IF(AR139="Three Samples",3,IF(AR139="Four Samples",4,IF(#REF!="Three Samples",3,IF(#REF!="Four Samples",4,4))))))</f>
        <v>#REF!</v>
      </c>
      <c r="AT141">
        <f t="shared" ref="AT141:AW141" si="124">IF(AS139="Three Samples",3,IF(AS139="Four Samples",4,IF(AT139="Three Samples",3,IF(AT139="Four Samples",4,IF(AU139="Three Samples",3,IF(AU139="Four Samples",4,4))))))</f>
        <v>3</v>
      </c>
      <c r="AU141">
        <f t="shared" si="124"/>
        <v>3</v>
      </c>
      <c r="AV141">
        <f t="shared" si="124"/>
        <v>4</v>
      </c>
      <c r="AW141">
        <f t="shared" si="124"/>
        <v>4</v>
      </c>
      <c r="AY141">
        <f t="shared" ref="AY141" si="125">IF(AX139="Three Samples",3,IF(AX139="Four Samples",4,IF(AY139="Three Samples",3,IF(AY139="Four Samples",4,IF(AZ139="Three Samples",3,IF(AZ139="Four Samples",4,4))))))</f>
        <v>3</v>
      </c>
      <c r="AZ141">
        <f>IF(AY139="Three Samples",3,IF(AY139="Four Samples",4,IF(AZ139="Three Samples",3,IF(AZ139="Four Samples",4,IF(BA139="Three Samples",3,IF(BA139="Four Samples",4,4))))))</f>
        <v>3</v>
      </c>
      <c r="BA141">
        <f t="shared" ref="BA141:BB141" si="126">IF(AZ139="Three Samples",3,IF(AZ139="Four Samples",4,IF(BA139="Three Samples",3,IF(BA139="Four Samples",4,IF(BB139="Three Samples",3,IF(BB139="Four Samples",4,4))))))</f>
        <v>4</v>
      </c>
      <c r="BB141">
        <f t="shared" si="126"/>
        <v>4</v>
      </c>
      <c r="BD141" t="e">
        <f>IF(#REF!="Three Samples",3,IF(#REF!="Four Samples",4,IF(BD139="Three Samples",3,IF(BD139="Four Samples",4,IF(BE139="Three Samples",3,IF(BE139="Four Samples",4,4))))))</f>
        <v>#REF!</v>
      </c>
      <c r="BE141" t="e">
        <f t="shared" ref="BE141:BF141" si="127">IF(BD139="Three Samples",3,IF(BD139="Four Samples",4,IF(BE139="Three Samples",3,IF(BE139="Four Samples",4,IF(BF139="Three Samples",3,IF(BF139="Four Samples",4,4))))))</f>
        <v>#REF!</v>
      </c>
      <c r="BF141" t="e">
        <f t="shared" si="127"/>
        <v>#REF!</v>
      </c>
      <c r="BH141">
        <f t="shared" ref="BH141:BK141" si="128">IF(BG139="Three Samples",3,IF(BG139="Four Samples",4,IF(BH139="Three Samples",3,IF(BH139="Four Samples",4,IF(BI139="Three Samples",3,IF(BI139="Four Samples",4,4))))))</f>
        <v>3</v>
      </c>
      <c r="BI141">
        <f t="shared" si="128"/>
        <v>3</v>
      </c>
      <c r="BJ141">
        <f t="shared" si="128"/>
        <v>4</v>
      </c>
      <c r="BK141">
        <f t="shared" si="128"/>
        <v>4</v>
      </c>
    </row>
    <row r="142" spans="2:63" x14ac:dyDescent="0.3">
      <c r="B142" s="9">
        <f t="shared" ref="B142:E157" si="129">IF(ISNUMBER(B6),(((B6-B5)/(1))-((B5-B4)/(1)))/((2)/2),)</f>
        <v>-4.184399999999977E-2</v>
      </c>
      <c r="C142" s="9">
        <f t="shared" si="129"/>
        <v>-4.1843000000000075E-2</v>
      </c>
      <c r="D142" s="9">
        <f t="shared" si="129"/>
        <v>-2.4139999999999606E-2</v>
      </c>
      <c r="E142" s="9">
        <f t="shared" si="129"/>
        <v>-2.7359000000000133E-2</v>
      </c>
      <c r="G142" s="9">
        <f t="shared" ref="G142:J157" si="130">IF(ISNUMBER(G6),(((G6-G5)/(1))-((G5-G4)/(1)))/((2)/2),)</f>
        <v>-1.6581979095136035E-3</v>
      </c>
      <c r="H142" s="9">
        <f t="shared" si="130"/>
        <v>8.2909895475702378E-3</v>
      </c>
      <c r="I142" s="9">
        <f t="shared" si="130"/>
        <v>-1.3265583276111492E-2</v>
      </c>
      <c r="J142" s="9">
        <f t="shared" si="130"/>
        <v>1.8240177004654079E-2</v>
      </c>
      <c r="K142" s="9"/>
      <c r="L142" s="9">
        <f t="shared" ref="L142:S157" si="131">IF(ISNUMBER(L6),(((L6-L5)/(1))-((L5-L4)/(1)))/((2)/2),)</f>
        <v>-1.7150000000003551E-3</v>
      </c>
      <c r="M142" s="9">
        <f t="shared" si="131"/>
        <v>-6.8599999999996442E-3</v>
      </c>
      <c r="N142" s="9">
        <f t="shared" si="131"/>
        <v>-6.8600000000000882E-3</v>
      </c>
      <c r="O142" s="9">
        <f t="shared" si="131"/>
        <v>-3.4299999999998221E-3</v>
      </c>
      <c r="P142" s="9">
        <f t="shared" si="131"/>
        <v>3.4299999999998221E-3</v>
      </c>
      <c r="Q142" s="9">
        <f t="shared" si="131"/>
        <v>2.2295999999999871E-2</v>
      </c>
      <c r="R142" s="9">
        <f t="shared" si="131"/>
        <v>8.5739999999994154E-3</v>
      </c>
      <c r="S142" s="9">
        <f t="shared" si="131"/>
        <v>1.7150000000003551E-3</v>
      </c>
      <c r="U142" s="9">
        <f t="shared" ref="U142:X157" si="132">IF(ISNUMBER(U6),(((U6-U5)/(1))-((U5-U4)/(1)))/((2)/2),)</f>
        <v>6.7109178301669736E-3</v>
      </c>
      <c r="V142" s="9">
        <f t="shared" si="132"/>
        <v>1.1744106202792093E-2</v>
      </c>
      <c r="W142" s="9">
        <f t="shared" si="132"/>
        <v>1.6777294575414103E-3</v>
      </c>
      <c r="X142" s="9">
        <f t="shared" si="132"/>
        <v>5.0331883726255633E-3</v>
      </c>
      <c r="Z142" s="9">
        <f t="shared" ref="Z142:AC157" si="133">IF(ISNUMBER(Z6),(((Z6-Z5)/(1))-((Z5-Z4)/(1)))/((2)/2),)</f>
        <v>3.2291142137790274E-3</v>
      </c>
      <c r="AA142" s="9">
        <f t="shared" si="133"/>
        <v>6.4582284275571666E-3</v>
      </c>
      <c r="AB142" s="9">
        <f t="shared" si="133"/>
        <v>-1.9374685282673276E-2</v>
      </c>
      <c r="AC142" s="9">
        <f t="shared" si="133"/>
        <v>-8.0727855344466803E-3</v>
      </c>
      <c r="AE142" s="9">
        <f t="shared" ref="AE142:AH157" si="134">IF(ISNUMBER(AE6),(((AE6-AE5)/(1))-((AE5-AE4)/(1)))/((2)/2),)</f>
        <v>-1.4444495307849969E-2</v>
      </c>
      <c r="AF142" s="9">
        <f t="shared" si="134"/>
        <v>-1.4444495307850413E-2</v>
      </c>
      <c r="AG142" s="9">
        <f t="shared" si="134"/>
        <v>-8.0247196154727973E-3</v>
      </c>
      <c r="AH142" s="9">
        <f t="shared" si="134"/>
        <v>-1.7654383154039444E-2</v>
      </c>
      <c r="AJ142" s="9">
        <f t="shared" ref="AJ142:AM157" si="135">IF(ISNUMBER(AJ6),(((AJ6-AJ5)/(1))-((AJ5-AJ4)/(1)))/((2)/2),)</f>
        <v>-4.8436713206689852E-3</v>
      </c>
      <c r="AK142" s="9">
        <f t="shared" si="135"/>
        <v>-8.0727855344466803E-3</v>
      </c>
      <c r="AL142" s="9">
        <f t="shared" si="135"/>
        <v>0</v>
      </c>
      <c r="AM142" s="9">
        <f t="shared" si="135"/>
        <v>-1.6145571068899578E-3</v>
      </c>
      <c r="AO142" s="9">
        <f t="shared" ref="AO142:AR157" si="136">IF(ISNUMBER(AO6),(((AO6-AO5)/(1))-((AO5-AO4)/(1)))/((2)/2),)</f>
        <v>-6.469000000000058E-3</v>
      </c>
      <c r="AP142" s="9">
        <f t="shared" si="136"/>
        <v>-4.8520000000000785E-3</v>
      </c>
      <c r="AQ142" s="9">
        <f t="shared" si="136"/>
        <v>9.7030000000000172E-3</v>
      </c>
      <c r="AR142" s="9">
        <f t="shared" si="136"/>
        <v>1.9406000000000034E-2</v>
      </c>
      <c r="AT142" s="9">
        <f t="shared" ref="AT142:AW157" si="137">IF(ISNUMBER(AT6),(((AT6-AT5)/(1))-((AT5-AT4)/(1)))/((2)/2),)</f>
        <v>1.6739999999999533E-3</v>
      </c>
      <c r="AU142" s="9">
        <f t="shared" si="137"/>
        <v>3.3460000000000267E-2</v>
      </c>
      <c r="AV142" s="9">
        <f t="shared" si="137"/>
        <v>3.0114000000000196E-2</v>
      </c>
      <c r="AW142" s="9">
        <f t="shared" si="137"/>
        <v>1.6729999999999912E-2</v>
      </c>
      <c r="AY142" s="9">
        <f t="shared" ref="AY142:BB157" si="138">IF(ISNUMBER(AY6),(((AY6-AY5)/(1))-((AY5-AY4)/(1)))/((2)/2),)</f>
        <v>2.1580376897840203E-2</v>
      </c>
      <c r="AZ142" s="9">
        <f t="shared" si="138"/>
        <v>9.9601739528503153E-3</v>
      </c>
      <c r="BA142" s="9">
        <f t="shared" si="138"/>
        <v>4.9800869764244915E-3</v>
      </c>
      <c r="BB142" s="9">
        <f t="shared" si="138"/>
        <v>3.8180666819256359E-2</v>
      </c>
      <c r="BD142" s="9">
        <f t="shared" ref="BD142:BF157" si="139">IF(ISNUMBER(BD6),(((BD6-BD5)/(1))-((BD5-BD4)/(1)))/((2)/2),)</f>
        <v>2.6560463874265139E-2</v>
      </c>
      <c r="BE142" s="9">
        <f t="shared" si="139"/>
        <v>1.4940260929273919E-2</v>
      </c>
      <c r="BF142" s="9">
        <f t="shared" si="139"/>
        <v>6.6401159685667288E-3</v>
      </c>
      <c r="BH142" s="9">
        <f t="shared" ref="BH142:BK157" si="140">IF(ISNUMBER(BH6),(((BH6-BH5)/(1))-((BH5-BH4)/(1)))/((2)/2),)</f>
        <v>1.5261615930418415E-2</v>
      </c>
      <c r="BI142" s="9">
        <f t="shared" si="140"/>
        <v>3.3914702067598945E-3</v>
      </c>
      <c r="BJ142" s="9">
        <f t="shared" si="140"/>
        <v>2.5436026550697211E-2</v>
      </c>
      <c r="BK142" s="9">
        <f t="shared" si="140"/>
        <v>2.0348821240557591E-2</v>
      </c>
    </row>
    <row r="143" spans="2:63" x14ac:dyDescent="0.3">
      <c r="B143" s="9">
        <f t="shared" si="129"/>
        <v>4.828200000000038E-2</v>
      </c>
      <c r="C143" s="9">
        <f t="shared" si="129"/>
        <v>5.4717999999999822E-2</v>
      </c>
      <c r="D143" s="9">
        <f t="shared" si="129"/>
        <v>4.1843999999999326E-2</v>
      </c>
      <c r="E143" s="9">
        <f t="shared" si="129"/>
        <v>4.5062000000000157E-2</v>
      </c>
      <c r="F143" s="9"/>
      <c r="G143" s="9">
        <f t="shared" si="130"/>
        <v>5.3062333104448633E-2</v>
      </c>
      <c r="H143" s="9">
        <f t="shared" si="130"/>
        <v>4.8087739375906047E-2</v>
      </c>
      <c r="I143" s="9">
        <f t="shared" si="130"/>
        <v>2.9847562371251524E-2</v>
      </c>
      <c r="J143" s="9">
        <f t="shared" si="130"/>
        <v>3.9796749828335809E-2</v>
      </c>
      <c r="K143" s="9"/>
      <c r="L143" s="9">
        <f t="shared" si="131"/>
        <v>4.2878000000000416E-2</v>
      </c>
      <c r="M143" s="9">
        <f t="shared" si="131"/>
        <v>4.973699999999992E-2</v>
      </c>
      <c r="N143" s="9">
        <f t="shared" si="131"/>
        <v>2.7441000000000049E-2</v>
      </c>
      <c r="O143" s="9">
        <f t="shared" si="131"/>
        <v>2.9156999999999655E-2</v>
      </c>
      <c r="P143" s="9">
        <f t="shared" si="131"/>
        <v>3.7733000000000239E-2</v>
      </c>
      <c r="Q143" s="9">
        <f t="shared" si="131"/>
        <v>4.2878000000000416E-2</v>
      </c>
      <c r="R143" s="9">
        <f t="shared" si="131"/>
        <v>3.7734000000000378E-2</v>
      </c>
      <c r="S143" s="9">
        <f t="shared" si="131"/>
        <v>2.5725999999999694E-2</v>
      </c>
      <c r="U143" s="9">
        <f t="shared" si="132"/>
        <v>7.8853284504463605E-2</v>
      </c>
      <c r="V143" s="9">
        <f t="shared" si="132"/>
        <v>6.8786907759212479E-2</v>
      </c>
      <c r="W143" s="9">
        <f t="shared" si="132"/>
        <v>3.1876859693293902E-2</v>
      </c>
      <c r="X143" s="9">
        <f t="shared" si="132"/>
        <v>7.3820096131837598E-2</v>
      </c>
      <c r="Z143" s="9">
        <f t="shared" si="133"/>
        <v>8.8800640878919701E-2</v>
      </c>
      <c r="AA143" s="9">
        <f t="shared" si="133"/>
        <v>8.5571526665141118E-2</v>
      </c>
      <c r="AB143" s="9">
        <f t="shared" si="133"/>
        <v>0.10817532616159298</v>
      </c>
      <c r="AC143" s="9">
        <f t="shared" si="133"/>
        <v>8.7186083772030187E-2</v>
      </c>
      <c r="AE143" s="9">
        <f t="shared" si="134"/>
        <v>8.6666971847104257E-2</v>
      </c>
      <c r="AF143" s="9">
        <f t="shared" si="134"/>
        <v>8.5062027924009964E-2</v>
      </c>
      <c r="AG143" s="9">
        <f t="shared" si="134"/>
        <v>6.098786907759246E-2</v>
      </c>
      <c r="AH143" s="9">
        <f t="shared" si="134"/>
        <v>7.2222476539253844E-2</v>
      </c>
      <c r="AJ143" s="9">
        <f t="shared" si="135"/>
        <v>7.2655069810025896E-2</v>
      </c>
      <c r="AK143" s="9">
        <f t="shared" si="135"/>
        <v>6.6196841382466509E-2</v>
      </c>
      <c r="AL143" s="9">
        <f t="shared" si="135"/>
        <v>6.4582284275577884E-2</v>
      </c>
      <c r="AM143" s="9">
        <f t="shared" si="135"/>
        <v>7.2655069810025452E-2</v>
      </c>
      <c r="AO143" s="9">
        <f t="shared" si="136"/>
        <v>8.0856999999999957E-2</v>
      </c>
      <c r="AP143" s="9">
        <f t="shared" si="136"/>
        <v>9.8647000000000151E-2</v>
      </c>
      <c r="AQ143" s="9">
        <f t="shared" si="136"/>
        <v>0.10834900000000003</v>
      </c>
      <c r="AR143" s="9">
        <f t="shared" si="136"/>
        <v>0.10188100000000011</v>
      </c>
      <c r="AT143" s="9">
        <f t="shared" si="137"/>
        <v>0.13551299999999999</v>
      </c>
      <c r="AU143" s="9">
        <f t="shared" si="137"/>
        <v>0.12714700000000034</v>
      </c>
      <c r="AV143" s="9">
        <f t="shared" si="137"/>
        <v>0.18235699999999966</v>
      </c>
      <c r="AW143" s="9">
        <f t="shared" si="137"/>
        <v>0.13718499999999967</v>
      </c>
      <c r="AY143" s="9">
        <f t="shared" si="138"/>
        <v>0.16766292820630246</v>
      </c>
      <c r="AZ143" s="9">
        <f t="shared" si="138"/>
        <v>0.14110246433203555</v>
      </c>
      <c r="BA143" s="9">
        <f t="shared" si="138"/>
        <v>0.12948226138704522</v>
      </c>
      <c r="BB143" s="9">
        <f t="shared" si="138"/>
        <v>0.12284214541847938</v>
      </c>
      <c r="BD143" s="9">
        <f t="shared" si="139"/>
        <v>0.12948226138704522</v>
      </c>
      <c r="BE143" s="9">
        <f t="shared" si="139"/>
        <v>0.11620202944991265</v>
      </c>
      <c r="BF143" s="9">
        <f t="shared" si="139"/>
        <v>0.11122194247348727</v>
      </c>
      <c r="BH143" s="9">
        <f t="shared" si="140"/>
        <v>0.10343984130617301</v>
      </c>
      <c r="BI143" s="9">
        <f t="shared" si="140"/>
        <v>0.15092042420080931</v>
      </c>
      <c r="BJ143" s="9">
        <f t="shared" si="140"/>
        <v>0.1424417486839098</v>
      </c>
      <c r="BK143" s="9">
        <f t="shared" si="140"/>
        <v>0.13565880827039001</v>
      </c>
    </row>
    <row r="144" spans="2:63" x14ac:dyDescent="0.3">
      <c r="B144" s="9">
        <f t="shared" si="129"/>
        <v>-9.6570000000006928E-3</v>
      </c>
      <c r="C144" s="9">
        <f t="shared" si="129"/>
        <v>-4.8280000000002765E-3</v>
      </c>
      <c r="D144" s="9">
        <f t="shared" si="129"/>
        <v>-9.9999999969568876E-7</v>
      </c>
      <c r="E144" s="9">
        <f t="shared" si="129"/>
        <v>1.000000000139778E-6</v>
      </c>
      <c r="F144" s="9"/>
      <c r="G144" s="9">
        <f t="shared" si="130"/>
        <v>0.11109925993743719</v>
      </c>
      <c r="H144" s="9">
        <f t="shared" si="130"/>
        <v>0.12436484321354957</v>
      </c>
      <c r="I144" s="9">
        <f t="shared" si="130"/>
        <v>0.14923781185626073</v>
      </c>
      <c r="J144" s="9">
        <f t="shared" si="130"/>
        <v>0.1309976348516062</v>
      </c>
      <c r="K144" s="9"/>
      <c r="L144" s="9">
        <f t="shared" si="131"/>
        <v>9.7760999999999765E-2</v>
      </c>
      <c r="M144" s="9">
        <f t="shared" si="131"/>
        <v>9.0901999999999816E-2</v>
      </c>
      <c r="N144" s="9">
        <f t="shared" si="131"/>
        <v>6.8604999999999805E-2</v>
      </c>
      <c r="O144" s="9">
        <f t="shared" si="131"/>
        <v>9.6046000000000298E-2</v>
      </c>
      <c r="P144" s="9">
        <f t="shared" si="131"/>
        <v>9.6045999999999854E-2</v>
      </c>
      <c r="Q144" s="9">
        <f t="shared" si="131"/>
        <v>8.9186999999999461E-2</v>
      </c>
      <c r="R144" s="9">
        <f t="shared" si="131"/>
        <v>9.6045999999999854E-2</v>
      </c>
      <c r="S144" s="9">
        <f t="shared" si="131"/>
        <v>7.5466000000000033E-2</v>
      </c>
      <c r="U144" s="9">
        <f t="shared" si="132"/>
        <v>0.17448386358434398</v>
      </c>
      <c r="V144" s="9">
        <f t="shared" si="132"/>
        <v>0.19964980544747135</v>
      </c>
      <c r="W144" s="9">
        <f t="shared" si="132"/>
        <v>0.22146028839551413</v>
      </c>
      <c r="X144" s="9">
        <f t="shared" si="132"/>
        <v>0.1979720759899295</v>
      </c>
      <c r="Z144" s="9">
        <f t="shared" si="133"/>
        <v>0.19536140993362272</v>
      </c>
      <c r="AA144" s="9">
        <f t="shared" si="133"/>
        <v>0.20666330968184932</v>
      </c>
      <c r="AB144" s="9">
        <f t="shared" si="133"/>
        <v>0.20343419546807073</v>
      </c>
      <c r="AC144" s="9">
        <f t="shared" si="133"/>
        <v>0.20504875257496025</v>
      </c>
      <c r="AE144" s="9">
        <f t="shared" si="134"/>
        <v>0.19580315861753217</v>
      </c>
      <c r="AF144" s="9">
        <f t="shared" si="134"/>
        <v>0.17333394369420896</v>
      </c>
      <c r="AG144" s="9">
        <f t="shared" si="134"/>
        <v>0.16370428015564142</v>
      </c>
      <c r="AH144" s="9">
        <f t="shared" si="134"/>
        <v>0.16851911192492519</v>
      </c>
      <c r="AJ144" s="9">
        <f t="shared" si="135"/>
        <v>0.20020508125429082</v>
      </c>
      <c r="AK144" s="9">
        <f t="shared" si="135"/>
        <v>0.17760128175783985</v>
      </c>
      <c r="AL144" s="9">
        <f t="shared" si="135"/>
        <v>0.17598672465094989</v>
      </c>
      <c r="AM144" s="9">
        <f t="shared" si="135"/>
        <v>0.17275761043717131</v>
      </c>
      <c r="AO144" s="9">
        <f t="shared" si="136"/>
        <v>0.17788700000000013</v>
      </c>
      <c r="AP144" s="9">
        <f t="shared" si="136"/>
        <v>0.23448699999999967</v>
      </c>
      <c r="AQ144" s="9">
        <f t="shared" si="136"/>
        <v>0.22316700000000012</v>
      </c>
      <c r="AR144" s="9">
        <f t="shared" si="136"/>
        <v>0.22478400000000009</v>
      </c>
      <c r="AT144" s="9">
        <f t="shared" si="137"/>
        <v>0.14722400000000047</v>
      </c>
      <c r="AU144" s="9">
        <f t="shared" si="137"/>
        <v>0.13885999999999932</v>
      </c>
      <c r="AV144" s="9">
        <f t="shared" si="137"/>
        <v>6.1901000000000206E-2</v>
      </c>
      <c r="AW144" s="9">
        <f t="shared" si="137"/>
        <v>0.16395500000000052</v>
      </c>
      <c r="AY144" s="9">
        <f t="shared" si="138"/>
        <v>4.6480811779964437E-2</v>
      </c>
      <c r="AZ144" s="9">
        <f t="shared" si="138"/>
        <v>0.12118211642633758</v>
      </c>
      <c r="BA144" s="9">
        <f t="shared" si="138"/>
        <v>0.11952208743419535</v>
      </c>
      <c r="BB144" s="9">
        <f t="shared" si="138"/>
        <v>0.12616220340276119</v>
      </c>
      <c r="BD144" s="9">
        <f t="shared" si="139"/>
        <v>0.13446234836347015</v>
      </c>
      <c r="BE144" s="9">
        <f t="shared" si="139"/>
        <v>0.12450217441061984</v>
      </c>
      <c r="BF144" s="9">
        <f t="shared" si="139"/>
        <v>0.13446234836347015</v>
      </c>
      <c r="BH144" s="9">
        <f t="shared" si="140"/>
        <v>0.196705271992065</v>
      </c>
      <c r="BI144" s="9">
        <f t="shared" si="140"/>
        <v>0.20348821240558435</v>
      </c>
      <c r="BJ144" s="9">
        <f t="shared" si="140"/>
        <v>0.21535835812924375</v>
      </c>
      <c r="BK144" s="9">
        <f t="shared" si="140"/>
        <v>0.20687968261234468</v>
      </c>
    </row>
    <row r="145" spans="2:63" x14ac:dyDescent="0.3">
      <c r="B145" s="9">
        <f t="shared" si="129"/>
        <v>-5.3108999999999629E-2</v>
      </c>
      <c r="C145" s="9">
        <f t="shared" si="129"/>
        <v>-6.1155999999999544E-2</v>
      </c>
      <c r="D145" s="9">
        <f t="shared" si="129"/>
        <v>-5.7936999999999905E-2</v>
      </c>
      <c r="E145" s="9">
        <f t="shared" si="129"/>
        <v>-5.9548000000000378E-2</v>
      </c>
      <c r="F145" s="9"/>
      <c r="G145" s="9">
        <f t="shared" si="130"/>
        <v>0.15752880140383008</v>
      </c>
      <c r="H145" s="9">
        <f t="shared" si="130"/>
        <v>0.17411078049896966</v>
      </c>
      <c r="I145" s="9">
        <f t="shared" si="130"/>
        <v>0.18240177004653946</v>
      </c>
      <c r="J145" s="9">
        <f t="shared" si="130"/>
        <v>0.17742717631799776</v>
      </c>
      <c r="K145" s="9"/>
      <c r="L145" s="9">
        <f t="shared" si="131"/>
        <v>1.3722000000000012E-2</v>
      </c>
      <c r="M145" s="9">
        <f t="shared" si="131"/>
        <v>4.4593000000000327E-2</v>
      </c>
      <c r="N145" s="9">
        <f t="shared" si="131"/>
        <v>7.3750000000000426E-2</v>
      </c>
      <c r="O145" s="9">
        <f t="shared" si="131"/>
        <v>4.8022999999999705E-2</v>
      </c>
      <c r="P145" s="9">
        <f t="shared" si="131"/>
        <v>2.4010999999999783E-2</v>
      </c>
      <c r="Q145" s="9">
        <f t="shared" si="131"/>
        <v>3.4301000000000581E-2</v>
      </c>
      <c r="R145" s="9">
        <f t="shared" si="131"/>
        <v>5.8313000000000059E-2</v>
      </c>
      <c r="S145" s="9">
        <f t="shared" si="131"/>
        <v>7.031900000000002E-2</v>
      </c>
      <c r="U145" s="9">
        <f t="shared" si="132"/>
        <v>0.25837033646143315</v>
      </c>
      <c r="V145" s="9">
        <f t="shared" si="132"/>
        <v>0.27682536049439221</v>
      </c>
      <c r="W145" s="9">
        <f t="shared" si="132"/>
        <v>0.26508125429159968</v>
      </c>
      <c r="X145" s="9">
        <f t="shared" si="132"/>
        <v>0.27346990157930851</v>
      </c>
      <c r="Z145" s="9">
        <f t="shared" si="133"/>
        <v>0.11463355458915103</v>
      </c>
      <c r="AA145" s="9">
        <f t="shared" si="133"/>
        <v>9.5258869306477312E-2</v>
      </c>
      <c r="AB145" s="9">
        <f t="shared" si="133"/>
        <v>0.10817532616159298</v>
      </c>
      <c r="AC145" s="9">
        <f t="shared" si="133"/>
        <v>0.12109178301670775</v>
      </c>
      <c r="AE145" s="9">
        <f t="shared" si="134"/>
        <v>3.2098878461899183E-3</v>
      </c>
      <c r="AF145" s="9">
        <f t="shared" si="134"/>
        <v>7.3827420462348581E-2</v>
      </c>
      <c r="AG145" s="9">
        <f t="shared" si="134"/>
        <v>0.101111467154956</v>
      </c>
      <c r="AH145" s="9">
        <f t="shared" si="134"/>
        <v>7.5432364385443318E-2</v>
      </c>
      <c r="AJ145" s="9">
        <f t="shared" si="135"/>
        <v>0.15015381094071945</v>
      </c>
      <c r="AK145" s="9">
        <f t="shared" si="135"/>
        <v>0.15176836804760807</v>
      </c>
      <c r="AL145" s="9">
        <f t="shared" si="135"/>
        <v>0.1549974822613871</v>
      </c>
      <c r="AM145" s="9">
        <f t="shared" si="135"/>
        <v>0.1436955825131605</v>
      </c>
      <c r="AO145" s="9">
        <f t="shared" si="136"/>
        <v>1.7788999999999611E-2</v>
      </c>
      <c r="AP145" s="9">
        <f t="shared" si="136"/>
        <v>6.4680000000008064E-3</v>
      </c>
      <c r="AQ145" s="9">
        <f t="shared" si="136"/>
        <v>-1.293800000000056E-2</v>
      </c>
      <c r="AR145" s="9">
        <f t="shared" si="136"/>
        <v>-2.4258000000000557E-2</v>
      </c>
      <c r="AT145" s="9">
        <f t="shared" si="137"/>
        <v>-0.14387800000000084</v>
      </c>
      <c r="AU145" s="9">
        <f t="shared" si="137"/>
        <v>-0.15391599999999928</v>
      </c>
      <c r="AV145" s="9">
        <f t="shared" si="137"/>
        <v>-0.18068399999999984</v>
      </c>
      <c r="AW145" s="9">
        <f t="shared" si="137"/>
        <v>-0.18403000000000036</v>
      </c>
      <c r="AY145" s="9">
        <f t="shared" si="138"/>
        <v>-0.16766292820630158</v>
      </c>
      <c r="AZ145" s="9">
        <f t="shared" si="138"/>
        <v>-9.4621652552071112E-2</v>
      </c>
      <c r="BA145" s="9">
        <f t="shared" si="138"/>
        <v>-8.4661478599221685E-2</v>
      </c>
      <c r="BB145" s="9">
        <f t="shared" si="138"/>
        <v>-0.13778240634775285</v>
      </c>
      <c r="BD145" s="9">
        <f t="shared" si="139"/>
        <v>-0.10624185549706278</v>
      </c>
      <c r="BE145" s="9">
        <f t="shared" si="139"/>
        <v>-6.1421072709239244E-2</v>
      </c>
      <c r="BF145" s="9">
        <f t="shared" si="139"/>
        <v>-2.6560463874265583E-2</v>
      </c>
      <c r="BH145" s="9">
        <f t="shared" si="140"/>
        <v>-9.1569695582513155E-2</v>
      </c>
      <c r="BI145" s="9">
        <f t="shared" si="140"/>
        <v>-0.14074601358052963</v>
      </c>
      <c r="BJ145" s="9">
        <f t="shared" si="140"/>
        <v>-0.15261615930418904</v>
      </c>
      <c r="BK145" s="9">
        <f t="shared" si="140"/>
        <v>-0.14244174868390935</v>
      </c>
    </row>
    <row r="146" spans="2:63" x14ac:dyDescent="0.3">
      <c r="B146" s="9">
        <f t="shared" si="129"/>
        <v>-9.6560000000001089E-3</v>
      </c>
      <c r="C146" s="9">
        <f t="shared" si="129"/>
        <v>-8.0470000000003594E-3</v>
      </c>
      <c r="D146" s="9">
        <f t="shared" si="129"/>
        <v>-9.6560000000001089E-3</v>
      </c>
      <c r="E146" s="9">
        <f t="shared" si="129"/>
        <v>-1.2873999999999608E-2</v>
      </c>
      <c r="F146" s="9"/>
      <c r="G146" s="9">
        <f t="shared" si="130"/>
        <v>2.9847562371252412E-2</v>
      </c>
      <c r="H146" s="9">
        <f t="shared" si="130"/>
        <v>1.3265583276112825E-2</v>
      </c>
      <c r="I146" s="9">
        <f t="shared" si="130"/>
        <v>4.1454947737849857E-2</v>
      </c>
      <c r="J146" s="9">
        <f t="shared" si="130"/>
        <v>3.9796749828336253E-2</v>
      </c>
      <c r="K146" s="9"/>
      <c r="L146" s="9">
        <f t="shared" si="131"/>
        <v>-6.0029999999999806E-2</v>
      </c>
      <c r="M146" s="9">
        <f t="shared" si="131"/>
        <v>-9.090200000000026E-2</v>
      </c>
      <c r="N146" s="9">
        <f t="shared" si="131"/>
        <v>-2.2296000000000316E-2</v>
      </c>
      <c r="O146" s="9">
        <f t="shared" si="131"/>
        <v>-7.031900000000002E-2</v>
      </c>
      <c r="P146" s="9">
        <f t="shared" si="131"/>
        <v>-7.7178999999999665E-2</v>
      </c>
      <c r="Q146" s="9">
        <f t="shared" si="131"/>
        <v>-7.8895000000000604E-2</v>
      </c>
      <c r="R146" s="9">
        <f t="shared" si="131"/>
        <v>-8.918500000000007E-2</v>
      </c>
      <c r="S146" s="9">
        <f t="shared" si="131"/>
        <v>9.9999999969568876E-7</v>
      </c>
      <c r="U146" s="9">
        <f t="shared" si="132"/>
        <v>-0.11073014419775751</v>
      </c>
      <c r="V146" s="9">
        <f t="shared" si="132"/>
        <v>-0.13757381551842585</v>
      </c>
      <c r="W146" s="9">
        <f t="shared" si="132"/>
        <v>-0.12918516823071657</v>
      </c>
      <c r="X146" s="9">
        <f t="shared" si="132"/>
        <v>-0.13254062714580028</v>
      </c>
      <c r="Z146" s="9">
        <f t="shared" si="133"/>
        <v>-8.5571526665139785E-2</v>
      </c>
      <c r="AA146" s="9">
        <f t="shared" si="133"/>
        <v>-0.10817532616159298</v>
      </c>
      <c r="AB146" s="9">
        <f t="shared" si="133"/>
        <v>-0.10010254062714674</v>
      </c>
      <c r="AC146" s="9">
        <f t="shared" si="133"/>
        <v>-0.10978988326848205</v>
      </c>
      <c r="AE146" s="9">
        <f t="shared" si="134"/>
        <v>-0.16370428015564276</v>
      </c>
      <c r="AF146" s="9">
        <f t="shared" si="134"/>
        <v>-0.13321034561684586</v>
      </c>
      <c r="AG146" s="9">
        <f t="shared" si="134"/>
        <v>-8.8271915770199438E-2</v>
      </c>
      <c r="AH146" s="9">
        <f t="shared" si="134"/>
        <v>-0.13802517738613007</v>
      </c>
      <c r="AJ146" s="9">
        <f t="shared" si="135"/>
        <v>-0.15984115358205564</v>
      </c>
      <c r="AK146" s="9">
        <f t="shared" si="135"/>
        <v>-6.4582284275577884E-2</v>
      </c>
      <c r="AL146" s="9">
        <f t="shared" si="135"/>
        <v>-7.2655069810025008E-2</v>
      </c>
      <c r="AM146" s="9">
        <f t="shared" si="135"/>
        <v>-6.6196841382467397E-2</v>
      </c>
      <c r="AO146" s="9">
        <f t="shared" si="136"/>
        <v>-0.15362999999999971</v>
      </c>
      <c r="AP146" s="9">
        <f t="shared" si="136"/>
        <v>-0.19244100000000053</v>
      </c>
      <c r="AQ146" s="9">
        <f t="shared" si="136"/>
        <v>-0.18435399999999946</v>
      </c>
      <c r="AR146" s="9">
        <f t="shared" si="136"/>
        <v>-0.16818299999999953</v>
      </c>
      <c r="AT146" s="9">
        <f t="shared" si="137"/>
        <v>-9.201499999999907E-2</v>
      </c>
      <c r="AU146" s="9">
        <f t="shared" si="137"/>
        <v>-6.3574000000000463E-2</v>
      </c>
      <c r="AV146" s="9">
        <f t="shared" si="137"/>
        <v>-2.0076000000000427E-2</v>
      </c>
      <c r="AW146" s="9">
        <f t="shared" si="137"/>
        <v>-7.5285000000000046E-2</v>
      </c>
      <c r="AY146" s="9">
        <f t="shared" si="138"/>
        <v>-3.3200579842831868E-2</v>
      </c>
      <c r="AZ146" s="9">
        <f t="shared" si="138"/>
        <v>-0.10458182650492187</v>
      </c>
      <c r="BA146" s="9">
        <f t="shared" si="138"/>
        <v>-0.10956191348134592</v>
      </c>
      <c r="BB146" s="9">
        <f t="shared" si="138"/>
        <v>-7.9681391622797193E-2</v>
      </c>
      <c r="BD146" s="9">
        <f t="shared" si="139"/>
        <v>-0.10126176852063784</v>
      </c>
      <c r="BE146" s="9">
        <f t="shared" si="139"/>
        <v>-0.10624185549706278</v>
      </c>
      <c r="BF146" s="9">
        <f t="shared" si="139"/>
        <v>-0.10458182650492143</v>
      </c>
      <c r="BH146" s="9">
        <f t="shared" si="140"/>
        <v>-0.12209292744335043</v>
      </c>
      <c r="BI146" s="9">
        <f t="shared" si="140"/>
        <v>-0.10513557640955185</v>
      </c>
      <c r="BJ146" s="9">
        <f t="shared" si="140"/>
        <v>-0.11022278171969058</v>
      </c>
      <c r="BK146" s="9">
        <f t="shared" si="140"/>
        <v>-0.10004837109941223</v>
      </c>
    </row>
    <row r="147" spans="2:63" x14ac:dyDescent="0.3">
      <c r="B147" s="9">
        <f t="shared" si="129"/>
        <v>3.2190000000000829E-3</v>
      </c>
      <c r="C147" s="9">
        <f t="shared" si="129"/>
        <v>4.4408920985006262E-16</v>
      </c>
      <c r="D147" s="9">
        <f t="shared" si="129"/>
        <v>3.2190000000000829E-3</v>
      </c>
      <c r="E147" s="9">
        <f t="shared" si="129"/>
        <v>6.4369999999995819E-3</v>
      </c>
      <c r="F147" s="9"/>
      <c r="G147" s="9">
        <f t="shared" si="130"/>
        <v>-7.4618905928130363E-2</v>
      </c>
      <c r="H147" s="9">
        <f t="shared" si="130"/>
        <v>-0.11939024948500832</v>
      </c>
      <c r="I147" s="9">
        <f t="shared" si="130"/>
        <v>-0.12436484321354957</v>
      </c>
      <c r="J147" s="9">
        <f t="shared" si="130"/>
        <v>-0.14592141603723174</v>
      </c>
      <c r="K147" s="9"/>
      <c r="L147" s="9">
        <f t="shared" si="131"/>
        <v>-2.7442000000000188E-2</v>
      </c>
      <c r="M147" s="9">
        <f t="shared" si="131"/>
        <v>-2.7440999999999605E-2</v>
      </c>
      <c r="N147" s="9">
        <f t="shared" si="131"/>
        <v>-6.6889999999999894E-2</v>
      </c>
      <c r="O147" s="9">
        <f t="shared" si="131"/>
        <v>-4.2877999999999528E-2</v>
      </c>
      <c r="P147" s="9">
        <f t="shared" si="131"/>
        <v>-2.5727000000000277E-2</v>
      </c>
      <c r="Q147" s="9">
        <f t="shared" si="131"/>
        <v>-2.2295999999999427E-2</v>
      </c>
      <c r="R147" s="9">
        <f t="shared" si="131"/>
        <v>-3.9447999999999706E-2</v>
      </c>
      <c r="S147" s="9">
        <f t="shared" si="131"/>
        <v>-7.8895999999999855E-2</v>
      </c>
      <c r="U147" s="9">
        <f t="shared" si="132"/>
        <v>-0.18790569924467748</v>
      </c>
      <c r="V147" s="9">
        <f t="shared" si="132"/>
        <v>-0.18622796978713563</v>
      </c>
      <c r="W147" s="9">
        <f t="shared" si="132"/>
        <v>-0.17951705195696865</v>
      </c>
      <c r="X147" s="9">
        <f t="shared" si="132"/>
        <v>-0.1946166170748449</v>
      </c>
      <c r="Z147" s="9">
        <f t="shared" si="133"/>
        <v>-0.15338292515449847</v>
      </c>
      <c r="AA147" s="9">
        <f t="shared" si="133"/>
        <v>-0.15176836804760763</v>
      </c>
      <c r="AB147" s="9">
        <f t="shared" si="133"/>
        <v>-0.15176836804760674</v>
      </c>
      <c r="AC147" s="9">
        <f t="shared" si="133"/>
        <v>-0.15822659647516568</v>
      </c>
      <c r="AE147" s="9">
        <f t="shared" si="134"/>
        <v>-4.0123598077362654E-2</v>
      </c>
      <c r="AF147" s="9">
        <f t="shared" si="134"/>
        <v>-9.3086747539482761E-2</v>
      </c>
      <c r="AG147" s="9">
        <f t="shared" si="134"/>
        <v>-0.1267905699244678</v>
      </c>
      <c r="AH147" s="9">
        <f t="shared" si="134"/>
        <v>-8.3457084000915227E-2</v>
      </c>
      <c r="AJ147" s="9">
        <f t="shared" si="135"/>
        <v>-0.13077912565804573</v>
      </c>
      <c r="AK147" s="9">
        <f t="shared" si="135"/>
        <v>-0.15176836804760896</v>
      </c>
      <c r="AL147" s="9">
        <f t="shared" si="135"/>
        <v>-0.16307026779583467</v>
      </c>
      <c r="AM147" s="9">
        <f t="shared" si="135"/>
        <v>-0.16145571068894471</v>
      </c>
      <c r="AO147" s="9">
        <f t="shared" si="136"/>
        <v>-3.3959999999999546E-2</v>
      </c>
      <c r="AP147" s="9">
        <f t="shared" si="136"/>
        <v>-4.3663000000000451E-2</v>
      </c>
      <c r="AQ147" s="9">
        <f t="shared" si="136"/>
        <v>-3.3960999999999686E-2</v>
      </c>
      <c r="AR147" s="9">
        <f t="shared" si="136"/>
        <v>-3.3960000000000434E-2</v>
      </c>
      <c r="AT147" s="9">
        <f t="shared" si="137"/>
        <v>-8.3650000000012881E-3</v>
      </c>
      <c r="AU147" s="9">
        <f t="shared" si="137"/>
        <v>-2.0075999999999983E-2</v>
      </c>
      <c r="AV147" s="9">
        <f t="shared" si="137"/>
        <v>-1.338399999999984E-2</v>
      </c>
      <c r="AW147" s="9">
        <f t="shared" si="137"/>
        <v>-6.6919999999996982E-3</v>
      </c>
      <c r="AY147" s="9">
        <f t="shared" si="138"/>
        <v>-3.3200579842835864E-3</v>
      </c>
      <c r="AZ147" s="9">
        <f t="shared" si="138"/>
        <v>-3.4860608834973217E-2</v>
      </c>
      <c r="BA147" s="9">
        <f t="shared" si="138"/>
        <v>-1.9920347905699742E-2</v>
      </c>
      <c r="BB147" s="9">
        <f t="shared" si="138"/>
        <v>-1.3280231937132569E-2</v>
      </c>
      <c r="BD147" s="9">
        <f t="shared" si="139"/>
        <v>-1.4940260929273919E-2</v>
      </c>
      <c r="BE147" s="9">
        <f t="shared" si="139"/>
        <v>-3.8180666819256359E-2</v>
      </c>
      <c r="BF147" s="9">
        <f t="shared" si="139"/>
        <v>-5.9761043717097451E-2</v>
      </c>
      <c r="BH147" s="9">
        <f t="shared" si="140"/>
        <v>-1.1870145723660297E-2</v>
      </c>
      <c r="BI147" s="9">
        <f t="shared" si="140"/>
        <v>-2.3740291447318373E-2</v>
      </c>
      <c r="BJ147" s="9">
        <f t="shared" si="140"/>
        <v>-2.0348821240559367E-2</v>
      </c>
      <c r="BK147" s="9">
        <f t="shared" si="140"/>
        <v>-2.3740291447318373E-2</v>
      </c>
    </row>
    <row r="148" spans="2:63" x14ac:dyDescent="0.3">
      <c r="B148" s="9">
        <f t="shared" si="129"/>
        <v>-4.8279999999998324E-3</v>
      </c>
      <c r="C148" s="9">
        <f t="shared" si="129"/>
        <v>-1.6090000000001936E-3</v>
      </c>
      <c r="D148" s="9">
        <f t="shared" si="129"/>
        <v>-4.8289999999999722E-3</v>
      </c>
      <c r="E148" s="9">
        <f t="shared" si="129"/>
        <v>-3.2189999999996388E-3</v>
      </c>
      <c r="F148" s="9"/>
      <c r="G148" s="9">
        <f t="shared" si="130"/>
        <v>-0.11441565575646573</v>
      </c>
      <c r="H148" s="9">
        <f t="shared" si="130"/>
        <v>-9.4517280842298046E-2</v>
      </c>
      <c r="I148" s="9">
        <f t="shared" si="130"/>
        <v>-0.11109925993743808</v>
      </c>
      <c r="J148" s="9">
        <f t="shared" si="130"/>
        <v>-9.9491874570840189E-2</v>
      </c>
      <c r="K148" s="9"/>
      <c r="L148" s="9">
        <f t="shared" si="131"/>
        <v>-6.8600000000000882E-3</v>
      </c>
      <c r="M148" s="9">
        <f t="shared" si="131"/>
        <v>-3.4300000000002662E-3</v>
      </c>
      <c r="N148" s="9">
        <f t="shared" si="131"/>
        <v>-2.91570000000001E-2</v>
      </c>
      <c r="O148" s="9">
        <f t="shared" si="131"/>
        <v>-3.4310000000004059E-3</v>
      </c>
      <c r="P148" s="9">
        <f t="shared" si="131"/>
        <v>-1.2005999999999517E-2</v>
      </c>
      <c r="Q148" s="9">
        <f t="shared" si="131"/>
        <v>-6.8600000000005323E-3</v>
      </c>
      <c r="R148" s="9">
        <f t="shared" si="131"/>
        <v>-5.1450000000006213E-3</v>
      </c>
      <c r="S148" s="9">
        <f t="shared" si="131"/>
        <v>-2.7441999999999744E-2</v>
      </c>
      <c r="U148" s="9">
        <f t="shared" si="132"/>
        <v>-2.3488212405585074E-2</v>
      </c>
      <c r="V148" s="9">
        <f t="shared" si="132"/>
        <v>-2.5165941863127372E-2</v>
      </c>
      <c r="W148" s="9">
        <f t="shared" si="132"/>
        <v>-2.0132753490502697E-2</v>
      </c>
      <c r="X148" s="9">
        <f t="shared" si="132"/>
        <v>-2.0132753490501365E-2</v>
      </c>
      <c r="Z148" s="9">
        <f t="shared" si="133"/>
        <v>-5.9738612954910231E-2</v>
      </c>
      <c r="AA148" s="9">
        <f t="shared" si="133"/>
        <v>-3.8749370565347441E-2</v>
      </c>
      <c r="AB148" s="9">
        <f t="shared" si="133"/>
        <v>-5.0051270313573148E-2</v>
      </c>
      <c r="AC148" s="9">
        <f t="shared" si="133"/>
        <v>-4.5207598992904607E-2</v>
      </c>
      <c r="AE148" s="9">
        <f t="shared" si="134"/>
        <v>-1.4444495307850858E-2</v>
      </c>
      <c r="AF148" s="9">
        <f t="shared" si="134"/>
        <v>-1.7654383154039444E-2</v>
      </c>
      <c r="AG148" s="9">
        <f t="shared" si="134"/>
        <v>-3.0493934538796452E-2</v>
      </c>
      <c r="AH148" s="9">
        <f t="shared" si="134"/>
        <v>-2.0864271000228474E-2</v>
      </c>
      <c r="AJ148" s="9">
        <f t="shared" si="135"/>
        <v>-2.5832913710231331E-2</v>
      </c>
      <c r="AK148" s="9">
        <f t="shared" si="135"/>
        <v>-5.9738612954908898E-2</v>
      </c>
      <c r="AL148" s="9">
        <f t="shared" si="135"/>
        <v>-5.4894941634240801E-2</v>
      </c>
      <c r="AM148" s="9">
        <f t="shared" si="135"/>
        <v>-4.3593041886015538E-2</v>
      </c>
      <c r="AO148" s="9">
        <f t="shared" si="136"/>
        <v>-8.0850000000012301E-3</v>
      </c>
      <c r="AP148" s="9">
        <f t="shared" si="136"/>
        <v>-2.102199999999943E-2</v>
      </c>
      <c r="AQ148" s="9">
        <f t="shared" si="136"/>
        <v>-1.6171000000000824E-2</v>
      </c>
      <c r="AR148" s="9">
        <f t="shared" si="136"/>
        <v>-1.6171999999999187E-2</v>
      </c>
      <c r="AT148" s="9">
        <f t="shared" si="137"/>
        <v>-1.0037999999998881E-2</v>
      </c>
      <c r="AU148" s="9">
        <f t="shared" si="137"/>
        <v>-3.3460000000000711E-3</v>
      </c>
      <c r="AV148" s="9">
        <f t="shared" si="137"/>
        <v>-3.3460000000000711E-3</v>
      </c>
      <c r="AW148" s="9">
        <f t="shared" si="137"/>
        <v>-3.3460000000000711E-3</v>
      </c>
      <c r="AY148" s="9">
        <f t="shared" si="138"/>
        <v>-1.3280231937133014E-2</v>
      </c>
      <c r="AZ148" s="9">
        <f t="shared" si="138"/>
        <v>1.6600289921417932E-3</v>
      </c>
      <c r="BA148" s="9">
        <f t="shared" si="138"/>
        <v>-8.3001449607071898E-3</v>
      </c>
      <c r="BB148" s="9">
        <f t="shared" si="138"/>
        <v>-8.3001449607076339E-3</v>
      </c>
      <c r="BD148" s="9">
        <f t="shared" si="139"/>
        <v>-1.3280231937133458E-2</v>
      </c>
      <c r="BE148" s="9">
        <f t="shared" si="139"/>
        <v>-4.9800869764249356E-3</v>
      </c>
      <c r="BF148" s="9">
        <f t="shared" si="139"/>
        <v>-6.6401159685667288E-3</v>
      </c>
      <c r="BH148" s="9">
        <f t="shared" si="140"/>
        <v>-1.8653086137176977E-2</v>
      </c>
      <c r="BI148" s="9">
        <f t="shared" si="140"/>
        <v>-4.4408920985006262E-16</v>
      </c>
      <c r="BJ148" s="9">
        <f t="shared" si="140"/>
        <v>-8.4786755168990702E-3</v>
      </c>
      <c r="BK148" s="9">
        <f t="shared" si="140"/>
        <v>-8.4786755168999584E-3</v>
      </c>
    </row>
    <row r="149" spans="2:63" x14ac:dyDescent="0.3">
      <c r="B149" s="9">
        <f t="shared" si="129"/>
        <v>1.6089999999997495E-3</v>
      </c>
      <c r="C149" s="9">
        <f t="shared" si="129"/>
        <v>-1.6100000000003334E-3</v>
      </c>
      <c r="D149" s="9">
        <f t="shared" si="129"/>
        <v>1.6099999999998893E-3</v>
      </c>
      <c r="E149" s="9">
        <f t="shared" si="129"/>
        <v>-3.2180000000003872E-3</v>
      </c>
      <c r="F149" s="9"/>
      <c r="G149" s="9">
        <f t="shared" si="130"/>
        <v>-3.3163958190280951E-2</v>
      </c>
      <c r="H149" s="9">
        <f t="shared" si="130"/>
        <v>-1.9898374914167682E-2</v>
      </c>
      <c r="I149" s="9">
        <f t="shared" si="130"/>
        <v>-2.9847562371252856E-2</v>
      </c>
      <c r="J149" s="9">
        <f t="shared" si="130"/>
        <v>-2.3214770733196666E-2</v>
      </c>
      <c r="K149" s="9"/>
      <c r="L149" s="9">
        <f t="shared" si="131"/>
        <v>-5.1449999999997331E-3</v>
      </c>
      <c r="M149" s="9">
        <f t="shared" si="131"/>
        <v>-8.5760000000001391E-3</v>
      </c>
      <c r="N149" s="9">
        <f t="shared" si="131"/>
        <v>-8.575999999999695E-3</v>
      </c>
      <c r="O149" s="9">
        <f t="shared" si="131"/>
        <v>-1.2004999999999821E-2</v>
      </c>
      <c r="P149" s="9">
        <f t="shared" si="131"/>
        <v>-5.146000000000317E-3</v>
      </c>
      <c r="Q149" s="9">
        <f t="shared" si="131"/>
        <v>-1.3721999999999568E-2</v>
      </c>
      <c r="R149" s="9">
        <f t="shared" si="131"/>
        <v>3.4300000000007103E-3</v>
      </c>
      <c r="S149" s="9">
        <f t="shared" si="131"/>
        <v>-1.5436000000000227E-2</v>
      </c>
      <c r="U149" s="9">
        <f t="shared" si="132"/>
        <v>-1.6777294575419432E-2</v>
      </c>
      <c r="V149" s="9">
        <f t="shared" si="132"/>
        <v>-1.8455024032959955E-2</v>
      </c>
      <c r="W149" s="9">
        <f t="shared" si="132"/>
        <v>-2.0132753490500477E-2</v>
      </c>
      <c r="X149" s="9">
        <f t="shared" si="132"/>
        <v>-2.0132753490502253E-2</v>
      </c>
      <c r="Z149" s="9">
        <f t="shared" si="133"/>
        <v>-1.4531013962003847E-2</v>
      </c>
      <c r="AA149" s="9">
        <f t="shared" si="133"/>
        <v>-4.8436713206685411E-3</v>
      </c>
      <c r="AB149" s="9">
        <f t="shared" si="133"/>
        <v>-6.458228427558943E-3</v>
      </c>
      <c r="AC149" s="9">
        <f t="shared" si="133"/>
        <v>-1.6145571068895137E-2</v>
      </c>
      <c r="AE149" s="9">
        <f t="shared" si="134"/>
        <v>-1.1234607461662272E-2</v>
      </c>
      <c r="AF149" s="9">
        <f t="shared" si="134"/>
        <v>-2.2469214923324543E-2</v>
      </c>
      <c r="AG149" s="9">
        <f t="shared" si="134"/>
        <v>-8.0247196154719092E-3</v>
      </c>
      <c r="AH149" s="9">
        <f t="shared" si="134"/>
        <v>-8.0247196154736855E-3</v>
      </c>
      <c r="AJ149" s="9">
        <f t="shared" si="135"/>
        <v>-1.6145571068893361E-2</v>
      </c>
      <c r="AK149" s="9">
        <f t="shared" si="135"/>
        <v>-2.2603799496451416E-2</v>
      </c>
      <c r="AL149" s="9">
        <f t="shared" si="135"/>
        <v>-6.4582284275580548E-3</v>
      </c>
      <c r="AM149" s="9">
        <f t="shared" si="135"/>
        <v>-1.6145571068893361E-2</v>
      </c>
      <c r="AO149" s="9">
        <f t="shared" si="136"/>
        <v>-1.6172999999999327E-2</v>
      </c>
      <c r="AP149" s="9">
        <f t="shared" si="136"/>
        <v>-8.0870000000006215E-3</v>
      </c>
      <c r="AQ149" s="9">
        <f t="shared" si="136"/>
        <v>-4.8519999999996344E-3</v>
      </c>
      <c r="AR149" s="9">
        <f t="shared" si="136"/>
        <v>-1.1320000000000441E-2</v>
      </c>
      <c r="AT149" s="9">
        <f t="shared" si="137"/>
        <v>-5.0189999999998847E-3</v>
      </c>
      <c r="AU149" s="9">
        <f t="shared" si="137"/>
        <v>-5.0189999999994406E-3</v>
      </c>
      <c r="AV149" s="9">
        <f t="shared" si="137"/>
        <v>-8.3649999999995117E-3</v>
      </c>
      <c r="AW149" s="9">
        <f t="shared" si="137"/>
        <v>-1.6730000000000356E-2</v>
      </c>
      <c r="AY149" s="9">
        <f t="shared" si="138"/>
        <v>-3.3200579842826983E-3</v>
      </c>
      <c r="AZ149" s="9">
        <f t="shared" si="138"/>
        <v>-9.9601739528503153E-3</v>
      </c>
      <c r="BA149" s="9">
        <f t="shared" si="138"/>
        <v>-6.6401159685667288E-3</v>
      </c>
      <c r="BB149" s="9">
        <f t="shared" si="138"/>
        <v>1.660028992140461E-3</v>
      </c>
      <c r="BD149" s="9">
        <f t="shared" si="139"/>
        <v>-4.9800869764249356E-3</v>
      </c>
      <c r="BE149" s="9">
        <f t="shared" si="139"/>
        <v>-4.9800869764249356E-3</v>
      </c>
      <c r="BF149" s="9">
        <f t="shared" si="139"/>
        <v>-1.162020294499122E-2</v>
      </c>
      <c r="BH149" s="9">
        <f t="shared" si="140"/>
        <v>-8.8817841970012523E-16</v>
      </c>
      <c r="BI149" s="9">
        <f t="shared" si="140"/>
        <v>-1.356588082703869E-2</v>
      </c>
      <c r="BJ149" s="9">
        <f t="shared" si="140"/>
        <v>-5.0872053101400638E-3</v>
      </c>
      <c r="BK149" s="9">
        <f t="shared" si="140"/>
        <v>-5.0872053101391757E-3</v>
      </c>
    </row>
    <row r="150" spans="2:63" x14ac:dyDescent="0.3">
      <c r="B150" s="9">
        <f t="shared" si="129"/>
        <v>-6.4380000000001658E-3</v>
      </c>
      <c r="C150" s="9">
        <f t="shared" si="129"/>
        <v>-1.6089999999997495E-3</v>
      </c>
      <c r="D150" s="9">
        <f t="shared" si="129"/>
        <v>-3.2179999999999431E-3</v>
      </c>
      <c r="E150" s="9">
        <f t="shared" si="129"/>
        <v>3.2180000000003872E-3</v>
      </c>
      <c r="F150" s="9"/>
      <c r="G150" s="9">
        <f t="shared" si="130"/>
        <v>-1.1607385366597001E-2</v>
      </c>
      <c r="H150" s="9">
        <f t="shared" si="130"/>
        <v>-1.1607385366598333E-2</v>
      </c>
      <c r="I150" s="9">
        <f t="shared" si="130"/>
        <v>-9.949187457082509E-3</v>
      </c>
      <c r="J150" s="9">
        <f t="shared" si="130"/>
        <v>-4.9745937285408104E-3</v>
      </c>
      <c r="K150" s="9"/>
      <c r="L150" s="9">
        <f t="shared" si="131"/>
        <v>-1.7150000000003551E-3</v>
      </c>
      <c r="M150" s="9">
        <f t="shared" si="131"/>
        <v>-6.8609999999997839E-3</v>
      </c>
      <c r="N150" s="9">
        <f t="shared" si="131"/>
        <v>1.0290999999999606E-2</v>
      </c>
      <c r="O150" s="9">
        <f t="shared" si="131"/>
        <v>-6.861000000000228E-3</v>
      </c>
      <c r="P150" s="9">
        <f t="shared" si="131"/>
        <v>5.1459999999998729E-3</v>
      </c>
      <c r="Q150" s="9">
        <f t="shared" si="131"/>
        <v>1.0290999999999606E-2</v>
      </c>
      <c r="R150" s="9">
        <f t="shared" si="131"/>
        <v>-1.3721000000000316E-2</v>
      </c>
      <c r="S150" s="9">
        <f t="shared" si="131"/>
        <v>6.861000000000228E-3</v>
      </c>
      <c r="U150" s="9">
        <f t="shared" si="132"/>
        <v>-8.3886472877070517E-3</v>
      </c>
      <c r="V150" s="9">
        <f t="shared" si="132"/>
        <v>-1.1744106202790761E-2</v>
      </c>
      <c r="W150" s="9">
        <f t="shared" si="132"/>
        <v>-6.7109178301665295E-3</v>
      </c>
      <c r="X150" s="9">
        <f t="shared" si="132"/>
        <v>-3.3554589150819325E-3</v>
      </c>
      <c r="Z150" s="9">
        <f t="shared" si="133"/>
        <v>-8.8817841970012523E-16</v>
      </c>
      <c r="AA150" s="9">
        <f t="shared" si="133"/>
        <v>-1.2916456855114333E-2</v>
      </c>
      <c r="AB150" s="9">
        <f t="shared" si="133"/>
        <v>-1.93746852826715E-2</v>
      </c>
      <c r="AC150" s="9">
        <f t="shared" si="133"/>
        <v>-3.2291142137781392E-3</v>
      </c>
      <c r="AE150" s="9">
        <f t="shared" si="134"/>
        <v>-6.419775692377172E-3</v>
      </c>
      <c r="AF150" s="9">
        <f t="shared" si="134"/>
        <v>6.4197756923780602E-3</v>
      </c>
      <c r="AG150" s="9">
        <f t="shared" si="134"/>
        <v>-4.8148317692842113E-3</v>
      </c>
      <c r="AH150" s="9">
        <f t="shared" si="134"/>
        <v>-6.4197756923762839E-3</v>
      </c>
      <c r="AJ150" s="9">
        <f t="shared" si="135"/>
        <v>-1.6145571068904019E-3</v>
      </c>
      <c r="AK150" s="9">
        <f t="shared" si="135"/>
        <v>-1.6145571068904019E-3</v>
      </c>
      <c r="AL150" s="9">
        <f t="shared" si="135"/>
        <v>-8.0727855344466803E-3</v>
      </c>
      <c r="AM150" s="9">
        <f t="shared" si="135"/>
        <v>-8.0727855344475685E-3</v>
      </c>
      <c r="AO150" s="9">
        <f t="shared" si="136"/>
        <v>4.8530000000006623E-3</v>
      </c>
      <c r="AP150" s="9">
        <f t="shared" si="136"/>
        <v>-4.8509999999994946E-3</v>
      </c>
      <c r="AQ150" s="9">
        <f t="shared" si="136"/>
        <v>-8.0850000000003419E-3</v>
      </c>
      <c r="AR150" s="9">
        <f t="shared" si="136"/>
        <v>-6.469000000000058E-3</v>
      </c>
      <c r="AT150" s="9">
        <f t="shared" si="137"/>
        <v>1.6729999999993694E-3</v>
      </c>
      <c r="AU150" s="9">
        <f t="shared" si="137"/>
        <v>-3.3460000000005152E-3</v>
      </c>
      <c r="AV150" s="9">
        <f t="shared" si="137"/>
        <v>-1.6730000000002576E-3</v>
      </c>
      <c r="AW150" s="9">
        <f t="shared" si="137"/>
        <v>3.3460000000005152E-3</v>
      </c>
      <c r="AY150" s="9">
        <f t="shared" si="138"/>
        <v>-1.162020294499122E-2</v>
      </c>
      <c r="AZ150" s="9">
        <f t="shared" si="138"/>
        <v>-1.3280231937131681E-2</v>
      </c>
      <c r="BA150" s="9">
        <f t="shared" si="138"/>
        <v>-9.9601739528498712E-3</v>
      </c>
      <c r="BB150" s="9">
        <f t="shared" si="138"/>
        <v>-1.4940260929273474E-2</v>
      </c>
      <c r="BD150" s="9">
        <f t="shared" si="139"/>
        <v>-6.6401159685658406E-3</v>
      </c>
      <c r="BE150" s="9">
        <f t="shared" si="139"/>
        <v>-9.9601739528498712E-3</v>
      </c>
      <c r="BF150" s="9">
        <f t="shared" si="139"/>
        <v>-6.6401159685658406E-3</v>
      </c>
      <c r="BH150" s="9">
        <f t="shared" si="140"/>
        <v>-8.4786755169004024E-3</v>
      </c>
      <c r="BI150" s="9">
        <f t="shared" si="140"/>
        <v>-1.6957351033797252E-3</v>
      </c>
      <c r="BJ150" s="9">
        <f t="shared" si="140"/>
        <v>-1.5261615930418415E-2</v>
      </c>
      <c r="BK150" s="9">
        <f t="shared" si="140"/>
        <v>-1.356588082703869E-2</v>
      </c>
    </row>
    <row r="151" spans="2:63" x14ac:dyDescent="0.3">
      <c r="B151" s="9">
        <f t="shared" si="129"/>
        <v>3.2190000000000829E-3</v>
      </c>
      <c r="C151" s="9">
        <f t="shared" si="129"/>
        <v>-3.2189999999996388E-3</v>
      </c>
      <c r="D151" s="9">
        <f t="shared" si="129"/>
        <v>-1.000000000139778E-6</v>
      </c>
      <c r="E151" s="9">
        <f t="shared" si="129"/>
        <v>-6.437000000000026E-3</v>
      </c>
      <c r="F151" s="9"/>
      <c r="G151" s="9">
        <f t="shared" si="130"/>
        <v>-6.6327916380561902E-3</v>
      </c>
      <c r="H151" s="9">
        <f t="shared" si="130"/>
        <v>-4.9745937285416986E-3</v>
      </c>
      <c r="I151" s="9">
        <f t="shared" si="130"/>
        <v>-8.8817841970012523E-16</v>
      </c>
      <c r="J151" s="9">
        <f t="shared" si="130"/>
        <v>-4.9745937285434749E-3</v>
      </c>
      <c r="K151" s="9"/>
      <c r="L151" s="9">
        <f t="shared" si="131"/>
        <v>-5.1459999999998729E-3</v>
      </c>
      <c r="M151" s="9">
        <f t="shared" si="131"/>
        <v>6.8609999999997839E-3</v>
      </c>
      <c r="N151" s="9">
        <f t="shared" si="131"/>
        <v>-1.3720999999999872E-2</v>
      </c>
      <c r="O151" s="9">
        <f t="shared" si="131"/>
        <v>5.146000000000317E-3</v>
      </c>
      <c r="P151" s="9">
        <f t="shared" si="131"/>
        <v>-1.2004999999999821E-2</v>
      </c>
      <c r="Q151" s="9">
        <f t="shared" si="131"/>
        <v>-1.2004999999999821E-2</v>
      </c>
      <c r="R151" s="9">
        <f t="shared" si="131"/>
        <v>5.1459999999998729E-3</v>
      </c>
      <c r="S151" s="9">
        <f t="shared" si="131"/>
        <v>-6.861000000000228E-3</v>
      </c>
      <c r="U151" s="9">
        <f t="shared" si="132"/>
        <v>-1.3421835660333947E-2</v>
      </c>
      <c r="V151" s="9">
        <f t="shared" si="132"/>
        <v>-6.7109178301683059E-3</v>
      </c>
      <c r="W151" s="9">
        <f t="shared" si="132"/>
        <v>-1.0066376745251127E-2</v>
      </c>
      <c r="X151" s="9">
        <f t="shared" si="132"/>
        <v>-1.8455024032959955E-2</v>
      </c>
      <c r="Z151" s="9">
        <f t="shared" si="133"/>
        <v>-9.687342641336194E-3</v>
      </c>
      <c r="AA151" s="9">
        <f t="shared" si="133"/>
        <v>-6.458228427558943E-3</v>
      </c>
      <c r="AB151" s="9">
        <f t="shared" si="133"/>
        <v>-1.6145571068912901E-3</v>
      </c>
      <c r="AC151" s="9">
        <f t="shared" si="133"/>
        <v>-9.6873426413370822E-3</v>
      </c>
      <c r="AE151" s="9">
        <f t="shared" si="134"/>
        <v>-1.6049439230956253E-3</v>
      </c>
      <c r="AF151" s="9">
        <f t="shared" si="134"/>
        <v>-1.4444495307849081E-2</v>
      </c>
      <c r="AG151" s="9">
        <f t="shared" si="134"/>
        <v>-1.1234607461661383E-2</v>
      </c>
      <c r="AH151" s="9">
        <f t="shared" si="134"/>
        <v>-1.6049439230965135E-3</v>
      </c>
      <c r="AJ151" s="9">
        <f t="shared" si="135"/>
        <v>-1.4531013962004735E-2</v>
      </c>
      <c r="AK151" s="9">
        <f t="shared" si="135"/>
        <v>-1.7760128175783763E-2</v>
      </c>
      <c r="AL151" s="9">
        <f t="shared" si="135"/>
        <v>-8.0727855344484567E-3</v>
      </c>
      <c r="AM151" s="9">
        <f t="shared" si="135"/>
        <v>-9.6873426413379704E-3</v>
      </c>
      <c r="AO151" s="9">
        <f t="shared" si="136"/>
        <v>-1.455500000000054E-2</v>
      </c>
      <c r="AP151" s="9">
        <f t="shared" si="136"/>
        <v>-1.2936999999999976E-2</v>
      </c>
      <c r="AQ151" s="9">
        <f t="shared" si="136"/>
        <v>-1.1320999999999692E-2</v>
      </c>
      <c r="AR151" s="9">
        <f t="shared" si="136"/>
        <v>-8.0850000000003419E-3</v>
      </c>
      <c r="AT151" s="9">
        <f t="shared" si="137"/>
        <v>-1.3384000000000285E-2</v>
      </c>
      <c r="AU151" s="9">
        <f t="shared" si="137"/>
        <v>-1.0038000000000213E-2</v>
      </c>
      <c r="AV151" s="9">
        <f t="shared" si="137"/>
        <v>-8.3650000000003999E-3</v>
      </c>
      <c r="AW151" s="9">
        <f t="shared" si="137"/>
        <v>-8.3650000000003999E-3</v>
      </c>
      <c r="AY151" s="9">
        <f t="shared" si="138"/>
        <v>8.3001449607076339E-3</v>
      </c>
      <c r="AZ151" s="9">
        <f t="shared" si="138"/>
        <v>4.9800869764240474E-3</v>
      </c>
      <c r="BA151" s="9">
        <f t="shared" si="138"/>
        <v>8.8817841970012523E-16</v>
      </c>
      <c r="BB151" s="9">
        <f t="shared" si="138"/>
        <v>3.3200579842831424E-3</v>
      </c>
      <c r="BD151" s="9">
        <f t="shared" si="139"/>
        <v>-4.9800869764253797E-3</v>
      </c>
      <c r="BE151" s="9">
        <f t="shared" si="139"/>
        <v>0</v>
      </c>
      <c r="BF151" s="9">
        <f t="shared" si="139"/>
        <v>-8.8817841970012523E-16</v>
      </c>
      <c r="BH151" s="9">
        <f t="shared" si="140"/>
        <v>-6.7829404135180127E-3</v>
      </c>
      <c r="BI151" s="9">
        <f t="shared" si="140"/>
        <v>-1.356588082703869E-2</v>
      </c>
      <c r="BJ151" s="9">
        <f t="shared" si="140"/>
        <v>-1.0174410620280128E-2</v>
      </c>
      <c r="BK151" s="9">
        <f t="shared" si="140"/>
        <v>-1.1870145723659853E-2</v>
      </c>
    </row>
    <row r="152" spans="2:63" x14ac:dyDescent="0.3">
      <c r="B152" s="9">
        <f t="shared" si="129"/>
        <v>-1.6089999999997495E-3</v>
      </c>
      <c r="C152" s="9">
        <f t="shared" si="129"/>
        <v>3.2189999999996388E-3</v>
      </c>
      <c r="D152" s="9">
        <f t="shared" si="129"/>
        <v>1.6090000000001936E-3</v>
      </c>
      <c r="E152" s="9">
        <f t="shared" si="129"/>
        <v>3.2189999999996388E-3</v>
      </c>
      <c r="F152" s="9"/>
      <c r="G152" s="9">
        <f t="shared" si="130"/>
        <v>-3.3163958190280951E-3</v>
      </c>
      <c r="H152" s="9">
        <f t="shared" si="130"/>
        <v>-1.6581979095153798E-3</v>
      </c>
      <c r="I152" s="9">
        <f t="shared" si="130"/>
        <v>-8.2909895475697937E-3</v>
      </c>
      <c r="J152" s="9">
        <f t="shared" si="130"/>
        <v>-3.3163958190263187E-3</v>
      </c>
      <c r="K152" s="9"/>
      <c r="L152" s="9">
        <f t="shared" si="131"/>
        <v>-1.714999999999911E-3</v>
      </c>
      <c r="M152" s="9">
        <f t="shared" si="131"/>
        <v>-1.3720999999999872E-2</v>
      </c>
      <c r="N152" s="9">
        <f t="shared" si="131"/>
        <v>1.000000000139778E-6</v>
      </c>
      <c r="O152" s="9">
        <f t="shared" si="131"/>
        <v>-5.146000000000317E-3</v>
      </c>
      <c r="P152" s="9">
        <f t="shared" si="131"/>
        <v>1.7139999999997713E-3</v>
      </c>
      <c r="Q152" s="9">
        <f t="shared" si="131"/>
        <v>-1.000000000139778E-6</v>
      </c>
      <c r="R152" s="9">
        <f t="shared" si="131"/>
        <v>-1.0291999999999746E-2</v>
      </c>
      <c r="S152" s="9">
        <f t="shared" si="131"/>
        <v>3.4309999999999619E-3</v>
      </c>
      <c r="U152" s="9">
        <f t="shared" si="132"/>
        <v>-6.7109178301683059E-3</v>
      </c>
      <c r="V152" s="9">
        <f t="shared" si="132"/>
        <v>-1.1744106202792537E-2</v>
      </c>
      <c r="W152" s="9">
        <f t="shared" si="132"/>
        <v>-8.3886472877097162E-3</v>
      </c>
      <c r="X152" s="9">
        <f t="shared" si="132"/>
        <v>-6.7109178301683059E-3</v>
      </c>
      <c r="Z152" s="9">
        <f t="shared" si="133"/>
        <v>-1.9374685282673276E-2</v>
      </c>
      <c r="AA152" s="9">
        <f t="shared" si="133"/>
        <v>-1.1301899748225708E-2</v>
      </c>
      <c r="AB152" s="9">
        <f t="shared" si="133"/>
        <v>-1.2916456855114333E-2</v>
      </c>
      <c r="AC152" s="9">
        <f t="shared" si="133"/>
        <v>-4.8436713206676529E-3</v>
      </c>
      <c r="AE152" s="9">
        <f t="shared" si="134"/>
        <v>-8.0247196154719092E-3</v>
      </c>
      <c r="AF152" s="9">
        <f t="shared" si="134"/>
        <v>-1.7763568394002505E-15</v>
      </c>
      <c r="AG152" s="9">
        <f t="shared" si="134"/>
        <v>-1.6049439230947371E-3</v>
      </c>
      <c r="AH152" s="9">
        <f t="shared" si="134"/>
        <v>-1.1234607461661383E-2</v>
      </c>
      <c r="AJ152" s="9">
        <f t="shared" si="135"/>
        <v>-1.6145571068895137E-3</v>
      </c>
      <c r="AK152" s="9">
        <f t="shared" si="135"/>
        <v>3.2291142137781392E-3</v>
      </c>
      <c r="AL152" s="9">
        <f t="shared" si="135"/>
        <v>-6.4582284275562785E-3</v>
      </c>
      <c r="AM152" s="9">
        <f t="shared" si="135"/>
        <v>-6.4582284275571666E-3</v>
      </c>
      <c r="AO152" s="9">
        <f t="shared" si="136"/>
        <v>-9.7030000000000172E-3</v>
      </c>
      <c r="AP152" s="9">
        <f t="shared" si="136"/>
        <v>-1.1320000000000441E-2</v>
      </c>
      <c r="AQ152" s="9">
        <f t="shared" si="136"/>
        <v>-8.0849999999994537E-3</v>
      </c>
      <c r="AR152" s="9">
        <f t="shared" si="136"/>
        <v>-8.0859999999995935E-3</v>
      </c>
      <c r="AT152" s="9">
        <f t="shared" si="137"/>
        <v>8.8817841970012523E-16</v>
      </c>
      <c r="AU152" s="9">
        <f t="shared" si="137"/>
        <v>-3.3459999999996271E-3</v>
      </c>
      <c r="AV152" s="9">
        <f t="shared" si="137"/>
        <v>1.6730000000002576E-3</v>
      </c>
      <c r="AW152" s="9">
        <f t="shared" si="137"/>
        <v>-1.6729999999993694E-3</v>
      </c>
      <c r="AY152" s="9">
        <f t="shared" si="138"/>
        <v>-8.3001449607076339E-3</v>
      </c>
      <c r="AZ152" s="9">
        <f t="shared" si="138"/>
        <v>-1.6600289921416156E-2</v>
      </c>
      <c r="BA152" s="9">
        <f t="shared" si="138"/>
        <v>-3.3200579842849187E-3</v>
      </c>
      <c r="BB152" s="9">
        <f t="shared" si="138"/>
        <v>-1.162020294499122E-2</v>
      </c>
      <c r="BD152" s="9">
        <f t="shared" si="139"/>
        <v>-3.3200579842826983E-3</v>
      </c>
      <c r="BE152" s="9">
        <f t="shared" si="139"/>
        <v>-8.3001449607080779E-3</v>
      </c>
      <c r="BF152" s="9">
        <f t="shared" si="139"/>
        <v>-8.3001449607071898E-3</v>
      </c>
      <c r="BH152" s="9">
        <f t="shared" si="140"/>
        <v>-6.782940413519789E-3</v>
      </c>
      <c r="BI152" s="9">
        <f t="shared" si="140"/>
        <v>-1.6957351033797252E-3</v>
      </c>
      <c r="BJ152" s="9">
        <f t="shared" si="140"/>
        <v>6.7829404135206772E-3</v>
      </c>
      <c r="BK152" s="9">
        <f t="shared" si="140"/>
        <v>8.4786755169004024E-3</v>
      </c>
    </row>
    <row r="153" spans="2:63" x14ac:dyDescent="0.3">
      <c r="B153" s="9">
        <f t="shared" si="129"/>
        <v>1.6089999999997495E-3</v>
      </c>
      <c r="C153" s="9">
        <f t="shared" si="129"/>
        <v>-6.437000000000026E-3</v>
      </c>
      <c r="D153" s="9">
        <f t="shared" si="129"/>
        <v>-4.8270000000001367E-3</v>
      </c>
      <c r="E153" s="9">
        <f t="shared" si="129"/>
        <v>-6.4379999999997217E-3</v>
      </c>
      <c r="F153" s="9"/>
      <c r="G153" s="9">
        <f t="shared" si="130"/>
        <v>1.6581979095136035E-3</v>
      </c>
      <c r="H153" s="9">
        <f t="shared" si="130"/>
        <v>-3.3163958190263187E-3</v>
      </c>
      <c r="I153" s="9">
        <f t="shared" si="130"/>
        <v>-3.3163958190280951E-3</v>
      </c>
      <c r="J153" s="9">
        <f t="shared" si="130"/>
        <v>-6.6327916380570784E-3</v>
      </c>
      <c r="K153" s="9"/>
      <c r="L153" s="9">
        <f t="shared" si="131"/>
        <v>-1.714999999999911E-3</v>
      </c>
      <c r="M153" s="9">
        <f t="shared" si="131"/>
        <v>3.4309999999999619E-3</v>
      </c>
      <c r="N153" s="9">
        <f t="shared" si="131"/>
        <v>-5.1459999999998729E-3</v>
      </c>
      <c r="O153" s="9">
        <f t="shared" si="131"/>
        <v>1.000000000139778E-6</v>
      </c>
      <c r="P153" s="9">
        <f t="shared" si="131"/>
        <v>-3.4299999999998221E-3</v>
      </c>
      <c r="Q153" s="9">
        <f t="shared" si="131"/>
        <v>-8.5749999999995552E-3</v>
      </c>
      <c r="R153" s="9">
        <f t="shared" si="131"/>
        <v>9.9999999969568876E-7</v>
      </c>
      <c r="S153" s="9">
        <f t="shared" si="131"/>
        <v>-1.2006999999999657E-2</v>
      </c>
      <c r="U153" s="9">
        <f t="shared" si="132"/>
        <v>-1.1744106202791649E-2</v>
      </c>
      <c r="V153" s="9">
        <f t="shared" si="132"/>
        <v>-1.1744106202791649E-2</v>
      </c>
      <c r="W153" s="9">
        <f t="shared" si="132"/>
        <v>-1.3421835660333059E-2</v>
      </c>
      <c r="X153" s="9">
        <f t="shared" si="132"/>
        <v>-1.1744106202790761E-2</v>
      </c>
      <c r="Z153" s="9">
        <f t="shared" si="133"/>
        <v>3.2291142137790274E-3</v>
      </c>
      <c r="AA153" s="9">
        <f t="shared" si="133"/>
        <v>-1.6145571068895137E-3</v>
      </c>
      <c r="AB153" s="9">
        <f t="shared" si="133"/>
        <v>-1.6145571068904019E-3</v>
      </c>
      <c r="AC153" s="9">
        <f t="shared" si="133"/>
        <v>-1.2916456855116998E-2</v>
      </c>
      <c r="AE153" s="9">
        <f t="shared" si="134"/>
        <v>-9.6296635385675344E-3</v>
      </c>
      <c r="AF153" s="9">
        <f t="shared" si="134"/>
        <v>-8.024719615471021E-3</v>
      </c>
      <c r="AG153" s="9">
        <f t="shared" si="134"/>
        <v>-6.419775692377172E-3</v>
      </c>
      <c r="AH153" s="9">
        <f t="shared" si="134"/>
        <v>-1.6049439230929607E-3</v>
      </c>
      <c r="AJ153" s="9">
        <f t="shared" si="135"/>
        <v>-1.4531013962004735E-2</v>
      </c>
      <c r="AK153" s="9">
        <f t="shared" si="135"/>
        <v>-1.1301899748225708E-2</v>
      </c>
      <c r="AL153" s="9">
        <f t="shared" si="135"/>
        <v>-6.458228427558943E-3</v>
      </c>
      <c r="AM153" s="9">
        <f t="shared" si="135"/>
        <v>-1.6145571068886255E-3</v>
      </c>
      <c r="AO153" s="9">
        <f t="shared" si="136"/>
        <v>-3.2339999999999591E-3</v>
      </c>
      <c r="AP153" s="9">
        <f t="shared" si="136"/>
        <v>-8.0859999999995935E-3</v>
      </c>
      <c r="AQ153" s="9">
        <f t="shared" si="136"/>
        <v>-9.7030000000009053E-3</v>
      </c>
      <c r="AR153" s="9">
        <f t="shared" si="136"/>
        <v>-1.1320999999999692E-2</v>
      </c>
      <c r="AT153" s="9">
        <f t="shared" si="137"/>
        <v>-5.0190000000007728E-3</v>
      </c>
      <c r="AU153" s="9">
        <f t="shared" si="137"/>
        <v>-1.6730000000002576E-3</v>
      </c>
      <c r="AV153" s="9">
        <f t="shared" si="137"/>
        <v>-5.0189999999998847E-3</v>
      </c>
      <c r="AW153" s="9">
        <f t="shared" si="137"/>
        <v>-5.0190000000007728E-3</v>
      </c>
      <c r="AY153" s="9">
        <f t="shared" si="138"/>
        <v>-8.300144960708522E-3</v>
      </c>
      <c r="AZ153" s="9">
        <f t="shared" si="138"/>
        <v>1.6600289921413491E-3</v>
      </c>
      <c r="BA153" s="9">
        <f t="shared" si="138"/>
        <v>-1.1620202944989444E-2</v>
      </c>
      <c r="BB153" s="9">
        <f t="shared" si="138"/>
        <v>0</v>
      </c>
      <c r="BD153" s="9">
        <f t="shared" si="139"/>
        <v>-4.9800869764249356E-3</v>
      </c>
      <c r="BE153" s="9">
        <f t="shared" si="139"/>
        <v>-6.6401159685658406E-3</v>
      </c>
      <c r="BF153" s="9">
        <f t="shared" si="139"/>
        <v>-1.6600289921422373E-3</v>
      </c>
      <c r="BH153" s="9">
        <f t="shared" si="140"/>
        <v>-3.3914702067603386E-3</v>
      </c>
      <c r="BI153" s="9">
        <f t="shared" si="140"/>
        <v>-8.4786755169004024E-3</v>
      </c>
      <c r="BJ153" s="9">
        <f t="shared" si="140"/>
        <v>-1.5261615930419303E-2</v>
      </c>
      <c r="BK153" s="9">
        <f t="shared" si="140"/>
        <v>-1.8653086137179642E-2</v>
      </c>
    </row>
    <row r="154" spans="2:63" x14ac:dyDescent="0.3">
      <c r="B154" s="9">
        <f t="shared" si="129"/>
        <v>1.000000000139778E-6</v>
      </c>
      <c r="C154" s="9">
        <f t="shared" si="129"/>
        <v>4.8270000000001367E-3</v>
      </c>
      <c r="D154" s="9">
        <f t="shared" si="129"/>
        <v>1.6090000000001936E-3</v>
      </c>
      <c r="E154" s="9">
        <f t="shared" si="129"/>
        <v>3.2190000000000829E-3</v>
      </c>
      <c r="F154" s="9"/>
      <c r="G154" s="9">
        <f t="shared" si="130"/>
        <v>-1.3265583276110604E-2</v>
      </c>
      <c r="H154" s="9">
        <f t="shared" si="130"/>
        <v>-1.4923781185626872E-2</v>
      </c>
      <c r="I154" s="9">
        <f t="shared" si="130"/>
        <v>-1.3265583276111492E-2</v>
      </c>
      <c r="J154" s="9">
        <f t="shared" si="130"/>
        <v>-9.9491874570842853E-3</v>
      </c>
      <c r="K154" s="9"/>
      <c r="L154" s="9">
        <f t="shared" si="131"/>
        <v>-1.714999999999911E-3</v>
      </c>
      <c r="M154" s="9">
        <f t="shared" si="131"/>
        <v>-8.5770000000002788E-3</v>
      </c>
      <c r="N154" s="9">
        <f t="shared" si="131"/>
        <v>1.714999999999911E-3</v>
      </c>
      <c r="O154" s="9">
        <f t="shared" si="131"/>
        <v>-8.5769999999998348E-3</v>
      </c>
      <c r="P154" s="9">
        <f t="shared" si="131"/>
        <v>-8.5749999999999993E-3</v>
      </c>
      <c r="Q154" s="9">
        <f t="shared" si="131"/>
        <v>-1.0000000005838672E-6</v>
      </c>
      <c r="R154" s="9">
        <f t="shared" si="131"/>
        <v>0</v>
      </c>
      <c r="S154" s="9">
        <f t="shared" si="131"/>
        <v>-1.7140000000002154E-3</v>
      </c>
      <c r="U154" s="9">
        <f t="shared" si="132"/>
        <v>-3.3554589150837089E-3</v>
      </c>
      <c r="V154" s="9">
        <f t="shared" si="132"/>
        <v>-6.7109178301674177E-3</v>
      </c>
      <c r="W154" s="9">
        <f t="shared" si="132"/>
        <v>-5.0331883726260074E-3</v>
      </c>
      <c r="X154" s="9">
        <f t="shared" si="132"/>
        <v>-8.3886472877097162E-3</v>
      </c>
      <c r="Z154" s="9">
        <f t="shared" si="133"/>
        <v>-1.6145571068904019E-3</v>
      </c>
      <c r="AA154" s="9">
        <f t="shared" si="133"/>
        <v>-3.2291142137799156E-3</v>
      </c>
      <c r="AB154" s="9">
        <f t="shared" si="133"/>
        <v>-9.6873426413353059E-3</v>
      </c>
      <c r="AC154" s="9">
        <f t="shared" si="133"/>
        <v>-1.6145571068877373E-3</v>
      </c>
      <c r="AE154" s="9">
        <f t="shared" si="134"/>
        <v>1.6049439230947371E-3</v>
      </c>
      <c r="AF154" s="9">
        <f t="shared" si="134"/>
        <v>-4.8148317692850995E-3</v>
      </c>
      <c r="AG154" s="9">
        <f t="shared" si="134"/>
        <v>-6.4197756923798366E-3</v>
      </c>
      <c r="AH154" s="9">
        <f t="shared" si="134"/>
        <v>-3.2098878461912506E-3</v>
      </c>
      <c r="AJ154" s="9">
        <f t="shared" si="135"/>
        <v>1.6145571068895137E-3</v>
      </c>
      <c r="AK154" s="9">
        <f t="shared" si="135"/>
        <v>-1.6145571068886255E-3</v>
      </c>
      <c r="AL154" s="9">
        <f t="shared" si="135"/>
        <v>-3.2291142137790274E-3</v>
      </c>
      <c r="AM154" s="9">
        <f t="shared" si="135"/>
        <v>-1.1301899748226596E-2</v>
      </c>
      <c r="AO154" s="9">
        <f t="shared" si="136"/>
        <v>-1.000000000139778E-6</v>
      </c>
      <c r="AP154" s="9">
        <f t="shared" si="136"/>
        <v>3.2339999999999591E-3</v>
      </c>
      <c r="AQ154" s="9">
        <f t="shared" si="136"/>
        <v>8.8817841970012523E-16</v>
      </c>
      <c r="AR154" s="9">
        <f t="shared" si="136"/>
        <v>9.9999999925159955E-7</v>
      </c>
      <c r="AT154" s="9">
        <f t="shared" si="137"/>
        <v>-3.3459999999996271E-3</v>
      </c>
      <c r="AU154" s="9">
        <f t="shared" si="137"/>
        <v>-5.0189999999989965E-3</v>
      </c>
      <c r="AV154" s="9">
        <f t="shared" si="137"/>
        <v>-8.3649999999995117E-3</v>
      </c>
      <c r="AW154" s="9">
        <f t="shared" si="137"/>
        <v>-3.3459999999996271E-3</v>
      </c>
      <c r="AY154" s="9">
        <f t="shared" si="138"/>
        <v>1.6600289921422373E-3</v>
      </c>
      <c r="AZ154" s="9">
        <f t="shared" si="138"/>
        <v>-6.6401159685653965E-3</v>
      </c>
      <c r="BA154" s="9">
        <f t="shared" si="138"/>
        <v>4.9800869764240474E-3</v>
      </c>
      <c r="BB154" s="9">
        <f t="shared" si="138"/>
        <v>-3.3200579842835864E-3</v>
      </c>
      <c r="BD154" s="9">
        <f t="shared" si="139"/>
        <v>-3.3200579842835864E-3</v>
      </c>
      <c r="BE154" s="9">
        <f t="shared" si="139"/>
        <v>-4.4408920985006262E-16</v>
      </c>
      <c r="BF154" s="9">
        <f t="shared" si="139"/>
        <v>-8.3001449607071898E-3</v>
      </c>
      <c r="BH154" s="9">
        <f t="shared" si="140"/>
        <v>-1.1870145723658965E-2</v>
      </c>
      <c r="BI154" s="9">
        <f t="shared" si="140"/>
        <v>-5.0872053101391757E-3</v>
      </c>
      <c r="BJ154" s="9">
        <f t="shared" si="140"/>
        <v>-3.3914702067594504E-3</v>
      </c>
      <c r="BK154" s="9">
        <f t="shared" si="140"/>
        <v>0</v>
      </c>
    </row>
    <row r="155" spans="2:63" x14ac:dyDescent="0.3">
      <c r="B155" s="9">
        <f t="shared" si="129"/>
        <v>-9.9999999969568876E-7</v>
      </c>
      <c r="C155" s="9">
        <f t="shared" si="129"/>
        <v>1.6099999999998893E-3</v>
      </c>
      <c r="D155" s="9">
        <f t="shared" si="129"/>
        <v>1.6089999999997495E-3</v>
      </c>
      <c r="E155" s="9">
        <f t="shared" si="129"/>
        <v>-1.000000000139778E-6</v>
      </c>
      <c r="F155" s="9"/>
      <c r="G155" s="9">
        <f t="shared" si="130"/>
        <v>3.3163958190263187E-3</v>
      </c>
      <c r="H155" s="9">
        <f t="shared" si="130"/>
        <v>4.9745937285434749E-3</v>
      </c>
      <c r="I155" s="9">
        <f t="shared" si="130"/>
        <v>3.3163958190272069E-3</v>
      </c>
      <c r="J155" s="9">
        <f t="shared" si="130"/>
        <v>1.6581979095153798E-3</v>
      </c>
      <c r="K155" s="9"/>
      <c r="L155" s="9">
        <f t="shared" si="131"/>
        <v>-1.7150000000003551E-3</v>
      </c>
      <c r="M155" s="9">
        <f t="shared" si="131"/>
        <v>-1.7139999999993272E-3</v>
      </c>
      <c r="N155" s="9">
        <f t="shared" si="131"/>
        <v>-1.7160000000004949E-3</v>
      </c>
      <c r="O155" s="9">
        <f t="shared" si="131"/>
        <v>9.9999999969568876E-7</v>
      </c>
      <c r="P155" s="9">
        <f t="shared" si="131"/>
        <v>1.7139999999997713E-3</v>
      </c>
      <c r="Q155" s="9">
        <f t="shared" si="131"/>
        <v>-3.4289999999996823E-3</v>
      </c>
      <c r="R155" s="9">
        <f t="shared" si="131"/>
        <v>-5.1459999999998729E-3</v>
      </c>
      <c r="S155" s="9">
        <f t="shared" si="131"/>
        <v>6.8599999999996442E-3</v>
      </c>
      <c r="U155" s="9">
        <f t="shared" si="132"/>
        <v>-1.0066376745250238E-2</v>
      </c>
      <c r="V155" s="9">
        <f t="shared" si="132"/>
        <v>-6.7109178301674177E-3</v>
      </c>
      <c r="W155" s="9">
        <f t="shared" si="132"/>
        <v>-8.3886472877079399E-3</v>
      </c>
      <c r="X155" s="9">
        <f t="shared" si="132"/>
        <v>-6.7109178301665295E-3</v>
      </c>
      <c r="Z155" s="9">
        <f t="shared" si="133"/>
        <v>-1.4531013962004735E-2</v>
      </c>
      <c r="AA155" s="9">
        <f t="shared" si="133"/>
        <v>-1.4531013962002959E-2</v>
      </c>
      <c r="AB155" s="9">
        <f t="shared" si="133"/>
        <v>-3.2291142137799156E-3</v>
      </c>
      <c r="AC155" s="9">
        <f t="shared" si="133"/>
        <v>-3.2291142137808038E-3</v>
      </c>
      <c r="AE155" s="9">
        <f t="shared" si="134"/>
        <v>-6.4197756923780602E-3</v>
      </c>
      <c r="AF155" s="9">
        <f t="shared" si="134"/>
        <v>-1.283955138475612E-2</v>
      </c>
      <c r="AG155" s="9">
        <f t="shared" si="134"/>
        <v>8.8817841970012523E-16</v>
      </c>
      <c r="AH155" s="9">
        <f t="shared" si="134"/>
        <v>-1.2839551384755232E-2</v>
      </c>
      <c r="AJ155" s="9">
        <f t="shared" si="135"/>
        <v>-8.0727855344475685E-3</v>
      </c>
      <c r="AK155" s="9">
        <f t="shared" si="135"/>
        <v>-9.6873426413370822E-3</v>
      </c>
      <c r="AL155" s="9">
        <f t="shared" si="135"/>
        <v>-8.0727855344466803E-3</v>
      </c>
      <c r="AM155" s="9">
        <f t="shared" si="135"/>
        <v>-8.8817841970012523E-16</v>
      </c>
      <c r="AO155" s="9">
        <f t="shared" si="136"/>
        <v>-1.1319000000000301E-2</v>
      </c>
      <c r="AP155" s="9">
        <f t="shared" si="136"/>
        <v>-1.2936999999999976E-2</v>
      </c>
      <c r="AQ155" s="9">
        <f t="shared" si="136"/>
        <v>-9.7040000000010451E-3</v>
      </c>
      <c r="AR155" s="9">
        <f t="shared" si="136"/>
        <v>-4.8509999999994946E-3</v>
      </c>
      <c r="AT155" s="9">
        <f t="shared" si="137"/>
        <v>-3.3459999999996271E-3</v>
      </c>
      <c r="AU155" s="9">
        <f t="shared" si="137"/>
        <v>-3.3460000000014034E-3</v>
      </c>
      <c r="AV155" s="9">
        <f t="shared" si="137"/>
        <v>8.3649999999995117E-3</v>
      </c>
      <c r="AW155" s="9">
        <f t="shared" si="137"/>
        <v>0</v>
      </c>
      <c r="AY155" s="9">
        <f t="shared" si="138"/>
        <v>-6.6401159685671729E-3</v>
      </c>
      <c r="AZ155" s="9">
        <f t="shared" si="138"/>
        <v>-1.6600289921422373E-3</v>
      </c>
      <c r="BA155" s="9">
        <f t="shared" si="138"/>
        <v>-9.9601739528498712E-3</v>
      </c>
      <c r="BB155" s="9">
        <f t="shared" si="138"/>
        <v>-1.6600289921422373E-3</v>
      </c>
      <c r="BD155" s="9">
        <f t="shared" si="139"/>
        <v>-6.6401159685662847E-3</v>
      </c>
      <c r="BE155" s="9">
        <f t="shared" si="139"/>
        <v>0</v>
      </c>
      <c r="BF155" s="9">
        <f t="shared" si="139"/>
        <v>-3.3200579842840305E-3</v>
      </c>
      <c r="BH155" s="9">
        <f t="shared" si="140"/>
        <v>6.7829404135206772E-3</v>
      </c>
      <c r="BI155" s="9">
        <f t="shared" si="140"/>
        <v>-3.3914702067585623E-3</v>
      </c>
      <c r="BJ155" s="9">
        <f t="shared" si="140"/>
        <v>-1.6957351033806134E-3</v>
      </c>
      <c r="BK155" s="9">
        <f t="shared" si="140"/>
        <v>1.7763568394002505E-15</v>
      </c>
    </row>
    <row r="156" spans="2:63" x14ac:dyDescent="0.3">
      <c r="B156" s="9">
        <f t="shared" si="129"/>
        <v>-3.219000000000527E-3</v>
      </c>
      <c r="C156" s="9">
        <f t="shared" si="129"/>
        <v>-6.437000000000026E-3</v>
      </c>
      <c r="D156" s="9">
        <f t="shared" si="129"/>
        <v>-3.2179999999999431E-3</v>
      </c>
      <c r="E156" s="9">
        <f t="shared" si="129"/>
        <v>-1.6080000000000538E-3</v>
      </c>
      <c r="F156" s="9"/>
      <c r="G156" s="9">
        <f t="shared" si="130"/>
        <v>-1.6581979095136035E-3</v>
      </c>
      <c r="H156" s="9">
        <f t="shared" si="130"/>
        <v>-6.6327916380579666E-3</v>
      </c>
      <c r="I156" s="9">
        <f t="shared" si="130"/>
        <v>-4.9745937285416986E-3</v>
      </c>
      <c r="J156" s="9">
        <f t="shared" si="130"/>
        <v>-3.3163958190298715E-3</v>
      </c>
      <c r="K156" s="9"/>
      <c r="L156" s="9">
        <f t="shared" si="131"/>
        <v>-1.7151999999999834E-2</v>
      </c>
      <c r="M156" s="9">
        <f t="shared" si="131"/>
        <v>5.144999999999289E-3</v>
      </c>
      <c r="N156" s="9">
        <f t="shared" si="131"/>
        <v>-5.1439999999995933E-3</v>
      </c>
      <c r="O156" s="9">
        <f t="shared" si="131"/>
        <v>-3.4299999999998221E-3</v>
      </c>
      <c r="P156" s="9">
        <f t="shared" si="131"/>
        <v>-3.4289999999996823E-3</v>
      </c>
      <c r="Q156" s="9">
        <f t="shared" si="131"/>
        <v>-3.4309999999999619E-3</v>
      </c>
      <c r="R156" s="9">
        <f t="shared" si="131"/>
        <v>-1.7139999999997713E-3</v>
      </c>
      <c r="S156" s="9">
        <f t="shared" si="131"/>
        <v>-5.1459999999994288E-3</v>
      </c>
      <c r="U156" s="9">
        <f t="shared" si="132"/>
        <v>-8.3886472877097162E-3</v>
      </c>
      <c r="V156" s="9">
        <f t="shared" si="132"/>
        <v>-1.3421835660333947E-2</v>
      </c>
      <c r="W156" s="9">
        <f t="shared" si="132"/>
        <v>-8.3886472877097162E-3</v>
      </c>
      <c r="X156" s="9">
        <f t="shared" si="132"/>
        <v>-5.0331883726268956E-3</v>
      </c>
      <c r="Z156" s="9">
        <f t="shared" si="133"/>
        <v>-1.6145571068886255E-3</v>
      </c>
      <c r="AA156" s="9">
        <f t="shared" si="133"/>
        <v>-1.7763568394002505E-15</v>
      </c>
      <c r="AB156" s="9">
        <f t="shared" si="133"/>
        <v>-6.4582284275571666E-3</v>
      </c>
      <c r="AC156" s="9">
        <f t="shared" si="133"/>
        <v>-6.4582284275571666E-3</v>
      </c>
      <c r="AE156" s="9">
        <f t="shared" si="134"/>
        <v>-6.4197756923780602E-3</v>
      </c>
      <c r="AF156" s="9">
        <f t="shared" si="134"/>
        <v>3.2098878461903624E-3</v>
      </c>
      <c r="AG156" s="9">
        <f t="shared" si="134"/>
        <v>-6.419775692377172E-3</v>
      </c>
      <c r="AH156" s="9">
        <f t="shared" si="134"/>
        <v>4.8148317692842113E-3</v>
      </c>
      <c r="AJ156" s="9">
        <f t="shared" si="135"/>
        <v>-6.4582284275580548E-3</v>
      </c>
      <c r="AK156" s="9">
        <f t="shared" si="135"/>
        <v>-1.6145571068904019E-3</v>
      </c>
      <c r="AL156" s="9">
        <f t="shared" si="135"/>
        <v>-3.2291142137790274E-3</v>
      </c>
      <c r="AM156" s="9">
        <f t="shared" si="135"/>
        <v>-6.4582284275562785E-3</v>
      </c>
      <c r="AO156" s="9">
        <f t="shared" si="136"/>
        <v>8.8817841970012523E-16</v>
      </c>
      <c r="AP156" s="9">
        <f t="shared" si="136"/>
        <v>-4.8509999999994946E-3</v>
      </c>
      <c r="AQ156" s="9">
        <f t="shared" si="136"/>
        <v>-6.4669999999997785E-3</v>
      </c>
      <c r="AR156" s="9">
        <f t="shared" si="136"/>
        <v>-9.7040000000001569E-3</v>
      </c>
      <c r="AT156" s="9">
        <f t="shared" si="137"/>
        <v>3.3459999999996271E-3</v>
      </c>
      <c r="AU156" s="9">
        <f t="shared" si="137"/>
        <v>1.6730000000011458E-3</v>
      </c>
      <c r="AV156" s="9">
        <f t="shared" si="137"/>
        <v>-1.5057000000000542E-2</v>
      </c>
      <c r="AW156" s="9">
        <f t="shared" si="137"/>
        <v>-6.6920000000001423E-3</v>
      </c>
      <c r="AY156" s="9">
        <f t="shared" si="138"/>
        <v>4.9800869764249356E-3</v>
      </c>
      <c r="AZ156" s="9">
        <f t="shared" si="138"/>
        <v>-4.9800869764249356E-3</v>
      </c>
      <c r="BA156" s="9">
        <f t="shared" si="138"/>
        <v>1.6600289921422373E-3</v>
      </c>
      <c r="BB156" s="9">
        <f t="shared" si="138"/>
        <v>-4.9800869764240474E-3</v>
      </c>
      <c r="BD156" s="9">
        <f t="shared" si="139"/>
        <v>-1.660028992140461E-3</v>
      </c>
      <c r="BE156" s="9">
        <f t="shared" si="139"/>
        <v>-6.6401159685662847E-3</v>
      </c>
      <c r="BF156" s="9">
        <f t="shared" si="139"/>
        <v>1.6600289921417932E-3</v>
      </c>
      <c r="BH156" s="9">
        <f t="shared" si="140"/>
        <v>-8.4786755169004024E-3</v>
      </c>
      <c r="BI156" s="9">
        <f t="shared" si="140"/>
        <v>-1.7763568394002505E-15</v>
      </c>
      <c r="BJ156" s="9">
        <f t="shared" si="140"/>
        <v>-1.6957351033797252E-3</v>
      </c>
      <c r="BK156" s="9">
        <f t="shared" si="140"/>
        <v>-6.7829404135215654E-3</v>
      </c>
    </row>
    <row r="157" spans="2:63" x14ac:dyDescent="0.3">
      <c r="B157" s="9">
        <f t="shared" si="129"/>
        <v>4.8290000000004163E-3</v>
      </c>
      <c r="C157" s="9">
        <f t="shared" si="129"/>
        <v>4.8270000000001367E-3</v>
      </c>
      <c r="D157" s="9">
        <f t="shared" si="129"/>
        <v>-9.9999999969568876E-7</v>
      </c>
      <c r="E157" s="9">
        <f t="shared" si="129"/>
        <v>1.6090000000001936E-3</v>
      </c>
      <c r="F157" s="9"/>
      <c r="G157" s="9">
        <f t="shared" si="130"/>
        <v>-6.6327916380544139E-3</v>
      </c>
      <c r="H157" s="9">
        <f t="shared" si="130"/>
        <v>-1.6581979095136035E-3</v>
      </c>
      <c r="I157" s="9">
        <f t="shared" si="130"/>
        <v>0</v>
      </c>
      <c r="J157" s="9">
        <f t="shared" si="130"/>
        <v>-3.3163958190263187E-3</v>
      </c>
      <c r="K157" s="9"/>
      <c r="L157" s="9">
        <f t="shared" si="131"/>
        <v>1.5436999999999923E-2</v>
      </c>
      <c r="M157" s="9">
        <f t="shared" si="131"/>
        <v>-1.0290999999999606E-2</v>
      </c>
      <c r="N157" s="9">
        <f t="shared" si="131"/>
        <v>8.5750000000004434E-3</v>
      </c>
      <c r="O157" s="9">
        <f t="shared" si="131"/>
        <v>-1.7160000000000508E-3</v>
      </c>
      <c r="P157" s="9">
        <f t="shared" si="131"/>
        <v>-6.861000000000228E-3</v>
      </c>
      <c r="Q157" s="9">
        <f t="shared" si="131"/>
        <v>1.7160000000000508E-3</v>
      </c>
      <c r="R157" s="9">
        <f t="shared" si="131"/>
        <v>-3.4310000000004059E-3</v>
      </c>
      <c r="S157" s="9">
        <f t="shared" si="131"/>
        <v>-1.7140000000002154E-3</v>
      </c>
      <c r="U157" s="9">
        <f t="shared" si="132"/>
        <v>-5.033188372624231E-3</v>
      </c>
      <c r="V157" s="9">
        <f t="shared" si="132"/>
        <v>-6.7109178301665295E-3</v>
      </c>
      <c r="W157" s="9">
        <f t="shared" si="132"/>
        <v>-8.3886472877088281E-3</v>
      </c>
      <c r="X157" s="9">
        <f t="shared" si="132"/>
        <v>-1.5099565117873581E-2</v>
      </c>
      <c r="Z157" s="9">
        <f t="shared" si="133"/>
        <v>-4.8436713206694293E-3</v>
      </c>
      <c r="AA157" s="9">
        <f t="shared" si="133"/>
        <v>-3.2291142137781392E-3</v>
      </c>
      <c r="AB157" s="9">
        <f t="shared" si="133"/>
        <v>-1.6145571068904019E-3</v>
      </c>
      <c r="AC157" s="9">
        <f t="shared" si="133"/>
        <v>-1.6145571068877373E-3</v>
      </c>
      <c r="AE157" s="9">
        <f t="shared" si="134"/>
        <v>0</v>
      </c>
      <c r="AF157" s="9">
        <f t="shared" si="134"/>
        <v>-3.2098878461894742E-3</v>
      </c>
      <c r="AG157" s="9">
        <f t="shared" si="134"/>
        <v>-4.8148317692850995E-3</v>
      </c>
      <c r="AH157" s="9">
        <f t="shared" si="134"/>
        <v>-8.0247196154727973E-3</v>
      </c>
      <c r="AJ157" s="9">
        <f t="shared" si="135"/>
        <v>3.2291142137799156E-3</v>
      </c>
      <c r="AK157" s="9">
        <f t="shared" si="135"/>
        <v>1.7763568394002505E-15</v>
      </c>
      <c r="AL157" s="9">
        <f t="shared" si="135"/>
        <v>-6.4582284275580548E-3</v>
      </c>
      <c r="AM157" s="9">
        <f t="shared" si="135"/>
        <v>-6.458228427558943E-3</v>
      </c>
      <c r="AO157" s="9">
        <f t="shared" si="136"/>
        <v>-8.0860000000013699E-3</v>
      </c>
      <c r="AP157" s="9">
        <f t="shared" si="136"/>
        <v>-4.8520000000005226E-3</v>
      </c>
      <c r="AQ157" s="9">
        <f t="shared" si="136"/>
        <v>-1.6179999999996753E-3</v>
      </c>
      <c r="AR157" s="9">
        <f t="shared" si="136"/>
        <v>-3.2339999999999591E-3</v>
      </c>
      <c r="AT157" s="9">
        <f t="shared" si="137"/>
        <v>-1.1711000000000915E-2</v>
      </c>
      <c r="AU157" s="9">
        <f t="shared" si="137"/>
        <v>-1.0038000000000658E-2</v>
      </c>
      <c r="AV157" s="9">
        <f t="shared" si="137"/>
        <v>3.3460000000005152E-3</v>
      </c>
      <c r="AW157" s="9">
        <f t="shared" si="137"/>
        <v>-1.6729999999993694E-3</v>
      </c>
      <c r="AY157" s="9">
        <f t="shared" si="138"/>
        <v>-8.3001449607076339E-3</v>
      </c>
      <c r="AZ157" s="9">
        <f t="shared" si="138"/>
        <v>1.6600289921413491E-3</v>
      </c>
      <c r="BA157" s="9">
        <f t="shared" si="138"/>
        <v>-6.6401159685671729E-3</v>
      </c>
      <c r="BB157" s="9">
        <f t="shared" si="138"/>
        <v>8.8817841970012523E-16</v>
      </c>
      <c r="BD157" s="9">
        <f t="shared" si="139"/>
        <v>4.9800869764231592E-3</v>
      </c>
      <c r="BE157" s="9">
        <f t="shared" si="139"/>
        <v>-8.3001449607080779E-3</v>
      </c>
      <c r="BF157" s="9">
        <f t="shared" si="139"/>
        <v>-4.9800869764244915E-3</v>
      </c>
      <c r="BH157" s="9">
        <f t="shared" si="140"/>
        <v>-3.3914702067594504E-3</v>
      </c>
      <c r="BI157" s="9">
        <f t="shared" si="140"/>
        <v>-1.0174410620278351E-2</v>
      </c>
      <c r="BJ157" s="9">
        <f t="shared" si="140"/>
        <v>-8.4786755168986261E-3</v>
      </c>
      <c r="BK157" s="9">
        <f t="shared" si="140"/>
        <v>-6.7829404135189009E-3</v>
      </c>
    </row>
    <row r="158" spans="2:63" x14ac:dyDescent="0.3">
      <c r="B158" s="9">
        <f t="shared" ref="B158:E173" si="141">IF(ISNUMBER(B22),(((B22-B21)/(1))-((B21-B20)/(1)))/((2)/2),)</f>
        <v>-1.6100000000003334E-3</v>
      </c>
      <c r="C158" s="9">
        <f t="shared" si="141"/>
        <v>1.6099999999998893E-3</v>
      </c>
      <c r="D158" s="9">
        <f t="shared" si="141"/>
        <v>1.6099999999998893E-3</v>
      </c>
      <c r="E158" s="9">
        <f t="shared" si="141"/>
        <v>-1.6100000000003334E-3</v>
      </c>
      <c r="F158" s="9"/>
      <c r="G158" s="9">
        <f t="shared" ref="G158:J173" si="142">IF(ISNUMBER(G22),(((G22-G21)/(1))-((G21-G20)/(1)))/((2)/2),)</f>
        <v>1.6581979095118271E-3</v>
      </c>
      <c r="H158" s="9">
        <f t="shared" si="142"/>
        <v>8.8817841970012523E-16</v>
      </c>
      <c r="I158" s="9">
        <f t="shared" si="142"/>
        <v>-8.2909895475697937E-3</v>
      </c>
      <c r="J158" s="9">
        <f t="shared" si="142"/>
        <v>-4.9745937285425867E-3</v>
      </c>
      <c r="K158" s="9"/>
      <c r="L158" s="9">
        <f t="shared" ref="L158:S173" si="143">IF(ISNUMBER(L22),(((L22-L21)/(1))-((L21-L20)/(1)))/((2)/2),)</f>
        <v>-1.029100000000005E-2</v>
      </c>
      <c r="M158" s="9">
        <f t="shared" si="143"/>
        <v>5.146000000000317E-3</v>
      </c>
      <c r="N158" s="9">
        <f t="shared" si="143"/>
        <v>-1.7151000000000582E-2</v>
      </c>
      <c r="O158" s="9">
        <f t="shared" si="143"/>
        <v>-1.7150000000003551E-3</v>
      </c>
      <c r="P158" s="9">
        <f t="shared" si="143"/>
        <v>3.4300000000002662E-3</v>
      </c>
      <c r="Q158" s="9">
        <f t="shared" si="143"/>
        <v>-1.7160000000000508E-3</v>
      </c>
      <c r="R158" s="9">
        <f t="shared" si="143"/>
        <v>1.7150000000003551E-3</v>
      </c>
      <c r="S158" s="9">
        <f t="shared" si="143"/>
        <v>1.714999999999911E-3</v>
      </c>
      <c r="U158" s="9">
        <f t="shared" ref="U158:X173" si="144">IF(ISNUMBER(U22),(((U22-U21)/(1))-((U21-U20)/(1)))/((2)/2),)</f>
        <v>-6.7109178301683059E-3</v>
      </c>
      <c r="V158" s="9">
        <f t="shared" si="144"/>
        <v>-3.355458915084597E-3</v>
      </c>
      <c r="W158" s="9">
        <f t="shared" si="144"/>
        <v>0</v>
      </c>
      <c r="X158" s="9">
        <f t="shared" si="144"/>
        <v>5.0331883726233428E-3</v>
      </c>
      <c r="Z158" s="9">
        <f t="shared" ref="Z158:AC173" si="145">IF(ISNUMBER(Z22),(((Z22-Z21)/(1))-((Z21-Z20)/(1)))/((2)/2),)</f>
        <v>-1.6145571068877373E-3</v>
      </c>
      <c r="AA158" s="9">
        <f t="shared" si="145"/>
        <v>-3.2291142137790274E-3</v>
      </c>
      <c r="AB158" s="9">
        <f t="shared" si="145"/>
        <v>-8.0727855344475685E-3</v>
      </c>
      <c r="AC158" s="9">
        <f t="shared" si="145"/>
        <v>-1.1301899748228372E-2</v>
      </c>
      <c r="AE158" s="9">
        <f t="shared" ref="AE158:AH173" si="146">IF(ISNUMBER(AE22),(((AE22-AE21)/(1))-((AE21-AE20)/(1)))/((2)/2),)</f>
        <v>-6.4197756923789484E-3</v>
      </c>
      <c r="AF158" s="9">
        <f t="shared" si="146"/>
        <v>-1.6049439230956253E-3</v>
      </c>
      <c r="AG158" s="9">
        <f t="shared" si="146"/>
        <v>-1.6049439230947371E-3</v>
      </c>
      <c r="AH158" s="9">
        <f t="shared" si="146"/>
        <v>-1.6049439230956253E-3</v>
      </c>
      <c r="AJ158" s="9">
        <f t="shared" ref="AJ158:AM173" si="147">IF(ISNUMBER(AJ22),(((AJ22-AJ21)/(1))-((AJ21-AJ20)/(1)))/((2)/2),)</f>
        <v>-1.2916456855116998E-2</v>
      </c>
      <c r="AK158" s="9">
        <f t="shared" si="147"/>
        <v>-9.6873426413379704E-3</v>
      </c>
      <c r="AL158" s="9">
        <f t="shared" si="147"/>
        <v>8.8817841970012523E-16</v>
      </c>
      <c r="AM158" s="9">
        <f t="shared" si="147"/>
        <v>1.6145571068895137E-3</v>
      </c>
      <c r="AO158" s="9">
        <f t="shared" ref="AO158:AR173" si="148">IF(ISNUMBER(AO22),(((AO22-AO21)/(1))-((AO21-AO20)/(1)))/((2)/2),)</f>
        <v>-1.6169999999986473E-3</v>
      </c>
      <c r="AP158" s="9">
        <f t="shared" si="148"/>
        <v>-3.2339999999999591E-3</v>
      </c>
      <c r="AQ158" s="9">
        <f t="shared" si="148"/>
        <v>-3.2339999999999591E-3</v>
      </c>
      <c r="AR158" s="9">
        <f t="shared" si="148"/>
        <v>-3.2339999999999591E-3</v>
      </c>
      <c r="AT158" s="9">
        <f t="shared" ref="AT158:AW173" si="149">IF(ISNUMBER(AT22),(((AT22-AT21)/(1))-((AT21-AT20)/(1)))/((2)/2),)</f>
        <v>3.3450000000012636E-3</v>
      </c>
      <c r="AU158" s="9">
        <f t="shared" si="149"/>
        <v>5.0189999999998847E-3</v>
      </c>
      <c r="AV158" s="9">
        <f t="shared" si="149"/>
        <v>5.0189999999998847E-3</v>
      </c>
      <c r="AW158" s="9">
        <f t="shared" si="149"/>
        <v>1.6729999999993694E-3</v>
      </c>
      <c r="AY158" s="9">
        <f t="shared" ref="AY158:BB173" si="150">IF(ISNUMBER(AY22),(((AY22-AY21)/(1))-((AY21-AY20)/(1)))/((2)/2),)</f>
        <v>3.3200579842826983E-3</v>
      </c>
      <c r="AZ158" s="9">
        <f t="shared" si="150"/>
        <v>-4.9800869764240474E-3</v>
      </c>
      <c r="BA158" s="9">
        <f t="shared" si="150"/>
        <v>8.8817841970012523E-16</v>
      </c>
      <c r="BB158" s="9">
        <f t="shared" si="150"/>
        <v>-3.3200579842844746E-3</v>
      </c>
      <c r="BD158" s="9">
        <f t="shared" ref="BD158:BF173" si="151">IF(ISNUMBER(BD22),(((BD22-BD21)/(1))-((BD21-BD20)/(1)))/((2)/2),)</f>
        <v>-1.4940260929273919E-2</v>
      </c>
      <c r="BE158" s="9">
        <f t="shared" si="151"/>
        <v>6.6401159685667288E-3</v>
      </c>
      <c r="BF158" s="9">
        <f t="shared" si="151"/>
        <v>-9.9601739528498712E-3</v>
      </c>
      <c r="BH158" s="9">
        <f t="shared" ref="BH158:BK173" si="152">IF(ISNUMBER(BH22),(((BH22-BH21)/(1))-((BH21-BH20)/(1)))/((2)/2),)</f>
        <v>-8.8817841970012523E-16</v>
      </c>
      <c r="BI158" s="9">
        <f t="shared" si="152"/>
        <v>3.3914702067594504E-3</v>
      </c>
      <c r="BJ158" s="9">
        <f t="shared" si="152"/>
        <v>-5.0872053101400638E-3</v>
      </c>
      <c r="BK158" s="9">
        <f t="shared" si="152"/>
        <v>-1.6957351033797252E-3</v>
      </c>
    </row>
    <row r="159" spans="2:63" x14ac:dyDescent="0.3">
      <c r="B159" s="9">
        <f t="shared" si="141"/>
        <v>3.2190000000000829E-3</v>
      </c>
      <c r="C159" s="9">
        <f t="shared" si="141"/>
        <v>4.8280000000002765E-3</v>
      </c>
      <c r="D159" s="9">
        <f t="shared" si="141"/>
        <v>4.8279999999998324E-3</v>
      </c>
      <c r="E159" s="9">
        <f t="shared" si="141"/>
        <v>4.8290000000004163E-3</v>
      </c>
      <c r="F159" s="9"/>
      <c r="G159" s="9">
        <f t="shared" si="142"/>
        <v>-6.632791638055302E-3</v>
      </c>
      <c r="H159" s="9">
        <f t="shared" si="142"/>
        <v>-4.9745937285425867E-3</v>
      </c>
      <c r="I159" s="9">
        <f t="shared" si="142"/>
        <v>0</v>
      </c>
      <c r="J159" s="9">
        <f t="shared" si="142"/>
        <v>-8.8817841970012523E-16</v>
      </c>
      <c r="K159" s="9"/>
      <c r="L159" s="9">
        <f t="shared" si="143"/>
        <v>5.1450000000001772E-3</v>
      </c>
      <c r="M159" s="9">
        <f t="shared" si="143"/>
        <v>-1.3721000000000316E-2</v>
      </c>
      <c r="N159" s="9">
        <f t="shared" si="143"/>
        <v>1.0290999999999606E-2</v>
      </c>
      <c r="O159" s="9">
        <f t="shared" si="143"/>
        <v>-3.4299999999989339E-3</v>
      </c>
      <c r="P159" s="9">
        <f t="shared" si="143"/>
        <v>-3.4300000000002662E-3</v>
      </c>
      <c r="Q159" s="9">
        <f t="shared" si="143"/>
        <v>-5.1450000000001772E-3</v>
      </c>
      <c r="R159" s="9">
        <f t="shared" si="143"/>
        <v>5.1449999999997331E-3</v>
      </c>
      <c r="S159" s="9">
        <f t="shared" si="143"/>
        <v>-8.5760000000001391E-3</v>
      </c>
      <c r="U159" s="9">
        <f t="shared" si="144"/>
        <v>-3.3554589150837089E-3</v>
      </c>
      <c r="V159" s="9">
        <f t="shared" si="144"/>
        <v>-1.1744106202790761E-2</v>
      </c>
      <c r="W159" s="9">
        <f t="shared" si="144"/>
        <v>-1.006637674524935E-2</v>
      </c>
      <c r="X159" s="9">
        <f t="shared" si="144"/>
        <v>-1.677729457541588E-2</v>
      </c>
      <c r="Z159" s="9">
        <f t="shared" si="145"/>
        <v>-3.2291142137808038E-3</v>
      </c>
      <c r="AA159" s="9">
        <f t="shared" si="145"/>
        <v>-6.4582284275580548E-3</v>
      </c>
      <c r="AB159" s="9">
        <f t="shared" si="145"/>
        <v>-8.0727855344457922E-3</v>
      </c>
      <c r="AC159" s="9">
        <f t="shared" si="145"/>
        <v>1.6145571068904019E-3</v>
      </c>
      <c r="AE159" s="9">
        <f t="shared" si="146"/>
        <v>-3.209887846188586E-3</v>
      </c>
      <c r="AF159" s="9">
        <f t="shared" si="146"/>
        <v>-6.4197756923762839E-3</v>
      </c>
      <c r="AG159" s="9">
        <f t="shared" si="146"/>
        <v>-8.024719615471021E-3</v>
      </c>
      <c r="AH159" s="9">
        <f t="shared" si="146"/>
        <v>-4.8148317692824349E-3</v>
      </c>
      <c r="AJ159" s="9">
        <f t="shared" si="147"/>
        <v>3.2291142137799156E-3</v>
      </c>
      <c r="AK159" s="9">
        <f t="shared" si="147"/>
        <v>0</v>
      </c>
      <c r="AL159" s="9">
        <f t="shared" si="147"/>
        <v>-8.8817841970012523E-16</v>
      </c>
      <c r="AM159" s="9">
        <f t="shared" si="147"/>
        <v>-6.4582284275562785E-3</v>
      </c>
      <c r="AO159" s="9">
        <f t="shared" si="148"/>
        <v>-3.2350000000009871E-3</v>
      </c>
      <c r="AP159" s="9">
        <f t="shared" si="148"/>
        <v>-1.6180000000005634E-3</v>
      </c>
      <c r="AQ159" s="9">
        <f t="shared" si="148"/>
        <v>-3.2350000000000989E-3</v>
      </c>
      <c r="AR159" s="9">
        <f t="shared" si="148"/>
        <v>-1.6170000000004237E-3</v>
      </c>
      <c r="AT159" s="9">
        <f t="shared" si="149"/>
        <v>5.0200000000000244E-3</v>
      </c>
      <c r="AU159" s="9">
        <f t="shared" si="149"/>
        <v>-1.6729999999993694E-3</v>
      </c>
      <c r="AV159" s="9">
        <f t="shared" si="149"/>
        <v>-8.3649999999995117E-3</v>
      </c>
      <c r="AW159" s="9">
        <f t="shared" si="149"/>
        <v>-3.3460000000005152E-3</v>
      </c>
      <c r="AY159" s="9">
        <f t="shared" si="150"/>
        <v>1.6600289921431255E-3</v>
      </c>
      <c r="AZ159" s="9">
        <f t="shared" si="150"/>
        <v>-1.6600289921422373E-3</v>
      </c>
      <c r="BA159" s="9">
        <f t="shared" si="150"/>
        <v>-1.6600289921422373E-3</v>
      </c>
      <c r="BB159" s="9">
        <f t="shared" si="150"/>
        <v>-3.3200579842826983E-3</v>
      </c>
      <c r="BD159" s="9">
        <f t="shared" si="151"/>
        <v>1.1620202944992108E-2</v>
      </c>
      <c r="BE159" s="9">
        <f t="shared" si="151"/>
        <v>-8.3001449607080779E-3</v>
      </c>
      <c r="BF159" s="9">
        <f t="shared" si="151"/>
        <v>4.9800869764249356E-3</v>
      </c>
      <c r="BH159" s="9">
        <f t="shared" si="152"/>
        <v>-3.3914702067585623E-3</v>
      </c>
      <c r="BI159" s="9">
        <f t="shared" si="152"/>
        <v>-3.3914702067594504E-3</v>
      </c>
      <c r="BJ159" s="9">
        <f t="shared" si="152"/>
        <v>1.6957351033797252E-3</v>
      </c>
      <c r="BK159" s="9">
        <f t="shared" si="152"/>
        <v>-1.695735103378837E-3</v>
      </c>
    </row>
    <row r="160" spans="2:63" x14ac:dyDescent="0.3">
      <c r="B160" s="9">
        <f t="shared" si="141"/>
        <v>3.2190000000000829E-3</v>
      </c>
      <c r="C160" s="9">
        <f t="shared" si="141"/>
        <v>1.126599999999911E-2</v>
      </c>
      <c r="D160" s="9">
        <f t="shared" si="141"/>
        <v>3.2189999999996388E-3</v>
      </c>
      <c r="E160" s="9">
        <f t="shared" si="141"/>
        <v>6.4369999999995819E-3</v>
      </c>
      <c r="F160" s="9"/>
      <c r="G160" s="9">
        <f t="shared" si="142"/>
        <v>8.8817841970012523E-16</v>
      </c>
      <c r="H160" s="9">
        <f t="shared" si="142"/>
        <v>-1.6581979095136035E-3</v>
      </c>
      <c r="I160" s="9">
        <f t="shared" si="142"/>
        <v>-4.9745937285425867E-3</v>
      </c>
      <c r="J160" s="9">
        <f t="shared" si="142"/>
        <v>3.3163958190298715E-3</v>
      </c>
      <c r="K160" s="9"/>
      <c r="L160" s="9">
        <f t="shared" si="143"/>
        <v>-8.5749999999999993E-3</v>
      </c>
      <c r="M160" s="9">
        <f t="shared" si="143"/>
        <v>3.4299999999998221E-3</v>
      </c>
      <c r="N160" s="9">
        <f t="shared" si="143"/>
        <v>-5.1459999999989847E-3</v>
      </c>
      <c r="O160" s="9">
        <f t="shared" si="143"/>
        <v>8.5759999999988068E-3</v>
      </c>
      <c r="P160" s="9">
        <f t="shared" si="143"/>
        <v>6.8600000000000882E-3</v>
      </c>
      <c r="Q160" s="9">
        <f t="shared" si="143"/>
        <v>5.1450000000001772E-3</v>
      </c>
      <c r="R160" s="9">
        <f t="shared" si="143"/>
        <v>-6.8589999999999485E-3</v>
      </c>
      <c r="S160" s="9">
        <f t="shared" si="143"/>
        <v>1.714999999999911E-3</v>
      </c>
      <c r="U160" s="9">
        <f t="shared" si="144"/>
        <v>-5.033188372624231E-3</v>
      </c>
      <c r="V160" s="9">
        <f t="shared" si="144"/>
        <v>-1.7763568394002505E-15</v>
      </c>
      <c r="W160" s="9">
        <f t="shared" si="144"/>
        <v>-1.6777294575431867E-3</v>
      </c>
      <c r="X160" s="9">
        <f t="shared" si="144"/>
        <v>5.0331883726233428E-3</v>
      </c>
      <c r="Z160" s="9">
        <f t="shared" si="145"/>
        <v>-8.0727855344466803E-3</v>
      </c>
      <c r="AA160" s="9">
        <f t="shared" si="145"/>
        <v>-4.8436713206676529E-3</v>
      </c>
      <c r="AB160" s="9">
        <f t="shared" si="145"/>
        <v>4.8436713206676529E-3</v>
      </c>
      <c r="AC160" s="9">
        <f t="shared" si="145"/>
        <v>-4.8436713206676529E-3</v>
      </c>
      <c r="AE160" s="9">
        <f t="shared" si="146"/>
        <v>1.6049439230956253E-3</v>
      </c>
      <c r="AF160" s="9">
        <f t="shared" si="146"/>
        <v>-4.8148317692850995E-3</v>
      </c>
      <c r="AG160" s="9">
        <f t="shared" si="146"/>
        <v>1.6049439230938489E-3</v>
      </c>
      <c r="AH160" s="9">
        <f t="shared" si="146"/>
        <v>-4.8148317692842113E-3</v>
      </c>
      <c r="AJ160" s="9">
        <f t="shared" si="147"/>
        <v>-4.8436713206694293E-3</v>
      </c>
      <c r="AK160" s="9">
        <f t="shared" si="147"/>
        <v>-3.2291142137781392E-3</v>
      </c>
      <c r="AL160" s="9">
        <f t="shared" si="147"/>
        <v>-1.2916456855115221E-2</v>
      </c>
      <c r="AM160" s="9">
        <f t="shared" si="147"/>
        <v>-4.8436713206703175E-3</v>
      </c>
      <c r="AO160" s="9">
        <f t="shared" si="148"/>
        <v>1.0000000010279564E-6</v>
      </c>
      <c r="AP160" s="9">
        <f t="shared" si="148"/>
        <v>-1.6159999999993957E-3</v>
      </c>
      <c r="AQ160" s="9">
        <f t="shared" si="148"/>
        <v>-3.2329999999998194E-3</v>
      </c>
      <c r="AR160" s="9">
        <f t="shared" si="148"/>
        <v>-3.2349999999992107E-3</v>
      </c>
      <c r="AT160" s="9">
        <f t="shared" si="149"/>
        <v>1.6729999999993694E-3</v>
      </c>
      <c r="AU160" s="9">
        <f t="shared" si="149"/>
        <v>1.6729999999993694E-3</v>
      </c>
      <c r="AV160" s="9">
        <f t="shared" si="149"/>
        <v>1.003699999999963E-2</v>
      </c>
      <c r="AW160" s="9">
        <f t="shared" si="149"/>
        <v>6.6920000000010305E-3</v>
      </c>
      <c r="AY160" s="9">
        <f t="shared" si="150"/>
        <v>-6.6401159685680611E-3</v>
      </c>
      <c r="AZ160" s="9">
        <f t="shared" si="150"/>
        <v>-6.6401159685662847E-3</v>
      </c>
      <c r="BA160" s="9">
        <f t="shared" si="150"/>
        <v>0</v>
      </c>
      <c r="BB160" s="9">
        <f t="shared" si="150"/>
        <v>3.3200579842826983E-3</v>
      </c>
      <c r="BD160" s="9">
        <f t="shared" si="151"/>
        <v>-1.3280231937134346E-2</v>
      </c>
      <c r="BE160" s="9">
        <f t="shared" si="151"/>
        <v>-1.6600289921422373E-3</v>
      </c>
      <c r="BF160" s="9">
        <f t="shared" si="151"/>
        <v>-3.3200579842835864E-3</v>
      </c>
      <c r="BH160" s="9">
        <f t="shared" si="152"/>
        <v>-3.3914702067603386E-3</v>
      </c>
      <c r="BI160" s="9">
        <f t="shared" si="152"/>
        <v>-3.3914702067594504E-3</v>
      </c>
      <c r="BJ160" s="9">
        <f t="shared" si="152"/>
        <v>0</v>
      </c>
      <c r="BK160" s="9">
        <f t="shared" si="152"/>
        <v>5.0872053101382875E-3</v>
      </c>
    </row>
    <row r="161" spans="2:63" x14ac:dyDescent="0.3">
      <c r="B161" s="9">
        <f t="shared" si="141"/>
        <v>1.2875000000000192E-2</v>
      </c>
      <c r="C161" s="9">
        <f t="shared" si="141"/>
        <v>2.7359000000000577E-2</v>
      </c>
      <c r="D161" s="9">
        <f t="shared" si="141"/>
        <v>1.7702000000000773E-2</v>
      </c>
      <c r="E161" s="9">
        <f t="shared" si="141"/>
        <v>1.9312000000000662E-2</v>
      </c>
      <c r="F161" s="9"/>
      <c r="G161" s="9">
        <f t="shared" si="142"/>
        <v>-3.3163958190289833E-3</v>
      </c>
      <c r="H161" s="9">
        <f t="shared" si="142"/>
        <v>-3.3163958190280951E-3</v>
      </c>
      <c r="I161" s="9">
        <f t="shared" si="142"/>
        <v>1.6581979095144916E-3</v>
      </c>
      <c r="J161" s="9">
        <f t="shared" si="142"/>
        <v>1.6581979095127153E-3</v>
      </c>
      <c r="K161" s="9"/>
      <c r="L161" s="9">
        <f t="shared" si="143"/>
        <v>1.028999999999991E-2</v>
      </c>
      <c r="M161" s="9">
        <f t="shared" si="143"/>
        <v>6.8599999999996442E-3</v>
      </c>
      <c r="N161" s="9">
        <f t="shared" si="143"/>
        <v>5.1459999999989847E-3</v>
      </c>
      <c r="O161" s="9">
        <f t="shared" si="143"/>
        <v>-1.7149999999990229E-3</v>
      </c>
      <c r="P161" s="9">
        <f t="shared" si="143"/>
        <v>3.4310000000004059E-3</v>
      </c>
      <c r="Q161" s="9">
        <f t="shared" si="143"/>
        <v>1.7160000000000508E-3</v>
      </c>
      <c r="R161" s="9">
        <f t="shared" si="143"/>
        <v>5.1440000000000374E-3</v>
      </c>
      <c r="S161" s="9">
        <f t="shared" si="143"/>
        <v>1.0291000000000494E-2</v>
      </c>
      <c r="U161" s="9">
        <f t="shared" si="144"/>
        <v>-6.7109178301674177E-3</v>
      </c>
      <c r="V161" s="9">
        <f t="shared" si="144"/>
        <v>-6.7109178301656414E-3</v>
      </c>
      <c r="W161" s="9">
        <f t="shared" si="144"/>
        <v>-1.0066376745251127E-2</v>
      </c>
      <c r="X161" s="9">
        <f t="shared" si="144"/>
        <v>-1.006637674524935E-2</v>
      </c>
      <c r="Z161" s="9">
        <f t="shared" si="145"/>
        <v>4.8436713206694293E-3</v>
      </c>
      <c r="AA161" s="9">
        <f t="shared" si="145"/>
        <v>6.4582284275580548E-3</v>
      </c>
      <c r="AB161" s="9">
        <f t="shared" si="145"/>
        <v>-3.2291142137790274E-3</v>
      </c>
      <c r="AC161" s="9">
        <f t="shared" si="145"/>
        <v>-3.2291142137799156E-3</v>
      </c>
      <c r="AE161" s="9">
        <f t="shared" si="146"/>
        <v>-3.2098878461903624E-3</v>
      </c>
      <c r="AF161" s="9">
        <f t="shared" si="146"/>
        <v>0</v>
      </c>
      <c r="AG161" s="9">
        <f t="shared" si="146"/>
        <v>-4.8148317692842113E-3</v>
      </c>
      <c r="AH161" s="9">
        <f t="shared" si="146"/>
        <v>1.6049439230947371E-3</v>
      </c>
      <c r="AJ161" s="9">
        <f t="shared" si="147"/>
        <v>-3.2291142137772511E-3</v>
      </c>
      <c r="AK161" s="9">
        <f t="shared" si="147"/>
        <v>-9.6873426413370822E-3</v>
      </c>
      <c r="AL161" s="9">
        <f t="shared" si="147"/>
        <v>3.2291142137781392E-3</v>
      </c>
      <c r="AM161" s="9">
        <f t="shared" si="147"/>
        <v>3.2291142137799156E-3</v>
      </c>
      <c r="AO161" s="9">
        <f t="shared" si="148"/>
        <v>-3.2350000000009871E-3</v>
      </c>
      <c r="AP161" s="9">
        <f t="shared" si="148"/>
        <v>-4.8519999999996344E-3</v>
      </c>
      <c r="AQ161" s="9">
        <f t="shared" si="148"/>
        <v>-4.8529999999997742E-3</v>
      </c>
      <c r="AR161" s="9">
        <f t="shared" si="148"/>
        <v>-8.0850000000003419E-3</v>
      </c>
      <c r="AT161" s="9">
        <f t="shared" si="149"/>
        <v>6.6920000000001423E-3</v>
      </c>
      <c r="AU161" s="9">
        <f t="shared" si="149"/>
        <v>-6.6920000000001423E-3</v>
      </c>
      <c r="AV161" s="9">
        <f t="shared" si="149"/>
        <v>-8.3640000000002601E-3</v>
      </c>
      <c r="AW161" s="9">
        <f t="shared" si="149"/>
        <v>-3.347000000000655E-3</v>
      </c>
      <c r="AY161" s="9">
        <f t="shared" si="150"/>
        <v>1.8260318913558393E-2</v>
      </c>
      <c r="AZ161" s="9">
        <f t="shared" si="150"/>
        <v>4.9800869764249356E-3</v>
      </c>
      <c r="BA161" s="9">
        <f t="shared" si="150"/>
        <v>0</v>
      </c>
      <c r="BB161" s="9">
        <f t="shared" si="150"/>
        <v>0</v>
      </c>
      <c r="BD161" s="9">
        <f t="shared" si="151"/>
        <v>3.3200579842844746E-3</v>
      </c>
      <c r="BE161" s="9">
        <f t="shared" si="151"/>
        <v>-1.6600289921413491E-3</v>
      </c>
      <c r="BF161" s="9">
        <f t="shared" si="151"/>
        <v>-3.3200579842826983E-3</v>
      </c>
      <c r="BH161" s="9">
        <f t="shared" si="152"/>
        <v>1.6957351033797252E-3</v>
      </c>
      <c r="BI161" s="9">
        <f t="shared" si="152"/>
        <v>1.695735103378837E-3</v>
      </c>
      <c r="BJ161" s="9">
        <f t="shared" si="152"/>
        <v>-6.782940413519789E-3</v>
      </c>
      <c r="BK161" s="9">
        <f t="shared" si="152"/>
        <v>-1.0174410620279239E-2</v>
      </c>
    </row>
    <row r="162" spans="2:63" x14ac:dyDescent="0.3">
      <c r="B162" s="9">
        <f t="shared" si="141"/>
        <v>3.5404999999999021E-2</v>
      </c>
      <c r="C162" s="9">
        <f t="shared" si="141"/>
        <v>7.7249000000000123E-2</v>
      </c>
      <c r="D162" s="9">
        <f t="shared" si="141"/>
        <v>3.7016999999999634E-2</v>
      </c>
      <c r="E162" s="9">
        <f t="shared" si="141"/>
        <v>3.8625999999998939E-2</v>
      </c>
      <c r="F162" s="9"/>
      <c r="G162" s="9">
        <f t="shared" si="142"/>
        <v>3.3163958190280951E-3</v>
      </c>
      <c r="H162" s="9">
        <f t="shared" si="142"/>
        <v>9.9491874570833971E-3</v>
      </c>
      <c r="I162" s="9">
        <f t="shared" si="142"/>
        <v>-6.632791638055302E-3</v>
      </c>
      <c r="J162" s="9">
        <f t="shared" si="142"/>
        <v>4.9745937285416986E-3</v>
      </c>
      <c r="K162" s="9"/>
      <c r="L162" s="9">
        <f t="shared" si="143"/>
        <v>-1.7139999999997713E-3</v>
      </c>
      <c r="M162" s="9">
        <f t="shared" si="143"/>
        <v>8.5760000000005832E-3</v>
      </c>
      <c r="N162" s="9">
        <f t="shared" si="143"/>
        <v>6.8600000000005323E-3</v>
      </c>
      <c r="O162" s="9">
        <f t="shared" si="143"/>
        <v>2.5725999999999694E-2</v>
      </c>
      <c r="P162" s="9">
        <f t="shared" si="143"/>
        <v>1.715099999999925E-2</v>
      </c>
      <c r="Q162" s="9">
        <f t="shared" si="143"/>
        <v>1.5434999999999643E-2</v>
      </c>
      <c r="R162" s="9">
        <f t="shared" si="143"/>
        <v>1.5436000000000227E-2</v>
      </c>
      <c r="S162" s="9">
        <f t="shared" si="143"/>
        <v>1.0290000000000354E-2</v>
      </c>
      <c r="U162" s="9">
        <f t="shared" si="144"/>
        <v>-6.7109178301674177E-3</v>
      </c>
      <c r="V162" s="9">
        <f t="shared" si="144"/>
        <v>1.6777294575405222E-3</v>
      </c>
      <c r="W162" s="9">
        <f t="shared" si="144"/>
        <v>1.7763568394002505E-15</v>
      </c>
      <c r="X162" s="9">
        <f t="shared" si="144"/>
        <v>-3.3554589150837089E-3</v>
      </c>
      <c r="Z162" s="9">
        <f t="shared" si="145"/>
        <v>-1.2916456855116998E-2</v>
      </c>
      <c r="AA162" s="9">
        <f t="shared" si="145"/>
        <v>-1.7760128175785539E-2</v>
      </c>
      <c r="AB162" s="9">
        <f t="shared" si="145"/>
        <v>-1.1301899748225708E-2</v>
      </c>
      <c r="AC162" s="9">
        <f t="shared" si="145"/>
        <v>-3.2291142137790274E-3</v>
      </c>
      <c r="AE162" s="9">
        <f t="shared" si="146"/>
        <v>-3.2098878461894742E-3</v>
      </c>
      <c r="AF162" s="9">
        <f t="shared" si="146"/>
        <v>-4.8148317692833231E-3</v>
      </c>
      <c r="AG162" s="9">
        <f t="shared" si="146"/>
        <v>-1.6049439230947371E-3</v>
      </c>
      <c r="AH162" s="9">
        <f t="shared" si="146"/>
        <v>-4.8148317692842113E-3</v>
      </c>
      <c r="AJ162" s="9">
        <f t="shared" si="147"/>
        <v>-3.2291142137799156E-3</v>
      </c>
      <c r="AK162" s="9">
        <f t="shared" si="147"/>
        <v>4.8436713206676529E-3</v>
      </c>
      <c r="AL162" s="9">
        <f t="shared" si="147"/>
        <v>-6.4582284275562785E-3</v>
      </c>
      <c r="AM162" s="9">
        <f t="shared" si="147"/>
        <v>-9.6873426413370822E-3</v>
      </c>
      <c r="AO162" s="9">
        <f t="shared" si="148"/>
        <v>8.8817841970012523E-16</v>
      </c>
      <c r="AP162" s="9">
        <f t="shared" si="148"/>
        <v>4.8509999999994946E-3</v>
      </c>
      <c r="AQ162" s="9">
        <f t="shared" si="148"/>
        <v>1.6179999999996753E-3</v>
      </c>
      <c r="AR162" s="9">
        <f t="shared" si="148"/>
        <v>6.4679999999999183E-3</v>
      </c>
      <c r="AT162" s="9">
        <f t="shared" si="149"/>
        <v>1.8403000000000169E-2</v>
      </c>
      <c r="AU162" s="9">
        <f t="shared" si="149"/>
        <v>1.6730000000002576E-3</v>
      </c>
      <c r="AV162" s="9">
        <f t="shared" si="149"/>
        <v>1.0038000000000658E-2</v>
      </c>
      <c r="AW162" s="9">
        <f t="shared" si="149"/>
        <v>1.3385000000000424E-2</v>
      </c>
      <c r="AY162" s="9">
        <f t="shared" si="150"/>
        <v>8.3001449607076339E-3</v>
      </c>
      <c r="AZ162" s="9">
        <f t="shared" si="150"/>
        <v>-1.6600289921413491E-3</v>
      </c>
      <c r="BA162" s="9">
        <f t="shared" si="150"/>
        <v>-1.6600289921413491E-3</v>
      </c>
      <c r="BB162" s="9">
        <f t="shared" si="150"/>
        <v>8.3001449607094102E-3</v>
      </c>
      <c r="BD162" s="9">
        <f t="shared" si="151"/>
        <v>1.660028992140461E-3</v>
      </c>
      <c r="BE162" s="9">
        <f t="shared" si="151"/>
        <v>8.300144960708522E-3</v>
      </c>
      <c r="BF162" s="9">
        <f t="shared" si="151"/>
        <v>1.6600289921413491E-3</v>
      </c>
      <c r="BH162" s="9">
        <f t="shared" si="152"/>
        <v>-8.4786755168986261E-3</v>
      </c>
      <c r="BI162" s="9">
        <f t="shared" si="152"/>
        <v>-1.0174410620279239E-2</v>
      </c>
      <c r="BJ162" s="9">
        <f t="shared" si="152"/>
        <v>-3.3914702067585623E-3</v>
      </c>
      <c r="BK162" s="9">
        <f t="shared" si="152"/>
        <v>6.7829404135189009E-3</v>
      </c>
    </row>
    <row r="163" spans="2:63" x14ac:dyDescent="0.3">
      <c r="B163" s="9">
        <f t="shared" si="141"/>
        <v>7.5641000000000957E-2</v>
      </c>
      <c r="C163" s="9">
        <f t="shared" si="141"/>
        <v>0.14323500000000067</v>
      </c>
      <c r="D163" s="9">
        <f t="shared" si="141"/>
        <v>7.2419999999999707E-2</v>
      </c>
      <c r="E163" s="9">
        <f t="shared" si="141"/>
        <v>9.3343000000000842E-2</v>
      </c>
      <c r="F163" s="9"/>
      <c r="G163" s="9">
        <f t="shared" si="142"/>
        <v>-1.6581979095127153E-3</v>
      </c>
      <c r="H163" s="9">
        <f t="shared" si="142"/>
        <v>1.6581979095144916E-3</v>
      </c>
      <c r="I163" s="9">
        <f t="shared" si="142"/>
        <v>4.9745937285408104E-3</v>
      </c>
      <c r="J163" s="9">
        <f t="shared" si="142"/>
        <v>2.6531166552224761E-2</v>
      </c>
      <c r="K163" s="9"/>
      <c r="L163" s="9">
        <f t="shared" si="143"/>
        <v>1.7149999999999999E-2</v>
      </c>
      <c r="M163" s="9">
        <f t="shared" si="143"/>
        <v>1.2006000000000405E-2</v>
      </c>
      <c r="N163" s="9">
        <f t="shared" si="143"/>
        <v>1.7151000000000138E-2</v>
      </c>
      <c r="O163" s="9">
        <f t="shared" si="143"/>
        <v>4.8022999999999705E-2</v>
      </c>
      <c r="P163" s="9">
        <f t="shared" si="143"/>
        <v>3.6017000000000188E-2</v>
      </c>
      <c r="Q163" s="9">
        <f t="shared" si="143"/>
        <v>2.9158000000000683E-2</v>
      </c>
      <c r="R163" s="9">
        <f t="shared" si="143"/>
        <v>2.9157999999999795E-2</v>
      </c>
      <c r="S163" s="9">
        <f t="shared" si="143"/>
        <v>4.4593999999999134E-2</v>
      </c>
      <c r="U163" s="9">
        <f t="shared" si="144"/>
        <v>1.6777294575422985E-3</v>
      </c>
      <c r="V163" s="9">
        <f t="shared" si="144"/>
        <v>-8.3886472877088281E-3</v>
      </c>
      <c r="W163" s="9">
        <f t="shared" si="144"/>
        <v>-1.6777294575431867E-3</v>
      </c>
      <c r="X163" s="9">
        <f t="shared" si="144"/>
        <v>5.033188372624231E-3</v>
      </c>
      <c r="Z163" s="9">
        <f t="shared" si="145"/>
        <v>3.2291142137799156E-3</v>
      </c>
      <c r="AA163" s="9">
        <f t="shared" si="145"/>
        <v>6.458228427558943E-3</v>
      </c>
      <c r="AB163" s="9">
        <f t="shared" si="145"/>
        <v>3.2291142137790274E-3</v>
      </c>
      <c r="AC163" s="9">
        <f t="shared" si="145"/>
        <v>-4.8436713206676529E-3</v>
      </c>
      <c r="AE163" s="9">
        <f t="shared" si="146"/>
        <v>8.8817841970012523E-16</v>
      </c>
      <c r="AF163" s="9">
        <f t="shared" si="146"/>
        <v>-3.209887846188586E-3</v>
      </c>
      <c r="AG163" s="9">
        <f t="shared" si="146"/>
        <v>-4.8148317692824349E-3</v>
      </c>
      <c r="AH163" s="9">
        <f t="shared" si="146"/>
        <v>1.6049439230965135E-3</v>
      </c>
      <c r="AJ163" s="9">
        <f t="shared" si="147"/>
        <v>4.8436713206676529E-3</v>
      </c>
      <c r="AK163" s="9">
        <f t="shared" si="147"/>
        <v>-6.4582284275571666E-3</v>
      </c>
      <c r="AL163" s="9">
        <f t="shared" si="147"/>
        <v>4.8436713206676529E-3</v>
      </c>
      <c r="AM163" s="9">
        <f t="shared" si="147"/>
        <v>4.8436713206694293E-3</v>
      </c>
      <c r="AO163" s="9">
        <f t="shared" si="148"/>
        <v>-1.1320000000000441E-2</v>
      </c>
      <c r="AP163" s="9">
        <f t="shared" si="148"/>
        <v>1.000000000139778E-6</v>
      </c>
      <c r="AQ163" s="9">
        <f t="shared" si="148"/>
        <v>-6.4679999999999183E-3</v>
      </c>
      <c r="AR163" s="9">
        <f t="shared" si="148"/>
        <v>-1.1320000000000441E-2</v>
      </c>
      <c r="AT163" s="9">
        <f t="shared" si="149"/>
        <v>5.5208999999999619E-2</v>
      </c>
      <c r="AU163" s="9">
        <f t="shared" si="149"/>
        <v>3.3460000000005152E-3</v>
      </c>
      <c r="AV163" s="9">
        <f t="shared" si="149"/>
        <v>6.6919999999992541E-3</v>
      </c>
      <c r="AW163" s="9">
        <f t="shared" si="149"/>
        <v>3.0113999999999308E-2</v>
      </c>
      <c r="AY163" s="9">
        <f t="shared" si="150"/>
        <v>9.9601739528498712E-3</v>
      </c>
      <c r="AZ163" s="9">
        <f t="shared" si="150"/>
        <v>1.6600289921422373E-3</v>
      </c>
      <c r="BA163" s="9">
        <f t="shared" si="150"/>
        <v>3.3200579842835864E-3</v>
      </c>
      <c r="BB163" s="9">
        <f t="shared" si="150"/>
        <v>3.3200579842818101E-3</v>
      </c>
      <c r="BD163" s="9">
        <f t="shared" si="151"/>
        <v>-9.960173952848983E-3</v>
      </c>
      <c r="BE163" s="9">
        <f t="shared" si="151"/>
        <v>-4.9800869764258238E-3</v>
      </c>
      <c r="BF163" s="9">
        <f t="shared" si="151"/>
        <v>0</v>
      </c>
      <c r="BH163" s="9">
        <f t="shared" si="152"/>
        <v>5.0872053101400638E-3</v>
      </c>
      <c r="BI163" s="9">
        <f t="shared" si="152"/>
        <v>3.3914702067612268E-3</v>
      </c>
      <c r="BJ163" s="9">
        <f t="shared" si="152"/>
        <v>5.0872053101391757E-3</v>
      </c>
      <c r="BK163" s="9">
        <f t="shared" si="152"/>
        <v>-1.6957351033779489E-3</v>
      </c>
    </row>
    <row r="164" spans="2:63" x14ac:dyDescent="0.3">
      <c r="B164" s="9">
        <f t="shared" si="141"/>
        <v>0.13357799999999997</v>
      </c>
      <c r="C164" s="9">
        <f t="shared" si="141"/>
        <v>0.20760799999999868</v>
      </c>
      <c r="D164" s="9">
        <f t="shared" si="141"/>
        <v>0.11426600000000064</v>
      </c>
      <c r="E164" s="9">
        <f t="shared" si="141"/>
        <v>0.14967099999999967</v>
      </c>
      <c r="F164" s="9"/>
      <c r="G164" s="9">
        <f t="shared" si="142"/>
        <v>1.8240177004652303E-2</v>
      </c>
      <c r="H164" s="9">
        <f t="shared" si="142"/>
        <v>2.6531166552223873E-2</v>
      </c>
      <c r="I164" s="9">
        <f t="shared" si="142"/>
        <v>1.6581979095139587E-2</v>
      </c>
      <c r="J164" s="9">
        <f t="shared" si="142"/>
        <v>6.4669718471046522E-2</v>
      </c>
      <c r="K164" s="9"/>
      <c r="L164" s="9">
        <f t="shared" si="143"/>
        <v>2.5726999999999389E-2</v>
      </c>
      <c r="M164" s="9">
        <f t="shared" si="143"/>
        <v>3.2586999999999477E-2</v>
      </c>
      <c r="N164" s="9">
        <f t="shared" si="143"/>
        <v>5.6599000000000288E-2</v>
      </c>
      <c r="O164" s="9">
        <f t="shared" si="143"/>
        <v>9.6046999999999549E-2</v>
      </c>
      <c r="P164" s="9">
        <f t="shared" si="143"/>
        <v>9.6046000000000298E-2</v>
      </c>
      <c r="Q164" s="9">
        <f t="shared" si="143"/>
        <v>7.5463999999999309E-2</v>
      </c>
      <c r="R164" s="9">
        <f t="shared" si="143"/>
        <v>8.5754999999999804E-2</v>
      </c>
      <c r="S164" s="9">
        <f t="shared" si="143"/>
        <v>7.3749000000000287E-2</v>
      </c>
      <c r="U164" s="9">
        <f t="shared" si="144"/>
        <v>-1.0066376745251127E-2</v>
      </c>
      <c r="V164" s="9">
        <f t="shared" si="144"/>
        <v>1.6777294575431867E-3</v>
      </c>
      <c r="W164" s="9">
        <f t="shared" si="144"/>
        <v>-8.3886472877088281E-3</v>
      </c>
      <c r="X164" s="9">
        <f t="shared" si="144"/>
        <v>-1.5099565117873581E-2</v>
      </c>
      <c r="Z164" s="9">
        <f t="shared" si="145"/>
        <v>-1.6145571068904019E-3</v>
      </c>
      <c r="AA164" s="9">
        <f t="shared" si="145"/>
        <v>-8.8817841970012523E-16</v>
      </c>
      <c r="AB164" s="9">
        <f t="shared" si="145"/>
        <v>-3.2291142137799156E-3</v>
      </c>
      <c r="AC164" s="9">
        <f t="shared" si="145"/>
        <v>6.4582284275580548E-3</v>
      </c>
      <c r="AE164" s="9">
        <f t="shared" si="146"/>
        <v>1.2839551384757009E-2</v>
      </c>
      <c r="AF164" s="9">
        <f t="shared" si="146"/>
        <v>8.0247196154727973E-3</v>
      </c>
      <c r="AG164" s="9">
        <f t="shared" si="146"/>
        <v>-1.6049439230947371E-3</v>
      </c>
      <c r="AH164" s="9">
        <f t="shared" si="146"/>
        <v>-1.7763568394002505E-15</v>
      </c>
      <c r="AJ164" s="9">
        <f t="shared" si="147"/>
        <v>1.6145571068904019E-3</v>
      </c>
      <c r="AK164" s="9">
        <f t="shared" si="147"/>
        <v>8.8817841970012523E-16</v>
      </c>
      <c r="AL164" s="9">
        <f t="shared" si="147"/>
        <v>-9.6873426413370822E-3</v>
      </c>
      <c r="AM164" s="9">
        <f t="shared" si="147"/>
        <v>-1.6145571068912901E-3</v>
      </c>
      <c r="AO164" s="9">
        <f t="shared" si="148"/>
        <v>9.7030000000000172E-3</v>
      </c>
      <c r="AP164" s="9">
        <f t="shared" si="148"/>
        <v>1.9404999999999895E-2</v>
      </c>
      <c r="AQ164" s="9">
        <f t="shared" si="148"/>
        <v>-1.000000000139778E-6</v>
      </c>
      <c r="AR164" s="9">
        <f t="shared" si="148"/>
        <v>3.2350000000009871E-3</v>
      </c>
      <c r="AT164" s="9">
        <f t="shared" si="149"/>
        <v>0.11209100000000038</v>
      </c>
      <c r="AU164" s="9">
        <f t="shared" si="149"/>
        <v>6.6910000000000025E-3</v>
      </c>
      <c r="AV164" s="9">
        <f t="shared" si="149"/>
        <v>1.67300000000008E-2</v>
      </c>
      <c r="AW164" s="9">
        <f t="shared" si="149"/>
        <v>6.5247000000001165E-2</v>
      </c>
      <c r="AY164" s="9">
        <f t="shared" si="150"/>
        <v>2.490043488212379E-2</v>
      </c>
      <c r="AZ164" s="9">
        <f t="shared" si="150"/>
        <v>3.3200579842818101E-3</v>
      </c>
      <c r="BA164" s="9">
        <f t="shared" si="150"/>
        <v>9.960173952848983E-3</v>
      </c>
      <c r="BB164" s="9">
        <f t="shared" si="150"/>
        <v>3.3200579842832312E-2</v>
      </c>
      <c r="BD164" s="9">
        <f t="shared" si="151"/>
        <v>8.3001449607094102E-3</v>
      </c>
      <c r="BE164" s="9">
        <f t="shared" si="151"/>
        <v>1.6600289921431255E-3</v>
      </c>
      <c r="BF164" s="9">
        <f t="shared" si="151"/>
        <v>0</v>
      </c>
      <c r="BH164" s="9">
        <f t="shared" si="152"/>
        <v>-1.0174410620281016E-2</v>
      </c>
      <c r="BI164" s="9">
        <f t="shared" si="152"/>
        <v>-3.3914702067603386E-3</v>
      </c>
      <c r="BJ164" s="9">
        <f t="shared" si="152"/>
        <v>-8.4786755169004024E-3</v>
      </c>
      <c r="BK164" s="9">
        <f t="shared" si="152"/>
        <v>6.7829404135180127E-3</v>
      </c>
    </row>
    <row r="165" spans="2:63" x14ac:dyDescent="0.3">
      <c r="B165" s="9">
        <f t="shared" si="141"/>
        <v>0.16415600000000019</v>
      </c>
      <c r="C165" s="9">
        <f t="shared" si="141"/>
        <v>0.11748400000000103</v>
      </c>
      <c r="D165" s="9">
        <f t="shared" si="141"/>
        <v>0.12553099999999962</v>
      </c>
      <c r="E165" s="9">
        <f t="shared" si="141"/>
        <v>0.16093700000000055</v>
      </c>
      <c r="F165" s="9"/>
      <c r="G165" s="9">
        <f t="shared" si="142"/>
        <v>3.8138551918821761E-2</v>
      </c>
      <c r="H165" s="9">
        <f t="shared" si="142"/>
        <v>5.8036926832989444E-2</v>
      </c>
      <c r="I165" s="9">
        <f t="shared" si="142"/>
        <v>2.3214770733197554E-2</v>
      </c>
      <c r="J165" s="9">
        <f t="shared" si="142"/>
        <v>0.11275745784695079</v>
      </c>
      <c r="K165" s="9"/>
      <c r="L165" s="9">
        <f t="shared" si="143"/>
        <v>7.5465000000000337E-2</v>
      </c>
      <c r="M165" s="9">
        <f t="shared" si="143"/>
        <v>8.2324999999999982E-2</v>
      </c>
      <c r="N165" s="9">
        <f t="shared" si="143"/>
        <v>0.11834299999999942</v>
      </c>
      <c r="O165" s="9">
        <f t="shared" si="143"/>
        <v>0.18008700000000122</v>
      </c>
      <c r="P165" s="9">
        <f t="shared" si="143"/>
        <v>0.16465200000000024</v>
      </c>
      <c r="Q165" s="9">
        <f t="shared" si="143"/>
        <v>0.16122100000000028</v>
      </c>
      <c r="R165" s="9">
        <f t="shared" si="143"/>
        <v>0.16465100000000055</v>
      </c>
      <c r="S165" s="9">
        <f t="shared" si="143"/>
        <v>0.16636700000000015</v>
      </c>
      <c r="U165" s="9">
        <f t="shared" si="144"/>
        <v>6.7109178301674177E-3</v>
      </c>
      <c r="V165" s="9">
        <f t="shared" si="144"/>
        <v>-1.6777294575431867E-3</v>
      </c>
      <c r="W165" s="9">
        <f t="shared" si="144"/>
        <v>1.6777294575431867E-3</v>
      </c>
      <c r="X165" s="9">
        <f t="shared" si="144"/>
        <v>1.3421835660332171E-2</v>
      </c>
      <c r="Z165" s="9">
        <f t="shared" si="145"/>
        <v>8.0727855344484567E-3</v>
      </c>
      <c r="AA165" s="9">
        <f t="shared" si="145"/>
        <v>1.1301899748227484E-2</v>
      </c>
      <c r="AB165" s="9">
        <f t="shared" si="145"/>
        <v>3.2291142137790274E-3</v>
      </c>
      <c r="AC165" s="9">
        <f t="shared" si="145"/>
        <v>-1.6145571068904019E-3</v>
      </c>
      <c r="AE165" s="9">
        <f t="shared" si="146"/>
        <v>-6.4197756923789484E-3</v>
      </c>
      <c r="AF165" s="9">
        <f t="shared" si="146"/>
        <v>-9.6296635385684226E-3</v>
      </c>
      <c r="AG165" s="9">
        <f t="shared" si="146"/>
        <v>-3.2098878461894742E-3</v>
      </c>
      <c r="AH165" s="9">
        <f t="shared" si="146"/>
        <v>6.4197756923780602E-3</v>
      </c>
      <c r="AJ165" s="9">
        <f t="shared" si="147"/>
        <v>4.8436713206685411E-3</v>
      </c>
      <c r="AK165" s="9">
        <f t="shared" si="147"/>
        <v>-1.7763568394002505E-15</v>
      </c>
      <c r="AL165" s="9">
        <f t="shared" si="147"/>
        <v>6.4582284275580548E-3</v>
      </c>
      <c r="AM165" s="9">
        <f t="shared" si="147"/>
        <v>8.0727855344484567E-3</v>
      </c>
      <c r="AO165" s="9">
        <f t="shared" si="148"/>
        <v>-1.6170000000004237E-3</v>
      </c>
      <c r="AP165" s="9">
        <f t="shared" si="148"/>
        <v>4.0429999999999744E-2</v>
      </c>
      <c r="AQ165" s="9">
        <f t="shared" si="148"/>
        <v>1.6179999999996753E-3</v>
      </c>
      <c r="AR165" s="9">
        <f t="shared" si="148"/>
        <v>1.6169999999995355E-3</v>
      </c>
      <c r="AT165" s="9">
        <f t="shared" si="149"/>
        <v>0.1589349999999996</v>
      </c>
      <c r="AU165" s="9">
        <f t="shared" si="149"/>
        <v>1.3384999999999536E-2</v>
      </c>
      <c r="AV165" s="9">
        <f t="shared" si="149"/>
        <v>2.0075999999999539E-2</v>
      </c>
      <c r="AW165" s="9">
        <f t="shared" si="149"/>
        <v>0.12714799999999915</v>
      </c>
      <c r="AY165" s="9">
        <f t="shared" si="150"/>
        <v>1.1620202944992108E-2</v>
      </c>
      <c r="AZ165" s="9">
        <f t="shared" si="150"/>
        <v>1.8260318913557505E-2</v>
      </c>
      <c r="BA165" s="9">
        <f t="shared" si="150"/>
        <v>2.9880521858548725E-2</v>
      </c>
      <c r="BB165" s="9">
        <f t="shared" si="150"/>
        <v>6.1421072709239688E-2</v>
      </c>
      <c r="BD165" s="9">
        <f t="shared" si="151"/>
        <v>3.3200579842809219E-3</v>
      </c>
      <c r="BE165" s="9">
        <f t="shared" si="151"/>
        <v>9.9601739528480948E-3</v>
      </c>
      <c r="BF165" s="9">
        <f t="shared" si="151"/>
        <v>-8.8817841970012523E-16</v>
      </c>
      <c r="BH165" s="9">
        <f t="shared" si="152"/>
        <v>1.6957351033799917E-2</v>
      </c>
      <c r="BI165" s="9">
        <f t="shared" si="152"/>
        <v>1.0174410620278351E-2</v>
      </c>
      <c r="BJ165" s="9">
        <f t="shared" si="152"/>
        <v>8.4786755169004024E-3</v>
      </c>
      <c r="BK165" s="9">
        <f t="shared" si="152"/>
        <v>1.3565880827039578E-2</v>
      </c>
    </row>
    <row r="166" spans="2:63" x14ac:dyDescent="0.3">
      <c r="B166" s="9">
        <f t="shared" si="141"/>
        <v>7.8857999999999429E-2</v>
      </c>
      <c r="C166" s="9">
        <f t="shared" si="141"/>
        <v>-7.5640000000000818E-2</v>
      </c>
      <c r="D166" s="9">
        <f t="shared" si="141"/>
        <v>6.1155999999999544E-2</v>
      </c>
      <c r="E166" s="9">
        <f t="shared" si="141"/>
        <v>4.5061999999998825E-2</v>
      </c>
      <c r="F166" s="9"/>
      <c r="G166" s="9">
        <f t="shared" si="142"/>
        <v>8.4568093385215093E-2</v>
      </c>
      <c r="H166" s="9">
        <f t="shared" si="142"/>
        <v>0.10612466620889638</v>
      </c>
      <c r="I166" s="9">
        <f t="shared" si="142"/>
        <v>9.4517280842297602E-2</v>
      </c>
      <c r="J166" s="9">
        <f t="shared" si="142"/>
        <v>0.20893293659876466</v>
      </c>
      <c r="K166" s="9"/>
      <c r="L166" s="9">
        <f t="shared" si="143"/>
        <v>0.15950600000000037</v>
      </c>
      <c r="M166" s="9">
        <f t="shared" si="143"/>
        <v>0.18008799999999958</v>
      </c>
      <c r="N166" s="9">
        <f t="shared" si="143"/>
        <v>0.21438899999999972</v>
      </c>
      <c r="O166" s="9">
        <f t="shared" si="143"/>
        <v>0.21610399999999874</v>
      </c>
      <c r="P166" s="9">
        <f t="shared" si="143"/>
        <v>0.23153999999999986</v>
      </c>
      <c r="Q166" s="9">
        <f t="shared" si="143"/>
        <v>0.26584300000000027</v>
      </c>
      <c r="R166" s="9">
        <f t="shared" si="143"/>
        <v>0.31215099999999918</v>
      </c>
      <c r="S166" s="9">
        <f t="shared" si="143"/>
        <v>0.25040599999999991</v>
      </c>
      <c r="U166" s="9">
        <f t="shared" si="144"/>
        <v>-1.6777294575414103E-3</v>
      </c>
      <c r="V166" s="9">
        <f t="shared" si="144"/>
        <v>1.3421835660334835E-2</v>
      </c>
      <c r="W166" s="9">
        <f t="shared" si="144"/>
        <v>1.6777294575405222E-3</v>
      </c>
      <c r="X166" s="9">
        <f t="shared" si="144"/>
        <v>0</v>
      </c>
      <c r="Z166" s="9">
        <f t="shared" si="145"/>
        <v>-4.8436713206694293E-3</v>
      </c>
      <c r="AA166" s="9">
        <f t="shared" si="145"/>
        <v>3.2291142137781392E-3</v>
      </c>
      <c r="AB166" s="9">
        <f t="shared" si="145"/>
        <v>1.7763568394002505E-15</v>
      </c>
      <c r="AC166" s="9">
        <f t="shared" si="145"/>
        <v>1.291645685511611E-2</v>
      </c>
      <c r="AE166" s="9">
        <f t="shared" si="146"/>
        <v>2.5679102769511353E-2</v>
      </c>
      <c r="AF166" s="9">
        <f t="shared" si="146"/>
        <v>1.123460746166316E-2</v>
      </c>
      <c r="AG166" s="9">
        <f t="shared" si="146"/>
        <v>6.4197756923780602E-3</v>
      </c>
      <c r="AH166" s="9">
        <f t="shared" si="146"/>
        <v>2.5679102769513129E-2</v>
      </c>
      <c r="AJ166" s="9">
        <f t="shared" si="147"/>
        <v>2.098924238956279E-2</v>
      </c>
      <c r="AK166" s="9">
        <f t="shared" si="147"/>
        <v>-1.6145571068886255E-3</v>
      </c>
      <c r="AL166" s="9">
        <f t="shared" si="147"/>
        <v>-4.8436713206676529E-3</v>
      </c>
      <c r="AM166" s="9">
        <f t="shared" si="147"/>
        <v>1.7760128175783763E-2</v>
      </c>
      <c r="AO166" s="9">
        <f t="shared" si="148"/>
        <v>3.2340000000008473E-3</v>
      </c>
      <c r="AP166" s="9">
        <f t="shared" si="148"/>
        <v>6.4684999999999881E-2</v>
      </c>
      <c r="AQ166" s="9">
        <f t="shared" si="148"/>
        <v>8.0850000000003419E-3</v>
      </c>
      <c r="AR166" s="9">
        <f t="shared" si="148"/>
        <v>4.8509999999994946E-3</v>
      </c>
      <c r="AT166" s="9">
        <f t="shared" si="149"/>
        <v>0.15893500000000049</v>
      </c>
      <c r="AU166" s="9">
        <f t="shared" si="149"/>
        <v>2.6767999999999681E-2</v>
      </c>
      <c r="AV166" s="9">
        <f t="shared" si="149"/>
        <v>3.680599999999945E-2</v>
      </c>
      <c r="AW166" s="9">
        <f t="shared" si="149"/>
        <v>0.2275280000000004</v>
      </c>
      <c r="AY166" s="9">
        <f t="shared" si="150"/>
        <v>3.3200579842830535E-2</v>
      </c>
      <c r="AZ166" s="9">
        <f t="shared" si="150"/>
        <v>3.1540550850691851E-2</v>
      </c>
      <c r="BA166" s="9">
        <f t="shared" si="150"/>
        <v>3.6520637827115898E-2</v>
      </c>
      <c r="BB166" s="9">
        <f t="shared" si="150"/>
        <v>0.10458182650492098</v>
      </c>
      <c r="BD166" s="9">
        <f t="shared" si="151"/>
        <v>-1.660028992140461E-3</v>
      </c>
      <c r="BE166" s="9">
        <f t="shared" si="151"/>
        <v>2.1580376897841091E-2</v>
      </c>
      <c r="BF166" s="9">
        <f t="shared" si="151"/>
        <v>6.6401159685689493E-3</v>
      </c>
      <c r="BH166" s="9">
        <f t="shared" si="152"/>
        <v>-1.1870145723659853E-2</v>
      </c>
      <c r="BI166" s="9">
        <f t="shared" si="152"/>
        <v>-5.0872053101391757E-3</v>
      </c>
      <c r="BJ166" s="9">
        <f t="shared" si="152"/>
        <v>-6.7829404135189009E-3</v>
      </c>
      <c r="BK166" s="9">
        <f t="shared" si="152"/>
        <v>3.3914702067597169E-2</v>
      </c>
    </row>
    <row r="167" spans="2:63" x14ac:dyDescent="0.3">
      <c r="B167" s="9">
        <f t="shared" si="141"/>
        <v>-7.0812000000000097E-2</v>
      </c>
      <c r="C167" s="9">
        <f t="shared" si="141"/>
        <v>-0.17220299999999966</v>
      </c>
      <c r="D167" s="9">
        <f t="shared" si="141"/>
        <v>-3.8624999999999687E-2</v>
      </c>
      <c r="E167" s="9">
        <f t="shared" si="141"/>
        <v>-9.8170999999998898E-2</v>
      </c>
      <c r="F167" s="9"/>
      <c r="G167" s="9">
        <f t="shared" si="142"/>
        <v>0.22883131151293234</v>
      </c>
      <c r="H167" s="9">
        <f t="shared" si="142"/>
        <v>0.1691361867704293</v>
      </c>
      <c r="I167" s="9">
        <f t="shared" si="142"/>
        <v>0.19566735332265051</v>
      </c>
      <c r="J167" s="9">
        <f t="shared" si="142"/>
        <v>0.23380590524147316</v>
      </c>
      <c r="K167" s="9"/>
      <c r="L167" s="9">
        <f t="shared" si="143"/>
        <v>0.29328399999999988</v>
      </c>
      <c r="M167" s="9">
        <f t="shared" si="143"/>
        <v>0.31729500000000055</v>
      </c>
      <c r="N167" s="9">
        <f t="shared" si="143"/>
        <v>0.25212200000000085</v>
      </c>
      <c r="O167" s="9">
        <f t="shared" si="143"/>
        <v>0.16293600000000108</v>
      </c>
      <c r="P167" s="9">
        <f t="shared" si="143"/>
        <v>0.22467999999999932</v>
      </c>
      <c r="Q167" s="9">
        <f t="shared" si="143"/>
        <v>0.30357499999999948</v>
      </c>
      <c r="R167" s="9">
        <f t="shared" si="143"/>
        <v>0.37046400000000101</v>
      </c>
      <c r="S167" s="9">
        <f t="shared" si="143"/>
        <v>0.28127899999999961</v>
      </c>
      <c r="U167" s="9">
        <f t="shared" si="144"/>
        <v>8.3886472877088281E-3</v>
      </c>
      <c r="V167" s="9">
        <f t="shared" si="144"/>
        <v>2.6843671320668783E-2</v>
      </c>
      <c r="W167" s="9">
        <f t="shared" si="144"/>
        <v>2.1810482948043663E-2</v>
      </c>
      <c r="X167" s="9">
        <f t="shared" si="144"/>
        <v>3.187685969329479E-2</v>
      </c>
      <c r="Z167" s="9">
        <f t="shared" si="145"/>
        <v>1.6145571068894249E-2</v>
      </c>
      <c r="AA167" s="9">
        <f t="shared" si="145"/>
        <v>3.2291142137789386E-2</v>
      </c>
      <c r="AB167" s="9">
        <f t="shared" si="145"/>
        <v>1.7760128175781986E-2</v>
      </c>
      <c r="AC167" s="9">
        <f t="shared" si="145"/>
        <v>4.5207598992904607E-2</v>
      </c>
      <c r="AE167" s="9">
        <f t="shared" si="146"/>
        <v>3.5308766308081552E-2</v>
      </c>
      <c r="AF167" s="9">
        <f t="shared" si="146"/>
        <v>1.6049439230944706E-2</v>
      </c>
      <c r="AG167" s="9">
        <f t="shared" si="146"/>
        <v>1.6049439230947371E-3</v>
      </c>
      <c r="AH167" s="9">
        <f t="shared" si="146"/>
        <v>2.7284046692606978E-2</v>
      </c>
      <c r="AJ167" s="9">
        <f t="shared" si="147"/>
        <v>6.1353170061798856E-2</v>
      </c>
      <c r="AK167" s="9">
        <f t="shared" si="147"/>
        <v>1.6145571068895137E-2</v>
      </c>
      <c r="AL167" s="9">
        <f t="shared" si="147"/>
        <v>8.0727855344457922E-3</v>
      </c>
      <c r="AM167" s="9">
        <f t="shared" si="147"/>
        <v>4.5207598992904607E-2</v>
      </c>
      <c r="AO167" s="9">
        <f t="shared" si="148"/>
        <v>6.4689999999991699E-3</v>
      </c>
      <c r="AP167" s="9">
        <f t="shared" si="148"/>
        <v>8.7326000000000903E-2</v>
      </c>
      <c r="AQ167" s="9">
        <f t="shared" si="148"/>
        <v>8.0860000000004817E-3</v>
      </c>
      <c r="AR167" s="9">
        <f t="shared" si="148"/>
        <v>3.2340000000008473E-3</v>
      </c>
      <c r="AT167" s="9">
        <f t="shared" si="149"/>
        <v>0.12380100000000027</v>
      </c>
      <c r="AU167" s="9">
        <f t="shared" si="149"/>
        <v>5.1863000000000881E-2</v>
      </c>
      <c r="AV167" s="9">
        <f t="shared" si="149"/>
        <v>5.8555000000001023E-2</v>
      </c>
      <c r="AW167" s="9">
        <f t="shared" si="149"/>
        <v>0.27437099999999948</v>
      </c>
      <c r="AY167" s="9">
        <f t="shared" si="150"/>
        <v>2.158037689784198E-2</v>
      </c>
      <c r="AZ167" s="9">
        <f t="shared" si="150"/>
        <v>5.9761043717096562E-2</v>
      </c>
      <c r="BA167" s="9">
        <f t="shared" si="150"/>
        <v>7.9681391622796305E-2</v>
      </c>
      <c r="BB167" s="9">
        <f t="shared" si="150"/>
        <v>0.14110246433203599</v>
      </c>
      <c r="BD167" s="9">
        <f t="shared" si="151"/>
        <v>1.9920347905698854E-2</v>
      </c>
      <c r="BE167" s="9">
        <f t="shared" si="151"/>
        <v>3.6520637827116786E-2</v>
      </c>
      <c r="BF167" s="9">
        <f t="shared" si="151"/>
        <v>9.9601739528472066E-3</v>
      </c>
      <c r="BH167" s="9">
        <f t="shared" si="152"/>
        <v>1.5261615930419303E-2</v>
      </c>
      <c r="BI167" s="9">
        <f t="shared" si="152"/>
        <v>1.6957351033799917E-2</v>
      </c>
      <c r="BJ167" s="9">
        <f t="shared" si="152"/>
        <v>6.7829404135180127E-3</v>
      </c>
      <c r="BK167" s="9">
        <f t="shared" si="152"/>
        <v>6.7829404135195226E-2</v>
      </c>
    </row>
    <row r="168" spans="2:63" x14ac:dyDescent="0.3">
      <c r="B168" s="9">
        <f t="shared" si="141"/>
        <v>-0.14484299999999983</v>
      </c>
      <c r="C168" s="9">
        <f t="shared" si="141"/>
        <v>-0.140015</v>
      </c>
      <c r="D168" s="9">
        <f t="shared" si="141"/>
        <v>-0.10299899999999962</v>
      </c>
      <c r="E168" s="9">
        <f t="shared" si="141"/>
        <v>-0.14323400000000053</v>
      </c>
      <c r="F168" s="9"/>
      <c r="G168" s="9">
        <f t="shared" si="142"/>
        <v>0.40294209201190156</v>
      </c>
      <c r="H168" s="9">
        <f t="shared" si="142"/>
        <v>0.19400915541313601</v>
      </c>
      <c r="I168" s="9">
        <f t="shared" si="142"/>
        <v>0.39796749828336164</v>
      </c>
      <c r="J168" s="9">
        <f t="shared" si="142"/>
        <v>0.20064194705119487</v>
      </c>
      <c r="K168" s="9"/>
      <c r="L168" s="9">
        <f t="shared" si="143"/>
        <v>0.36360499999999973</v>
      </c>
      <c r="M168" s="9">
        <f t="shared" si="143"/>
        <v>0.40133799999999997</v>
      </c>
      <c r="N168" s="9">
        <f t="shared" si="143"/>
        <v>0.18180199999999935</v>
      </c>
      <c r="O168" s="9">
        <f t="shared" si="143"/>
        <v>0.11834299999999942</v>
      </c>
      <c r="P168" s="9">
        <f t="shared" si="143"/>
        <v>0.13206300000000049</v>
      </c>
      <c r="Q168" s="9">
        <f t="shared" si="143"/>
        <v>0.18351700000000015</v>
      </c>
      <c r="R168" s="9">
        <f t="shared" si="143"/>
        <v>0.21267499999999906</v>
      </c>
      <c r="S168" s="9">
        <f t="shared" si="143"/>
        <v>0.18866200000000077</v>
      </c>
      <c r="U168" s="9">
        <f t="shared" si="144"/>
        <v>1.6777294575416768E-2</v>
      </c>
      <c r="V168" s="9">
        <f t="shared" si="144"/>
        <v>4.865415426871067E-2</v>
      </c>
      <c r="W168" s="9">
        <f t="shared" si="144"/>
        <v>2.5165941863126484E-2</v>
      </c>
      <c r="X168" s="9">
        <f t="shared" si="144"/>
        <v>4.194323643854414E-2</v>
      </c>
      <c r="Z168" s="9">
        <f t="shared" si="145"/>
        <v>3.5520256351569302E-2</v>
      </c>
      <c r="AA168" s="9">
        <f t="shared" si="145"/>
        <v>7.4269626916914078E-2</v>
      </c>
      <c r="AB168" s="9">
        <f t="shared" si="145"/>
        <v>3.0676585030899872E-2</v>
      </c>
      <c r="AC168" s="9">
        <f t="shared" si="145"/>
        <v>6.9425955596245537E-2</v>
      </c>
      <c r="AE168" s="9">
        <f t="shared" si="146"/>
        <v>8.6666971847104257E-2</v>
      </c>
      <c r="AF168" s="9">
        <f t="shared" si="146"/>
        <v>4.1728542000456947E-2</v>
      </c>
      <c r="AG168" s="9">
        <f t="shared" si="146"/>
        <v>1.9259327077134181E-2</v>
      </c>
      <c r="AH168" s="9">
        <f t="shared" si="146"/>
        <v>6.9012588693064814E-2</v>
      </c>
      <c r="AJ168" s="9">
        <f t="shared" si="147"/>
        <v>8.7186083772029299E-2</v>
      </c>
      <c r="AK168" s="9">
        <f t="shared" si="147"/>
        <v>2.0989242389561902E-2</v>
      </c>
      <c r="AL168" s="9">
        <f t="shared" si="147"/>
        <v>1.4531013962005623E-2</v>
      </c>
      <c r="AM168" s="9">
        <f t="shared" si="147"/>
        <v>8.0727855344472133E-2</v>
      </c>
      <c r="AO168" s="9">
        <f t="shared" si="148"/>
        <v>1.7788000000000359E-2</v>
      </c>
      <c r="AP168" s="9">
        <f t="shared" si="148"/>
        <v>0.1034979999999992</v>
      </c>
      <c r="AQ168" s="9">
        <f t="shared" si="148"/>
        <v>2.9108999999999163E-2</v>
      </c>
      <c r="AR168" s="9">
        <f t="shared" si="148"/>
        <v>1.2937999999999228E-2</v>
      </c>
      <c r="AT168" s="9">
        <f t="shared" si="149"/>
        <v>9.2015999999998321E-2</v>
      </c>
      <c r="AU168" s="9">
        <f t="shared" si="149"/>
        <v>9.7033999999998954E-2</v>
      </c>
      <c r="AV168" s="9">
        <f t="shared" si="149"/>
        <v>7.8630999999998785E-2</v>
      </c>
      <c r="AW168" s="9">
        <f t="shared" si="149"/>
        <v>0.21079900000000062</v>
      </c>
      <c r="AY168" s="9">
        <f t="shared" si="150"/>
        <v>5.1460898756389817E-2</v>
      </c>
      <c r="AZ168" s="9">
        <f t="shared" si="150"/>
        <v>0.13778240634775329</v>
      </c>
      <c r="BA168" s="9">
        <f t="shared" si="150"/>
        <v>0.1344623483634706</v>
      </c>
      <c r="BB168" s="9">
        <f t="shared" si="150"/>
        <v>0.13944243533989464</v>
      </c>
      <c r="BD168" s="9">
        <f t="shared" si="151"/>
        <v>3.3200579842832312E-2</v>
      </c>
      <c r="BE168" s="9">
        <f t="shared" si="151"/>
        <v>6.474113069352061E-2</v>
      </c>
      <c r="BF168" s="9">
        <f t="shared" si="151"/>
        <v>3.3200579842832312E-2</v>
      </c>
      <c r="BH168" s="9">
        <f t="shared" si="152"/>
        <v>-3.3914702067594504E-3</v>
      </c>
      <c r="BI168" s="9">
        <f t="shared" si="152"/>
        <v>1.3565880827036914E-2</v>
      </c>
      <c r="BJ168" s="9">
        <f t="shared" si="152"/>
        <v>5.0872053101400638E-3</v>
      </c>
      <c r="BK168" s="9">
        <f t="shared" si="152"/>
        <v>0.10343984130617123</v>
      </c>
    </row>
    <row r="169" spans="2:63" x14ac:dyDescent="0.3">
      <c r="B169" s="9">
        <f t="shared" si="141"/>
        <v>-0.128749</v>
      </c>
      <c r="C169" s="9">
        <f t="shared" si="141"/>
        <v>-9.9780999999999231E-2</v>
      </c>
      <c r="D169" s="9">
        <f t="shared" si="141"/>
        <v>-0.11426599999999976</v>
      </c>
      <c r="E169" s="9">
        <f t="shared" si="141"/>
        <v>-0.11909399999999959</v>
      </c>
      <c r="F169" s="9"/>
      <c r="G169" s="9">
        <f t="shared" si="142"/>
        <v>0.48087739375905958</v>
      </c>
      <c r="H169" s="9">
        <f t="shared" si="142"/>
        <v>0.19566735332265495</v>
      </c>
      <c r="I169" s="9">
        <f t="shared" si="142"/>
        <v>0.50740856031128434</v>
      </c>
      <c r="J169" s="9">
        <f t="shared" si="142"/>
        <v>0.13099763485160576</v>
      </c>
      <c r="K169" s="9"/>
      <c r="L169" s="9">
        <f t="shared" si="143"/>
        <v>0.21438899999999972</v>
      </c>
      <c r="M169" s="9">
        <f t="shared" si="143"/>
        <v>0.20752799999999905</v>
      </c>
      <c r="N169" s="9">
        <f t="shared" si="143"/>
        <v>6.8605000000000693E-2</v>
      </c>
      <c r="O169" s="9">
        <f t="shared" si="143"/>
        <v>3.2586999999999477E-2</v>
      </c>
      <c r="P169" s="9">
        <f t="shared" si="143"/>
        <v>1.0291999999999746E-2</v>
      </c>
      <c r="Q169" s="9">
        <f t="shared" si="143"/>
        <v>-1.2005999999999517E-2</v>
      </c>
      <c r="R169" s="9">
        <f t="shared" si="143"/>
        <v>-7.8895999999998523E-2</v>
      </c>
      <c r="S169" s="9">
        <f t="shared" si="143"/>
        <v>1.2005999999998629E-2</v>
      </c>
      <c r="U169" s="9">
        <f t="shared" si="144"/>
        <v>4.5298695353628737E-2</v>
      </c>
      <c r="V169" s="9">
        <f t="shared" si="144"/>
        <v>0.13254062714579984</v>
      </c>
      <c r="W169" s="9">
        <f t="shared" si="144"/>
        <v>7.7175555046920863E-2</v>
      </c>
      <c r="X169" s="9">
        <f t="shared" si="144"/>
        <v>9.7308308537422228E-2</v>
      </c>
      <c r="Z169" s="9">
        <f t="shared" si="145"/>
        <v>5.3280384527351288E-2</v>
      </c>
      <c r="AA169" s="9">
        <f t="shared" si="145"/>
        <v>0.13077912565804528</v>
      </c>
      <c r="AB169" s="9">
        <f t="shared" si="145"/>
        <v>5.9738612954910231E-2</v>
      </c>
      <c r="AC169" s="9">
        <f t="shared" si="145"/>
        <v>0.15176836804760896</v>
      </c>
      <c r="AE169" s="9">
        <f t="shared" si="146"/>
        <v>0.13481528953993926</v>
      </c>
      <c r="AF169" s="9">
        <f t="shared" si="146"/>
        <v>7.7037308308538499E-2</v>
      </c>
      <c r="AG169" s="9">
        <f t="shared" si="146"/>
        <v>3.6913710231174512E-2</v>
      </c>
      <c r="AH169" s="9">
        <f t="shared" si="146"/>
        <v>9.3086747539482317E-2</v>
      </c>
      <c r="AJ169" s="9">
        <f t="shared" si="147"/>
        <v>0.15984115358205653</v>
      </c>
      <c r="AK169" s="9">
        <f t="shared" si="147"/>
        <v>5.3280384527352176E-2</v>
      </c>
      <c r="AL169" s="9">
        <f t="shared" si="147"/>
        <v>2.5832913710232219E-2</v>
      </c>
      <c r="AM169" s="9">
        <f t="shared" si="147"/>
        <v>0.12432089723048723</v>
      </c>
      <c r="AO169" s="9">
        <f t="shared" si="148"/>
        <v>4.0430000000000632E-2</v>
      </c>
      <c r="AP169" s="9">
        <f t="shared" si="148"/>
        <v>0.10349800000000009</v>
      </c>
      <c r="AQ169" s="9">
        <f t="shared" si="148"/>
        <v>5.1747999999999905E-2</v>
      </c>
      <c r="AR169" s="9">
        <f t="shared" si="148"/>
        <v>3.2341999999999871E-2</v>
      </c>
      <c r="AT169" s="9">
        <f t="shared" si="149"/>
        <v>6.3573000000001656E-2</v>
      </c>
      <c r="AU169" s="9">
        <f t="shared" si="149"/>
        <v>0.15391600000000061</v>
      </c>
      <c r="AV169" s="9">
        <f t="shared" si="149"/>
        <v>0.12045600000000078</v>
      </c>
      <c r="AW169" s="9">
        <f t="shared" si="149"/>
        <v>6.0226999999999364E-2</v>
      </c>
      <c r="AY169" s="9">
        <f t="shared" si="150"/>
        <v>5.8101014724956102E-2</v>
      </c>
      <c r="AZ169" s="9">
        <f t="shared" si="150"/>
        <v>0.1925633630884267</v>
      </c>
      <c r="BA169" s="9">
        <f t="shared" si="150"/>
        <v>0.13446234836346882</v>
      </c>
      <c r="BB169" s="9">
        <f t="shared" si="150"/>
        <v>7.1381246662090447E-2</v>
      </c>
      <c r="BD169" s="9">
        <f t="shared" si="151"/>
        <v>4.9800869764247579E-2</v>
      </c>
      <c r="BE169" s="9">
        <f t="shared" si="151"/>
        <v>8.6321507591364366E-2</v>
      </c>
      <c r="BF169" s="9">
        <f t="shared" si="151"/>
        <v>5.6440985732815641E-2</v>
      </c>
      <c r="BH169" s="9">
        <f t="shared" si="152"/>
        <v>3.3914702067597169E-2</v>
      </c>
      <c r="BI169" s="9">
        <f t="shared" si="152"/>
        <v>4.578484779125791E-2</v>
      </c>
      <c r="BJ169" s="9">
        <f t="shared" si="152"/>
        <v>2.8827496757457993E-2</v>
      </c>
      <c r="BK169" s="9">
        <f t="shared" si="152"/>
        <v>0.17296498054474885</v>
      </c>
    </row>
    <row r="170" spans="2:63" x14ac:dyDescent="0.3">
      <c r="B170" s="9">
        <f t="shared" si="141"/>
        <v>-7.8859999999999708E-2</v>
      </c>
      <c r="C170" s="9">
        <f t="shared" si="141"/>
        <v>-5.4718000000001155E-2</v>
      </c>
      <c r="D170" s="9">
        <f t="shared" si="141"/>
        <v>-8.2078000000000984E-2</v>
      </c>
      <c r="E170" s="9">
        <f t="shared" si="141"/>
        <v>-7.2421000000000291E-2</v>
      </c>
      <c r="F170" s="9"/>
      <c r="G170" s="9">
        <f t="shared" si="142"/>
        <v>0.28023544670786649</v>
      </c>
      <c r="H170" s="9">
        <f t="shared" si="142"/>
        <v>0.2221985198748726</v>
      </c>
      <c r="I170" s="9">
        <f t="shared" si="142"/>
        <v>0.39796749828335987</v>
      </c>
      <c r="J170" s="9">
        <f t="shared" si="142"/>
        <v>7.9593499656672506E-2</v>
      </c>
      <c r="K170" s="9"/>
      <c r="L170" s="9">
        <f t="shared" si="143"/>
        <v>-6.5174999999999983E-2</v>
      </c>
      <c r="M170" s="9">
        <f t="shared" si="143"/>
        <v>-8.2325999999997457E-2</v>
      </c>
      <c r="N170" s="9">
        <f t="shared" si="143"/>
        <v>-2.2297000000000899E-2</v>
      </c>
      <c r="O170" s="9">
        <f t="shared" si="143"/>
        <v>-5.4883999999999489E-2</v>
      </c>
      <c r="P170" s="9">
        <f t="shared" si="143"/>
        <v>-9.2616999999998839E-2</v>
      </c>
      <c r="Q170" s="9">
        <f t="shared" si="143"/>
        <v>-0.17837100000000117</v>
      </c>
      <c r="R170" s="9">
        <f t="shared" si="143"/>
        <v>-0.28127800000000214</v>
      </c>
      <c r="S170" s="9">
        <f t="shared" si="143"/>
        <v>-0.11834199999999839</v>
      </c>
      <c r="U170" s="9">
        <f t="shared" si="144"/>
        <v>0.11408560311283988</v>
      </c>
      <c r="V170" s="9">
        <f t="shared" si="144"/>
        <v>0.26340352483405827</v>
      </c>
      <c r="W170" s="9">
        <f t="shared" si="144"/>
        <v>0.17951705195696999</v>
      </c>
      <c r="X170" s="9">
        <f t="shared" si="144"/>
        <v>0.16777294575417567</v>
      </c>
      <c r="Z170" s="9">
        <f t="shared" si="145"/>
        <v>0.13400823987182342</v>
      </c>
      <c r="AA170" s="9">
        <f t="shared" si="145"/>
        <v>0.24864179446097623</v>
      </c>
      <c r="AB170" s="9">
        <f t="shared" si="145"/>
        <v>0.14046646829938148</v>
      </c>
      <c r="AC170" s="9">
        <f t="shared" si="145"/>
        <v>0.2437981231403068</v>
      </c>
      <c r="AE170" s="9">
        <f t="shared" si="146"/>
        <v>0.19419821469443921</v>
      </c>
      <c r="AF170" s="9">
        <f t="shared" si="146"/>
        <v>0.14604989700160242</v>
      </c>
      <c r="AG170" s="9">
        <f t="shared" si="146"/>
        <v>7.7037308308536723E-2</v>
      </c>
      <c r="AH170" s="9">
        <f t="shared" si="146"/>
        <v>0.13642023346303489</v>
      </c>
      <c r="AJ170" s="9">
        <f t="shared" si="147"/>
        <v>0.19697596704051179</v>
      </c>
      <c r="AK170" s="9">
        <f t="shared" si="147"/>
        <v>9.5258869306476868E-2</v>
      </c>
      <c r="AL170" s="9">
        <f t="shared" si="147"/>
        <v>5.4894941634239025E-2</v>
      </c>
      <c r="AM170" s="9">
        <f t="shared" si="147"/>
        <v>0.14853925383382993</v>
      </c>
      <c r="AO170" s="9">
        <f t="shared" si="148"/>
        <v>6.4684999999998993E-2</v>
      </c>
      <c r="AP170" s="9">
        <f t="shared" si="148"/>
        <v>9.702900000000092E-2</v>
      </c>
      <c r="AQ170" s="9">
        <f t="shared" si="148"/>
        <v>8.8944000000000578E-2</v>
      </c>
      <c r="AR170" s="9">
        <f t="shared" si="148"/>
        <v>4.3664000000000591E-2</v>
      </c>
      <c r="AT170" s="9">
        <f t="shared" si="149"/>
        <v>-2.3421000000000802E-2</v>
      </c>
      <c r="AU170" s="9">
        <f t="shared" si="149"/>
        <v>0.17901100000000003</v>
      </c>
      <c r="AV170" s="9">
        <f t="shared" si="149"/>
        <v>0.15056899999999995</v>
      </c>
      <c r="AW170" s="9">
        <f t="shared" si="149"/>
        <v>-0.10707099999999947</v>
      </c>
      <c r="AY170" s="9">
        <f t="shared" si="150"/>
        <v>0.10292179751277875</v>
      </c>
      <c r="AZ170" s="9">
        <f t="shared" si="150"/>
        <v>0.19422339208056805</v>
      </c>
      <c r="BA170" s="9">
        <f t="shared" si="150"/>
        <v>0.13778240634775507</v>
      </c>
      <c r="BB170" s="9">
        <f t="shared" si="150"/>
        <v>3.6520637827113234E-2</v>
      </c>
      <c r="BD170" s="9">
        <f t="shared" si="151"/>
        <v>9.6281681544214237E-2</v>
      </c>
      <c r="BE170" s="9">
        <f t="shared" si="151"/>
        <v>0.10292179751277963</v>
      </c>
      <c r="BF170" s="9">
        <f t="shared" si="151"/>
        <v>0.10624185549706233</v>
      </c>
      <c r="BH170" s="9">
        <f t="shared" si="152"/>
        <v>3.2218966964218332E-2</v>
      </c>
      <c r="BI170" s="9">
        <f t="shared" si="152"/>
        <v>7.1220874341953788E-2</v>
      </c>
      <c r="BJ170" s="9">
        <f t="shared" si="152"/>
        <v>1.8653086137178754E-2</v>
      </c>
      <c r="BK170" s="9">
        <f t="shared" si="152"/>
        <v>0.16957351033798584</v>
      </c>
    </row>
    <row r="171" spans="2:63" x14ac:dyDescent="0.3">
      <c r="B171" s="9">
        <f t="shared" si="141"/>
        <v>-4.5061999999999713E-2</v>
      </c>
      <c r="C171" s="9">
        <f t="shared" si="141"/>
        <v>-2.8968999999999134E-2</v>
      </c>
      <c r="D171" s="9">
        <f t="shared" si="141"/>
        <v>-5.4717999999999378E-2</v>
      </c>
      <c r="E171" s="9">
        <f t="shared" si="141"/>
        <v>-4.5061999999999713E-2</v>
      </c>
      <c r="F171" s="9"/>
      <c r="G171" s="9">
        <f t="shared" si="142"/>
        <v>-1.6581979095136035E-3</v>
      </c>
      <c r="H171" s="9">
        <f t="shared" si="142"/>
        <v>0.20727473868925195</v>
      </c>
      <c r="I171" s="9">
        <f t="shared" si="142"/>
        <v>0.14094682230868827</v>
      </c>
      <c r="J171" s="9">
        <f t="shared" si="142"/>
        <v>3.1505760280765571E-2</v>
      </c>
      <c r="K171" s="9"/>
      <c r="L171" s="9">
        <f t="shared" si="143"/>
        <v>-0.27784799999999876</v>
      </c>
      <c r="M171" s="9">
        <f t="shared" si="143"/>
        <v>-0.30186000000000313</v>
      </c>
      <c r="N171" s="9">
        <f t="shared" si="143"/>
        <v>-0.10119200000000017</v>
      </c>
      <c r="O171" s="9">
        <f t="shared" si="143"/>
        <v>-0.12177199999999822</v>
      </c>
      <c r="P171" s="9">
        <f t="shared" si="143"/>
        <v>-0.18180200000000202</v>
      </c>
      <c r="Q171" s="9">
        <f t="shared" si="143"/>
        <v>-0.25040699999999916</v>
      </c>
      <c r="R171" s="9">
        <f t="shared" si="143"/>
        <v>-0.28985499999999931</v>
      </c>
      <c r="S171" s="9">
        <f t="shared" si="143"/>
        <v>-0.1852330000000002</v>
      </c>
      <c r="U171" s="9">
        <f t="shared" si="144"/>
        <v>0.25165941863126573</v>
      </c>
      <c r="V171" s="9">
        <f t="shared" si="144"/>
        <v>0.49996337834744864</v>
      </c>
      <c r="W171" s="9">
        <f t="shared" si="144"/>
        <v>0.38252231631952416</v>
      </c>
      <c r="X171" s="9">
        <f t="shared" si="144"/>
        <v>0.25165941863126928</v>
      </c>
      <c r="Z171" s="9">
        <f t="shared" si="145"/>
        <v>0.22280888075074401</v>
      </c>
      <c r="AA171" s="9">
        <f t="shared" si="145"/>
        <v>0.30838040741588379</v>
      </c>
      <c r="AB171" s="9">
        <f t="shared" si="145"/>
        <v>0.24218356603341817</v>
      </c>
      <c r="AC171" s="9">
        <f t="shared" si="145"/>
        <v>0.30353673609521525</v>
      </c>
      <c r="AE171" s="9">
        <f t="shared" si="146"/>
        <v>0.19901304646372164</v>
      </c>
      <c r="AF171" s="9">
        <f t="shared" si="146"/>
        <v>0.21987731746394967</v>
      </c>
      <c r="AG171" s="9">
        <f t="shared" si="146"/>
        <v>0.16049439230945417</v>
      </c>
      <c r="AH171" s="9">
        <f t="shared" si="146"/>
        <v>0.14444495307850858</v>
      </c>
      <c r="AJ171" s="9">
        <f t="shared" si="147"/>
        <v>0.16952849622339272</v>
      </c>
      <c r="AK171" s="9">
        <f t="shared" si="147"/>
        <v>0.20343419546807162</v>
      </c>
      <c r="AL171" s="9">
        <f t="shared" si="147"/>
        <v>9.6873426413369046E-2</v>
      </c>
      <c r="AM171" s="9">
        <f t="shared" si="147"/>
        <v>0.11947722590981869</v>
      </c>
      <c r="AO171" s="9">
        <f t="shared" si="148"/>
        <v>0.12452100000000055</v>
      </c>
      <c r="AP171" s="9">
        <f t="shared" si="148"/>
        <v>0.1002629999999991</v>
      </c>
      <c r="AQ171" s="9">
        <f t="shared" si="148"/>
        <v>0.14877800000000008</v>
      </c>
      <c r="AR171" s="9">
        <f t="shared" si="148"/>
        <v>9.8646000000000456E-2</v>
      </c>
      <c r="AT171" s="9">
        <f t="shared" si="149"/>
        <v>-0.11376399999999975</v>
      </c>
      <c r="AU171" s="9">
        <f t="shared" si="149"/>
        <v>0.15391499999999958</v>
      </c>
      <c r="AV171" s="9">
        <f t="shared" si="149"/>
        <v>0.14053300000000046</v>
      </c>
      <c r="AW171" s="9">
        <f t="shared" si="149"/>
        <v>-0.1974140000000002</v>
      </c>
      <c r="AY171" s="9">
        <f t="shared" si="150"/>
        <v>0.12284214541847849</v>
      </c>
      <c r="AZ171" s="9">
        <f t="shared" si="150"/>
        <v>0.10956191348134503</v>
      </c>
      <c r="BA171" s="9">
        <f t="shared" si="150"/>
        <v>9.1301594567786637E-2</v>
      </c>
      <c r="BB171" s="9">
        <f t="shared" si="150"/>
        <v>3.3200579842844746E-3</v>
      </c>
      <c r="BD171" s="9">
        <f t="shared" si="151"/>
        <v>0.11288197146562773</v>
      </c>
      <c r="BE171" s="9">
        <f t="shared" si="151"/>
        <v>9.1301594567787525E-2</v>
      </c>
      <c r="BF171" s="9">
        <f t="shared" si="151"/>
        <v>0.14276249332417734</v>
      </c>
      <c r="BH171" s="9">
        <f t="shared" si="152"/>
        <v>6.4437933928433111E-2</v>
      </c>
      <c r="BI171" s="9">
        <f t="shared" si="152"/>
        <v>0.12378866254673149</v>
      </c>
      <c r="BJ171" s="9">
        <f t="shared" si="152"/>
        <v>6.6133669031815501E-2</v>
      </c>
      <c r="BK171" s="9">
        <f t="shared" si="152"/>
        <v>0.15261615930418948</v>
      </c>
    </row>
    <row r="172" spans="2:63" x14ac:dyDescent="0.3">
      <c r="B172" s="9">
        <f t="shared" si="141"/>
        <v>-2.7359000000000577E-2</v>
      </c>
      <c r="C172" s="9">
        <f t="shared" si="141"/>
        <v>-2.0922000000000551E-2</v>
      </c>
      <c r="D172" s="9">
        <f t="shared" si="141"/>
        <v>-2.8969000000000023E-2</v>
      </c>
      <c r="E172" s="9">
        <f t="shared" si="141"/>
        <v>-2.4141000000001078E-2</v>
      </c>
      <c r="F172" s="9"/>
      <c r="G172" s="9">
        <f t="shared" si="142"/>
        <v>-0.12768123903257766</v>
      </c>
      <c r="H172" s="9">
        <f t="shared" si="142"/>
        <v>9.451728084229849E-2</v>
      </c>
      <c r="I172" s="9">
        <f t="shared" si="142"/>
        <v>-0.11109925993743808</v>
      </c>
      <c r="J172" s="9">
        <f t="shared" si="142"/>
        <v>-1.1607385366597001E-2</v>
      </c>
      <c r="K172" s="9"/>
      <c r="L172" s="9">
        <f t="shared" si="143"/>
        <v>-0.28470900000000121</v>
      </c>
      <c r="M172" s="9">
        <f t="shared" si="143"/>
        <v>-0.30185899999999855</v>
      </c>
      <c r="N172" s="9">
        <f t="shared" si="143"/>
        <v>-0.16121999999999836</v>
      </c>
      <c r="O172" s="9">
        <f t="shared" si="143"/>
        <v>-0.15779100000000312</v>
      </c>
      <c r="P172" s="9">
        <f t="shared" si="143"/>
        <v>-0.21438899999999883</v>
      </c>
      <c r="Q172" s="9">
        <f t="shared" si="143"/>
        <v>-0.21781999999999968</v>
      </c>
      <c r="R172" s="9">
        <f t="shared" si="143"/>
        <v>-0.20752799999999993</v>
      </c>
      <c r="S172" s="9">
        <f t="shared" si="143"/>
        <v>-0.20581400000000016</v>
      </c>
      <c r="U172" s="9">
        <f t="shared" si="144"/>
        <v>0.44627603570611107</v>
      </c>
      <c r="V172" s="9">
        <f t="shared" si="144"/>
        <v>0.70800183108262615</v>
      </c>
      <c r="W172" s="9">
        <f t="shared" si="144"/>
        <v>0.68619134813458427</v>
      </c>
      <c r="X172" s="9">
        <f t="shared" si="144"/>
        <v>0.34561226825360158</v>
      </c>
      <c r="Z172" s="9">
        <f t="shared" si="145"/>
        <v>0.33421332112611779</v>
      </c>
      <c r="AA172" s="9">
        <f t="shared" si="145"/>
        <v>0.21957976653696409</v>
      </c>
      <c r="AB172" s="9">
        <f t="shared" si="145"/>
        <v>0.29062027924009826</v>
      </c>
      <c r="AC172" s="9">
        <f t="shared" si="145"/>
        <v>0.2034341954680734</v>
      </c>
      <c r="AE172" s="9">
        <f t="shared" si="146"/>
        <v>0.12197573815518403</v>
      </c>
      <c r="AF172" s="9">
        <f t="shared" si="146"/>
        <v>0.22308720531014092</v>
      </c>
      <c r="AG172" s="9">
        <f t="shared" si="146"/>
        <v>0.26642069123369083</v>
      </c>
      <c r="AH172" s="9">
        <f t="shared" si="146"/>
        <v>0.10913618677042702</v>
      </c>
      <c r="AJ172" s="9">
        <f t="shared" si="147"/>
        <v>5.6509498741132091E-2</v>
      </c>
      <c r="AK172" s="9">
        <f t="shared" si="147"/>
        <v>0.28254749370565335</v>
      </c>
      <c r="AL172" s="9">
        <f t="shared" si="147"/>
        <v>0.17275761043716997</v>
      </c>
      <c r="AM172" s="9">
        <f t="shared" si="147"/>
        <v>7.7498741130693993E-2</v>
      </c>
      <c r="AO172" s="9">
        <f t="shared" si="148"/>
        <v>0.19244099999999964</v>
      </c>
      <c r="AP172" s="9">
        <f t="shared" si="148"/>
        <v>0.10673199999999916</v>
      </c>
      <c r="AQ172" s="9">
        <f t="shared" si="148"/>
        <v>0.210229</v>
      </c>
      <c r="AR172" s="9">
        <f t="shared" si="148"/>
        <v>0.15362899999999957</v>
      </c>
      <c r="AT172" s="9">
        <f t="shared" si="149"/>
        <v>-0.17064699999999888</v>
      </c>
      <c r="AU172" s="9">
        <f t="shared" si="149"/>
        <v>8.8670000000001359E-2</v>
      </c>
      <c r="AV172" s="9">
        <f t="shared" si="149"/>
        <v>7.6957999999999416E-2</v>
      </c>
      <c r="AW172" s="9">
        <f t="shared" si="149"/>
        <v>-0.22083699999999951</v>
      </c>
      <c r="AY172" s="9">
        <f t="shared" si="150"/>
        <v>9.7941710536355586E-2</v>
      </c>
      <c r="AZ172" s="9">
        <f t="shared" si="150"/>
        <v>9.9601739528498712E-3</v>
      </c>
      <c r="BA172" s="9">
        <f t="shared" si="150"/>
        <v>4.4820782787823532E-2</v>
      </c>
      <c r="BB172" s="9">
        <f t="shared" si="150"/>
        <v>-3.3200579842834088E-2</v>
      </c>
      <c r="BD172" s="9">
        <f t="shared" si="151"/>
        <v>0.10624185549706322</v>
      </c>
      <c r="BE172" s="9">
        <f t="shared" si="151"/>
        <v>4.4820782787823532E-2</v>
      </c>
      <c r="BF172" s="9">
        <f t="shared" si="151"/>
        <v>0.11454200045777085</v>
      </c>
      <c r="BH172" s="9">
        <f t="shared" si="152"/>
        <v>0.1034398413061739</v>
      </c>
      <c r="BI172" s="9">
        <f t="shared" si="152"/>
        <v>0.18483512626840604</v>
      </c>
      <c r="BJ172" s="9">
        <f t="shared" si="152"/>
        <v>0.10343984130617123</v>
      </c>
      <c r="BK172" s="9">
        <f t="shared" si="152"/>
        <v>4.0697642481116958E-2</v>
      </c>
    </row>
    <row r="173" spans="2:63" x14ac:dyDescent="0.3">
      <c r="B173" s="9">
        <f t="shared" si="141"/>
        <v>-9.6559999999996649E-3</v>
      </c>
      <c r="C173" s="9">
        <f t="shared" si="141"/>
        <v>-6.437000000000026E-3</v>
      </c>
      <c r="D173" s="9">
        <f t="shared" si="141"/>
        <v>-1.4484000000000385E-2</v>
      </c>
      <c r="E173" s="9">
        <f t="shared" si="141"/>
        <v>-1.4483999999998609E-2</v>
      </c>
      <c r="F173" s="9"/>
      <c r="G173" s="9">
        <f t="shared" si="142"/>
        <v>-0.14592141603723441</v>
      </c>
      <c r="H173" s="9">
        <f t="shared" si="142"/>
        <v>-5.3062333104449522E-2</v>
      </c>
      <c r="I173" s="9">
        <f t="shared" si="142"/>
        <v>-0.22551491569390159</v>
      </c>
      <c r="J173" s="9">
        <f t="shared" si="142"/>
        <v>-8.2909895475701489E-2</v>
      </c>
      <c r="K173" s="9"/>
      <c r="L173" s="9">
        <f t="shared" si="143"/>
        <v>-0.19552299999999967</v>
      </c>
      <c r="M173" s="9">
        <f t="shared" si="143"/>
        <v>-0.20581400000000016</v>
      </c>
      <c r="N173" s="9">
        <f t="shared" si="143"/>
        <v>-0.16293700000000122</v>
      </c>
      <c r="O173" s="9">
        <f t="shared" si="143"/>
        <v>-0.1474999999999973</v>
      </c>
      <c r="P173" s="9">
        <f t="shared" si="143"/>
        <v>-0.14406999999999925</v>
      </c>
      <c r="Q173" s="9">
        <f t="shared" si="143"/>
        <v>-0.13377800000000128</v>
      </c>
      <c r="R173" s="9">
        <f t="shared" si="143"/>
        <v>-0.13034999999999819</v>
      </c>
      <c r="S173" s="9">
        <f t="shared" si="143"/>
        <v>-0.16808100000000081</v>
      </c>
      <c r="U173" s="9">
        <f t="shared" si="144"/>
        <v>0.71806820782787817</v>
      </c>
      <c r="V173" s="9">
        <f t="shared" si="144"/>
        <v>0.6425703822384996</v>
      </c>
      <c r="W173" s="9">
        <f t="shared" si="144"/>
        <v>0.88248569466697191</v>
      </c>
      <c r="X173" s="9">
        <f t="shared" si="144"/>
        <v>0.45298695353627849</v>
      </c>
      <c r="Z173" s="9">
        <f t="shared" si="145"/>
        <v>0.34390066376744954</v>
      </c>
      <c r="AA173" s="9">
        <f t="shared" si="145"/>
        <v>8.0727855344472133E-2</v>
      </c>
      <c r="AB173" s="9">
        <f t="shared" si="145"/>
        <v>0.23733989471275052</v>
      </c>
      <c r="AC173" s="9">
        <f t="shared" si="145"/>
        <v>5.3280384527347735E-2</v>
      </c>
      <c r="AE173" s="9">
        <f t="shared" si="146"/>
        <v>4.1728542000456059E-2</v>
      </c>
      <c r="AF173" s="9">
        <f t="shared" si="146"/>
        <v>0.1155559624628042</v>
      </c>
      <c r="AG173" s="9">
        <f t="shared" si="146"/>
        <v>0.30975417715724607</v>
      </c>
      <c r="AH173" s="9">
        <f t="shared" si="146"/>
        <v>2.4074158846417504E-2</v>
      </c>
      <c r="AJ173" s="9">
        <f t="shared" si="147"/>
        <v>6.4582284275545021E-3</v>
      </c>
      <c r="AK173" s="9">
        <f t="shared" si="147"/>
        <v>0.28577660791943149</v>
      </c>
      <c r="AL173" s="9">
        <f t="shared" si="147"/>
        <v>0.25187090867475348</v>
      </c>
      <c r="AM173" s="9">
        <f t="shared" si="147"/>
        <v>4.3593041886015982E-2</v>
      </c>
      <c r="AO173" s="9">
        <f t="shared" si="148"/>
        <v>0.23448700000000056</v>
      </c>
      <c r="AP173" s="9">
        <f t="shared" si="148"/>
        <v>0.1018800000000013</v>
      </c>
      <c r="AQ173" s="9">
        <f t="shared" si="148"/>
        <v>0.25065899999999974</v>
      </c>
      <c r="AR173" s="9">
        <f t="shared" si="148"/>
        <v>0.22478499999999979</v>
      </c>
      <c r="AT173" s="9">
        <f t="shared" si="149"/>
        <v>-0.14889600000000058</v>
      </c>
      <c r="AU173" s="9">
        <f t="shared" si="149"/>
        <v>1.6719999999983415E-3</v>
      </c>
      <c r="AV173" s="9">
        <f t="shared" si="149"/>
        <v>-2.844199999999919E-2</v>
      </c>
      <c r="AW173" s="9">
        <f t="shared" si="149"/>
        <v>-0.18068300000000193</v>
      </c>
      <c r="AY173" s="9">
        <f t="shared" si="150"/>
        <v>4.9800869764249356E-3</v>
      </c>
      <c r="AZ173" s="9">
        <f t="shared" si="150"/>
        <v>-8.6321507591365254E-2</v>
      </c>
      <c r="BA173" s="9">
        <f t="shared" si="150"/>
        <v>-5.6440985732814752E-2</v>
      </c>
      <c r="BB173" s="9">
        <f t="shared" si="150"/>
        <v>-7.6361333638510942E-2</v>
      </c>
      <c r="BD173" s="9">
        <f t="shared" si="151"/>
        <v>6.8061188677805973E-2</v>
      </c>
      <c r="BE173" s="9">
        <f t="shared" si="151"/>
        <v>-1.9920347905698854E-2</v>
      </c>
      <c r="BF173" s="9">
        <f t="shared" si="151"/>
        <v>5.6440985732814752E-2</v>
      </c>
      <c r="BH173" s="9">
        <f t="shared" si="152"/>
        <v>0.14752895399404942</v>
      </c>
      <c r="BI173" s="9">
        <f t="shared" si="152"/>
        <v>0.22044556343938382</v>
      </c>
      <c r="BJ173" s="9">
        <f t="shared" si="152"/>
        <v>0.1746607156481268</v>
      </c>
      <c r="BK173" s="9">
        <f t="shared" si="152"/>
        <v>-8.3091020065614529E-2</v>
      </c>
    </row>
    <row r="174" spans="2:63" x14ac:dyDescent="0.3">
      <c r="B174" s="9">
        <f t="shared" ref="B174:E189" si="153">IF(ISNUMBER(B38),(((B38-B37)/(1))-((B37-B36)/(1)))/((2)/2),)</f>
        <v>-9.6570000000006928E-3</v>
      </c>
      <c r="C174" s="9">
        <f t="shared" si="153"/>
        <v>-6.4380000000001658E-3</v>
      </c>
      <c r="D174" s="9">
        <f t="shared" si="153"/>
        <v>-1.6093999999998942E-2</v>
      </c>
      <c r="E174" s="9">
        <f t="shared" si="153"/>
        <v>-9.656000000000553E-3</v>
      </c>
      <c r="F174" s="9"/>
      <c r="G174" s="9">
        <f t="shared" ref="G174:J189" si="154">IF(ISNUMBER(G38),(((G38-G37)/(1))-((G37-G36)/(1)))/((2)/2),)</f>
        <v>-0.20727473868924839</v>
      </c>
      <c r="H174" s="9">
        <f t="shared" si="154"/>
        <v>-0.21059113450827915</v>
      </c>
      <c r="I174" s="9">
        <f t="shared" si="154"/>
        <v>-0.28189364461738009</v>
      </c>
      <c r="J174" s="9">
        <f t="shared" si="154"/>
        <v>-0.14923781185626162</v>
      </c>
      <c r="K174" s="9"/>
      <c r="L174" s="9">
        <f t="shared" ref="L174:S189" si="155">IF(ISNUMBER(L38),(((L38-L37)/(1))-((L37-L36)/(1)))/((2)/2),)</f>
        <v>-0.13377900000000054</v>
      </c>
      <c r="M174" s="9">
        <f t="shared" si="155"/>
        <v>-0.14406999999999925</v>
      </c>
      <c r="N174" s="9">
        <f t="shared" si="155"/>
        <v>-0.14406800000000075</v>
      </c>
      <c r="O174" s="9">
        <f t="shared" si="155"/>
        <v>-0.12520400000000187</v>
      </c>
      <c r="P174" s="9">
        <f t="shared" si="155"/>
        <v>-0.11319700000000132</v>
      </c>
      <c r="Q174" s="9">
        <f t="shared" si="155"/>
        <v>-9.4331999999997862E-2</v>
      </c>
      <c r="R174" s="9">
        <f t="shared" si="155"/>
        <v>-7.5464000000001974E-2</v>
      </c>
      <c r="S174" s="9">
        <f t="shared" si="155"/>
        <v>-0.11491200000000035</v>
      </c>
      <c r="U174" s="9">
        <f t="shared" ref="U174:X189" si="156">IF(ISNUMBER(U38),(((U38-U37)/(1))-((U37-U36)/(1)))/((2)/2),)</f>
        <v>0.74155642023346502</v>
      </c>
      <c r="V174" s="9">
        <f t="shared" si="156"/>
        <v>0.13086289768825665</v>
      </c>
      <c r="W174" s="9">
        <f t="shared" si="156"/>
        <v>0.50164110780498916</v>
      </c>
      <c r="X174" s="9">
        <f t="shared" si="156"/>
        <v>0.47479743648432304</v>
      </c>
      <c r="Z174" s="9">
        <f t="shared" ref="Z174:AC189" si="157">IF(ISNUMBER(Z38),(((Z38-Z37)/(1))-((Z37-Z36)/(1)))/((2)/2),)</f>
        <v>0.16952849622339272</v>
      </c>
      <c r="AA174" s="9">
        <f t="shared" si="157"/>
        <v>-4.8436713206681858E-2</v>
      </c>
      <c r="AB174" s="9">
        <f t="shared" si="157"/>
        <v>5.9738612954911119E-2</v>
      </c>
      <c r="AC174" s="9">
        <f t="shared" si="157"/>
        <v>-7.5884184023800927E-2</v>
      </c>
      <c r="AE174" s="9">
        <f t="shared" ref="AE174:AH189" si="158">IF(ISNUMBER(AE38),(((AE38-AE37)/(1))-((AE37-AE36)/(1)))/((2)/2),)</f>
        <v>-5.4568093385210403E-2</v>
      </c>
      <c r="AF174" s="9">
        <f t="shared" si="158"/>
        <v>-1.2839551384754344E-2</v>
      </c>
      <c r="AG174" s="9">
        <f t="shared" si="158"/>
        <v>0.1829636072327725</v>
      </c>
      <c r="AH174" s="9">
        <f t="shared" si="158"/>
        <v>-3.5308766308077999E-2</v>
      </c>
      <c r="AJ174" s="9">
        <f t="shared" ref="AJ174:AM189" si="159">IF(ISNUMBER(AJ38),(((AJ38-AJ37)/(1))-((AJ37-AJ36)/(1)))/((2)/2),)</f>
        <v>-2.2603799496449639E-2</v>
      </c>
      <c r="AK174" s="9">
        <f t="shared" si="159"/>
        <v>0.18567406729228786</v>
      </c>
      <c r="AL174" s="9">
        <f t="shared" si="159"/>
        <v>0.29546395056076946</v>
      </c>
      <c r="AM174" s="9">
        <f t="shared" si="159"/>
        <v>2.2603799496449639E-2</v>
      </c>
      <c r="AO174" s="9">
        <f t="shared" ref="AO174:AR189" si="160">IF(ISNUMBER(AO38),(((AO38-AO37)/(1))-((AO37-AO36)/(1)))/((2)/2),)</f>
        <v>0.21669800000000006</v>
      </c>
      <c r="AP174" s="9">
        <f t="shared" si="160"/>
        <v>9.5413000000000636E-2</v>
      </c>
      <c r="AQ174" s="9">
        <f t="shared" si="160"/>
        <v>0.26683000000000057</v>
      </c>
      <c r="AR174" s="9">
        <f t="shared" si="160"/>
        <v>0.28299999999999947</v>
      </c>
      <c r="AT174" s="9">
        <f t="shared" ref="AT174:AW189" si="161">IF(ISNUMBER(AT38),(((AT38-AT37)/(1))-((AT37-AT36)/(1)))/((2)/2),)</f>
        <v>-0.13049400000000055</v>
      </c>
      <c r="AU174" s="9">
        <f t="shared" si="161"/>
        <v>-0.11376299999999873</v>
      </c>
      <c r="AV174" s="9">
        <f t="shared" si="161"/>
        <v>-0.14053100000000107</v>
      </c>
      <c r="AW174" s="9">
        <f t="shared" si="161"/>
        <v>-0.14053199999999855</v>
      </c>
      <c r="AY174" s="9">
        <f t="shared" ref="AY174:BB189" si="162">IF(ISNUMBER(AY38),(((AY38-AY37)/(1))-((AY37-AY36)/(1)))/((2)/2),)</f>
        <v>-7.1381246662091336E-2</v>
      </c>
      <c r="AZ174" s="9">
        <f t="shared" si="162"/>
        <v>-0.1261622034027603</v>
      </c>
      <c r="BA174" s="9">
        <f t="shared" si="162"/>
        <v>-9.1301594567788413E-2</v>
      </c>
      <c r="BB174" s="9">
        <f t="shared" si="162"/>
        <v>-9.6281681544214237E-2</v>
      </c>
      <c r="BD174" s="9">
        <f t="shared" ref="BD174:BF189" si="163">IF(ISNUMBER(BD38),(((BD38-BD37)/(1))-((BD37-BD36)/(1)))/((2)/2),)</f>
        <v>5.3120927748531166E-2</v>
      </c>
      <c r="BE174" s="9">
        <f t="shared" si="163"/>
        <v>-5.4780956740672515E-2</v>
      </c>
      <c r="BF174" s="9">
        <f t="shared" si="163"/>
        <v>5.6440985732813864E-2</v>
      </c>
      <c r="BH174" s="9">
        <f t="shared" ref="BH174:BK189" si="164">IF(ISNUMBER(BH38),(((BH38-BH37)/(1))-((BH37-BH36)/(1)))/((2)/2),)</f>
        <v>0.16618204013122639</v>
      </c>
      <c r="BI174" s="9">
        <f t="shared" si="164"/>
        <v>0.18483512626840604</v>
      </c>
      <c r="BJ174" s="9">
        <f t="shared" si="164"/>
        <v>0.25436026550698188</v>
      </c>
      <c r="BK174" s="9">
        <f t="shared" si="164"/>
        <v>-0.14922468909742648</v>
      </c>
    </row>
    <row r="175" spans="2:63" x14ac:dyDescent="0.3">
      <c r="B175" s="9">
        <f t="shared" si="153"/>
        <v>-3.217999999999499E-3</v>
      </c>
      <c r="C175" s="9">
        <f t="shared" si="153"/>
        <v>-9.6559999999996649E-3</v>
      </c>
      <c r="D175" s="9">
        <f t="shared" si="153"/>
        <v>-4.8280000000007206E-3</v>
      </c>
      <c r="E175" s="9">
        <f t="shared" si="153"/>
        <v>-4.8289999999999722E-3</v>
      </c>
      <c r="F175" s="9"/>
      <c r="G175" s="9">
        <f t="shared" si="154"/>
        <v>-0.23712230106050214</v>
      </c>
      <c r="H175" s="9">
        <f t="shared" si="154"/>
        <v>-0.28023544670786293</v>
      </c>
      <c r="I175" s="9">
        <f t="shared" si="154"/>
        <v>-0.28686823834592268</v>
      </c>
      <c r="J175" s="9">
        <f t="shared" si="154"/>
        <v>-0.18240177004653724</v>
      </c>
      <c r="K175" s="9"/>
      <c r="L175" s="9">
        <f t="shared" si="155"/>
        <v>-7.2034999999999627E-2</v>
      </c>
      <c r="M175" s="9">
        <f t="shared" si="155"/>
        <v>-7.2034999999999627E-2</v>
      </c>
      <c r="N175" s="9">
        <f t="shared" si="155"/>
        <v>-9.090199999999804E-2</v>
      </c>
      <c r="O175" s="9">
        <f t="shared" si="155"/>
        <v>-7.889400000000002E-2</v>
      </c>
      <c r="P175" s="9">
        <f t="shared" si="155"/>
        <v>-6.0029999999999362E-2</v>
      </c>
      <c r="Q175" s="9">
        <f t="shared" si="155"/>
        <v>-5.6598000000002813E-2</v>
      </c>
      <c r="R175" s="9">
        <f t="shared" si="155"/>
        <v>-4.6307999999999794E-2</v>
      </c>
      <c r="S175" s="9">
        <f t="shared" si="155"/>
        <v>-8.4040999999999144E-2</v>
      </c>
      <c r="U175" s="9">
        <f t="shared" si="156"/>
        <v>0.21139391165026211</v>
      </c>
      <c r="V175" s="9">
        <f t="shared" si="156"/>
        <v>-0.49157473105973537</v>
      </c>
      <c r="W175" s="9">
        <f t="shared" si="156"/>
        <v>-0.40768825818264887</v>
      </c>
      <c r="X175" s="9">
        <f t="shared" si="156"/>
        <v>0.13254062714580073</v>
      </c>
      <c r="Z175" s="9">
        <f t="shared" si="157"/>
        <v>-7.2655069810023676E-2</v>
      </c>
      <c r="AA175" s="9">
        <f t="shared" si="157"/>
        <v>-0.13885191119249285</v>
      </c>
      <c r="AB175" s="9">
        <f t="shared" si="157"/>
        <v>-5.489494163424169E-2</v>
      </c>
      <c r="AC175" s="9">
        <f t="shared" si="157"/>
        <v>-0.14369558251316228</v>
      </c>
      <c r="AE175" s="9">
        <f t="shared" si="158"/>
        <v>-9.1481803616391133E-2</v>
      </c>
      <c r="AF175" s="9">
        <f t="shared" si="158"/>
        <v>-4.6543373769743823E-2</v>
      </c>
      <c r="AG175" s="9">
        <f t="shared" si="158"/>
        <v>2.0864271000233359E-2</v>
      </c>
      <c r="AH175" s="9">
        <f t="shared" si="158"/>
        <v>-4.0123598077363098E-2</v>
      </c>
      <c r="AJ175" s="9">
        <f t="shared" si="159"/>
        <v>-4.6822156099795009E-2</v>
      </c>
      <c r="AK175" s="9">
        <f t="shared" si="159"/>
        <v>1.9374685282672388E-2</v>
      </c>
      <c r="AL175" s="9">
        <f t="shared" si="159"/>
        <v>0.23411078049897061</v>
      </c>
      <c r="AM175" s="9">
        <f t="shared" si="159"/>
        <v>-4.8436713206658766E-3</v>
      </c>
      <c r="AO175" s="9">
        <f t="shared" si="160"/>
        <v>7.9239999999998645E-2</v>
      </c>
      <c r="AP175" s="9">
        <f t="shared" si="160"/>
        <v>2.4256999999998641E-2</v>
      </c>
      <c r="AQ175" s="9">
        <f t="shared" si="160"/>
        <v>0.1406919999999996</v>
      </c>
      <c r="AR175" s="9">
        <f t="shared" si="160"/>
        <v>0.21508200000000066</v>
      </c>
      <c r="AT175" s="9">
        <f t="shared" si="161"/>
        <v>-9.2014999999999958E-2</v>
      </c>
      <c r="AU175" s="9">
        <f t="shared" si="161"/>
        <v>-0.17399200000000192</v>
      </c>
      <c r="AV175" s="9">
        <f t="shared" si="161"/>
        <v>-0.16562700000000063</v>
      </c>
      <c r="AW175" s="9">
        <f t="shared" si="161"/>
        <v>-8.6995999999999185E-2</v>
      </c>
      <c r="AY175" s="9">
        <f t="shared" si="162"/>
        <v>-0.12782223239489987</v>
      </c>
      <c r="AZ175" s="9">
        <f t="shared" si="162"/>
        <v>-0.14442252231631869</v>
      </c>
      <c r="BA175" s="9">
        <f t="shared" si="162"/>
        <v>-0.14774258030060139</v>
      </c>
      <c r="BB175" s="9">
        <f t="shared" si="162"/>
        <v>-0.1228421454184776</v>
      </c>
      <c r="BD175" s="9">
        <f t="shared" si="163"/>
        <v>2.3240405889982441E-2</v>
      </c>
      <c r="BE175" s="9">
        <f t="shared" si="163"/>
        <v>-0.11122194247348816</v>
      </c>
      <c r="BF175" s="9">
        <f t="shared" si="163"/>
        <v>8.3001449607094102E-3</v>
      </c>
      <c r="BH175" s="9">
        <f t="shared" si="164"/>
        <v>0.14074601358053052</v>
      </c>
      <c r="BI175" s="9">
        <f t="shared" si="164"/>
        <v>9.3265430685892881E-2</v>
      </c>
      <c r="BJ175" s="9">
        <f t="shared" si="164"/>
        <v>0.26453467612726023</v>
      </c>
      <c r="BK175" s="9">
        <f t="shared" si="164"/>
        <v>-0.1577033646143331</v>
      </c>
    </row>
    <row r="176" spans="2:63" x14ac:dyDescent="0.3">
      <c r="B176" s="9">
        <f t="shared" si="153"/>
        <v>-8.0470000000003594E-3</v>
      </c>
      <c r="C176" s="9">
        <f t="shared" si="153"/>
        <v>-3.217999999999499E-3</v>
      </c>
      <c r="D176" s="9">
        <f t="shared" si="153"/>
        <v>-9.656000000000553E-3</v>
      </c>
      <c r="E176" s="9">
        <f t="shared" si="153"/>
        <v>-6.437000000000026E-3</v>
      </c>
      <c r="F176" s="9"/>
      <c r="G176" s="9">
        <f t="shared" si="154"/>
        <v>-0.25702067597467071</v>
      </c>
      <c r="H176" s="9">
        <f t="shared" si="154"/>
        <v>-0.2520460822461299</v>
      </c>
      <c r="I176" s="9">
        <f t="shared" si="154"/>
        <v>-0.26033707179369969</v>
      </c>
      <c r="J176" s="9">
        <f t="shared" si="154"/>
        <v>-0.1774271763179982</v>
      </c>
      <c r="K176" s="9"/>
      <c r="L176" s="9">
        <f t="shared" si="155"/>
        <v>-4.1161999999999921E-2</v>
      </c>
      <c r="M176" s="9">
        <f t="shared" si="155"/>
        <v>-4.9738000000001392E-2</v>
      </c>
      <c r="N176" s="9">
        <f t="shared" si="155"/>
        <v>-6.6890000000000782E-2</v>
      </c>
      <c r="O176" s="9">
        <f t="shared" si="155"/>
        <v>-6.0029999999999362E-2</v>
      </c>
      <c r="P176" s="9">
        <f t="shared" si="155"/>
        <v>-2.9156000000000404E-2</v>
      </c>
      <c r="Q176" s="9">
        <f t="shared" si="155"/>
        <v>-2.5727999999997309E-2</v>
      </c>
      <c r="R176" s="9">
        <f t="shared" si="155"/>
        <v>-2.5726999999999833E-2</v>
      </c>
      <c r="S176" s="9">
        <f t="shared" si="155"/>
        <v>-4.4592999999998995E-2</v>
      </c>
      <c r="U176" s="9">
        <f t="shared" si="156"/>
        <v>-0.53519569695582803</v>
      </c>
      <c r="V176" s="9">
        <f t="shared" si="156"/>
        <v>-0.69793545433737947</v>
      </c>
      <c r="W176" s="9">
        <f t="shared" si="156"/>
        <v>-0.82544289311055508</v>
      </c>
      <c r="X176" s="9">
        <f t="shared" si="156"/>
        <v>-0.38420004577706912</v>
      </c>
      <c r="Z176" s="9">
        <f t="shared" si="157"/>
        <v>-0.25832913710231331</v>
      </c>
      <c r="AA176" s="9">
        <f t="shared" si="157"/>
        <v>-0.20343419546806984</v>
      </c>
      <c r="AB176" s="9">
        <f t="shared" si="157"/>
        <v>-0.12109178301670909</v>
      </c>
      <c r="AC176" s="9">
        <f t="shared" si="157"/>
        <v>-0.20989242389562968</v>
      </c>
      <c r="AE176" s="9">
        <f t="shared" si="158"/>
        <v>-0.13321034561684364</v>
      </c>
      <c r="AF176" s="9">
        <f t="shared" si="158"/>
        <v>-5.456809338521218E-2</v>
      </c>
      <c r="AG176" s="9">
        <f t="shared" si="158"/>
        <v>-8.8271915770201659E-2</v>
      </c>
      <c r="AH176" s="9">
        <f t="shared" si="158"/>
        <v>-6.5802700846877116E-2</v>
      </c>
      <c r="AJ176" s="9">
        <f t="shared" si="159"/>
        <v>-0.10978988326848338</v>
      </c>
      <c r="AK176" s="9">
        <f t="shared" si="159"/>
        <v>-0.17437216754406037</v>
      </c>
      <c r="AL176" s="9">
        <f t="shared" si="159"/>
        <v>4.1978484779127356E-2</v>
      </c>
      <c r="AM176" s="9">
        <f t="shared" si="159"/>
        <v>-6.9425955596246425E-2</v>
      </c>
      <c r="AO176" s="9">
        <f t="shared" si="160"/>
        <v>-8.7324999999998099E-2</v>
      </c>
      <c r="AP176" s="9">
        <f t="shared" si="160"/>
        <v>-7.1154999999999191E-2</v>
      </c>
      <c r="AQ176" s="9">
        <f t="shared" si="160"/>
        <v>-4.3663000000000451E-2</v>
      </c>
      <c r="AR176" s="9">
        <f t="shared" si="160"/>
        <v>6.6302999999999557E-2</v>
      </c>
      <c r="AT176" s="9">
        <f t="shared" si="161"/>
        <v>-6.190100000000065E-2</v>
      </c>
      <c r="AU176" s="9">
        <f t="shared" si="161"/>
        <v>-0.16562699999999886</v>
      </c>
      <c r="AV176" s="9">
        <f t="shared" si="161"/>
        <v>-0.1422049999999988</v>
      </c>
      <c r="AW176" s="9">
        <f t="shared" si="161"/>
        <v>-7.3612000000000677E-2</v>
      </c>
      <c r="AY176" s="9">
        <f t="shared" si="162"/>
        <v>-0.10956191348134681</v>
      </c>
      <c r="AZ176" s="9">
        <f t="shared" si="162"/>
        <v>-0.1195220874341949</v>
      </c>
      <c r="BA176" s="9">
        <f t="shared" si="162"/>
        <v>-0.11454200045777085</v>
      </c>
      <c r="BB176" s="9">
        <f t="shared" si="162"/>
        <v>-8.1341420614940319E-2</v>
      </c>
      <c r="BD176" s="9">
        <f t="shared" si="163"/>
        <v>-1.8260318913558393E-2</v>
      </c>
      <c r="BE176" s="9">
        <f t="shared" si="163"/>
        <v>-7.6361333638513607E-2</v>
      </c>
      <c r="BF176" s="9">
        <f t="shared" si="163"/>
        <v>-1.8260318913558393E-2</v>
      </c>
      <c r="BH176" s="9">
        <f t="shared" si="164"/>
        <v>3.3914702067595393E-2</v>
      </c>
      <c r="BI176" s="9">
        <f t="shared" si="164"/>
        <v>-6.9525139238574951E-2</v>
      </c>
      <c r="BJ176" s="9">
        <f t="shared" si="164"/>
        <v>0.16618204013122817</v>
      </c>
      <c r="BK176" s="9">
        <f t="shared" si="164"/>
        <v>-0.13905027847714457</v>
      </c>
    </row>
    <row r="177" spans="2:63" x14ac:dyDescent="0.3">
      <c r="B177" s="9">
        <f t="shared" si="153"/>
        <v>3.2180000000003872E-3</v>
      </c>
      <c r="C177" s="9">
        <f t="shared" si="153"/>
        <v>-1.0000000010279564E-6</v>
      </c>
      <c r="D177" s="9">
        <f t="shared" si="153"/>
        <v>8.8817841970012523E-16</v>
      </c>
      <c r="E177" s="9">
        <f t="shared" si="153"/>
        <v>-1.6090000000001936E-3</v>
      </c>
      <c r="F177" s="9"/>
      <c r="G177" s="9">
        <f t="shared" si="154"/>
        <v>-0.19235095750362419</v>
      </c>
      <c r="H177" s="9">
        <f t="shared" si="154"/>
        <v>-0.18903456168459698</v>
      </c>
      <c r="I177" s="9">
        <f t="shared" si="154"/>
        <v>-0.20561654077973301</v>
      </c>
      <c r="J177" s="9">
        <f t="shared" si="154"/>
        <v>-0.16747798886091303</v>
      </c>
      <c r="K177" s="9"/>
      <c r="L177" s="9">
        <f t="shared" si="155"/>
        <v>-2.9157999999998907E-2</v>
      </c>
      <c r="M177" s="9">
        <f t="shared" si="155"/>
        <v>-2.058099999999996E-2</v>
      </c>
      <c r="N177" s="9">
        <f t="shared" si="155"/>
        <v>-4.9737000000000364E-2</v>
      </c>
      <c r="O177" s="9">
        <f t="shared" si="155"/>
        <v>-4.9737999999999616E-2</v>
      </c>
      <c r="P177" s="9">
        <f t="shared" si="155"/>
        <v>-2.058099999999996E-2</v>
      </c>
      <c r="Q177" s="9">
        <f t="shared" si="155"/>
        <v>-1.5435000000001864E-2</v>
      </c>
      <c r="R177" s="9">
        <f t="shared" si="155"/>
        <v>-1.0289999999999466E-2</v>
      </c>
      <c r="S177" s="9">
        <f t="shared" si="155"/>
        <v>-4.1163000000000949E-2</v>
      </c>
      <c r="U177" s="9">
        <f t="shared" si="156"/>
        <v>-0.7549782558937963</v>
      </c>
      <c r="V177" s="9">
        <f t="shared" si="156"/>
        <v>-0.55197299153124391</v>
      </c>
      <c r="W177" s="9">
        <f t="shared" si="156"/>
        <v>-0.66605859464408113</v>
      </c>
      <c r="X177" s="9">
        <f t="shared" si="156"/>
        <v>-0.60398260471503384</v>
      </c>
      <c r="Z177" s="9">
        <f t="shared" si="157"/>
        <v>-0.287391165026321</v>
      </c>
      <c r="AA177" s="9">
        <f t="shared" si="157"/>
        <v>-0.20504875257496025</v>
      </c>
      <c r="AB177" s="9">
        <f t="shared" si="157"/>
        <v>-0.15338292515449936</v>
      </c>
      <c r="AC177" s="9">
        <f t="shared" si="157"/>
        <v>-0.18728862439917293</v>
      </c>
      <c r="AE177" s="9">
        <f t="shared" si="158"/>
        <v>-0.13963012130922614</v>
      </c>
      <c r="AF177" s="9">
        <f t="shared" si="158"/>
        <v>-7.0617532616159551E-2</v>
      </c>
      <c r="AG177" s="9">
        <f t="shared" si="158"/>
        <v>-0.1412350652323191</v>
      </c>
      <c r="AH177" s="9">
        <f t="shared" si="158"/>
        <v>-7.7037308308536723E-2</v>
      </c>
      <c r="AJ177" s="9">
        <f t="shared" si="159"/>
        <v>-0.12270634012359594</v>
      </c>
      <c r="AK177" s="9">
        <f t="shared" si="159"/>
        <v>-0.25510002288853251</v>
      </c>
      <c r="AL177" s="9">
        <f t="shared" si="159"/>
        <v>-0.12109178301671086</v>
      </c>
      <c r="AM177" s="9">
        <f t="shared" si="159"/>
        <v>-0.11947722590982046</v>
      </c>
      <c r="AO177" s="9">
        <f t="shared" si="160"/>
        <v>-0.15524800000000205</v>
      </c>
      <c r="AP177" s="9">
        <f t="shared" si="160"/>
        <v>-0.15039500000000139</v>
      </c>
      <c r="AQ177" s="9">
        <f t="shared" si="160"/>
        <v>-0.20376100000000008</v>
      </c>
      <c r="AR177" s="9">
        <f t="shared" si="160"/>
        <v>-0.10996599999999823</v>
      </c>
      <c r="AT177" s="9">
        <f t="shared" si="161"/>
        <v>-4.0151999999999077E-2</v>
      </c>
      <c r="AU177" s="9">
        <f t="shared" si="161"/>
        <v>-0.13049399999999878</v>
      </c>
      <c r="AV177" s="9">
        <f t="shared" si="161"/>
        <v>-9.5361000000000473E-2</v>
      </c>
      <c r="AW177" s="9">
        <f t="shared" si="161"/>
        <v>-2.0075999999999539E-2</v>
      </c>
      <c r="AY177" s="9">
        <f t="shared" si="162"/>
        <v>-8.4661478599224793E-2</v>
      </c>
      <c r="AZ177" s="9">
        <f t="shared" si="162"/>
        <v>-9.130159456779019E-2</v>
      </c>
      <c r="BA177" s="9">
        <f t="shared" si="162"/>
        <v>-0.10126176852064006</v>
      </c>
      <c r="BB177" s="9">
        <f t="shared" si="162"/>
        <v>-7.304127565423002E-2</v>
      </c>
      <c r="BD177" s="9">
        <f t="shared" si="163"/>
        <v>-3.984069581139682E-2</v>
      </c>
      <c r="BE177" s="9">
        <f t="shared" si="163"/>
        <v>-6.8061188677806861E-2</v>
      </c>
      <c r="BF177" s="9">
        <f t="shared" si="163"/>
        <v>-5.4780956740672515E-2</v>
      </c>
      <c r="BH177" s="9">
        <f t="shared" si="164"/>
        <v>-8.4786755168989814E-2</v>
      </c>
      <c r="BI177" s="9">
        <f t="shared" si="164"/>
        <v>-0.16109483482108722</v>
      </c>
      <c r="BJ177" s="9">
        <f t="shared" si="164"/>
        <v>-2.0348821240560255E-2</v>
      </c>
      <c r="BK177" s="9">
        <f t="shared" si="164"/>
        <v>-8.6482490272377532E-2</v>
      </c>
    </row>
    <row r="178" spans="2:63" x14ac:dyDescent="0.3">
      <c r="B178" s="9">
        <f t="shared" si="153"/>
        <v>-8.0459999999993315E-3</v>
      </c>
      <c r="C178" s="9">
        <f t="shared" si="153"/>
        <v>-1.6089999999993054E-3</v>
      </c>
      <c r="D178" s="9">
        <f t="shared" si="153"/>
        <v>-6.4380000000001658E-3</v>
      </c>
      <c r="E178" s="9">
        <f t="shared" si="153"/>
        <v>-1.6100000000003334E-3</v>
      </c>
      <c r="F178" s="9"/>
      <c r="G178" s="9">
        <f t="shared" si="154"/>
        <v>-0.15255420767528349</v>
      </c>
      <c r="H178" s="9">
        <f t="shared" si="154"/>
        <v>-0.12436484321354513</v>
      </c>
      <c r="I178" s="9">
        <f t="shared" si="154"/>
        <v>-0.15421240558480775</v>
      </c>
      <c r="J178" s="9">
        <f t="shared" si="154"/>
        <v>-0.12104844739452503</v>
      </c>
      <c r="K178" s="9"/>
      <c r="L178" s="9">
        <f t="shared" si="155"/>
        <v>9.9999999925159955E-7</v>
      </c>
      <c r="M178" s="9">
        <f t="shared" si="155"/>
        <v>-1.5437000000000367E-2</v>
      </c>
      <c r="N178" s="9">
        <f t="shared" si="155"/>
        <v>-1.5437000000000367E-2</v>
      </c>
      <c r="O178" s="9">
        <f t="shared" si="155"/>
        <v>-5.1450000000006213E-3</v>
      </c>
      <c r="P178" s="9">
        <f t="shared" si="155"/>
        <v>-3.4309999999990737E-3</v>
      </c>
      <c r="Q178" s="9">
        <f t="shared" si="155"/>
        <v>-1.372099999999854E-2</v>
      </c>
      <c r="R178" s="9">
        <f t="shared" si="155"/>
        <v>-5.1459999999998729E-3</v>
      </c>
      <c r="S178" s="9">
        <f t="shared" si="155"/>
        <v>-3.4299999999998221E-3</v>
      </c>
      <c r="U178" s="9">
        <f t="shared" si="156"/>
        <v>-0.55365072098878088</v>
      </c>
      <c r="V178" s="9">
        <f t="shared" si="156"/>
        <v>-0.34057907988097824</v>
      </c>
      <c r="W178" s="9">
        <f t="shared" si="156"/>
        <v>-0.41272144655527399</v>
      </c>
      <c r="X178" s="9">
        <f t="shared" si="156"/>
        <v>-0.47479743648432304</v>
      </c>
      <c r="Z178" s="9">
        <f t="shared" si="157"/>
        <v>-0.22926710917830206</v>
      </c>
      <c r="AA178" s="9">
        <f t="shared" si="157"/>
        <v>-0.1453101396200509</v>
      </c>
      <c r="AB178" s="9">
        <f t="shared" si="157"/>
        <v>-0.15338292515449758</v>
      </c>
      <c r="AC178" s="9">
        <f t="shared" si="157"/>
        <v>-0.15015381094072033</v>
      </c>
      <c r="AE178" s="9">
        <f t="shared" si="158"/>
        <v>-0.10432135500114548</v>
      </c>
      <c r="AF178" s="9">
        <f t="shared" si="158"/>
        <v>-7.8642252231629683E-2</v>
      </c>
      <c r="AG178" s="9">
        <f t="shared" si="158"/>
        <v>-0.16851911192492253</v>
      </c>
      <c r="AH178" s="9">
        <f t="shared" si="158"/>
        <v>-8.8271915770199882E-2</v>
      </c>
      <c r="AJ178" s="9">
        <f t="shared" si="159"/>
        <v>-0.12270634012359949</v>
      </c>
      <c r="AK178" s="9">
        <f t="shared" si="159"/>
        <v>-0.23733989471274874</v>
      </c>
      <c r="AL178" s="9">
        <f t="shared" si="159"/>
        <v>-0.23088166628519069</v>
      </c>
      <c r="AM178" s="9">
        <f t="shared" si="159"/>
        <v>-0.13077912565804439</v>
      </c>
      <c r="AO178" s="9">
        <f t="shared" si="160"/>
        <v>-0.17626799999999854</v>
      </c>
      <c r="AP178" s="9">
        <f t="shared" si="160"/>
        <v>-0.18435499999999827</v>
      </c>
      <c r="AQ178" s="9">
        <f t="shared" si="160"/>
        <v>-0.2571279999999998</v>
      </c>
      <c r="AR178" s="9">
        <f t="shared" si="160"/>
        <v>-0.22316700000000189</v>
      </c>
      <c r="AT178" s="9">
        <f t="shared" si="161"/>
        <v>-1.5057000000000542E-2</v>
      </c>
      <c r="AU178" s="9">
        <f t="shared" si="161"/>
        <v>-9.3689000000001244E-2</v>
      </c>
      <c r="AV178" s="9">
        <f t="shared" si="161"/>
        <v>-7.6958999999998667E-2</v>
      </c>
      <c r="AW178" s="9">
        <f t="shared" si="161"/>
        <v>-2.8441000000000827E-2</v>
      </c>
      <c r="AY178" s="9">
        <f t="shared" si="162"/>
        <v>-6.9721217669945545E-2</v>
      </c>
      <c r="AZ178" s="9">
        <f t="shared" si="162"/>
        <v>-7.304127565423002E-2</v>
      </c>
      <c r="BA178" s="9">
        <f t="shared" si="162"/>
        <v>-9.1301594567784861E-2</v>
      </c>
      <c r="BB178" s="9">
        <f t="shared" si="162"/>
        <v>-5.4780956740671627E-2</v>
      </c>
      <c r="BD178" s="9">
        <f t="shared" si="163"/>
        <v>-9.2961623559931539E-2</v>
      </c>
      <c r="BE178" s="9">
        <f t="shared" si="163"/>
        <v>-5.4780956740671627E-2</v>
      </c>
      <c r="BF178" s="9">
        <f t="shared" si="163"/>
        <v>-9.7941710536355586E-2</v>
      </c>
      <c r="BH178" s="9">
        <f t="shared" si="164"/>
        <v>-0.14413748378729174</v>
      </c>
      <c r="BI178" s="9">
        <f t="shared" si="164"/>
        <v>-0.18483512626840692</v>
      </c>
      <c r="BJ178" s="9">
        <f t="shared" si="164"/>
        <v>-0.18483512626840515</v>
      </c>
      <c r="BK178" s="9">
        <f t="shared" si="164"/>
        <v>-5.4263523308151207E-2</v>
      </c>
    </row>
    <row r="179" spans="2:63" x14ac:dyDescent="0.3">
      <c r="B179" s="9">
        <f t="shared" si="153"/>
        <v>-1.6100000000012216E-3</v>
      </c>
      <c r="C179" s="9">
        <f t="shared" si="153"/>
        <v>-1.1265999999999998E-2</v>
      </c>
      <c r="D179" s="9">
        <f t="shared" si="153"/>
        <v>-3.2180000000003872E-3</v>
      </c>
      <c r="E179" s="9">
        <f t="shared" si="153"/>
        <v>-6.4369999999991379E-3</v>
      </c>
      <c r="F179" s="9"/>
      <c r="G179" s="9">
        <f t="shared" si="154"/>
        <v>-9.2859082932790216E-2</v>
      </c>
      <c r="H179" s="9">
        <f t="shared" si="154"/>
        <v>-9.4517280842302043E-2</v>
      </c>
      <c r="I179" s="9">
        <f t="shared" si="154"/>
        <v>-9.6175478751806764E-2</v>
      </c>
      <c r="J179" s="9">
        <f t="shared" si="154"/>
        <v>-8.1251697566184333E-2</v>
      </c>
      <c r="K179" s="9"/>
      <c r="L179" s="9">
        <f t="shared" si="155"/>
        <v>-2.2297000000000011E-2</v>
      </c>
      <c r="M179" s="9">
        <f t="shared" si="155"/>
        <v>-8.574999999998667E-3</v>
      </c>
      <c r="N179" s="9">
        <f t="shared" si="155"/>
        <v>-3.60169999999993E-2</v>
      </c>
      <c r="O179" s="9">
        <f t="shared" si="155"/>
        <v>-2.4011999999999034E-2</v>
      </c>
      <c r="P179" s="9">
        <f t="shared" si="155"/>
        <v>-2.2297000000001788E-2</v>
      </c>
      <c r="Q179" s="9">
        <f t="shared" si="155"/>
        <v>-1.3721000000000316E-2</v>
      </c>
      <c r="R179" s="9">
        <f t="shared" si="155"/>
        <v>-1.8867000000001966E-2</v>
      </c>
      <c r="S179" s="9">
        <f t="shared" si="155"/>
        <v>-2.7442000000000633E-2</v>
      </c>
      <c r="U179" s="9">
        <f t="shared" si="156"/>
        <v>-0.32715724422064696</v>
      </c>
      <c r="V179" s="9">
        <f t="shared" si="156"/>
        <v>-0.20132753490501543</v>
      </c>
      <c r="W179" s="9">
        <f t="shared" si="156"/>
        <v>-0.23320439459830666</v>
      </c>
      <c r="X179" s="9">
        <f t="shared" si="156"/>
        <v>-0.28353627832456141</v>
      </c>
      <c r="Z179" s="9">
        <f t="shared" si="157"/>
        <v>-0.16952849622339095</v>
      </c>
      <c r="AA179" s="9">
        <f t="shared" si="157"/>
        <v>-0.12270634012359949</v>
      </c>
      <c r="AB179" s="9">
        <f t="shared" si="157"/>
        <v>-0.15984115358205386</v>
      </c>
      <c r="AC179" s="9">
        <f t="shared" si="157"/>
        <v>-0.12916456855115754</v>
      </c>
      <c r="AE179" s="9">
        <f t="shared" si="158"/>
        <v>-0.10111146715495245</v>
      </c>
      <c r="AF179" s="9">
        <f t="shared" si="158"/>
        <v>-0.1107411306935262</v>
      </c>
      <c r="AG179" s="9">
        <f t="shared" si="158"/>
        <v>-0.18296360723277871</v>
      </c>
      <c r="AH179" s="9">
        <f t="shared" si="158"/>
        <v>-0.1043213550011437</v>
      </c>
      <c r="AJ179" s="9">
        <f t="shared" si="159"/>
        <v>-0.10171709773403315</v>
      </c>
      <c r="AK179" s="9">
        <f t="shared" si="159"/>
        <v>-0.18405951018539923</v>
      </c>
      <c r="AL179" s="9">
        <f t="shared" si="159"/>
        <v>-0.23895445181963915</v>
      </c>
      <c r="AM179" s="9">
        <f t="shared" si="159"/>
        <v>-0.11624811169604143</v>
      </c>
      <c r="AO179" s="9">
        <f t="shared" si="160"/>
        <v>-0.16009900000000066</v>
      </c>
      <c r="AP179" s="9">
        <f t="shared" si="160"/>
        <v>-0.17141800000000096</v>
      </c>
      <c r="AQ179" s="9">
        <f t="shared" si="160"/>
        <v>-0.21993099999999899</v>
      </c>
      <c r="AR179" s="9">
        <f t="shared" si="160"/>
        <v>-0.21993299999999927</v>
      </c>
      <c r="AT179" s="9">
        <f t="shared" si="161"/>
        <v>-1.8402999999999281E-2</v>
      </c>
      <c r="AU179" s="9">
        <f t="shared" si="161"/>
        <v>-5.1861999999999853E-2</v>
      </c>
      <c r="AV179" s="9">
        <f t="shared" si="161"/>
        <v>-3.3459000000000572E-2</v>
      </c>
      <c r="AW179" s="9">
        <f t="shared" si="161"/>
        <v>-6.6920000000010305E-3</v>
      </c>
      <c r="AY179" s="9">
        <f t="shared" si="162"/>
        <v>-3.4860608834971885E-2</v>
      </c>
      <c r="AZ179" s="9">
        <f t="shared" si="162"/>
        <v>-4.3160753795680407E-2</v>
      </c>
      <c r="BA179" s="9">
        <f t="shared" si="162"/>
        <v>-4.1500724803540834E-2</v>
      </c>
      <c r="BB179" s="9">
        <f t="shared" si="162"/>
        <v>-3.1540550850692739E-2</v>
      </c>
      <c r="BD179" s="9">
        <f t="shared" si="163"/>
        <v>-8.6321507591360813E-2</v>
      </c>
      <c r="BE179" s="9">
        <f t="shared" si="163"/>
        <v>-2.4900434882124678E-2</v>
      </c>
      <c r="BF179" s="9">
        <f t="shared" si="163"/>
        <v>-8.9641565575647064E-2</v>
      </c>
      <c r="BH179" s="9">
        <f t="shared" si="164"/>
        <v>-0.15600762951095071</v>
      </c>
      <c r="BI179" s="9">
        <f t="shared" si="164"/>
        <v>-0.16618204013122906</v>
      </c>
      <c r="BJ179" s="9">
        <f t="shared" si="164"/>
        <v>-0.23401144426642162</v>
      </c>
      <c r="BK179" s="9">
        <f t="shared" si="164"/>
        <v>-5.0872053101400638E-2</v>
      </c>
    </row>
    <row r="180" spans="2:63" x14ac:dyDescent="0.3">
      <c r="B180" s="9">
        <f t="shared" si="153"/>
        <v>-1.126499999999897E-2</v>
      </c>
      <c r="C180" s="9">
        <f t="shared" si="153"/>
        <v>-9.656000000000553E-3</v>
      </c>
      <c r="D180" s="9">
        <f t="shared" si="153"/>
        <v>-8.0470000000003594E-3</v>
      </c>
      <c r="E180" s="9">
        <f t="shared" si="153"/>
        <v>-9.656000000000553E-3</v>
      </c>
      <c r="F180" s="9"/>
      <c r="G180" s="9">
        <f t="shared" si="154"/>
        <v>-6.4669718471041193E-2</v>
      </c>
      <c r="H180" s="9">
        <f t="shared" si="154"/>
        <v>-5.1404135194935918E-2</v>
      </c>
      <c r="I180" s="9">
        <f t="shared" si="154"/>
        <v>-6.1353322652017539E-2</v>
      </c>
      <c r="J180" s="9">
        <f t="shared" si="154"/>
        <v>-5.9695124742503936E-2</v>
      </c>
      <c r="K180" s="9"/>
      <c r="L180" s="9">
        <f t="shared" si="155"/>
        <v>5.1459999999980965E-3</v>
      </c>
      <c r="M180" s="9">
        <f t="shared" si="155"/>
        <v>-5.1450000000006213E-3</v>
      </c>
      <c r="N180" s="9">
        <f t="shared" si="155"/>
        <v>-1.5436000000001115E-2</v>
      </c>
      <c r="O180" s="9">
        <f t="shared" si="155"/>
        <v>-1.0290000000001243E-2</v>
      </c>
      <c r="P180" s="9">
        <f t="shared" si="155"/>
        <v>1.3722000000001344E-2</v>
      </c>
      <c r="Q180" s="9">
        <f t="shared" si="155"/>
        <v>1.0289999999999466E-2</v>
      </c>
      <c r="R180" s="9">
        <f t="shared" si="155"/>
        <v>1.3722000000001344E-2</v>
      </c>
      <c r="S180" s="9">
        <f t="shared" si="155"/>
        <v>0</v>
      </c>
      <c r="U180" s="9">
        <f t="shared" si="156"/>
        <v>-0.19797207598993083</v>
      </c>
      <c r="V180" s="9">
        <f t="shared" si="156"/>
        <v>-0.10737468528267158</v>
      </c>
      <c r="W180" s="9">
        <f t="shared" si="156"/>
        <v>-0.11073014419775973</v>
      </c>
      <c r="X180" s="9">
        <f t="shared" si="156"/>
        <v>-0.17280613412679813</v>
      </c>
      <c r="Z180" s="9">
        <f t="shared" si="157"/>
        <v>-0.11301899748226063</v>
      </c>
      <c r="AA180" s="9">
        <f t="shared" si="157"/>
        <v>-9.2029755092696064E-2</v>
      </c>
      <c r="AB180" s="9">
        <f t="shared" si="157"/>
        <v>-0.12916456855115577</v>
      </c>
      <c r="AC180" s="9">
        <f t="shared" si="157"/>
        <v>-9.0415197985805662E-2</v>
      </c>
      <c r="AE180" s="9">
        <f t="shared" si="158"/>
        <v>-5.6173037308310469E-2</v>
      </c>
      <c r="AF180" s="9">
        <f t="shared" si="158"/>
        <v>-0.10271641107804896</v>
      </c>
      <c r="AG180" s="9">
        <f t="shared" si="158"/>
        <v>-0.14765484092469627</v>
      </c>
      <c r="AH180" s="9">
        <f t="shared" si="158"/>
        <v>-7.2222476539254288E-2</v>
      </c>
      <c r="AJ180" s="9">
        <f t="shared" si="159"/>
        <v>-8.0727855344475685E-2</v>
      </c>
      <c r="AK180" s="9">
        <f t="shared" si="159"/>
        <v>-0.12432089723048456</v>
      </c>
      <c r="AL180" s="9">
        <f t="shared" si="159"/>
        <v>-0.21150698100251653</v>
      </c>
      <c r="AM180" s="9">
        <f t="shared" si="159"/>
        <v>-8.5571526665139785E-2</v>
      </c>
      <c r="AO180" s="9">
        <f t="shared" si="160"/>
        <v>-0.12937200000000004</v>
      </c>
      <c r="AP180" s="9">
        <f t="shared" si="160"/>
        <v>-0.13260700000000014</v>
      </c>
      <c r="AQ180" s="9">
        <f t="shared" si="160"/>
        <v>-0.16495100000000207</v>
      </c>
      <c r="AR180" s="9">
        <f t="shared" si="160"/>
        <v>-0.19729200000000091</v>
      </c>
      <c r="AT180" s="9">
        <f t="shared" si="161"/>
        <v>-2.8441000000000827E-2</v>
      </c>
      <c r="AU180" s="9">
        <f t="shared" si="161"/>
        <v>-4.1824999999999335E-2</v>
      </c>
      <c r="AV180" s="9">
        <f t="shared" si="161"/>
        <v>-4.6844000000001884E-2</v>
      </c>
      <c r="AW180" s="9">
        <f t="shared" si="161"/>
        <v>-1.3383999999998508E-2</v>
      </c>
      <c r="AY180" s="9">
        <f t="shared" si="162"/>
        <v>-4.6480811779966658E-2</v>
      </c>
      <c r="AZ180" s="9">
        <f t="shared" si="162"/>
        <v>-4.150072480354261E-2</v>
      </c>
      <c r="BA180" s="9">
        <f t="shared" si="162"/>
        <v>-4.3160753795683959E-2</v>
      </c>
      <c r="BB180" s="9">
        <f t="shared" si="162"/>
        <v>-2.1580376897839315E-2</v>
      </c>
      <c r="BD180" s="9">
        <f t="shared" si="163"/>
        <v>-9.1301594567791966E-2</v>
      </c>
      <c r="BE180" s="9">
        <f t="shared" si="163"/>
        <v>-2.9880521858547837E-2</v>
      </c>
      <c r="BF180" s="9">
        <f t="shared" si="163"/>
        <v>-9.6281681544210684E-2</v>
      </c>
      <c r="BH180" s="9">
        <f t="shared" si="164"/>
        <v>-0.11530998702982664</v>
      </c>
      <c r="BI180" s="9">
        <f t="shared" si="164"/>
        <v>-0.10852704661630952</v>
      </c>
      <c r="BJ180" s="9">
        <f t="shared" si="164"/>
        <v>-0.20179247730220595</v>
      </c>
      <c r="BK180" s="9">
        <f t="shared" si="164"/>
        <v>-8.4786755168977379E-3</v>
      </c>
    </row>
    <row r="181" spans="2:63" x14ac:dyDescent="0.3">
      <c r="B181" s="9">
        <f t="shared" si="153"/>
        <v>-6.438000000001054E-3</v>
      </c>
      <c r="C181" s="9">
        <f t="shared" si="153"/>
        <v>-3.217999999999499E-3</v>
      </c>
      <c r="D181" s="9">
        <f t="shared" si="153"/>
        <v>-1.6099999999994452E-3</v>
      </c>
      <c r="E181" s="9">
        <f t="shared" si="153"/>
        <v>-3.2189999999996388E-3</v>
      </c>
      <c r="F181" s="9"/>
      <c r="G181" s="9">
        <f t="shared" si="154"/>
        <v>-5.4720531013966678E-2</v>
      </c>
      <c r="H181" s="9">
        <f t="shared" si="154"/>
        <v>-5.4720531013959572E-2</v>
      </c>
      <c r="I181" s="9">
        <f t="shared" si="154"/>
        <v>-5.8036926832990332E-2</v>
      </c>
      <c r="J181" s="9">
        <f t="shared" si="154"/>
        <v>-7.959349965667073E-2</v>
      </c>
      <c r="K181" s="9"/>
      <c r="L181" s="9">
        <f t="shared" si="155"/>
        <v>-1.5436999999996814E-2</v>
      </c>
      <c r="M181" s="9">
        <f t="shared" si="155"/>
        <v>-6.8609999999988958E-3</v>
      </c>
      <c r="N181" s="9">
        <f t="shared" si="155"/>
        <v>-6.8599999999978678E-3</v>
      </c>
      <c r="O181" s="9">
        <f t="shared" si="155"/>
        <v>-1.0290999999998718E-2</v>
      </c>
      <c r="P181" s="9">
        <f t="shared" si="155"/>
        <v>-2.2297000000000011E-2</v>
      </c>
      <c r="Q181" s="9">
        <f t="shared" si="155"/>
        <v>-1.7150000000000887E-2</v>
      </c>
      <c r="R181" s="9">
        <f t="shared" si="155"/>
        <v>-1.5435999999999339E-2</v>
      </c>
      <c r="S181" s="9">
        <f t="shared" si="155"/>
        <v>-1.0289999999999466E-2</v>
      </c>
      <c r="U181" s="9">
        <f t="shared" si="156"/>
        <v>-8.5564202334627026E-2</v>
      </c>
      <c r="V181" s="9">
        <f t="shared" si="156"/>
        <v>-6.039826047150143E-2</v>
      </c>
      <c r="W181" s="9">
        <f t="shared" si="156"/>
        <v>-6.3753719386586027E-2</v>
      </c>
      <c r="X181" s="9">
        <f t="shared" si="156"/>
        <v>-7.8853284504464938E-2</v>
      </c>
      <c r="Z181" s="9">
        <f t="shared" si="157"/>
        <v>-6.9425955596249977E-2</v>
      </c>
      <c r="AA181" s="9">
        <f t="shared" si="157"/>
        <v>-5.0051270313574037E-2</v>
      </c>
      <c r="AB181" s="9">
        <f t="shared" si="157"/>
        <v>-9.0415197985807438E-2</v>
      </c>
      <c r="AC181" s="9">
        <f t="shared" si="157"/>
        <v>-5.1665827420464439E-2</v>
      </c>
      <c r="AE181" s="9">
        <f t="shared" si="158"/>
        <v>-5.456809338521218E-2</v>
      </c>
      <c r="AF181" s="9">
        <f t="shared" si="158"/>
        <v>-9.9506523231859489E-2</v>
      </c>
      <c r="AG181" s="9">
        <f t="shared" si="158"/>
        <v>-0.11555596246280686</v>
      </c>
      <c r="AH181" s="9">
        <f t="shared" si="158"/>
        <v>-7.2222476539254288E-2</v>
      </c>
      <c r="AJ181" s="9">
        <f t="shared" si="159"/>
        <v>-4.6822156099791457E-2</v>
      </c>
      <c r="AK181" s="9">
        <f t="shared" si="159"/>
        <v>-6.7811398489359576E-2</v>
      </c>
      <c r="AL181" s="9">
        <f t="shared" si="159"/>
        <v>-0.14046646829938503</v>
      </c>
      <c r="AM181" s="9">
        <f t="shared" si="159"/>
        <v>-5.9738612954911119E-2</v>
      </c>
      <c r="AO181" s="9">
        <f t="shared" si="160"/>
        <v>-8.085699999999818E-2</v>
      </c>
      <c r="AP181" s="9">
        <f t="shared" si="160"/>
        <v>-8.0856999999999957E-2</v>
      </c>
      <c r="AQ181" s="9">
        <f t="shared" si="160"/>
        <v>-9.7027999999998116E-2</v>
      </c>
      <c r="AR181" s="9">
        <f t="shared" si="160"/>
        <v>-0.12128599999999956</v>
      </c>
      <c r="AT181" s="9">
        <f t="shared" si="161"/>
        <v>5.0190000000007728E-3</v>
      </c>
      <c r="AU181" s="9">
        <f t="shared" si="161"/>
        <v>-1.1711000000001803E-2</v>
      </c>
      <c r="AV181" s="9">
        <f t="shared" si="161"/>
        <v>-1.0037999999997993E-2</v>
      </c>
      <c r="AW181" s="9">
        <f t="shared" si="161"/>
        <v>1.6730000000002576E-3</v>
      </c>
      <c r="AY181" s="9">
        <f t="shared" si="162"/>
        <v>-1.8260318913556617E-2</v>
      </c>
      <c r="AZ181" s="9">
        <f t="shared" si="162"/>
        <v>-1.9920347905697966E-2</v>
      </c>
      <c r="BA181" s="9">
        <f t="shared" si="162"/>
        <v>-1.4940260929272142E-2</v>
      </c>
      <c r="BB181" s="9">
        <f t="shared" si="162"/>
        <v>-1.9920347905699742E-2</v>
      </c>
      <c r="BD181" s="9">
        <f t="shared" si="163"/>
        <v>-6.806118867780242E-2</v>
      </c>
      <c r="BE181" s="9">
        <f t="shared" si="163"/>
        <v>-1.162020294499122E-2</v>
      </c>
      <c r="BF181" s="9">
        <f t="shared" si="163"/>
        <v>-6.1421072709240576E-2</v>
      </c>
      <c r="BH181" s="9">
        <f t="shared" si="164"/>
        <v>-9.1569695582517596E-2</v>
      </c>
      <c r="BI181" s="9">
        <f t="shared" si="164"/>
        <v>-9.6656900892654107E-2</v>
      </c>
      <c r="BJ181" s="9">
        <f t="shared" si="164"/>
        <v>-0.15770336461432954</v>
      </c>
      <c r="BK181" s="9">
        <f t="shared" si="164"/>
        <v>-1.6957351033799029E-2</v>
      </c>
    </row>
    <row r="182" spans="2:63" x14ac:dyDescent="0.3">
      <c r="B182" s="9">
        <f t="shared" si="153"/>
        <v>-6.4369999999991379E-3</v>
      </c>
      <c r="C182" s="9">
        <f t="shared" si="153"/>
        <v>-1.000000000139778E-6</v>
      </c>
      <c r="D182" s="9">
        <f t="shared" si="153"/>
        <v>1.000000000139778E-6</v>
      </c>
      <c r="E182" s="9">
        <f t="shared" si="153"/>
        <v>-6.4380000000001658E-3</v>
      </c>
      <c r="F182" s="9"/>
      <c r="G182" s="9">
        <f t="shared" si="154"/>
        <v>-2.6531166552221208E-2</v>
      </c>
      <c r="H182" s="9">
        <f t="shared" si="154"/>
        <v>-2.3214770733194001E-2</v>
      </c>
      <c r="I182" s="9">
        <f t="shared" si="154"/>
        <v>-3.4822156099796331E-2</v>
      </c>
      <c r="J182" s="9">
        <f t="shared" si="154"/>
        <v>-2.155657282368395E-2</v>
      </c>
      <c r="K182" s="9"/>
      <c r="L182" s="9">
        <f t="shared" si="155"/>
        <v>-3.4300000000015984E-3</v>
      </c>
      <c r="M182" s="9">
        <f t="shared" si="155"/>
        <v>-1.3720000000001065E-2</v>
      </c>
      <c r="N182" s="9">
        <f t="shared" si="155"/>
        <v>-1.0292000000001522E-2</v>
      </c>
      <c r="O182" s="9">
        <f t="shared" si="155"/>
        <v>-1.0291000000000494E-2</v>
      </c>
      <c r="P182" s="9">
        <f t="shared" si="155"/>
        <v>3.43100000000085E-3</v>
      </c>
      <c r="Q182" s="9">
        <f t="shared" si="155"/>
        <v>-1.7159999999982745E-3</v>
      </c>
      <c r="R182" s="9">
        <f t="shared" si="155"/>
        <v>5.1449999999988449E-3</v>
      </c>
      <c r="S182" s="9">
        <f t="shared" si="155"/>
        <v>-9.9999999925159955E-7</v>
      </c>
      <c r="U182" s="9">
        <f t="shared" si="156"/>
        <v>-4.5298695353633178E-2</v>
      </c>
      <c r="V182" s="9">
        <f t="shared" si="156"/>
        <v>-3.0199130235750715E-2</v>
      </c>
      <c r="W182" s="9">
        <f t="shared" si="156"/>
        <v>-3.0199130235754268E-2</v>
      </c>
      <c r="X182" s="9">
        <f t="shared" si="156"/>
        <v>-4.6976424811170148E-2</v>
      </c>
      <c r="Z182" s="9">
        <f t="shared" si="157"/>
        <v>-4.0363927672233402E-2</v>
      </c>
      <c r="AA182" s="9">
        <f t="shared" si="157"/>
        <v>-3.7134813458457927E-2</v>
      </c>
      <c r="AB182" s="9">
        <f t="shared" si="157"/>
        <v>-7.426962691691763E-2</v>
      </c>
      <c r="AC182" s="9">
        <f t="shared" si="157"/>
        <v>-3.7134813458457927E-2</v>
      </c>
      <c r="AE182" s="9">
        <f t="shared" si="158"/>
        <v>-4.6543373769742047E-2</v>
      </c>
      <c r="AF182" s="9">
        <f t="shared" si="158"/>
        <v>-8.5062027924010408E-2</v>
      </c>
      <c r="AG182" s="9">
        <f t="shared" si="158"/>
        <v>-7.3827420462347249E-2</v>
      </c>
      <c r="AH182" s="9">
        <f t="shared" si="158"/>
        <v>-4.0123598077363098E-2</v>
      </c>
      <c r="AJ182" s="9">
        <f t="shared" si="159"/>
        <v>-4.1978484779127356E-2</v>
      </c>
      <c r="AK182" s="9">
        <f t="shared" si="159"/>
        <v>-4.0363927672235178E-2</v>
      </c>
      <c r="AL182" s="9">
        <f t="shared" si="159"/>
        <v>-9.5258869306473315E-2</v>
      </c>
      <c r="AM182" s="9">
        <f t="shared" si="159"/>
        <v>-4.3593041886014205E-2</v>
      </c>
      <c r="AO182" s="9">
        <f t="shared" si="160"/>
        <v>-7.6006000000003127E-2</v>
      </c>
      <c r="AP182" s="9">
        <f t="shared" si="160"/>
        <v>-7.1153999999998163E-2</v>
      </c>
      <c r="AQ182" s="9">
        <f t="shared" si="160"/>
        <v>-7.1155000000000967E-2</v>
      </c>
      <c r="AR182" s="9">
        <f t="shared" si="160"/>
        <v>-0.10188099999999878</v>
      </c>
      <c r="AT182" s="9">
        <f t="shared" si="161"/>
        <v>-6.6919999999992541E-3</v>
      </c>
      <c r="AU182" s="9">
        <f t="shared" si="161"/>
        <v>-1.6729999999999023E-2</v>
      </c>
      <c r="AV182" s="9">
        <f t="shared" si="161"/>
        <v>-1.5057000000000542E-2</v>
      </c>
      <c r="AW182" s="9">
        <f t="shared" si="161"/>
        <v>-5.0190000000007728E-3</v>
      </c>
      <c r="AY182" s="9">
        <f t="shared" si="162"/>
        <v>-1.4940260929275695E-2</v>
      </c>
      <c r="AZ182" s="9">
        <f t="shared" si="162"/>
        <v>-1.9920347905699742E-2</v>
      </c>
      <c r="BA182" s="9">
        <f t="shared" si="162"/>
        <v>-1.660028992141882E-2</v>
      </c>
      <c r="BB182" s="9">
        <f t="shared" si="162"/>
        <v>-1.8260318913558393E-2</v>
      </c>
      <c r="BD182" s="9">
        <f t="shared" si="163"/>
        <v>-5.312092774853383E-2</v>
      </c>
      <c r="BE182" s="9">
        <f t="shared" si="163"/>
        <v>-2.1580376897842868E-2</v>
      </c>
      <c r="BF182" s="9">
        <f t="shared" si="163"/>
        <v>-5.6440985732816529E-2</v>
      </c>
      <c r="BH182" s="9">
        <f t="shared" si="164"/>
        <v>-5.595925841153182E-2</v>
      </c>
      <c r="BI182" s="9">
        <f t="shared" si="164"/>
        <v>-5.4263523308152983E-2</v>
      </c>
      <c r="BJ182" s="9">
        <f t="shared" si="164"/>
        <v>-0.10343984130617123</v>
      </c>
      <c r="BK182" s="9">
        <f t="shared" si="164"/>
        <v>-2.0348821240558479E-2</v>
      </c>
    </row>
    <row r="183" spans="2:63" x14ac:dyDescent="0.3">
      <c r="B183" s="9">
        <f t="shared" si="153"/>
        <v>1.6089999999993054E-3</v>
      </c>
      <c r="C183" s="9">
        <f t="shared" si="153"/>
        <v>4.8289999999999722E-3</v>
      </c>
      <c r="D183" s="9">
        <f t="shared" si="153"/>
        <v>-1.6100000000003334E-3</v>
      </c>
      <c r="E183" s="9">
        <f t="shared" si="153"/>
        <v>6.4380000000001658E-3</v>
      </c>
      <c r="F183" s="9"/>
      <c r="G183" s="9">
        <f t="shared" si="154"/>
        <v>-2.3214770733197554E-2</v>
      </c>
      <c r="H183" s="9">
        <f t="shared" si="154"/>
        <v>-2.4872968642711157E-2</v>
      </c>
      <c r="I183" s="9">
        <f t="shared" si="154"/>
        <v>-2.4872968642711157E-2</v>
      </c>
      <c r="J183" s="9">
        <f t="shared" si="154"/>
        <v>-3.4822156099792778E-2</v>
      </c>
      <c r="K183" s="9"/>
      <c r="L183" s="9">
        <f t="shared" si="155"/>
        <v>6.8609999999988958E-3</v>
      </c>
      <c r="M183" s="9">
        <f t="shared" si="155"/>
        <v>1.5435000000000088E-2</v>
      </c>
      <c r="N183" s="9">
        <f t="shared" si="155"/>
        <v>6.8619999999999237E-3</v>
      </c>
      <c r="O183" s="9">
        <f t="shared" si="155"/>
        <v>1.7149999999990229E-3</v>
      </c>
      <c r="P183" s="9">
        <f t="shared" si="155"/>
        <v>1.2004999999998489E-2</v>
      </c>
      <c r="Q183" s="9">
        <f t="shared" si="155"/>
        <v>5.1459999999980965E-3</v>
      </c>
      <c r="R183" s="9">
        <f t="shared" si="155"/>
        <v>1.7150000000007992E-3</v>
      </c>
      <c r="S183" s="9">
        <f t="shared" si="155"/>
        <v>5.1459999999980965E-3</v>
      </c>
      <c r="U183" s="9">
        <f t="shared" si="156"/>
        <v>-6.0398260471497878E-2</v>
      </c>
      <c r="V183" s="9">
        <f t="shared" si="156"/>
        <v>-4.69764248111737E-2</v>
      </c>
      <c r="W183" s="9">
        <f t="shared" si="156"/>
        <v>-3.8587777523456879E-2</v>
      </c>
      <c r="X183" s="9">
        <f t="shared" si="156"/>
        <v>-4.1943236438545028E-2</v>
      </c>
      <c r="Z183" s="9">
        <f t="shared" si="157"/>
        <v>-4.3593041886017758E-2</v>
      </c>
      <c r="AA183" s="9">
        <f t="shared" si="157"/>
        <v>-3.8749370565344776E-2</v>
      </c>
      <c r="AB183" s="9">
        <f t="shared" si="157"/>
        <v>-4.6822156099795009E-2</v>
      </c>
      <c r="AC183" s="9">
        <f t="shared" si="157"/>
        <v>-3.0676585030898096E-2</v>
      </c>
      <c r="AE183" s="9">
        <f t="shared" si="158"/>
        <v>-2.2469214923324543E-2</v>
      </c>
      <c r="AF183" s="9">
        <f t="shared" si="158"/>
        <v>-6.2592813000687642E-2</v>
      </c>
      <c r="AG183" s="9">
        <f t="shared" si="158"/>
        <v>-6.5802700846877116E-2</v>
      </c>
      <c r="AH183" s="9">
        <f t="shared" si="158"/>
        <v>-4.0123598077361322E-2</v>
      </c>
      <c r="AJ183" s="9">
        <f t="shared" si="159"/>
        <v>-2.7447470817119068E-2</v>
      </c>
      <c r="AK183" s="9">
        <f t="shared" si="159"/>
        <v>-3.5520256351565749E-2</v>
      </c>
      <c r="AL183" s="9">
        <f t="shared" si="159"/>
        <v>-6.6196841382469174E-2</v>
      </c>
      <c r="AM183" s="9">
        <f t="shared" si="159"/>
        <v>-3.8749370565344776E-2</v>
      </c>
      <c r="AO183" s="9">
        <f t="shared" si="160"/>
        <v>-4.3663999999997927E-2</v>
      </c>
      <c r="AP183" s="9">
        <f t="shared" si="160"/>
        <v>-3.7196000000001561E-2</v>
      </c>
      <c r="AQ183" s="9">
        <f t="shared" si="160"/>
        <v>-5.1748999999999157E-2</v>
      </c>
      <c r="AR183" s="9">
        <f t="shared" si="160"/>
        <v>-5.9835000000001415E-2</v>
      </c>
      <c r="AT183" s="9">
        <f t="shared" si="161"/>
        <v>-2.342200000000183E-2</v>
      </c>
      <c r="AU183" s="9">
        <f t="shared" si="161"/>
        <v>-1.3383999999998508E-2</v>
      </c>
      <c r="AV183" s="9">
        <f t="shared" si="161"/>
        <v>-1.0037999999999769E-2</v>
      </c>
      <c r="AW183" s="9">
        <f t="shared" si="161"/>
        <v>-1.1711000000000027E-2</v>
      </c>
      <c r="AY183" s="9">
        <f t="shared" si="162"/>
        <v>-9.9601739528498712E-3</v>
      </c>
      <c r="AZ183" s="9">
        <f t="shared" si="162"/>
        <v>-8.3001449607067457E-3</v>
      </c>
      <c r="BA183" s="9">
        <f t="shared" si="162"/>
        <v>-6.6401159685636202E-3</v>
      </c>
      <c r="BB183" s="9">
        <f t="shared" si="162"/>
        <v>-9.9601739528498712E-3</v>
      </c>
      <c r="BD183" s="9">
        <f t="shared" si="163"/>
        <v>-3.8180666819256359E-2</v>
      </c>
      <c r="BE183" s="9">
        <f t="shared" si="163"/>
        <v>-8.3001449607067457E-3</v>
      </c>
      <c r="BF183" s="9">
        <f t="shared" si="163"/>
        <v>-4.3160753795676854E-2</v>
      </c>
      <c r="BH183" s="9">
        <f t="shared" si="164"/>
        <v>-5.2567788204777699E-2</v>
      </c>
      <c r="BI183" s="9">
        <f t="shared" si="164"/>
        <v>-4.2393377584501124E-2</v>
      </c>
      <c r="BJ183" s="9">
        <f t="shared" si="164"/>
        <v>-8.1395284962233916E-2</v>
      </c>
      <c r="BK183" s="9">
        <f t="shared" si="164"/>
        <v>-8.4786755168995143E-3</v>
      </c>
    </row>
    <row r="184" spans="2:63" x14ac:dyDescent="0.3">
      <c r="B184" s="9">
        <f t="shared" si="153"/>
        <v>3.219000000000527E-3</v>
      </c>
      <c r="C184" s="9">
        <f t="shared" si="153"/>
        <v>-1.000000000139778E-6</v>
      </c>
      <c r="D184" s="9">
        <f t="shared" si="153"/>
        <v>8.8817841970012523E-16</v>
      </c>
      <c r="E184" s="9">
        <f t="shared" si="153"/>
        <v>-3.219000000000527E-3</v>
      </c>
      <c r="F184" s="9"/>
      <c r="G184" s="9">
        <f t="shared" si="154"/>
        <v>-1.6581979095100507E-3</v>
      </c>
      <c r="H184" s="9">
        <f t="shared" si="154"/>
        <v>-2.3214770733197554E-2</v>
      </c>
      <c r="I184" s="9">
        <f t="shared" si="154"/>
        <v>-2.3214770733194001E-2</v>
      </c>
      <c r="J184" s="9">
        <f t="shared" si="154"/>
        <v>-1.8240177004653191E-2</v>
      </c>
      <c r="K184" s="9"/>
      <c r="L184" s="9">
        <f t="shared" si="155"/>
        <v>-3.4309999999990737E-3</v>
      </c>
      <c r="M184" s="9">
        <f t="shared" si="155"/>
        <v>-1.3721000000000316E-2</v>
      </c>
      <c r="N184" s="9">
        <f t="shared" si="155"/>
        <v>-3.4309999999990737E-3</v>
      </c>
      <c r="O184" s="9">
        <f t="shared" si="155"/>
        <v>-8.574999999998667E-3</v>
      </c>
      <c r="P184" s="9">
        <f t="shared" si="155"/>
        <v>-2.9156999999999655E-2</v>
      </c>
      <c r="Q184" s="9">
        <f t="shared" si="155"/>
        <v>-1.2005999999997741E-2</v>
      </c>
      <c r="R184" s="9">
        <f t="shared" si="155"/>
        <v>-1.5435999999999339E-2</v>
      </c>
      <c r="S184" s="9">
        <f t="shared" si="155"/>
        <v>-5.1459999999980965E-3</v>
      </c>
      <c r="U184" s="9">
        <f t="shared" si="156"/>
        <v>-1.3421835660338388E-2</v>
      </c>
      <c r="V184" s="9">
        <f t="shared" si="156"/>
        <v>-3.3554589150810443E-3</v>
      </c>
      <c r="W184" s="9">
        <f t="shared" si="156"/>
        <v>-5.0331883726251192E-3</v>
      </c>
      <c r="X184" s="9">
        <f t="shared" si="156"/>
        <v>-3.355458915084597E-3</v>
      </c>
      <c r="Z184" s="9">
        <f t="shared" si="157"/>
        <v>-3.3905699244673571E-2</v>
      </c>
      <c r="AA184" s="9">
        <f t="shared" si="157"/>
        <v>-2.4218356603343594E-2</v>
      </c>
      <c r="AB184" s="9">
        <f t="shared" si="157"/>
        <v>-3.8749370565341223E-2</v>
      </c>
      <c r="AC184" s="9">
        <f t="shared" si="157"/>
        <v>-1.4531013962004735E-2</v>
      </c>
      <c r="AE184" s="9">
        <f t="shared" si="158"/>
        <v>-2.5679102769512241E-2</v>
      </c>
      <c r="AF184" s="9">
        <f t="shared" si="158"/>
        <v>-5.1358205539026258E-2</v>
      </c>
      <c r="AG184" s="9">
        <f t="shared" si="158"/>
        <v>-3.6913710231173624E-2</v>
      </c>
      <c r="AH184" s="9">
        <f t="shared" si="158"/>
        <v>-2.5679102769514017E-2</v>
      </c>
      <c r="AJ184" s="9">
        <f t="shared" si="159"/>
        <v>-3.2291142137790274E-2</v>
      </c>
      <c r="AK184" s="9">
        <f t="shared" si="159"/>
        <v>-1.7760128175785539E-2</v>
      </c>
      <c r="AL184" s="9">
        <f t="shared" si="159"/>
        <v>-4.3593041886015982E-2</v>
      </c>
      <c r="AM184" s="9">
        <f t="shared" si="159"/>
        <v>-2.4218356603343594E-2</v>
      </c>
      <c r="AO184" s="9">
        <f t="shared" si="160"/>
        <v>-1.7787999999999471E-2</v>
      </c>
      <c r="AP184" s="9">
        <f t="shared" si="160"/>
        <v>-2.1022000000002095E-2</v>
      </c>
      <c r="AQ184" s="9">
        <f t="shared" si="160"/>
        <v>-1.6170999999999935E-2</v>
      </c>
      <c r="AR184" s="9">
        <f t="shared" si="160"/>
        <v>-3.8810999999999041E-2</v>
      </c>
      <c r="AT184" s="9">
        <f t="shared" si="161"/>
        <v>6.6920000000010305E-3</v>
      </c>
      <c r="AU184" s="9">
        <f t="shared" si="161"/>
        <v>-1.673000000002034E-3</v>
      </c>
      <c r="AV184" s="9">
        <f t="shared" si="161"/>
        <v>-1.67300000000008E-2</v>
      </c>
      <c r="AW184" s="9">
        <f t="shared" si="161"/>
        <v>-5.0189999999989965E-3</v>
      </c>
      <c r="AY184" s="9">
        <f t="shared" si="162"/>
        <v>-1.4940260929272142E-2</v>
      </c>
      <c r="AZ184" s="9">
        <f t="shared" si="162"/>
        <v>-1.8260318913558393E-2</v>
      </c>
      <c r="BA184" s="9">
        <f t="shared" si="162"/>
        <v>-1.6600289921417044E-2</v>
      </c>
      <c r="BB184" s="9">
        <f t="shared" si="162"/>
        <v>-1.4940260929272142E-2</v>
      </c>
      <c r="BD184" s="9">
        <f t="shared" si="163"/>
        <v>-3.3200579842830535E-2</v>
      </c>
      <c r="BE184" s="9">
        <f t="shared" si="163"/>
        <v>-1.4940260929273919E-2</v>
      </c>
      <c r="BF184" s="9">
        <f t="shared" si="163"/>
        <v>-2.6560463874270468E-2</v>
      </c>
      <c r="BH184" s="9">
        <f t="shared" si="164"/>
        <v>-8.4786755168995143E-3</v>
      </c>
      <c r="BI184" s="9">
        <f t="shared" si="164"/>
        <v>-2.204455634393554E-2</v>
      </c>
      <c r="BJ184" s="9">
        <f t="shared" si="164"/>
        <v>-3.5610437170976894E-2</v>
      </c>
      <c r="BK184" s="9">
        <f t="shared" si="164"/>
        <v>3.3914702067612268E-3</v>
      </c>
    </row>
    <row r="185" spans="2:63" x14ac:dyDescent="0.3">
      <c r="B185" s="9">
        <f t="shared" si="153"/>
        <v>0</v>
      </c>
      <c r="C185" s="9">
        <f t="shared" si="153"/>
        <v>0</v>
      </c>
      <c r="D185" s="9">
        <f t="shared" si="153"/>
        <v>0</v>
      </c>
      <c r="E185" s="9">
        <f t="shared" si="153"/>
        <v>0</v>
      </c>
      <c r="F185" s="9"/>
      <c r="G185" s="9">
        <f t="shared" si="154"/>
        <v>-9.9491874570887262E-3</v>
      </c>
      <c r="H185" s="9">
        <f t="shared" si="154"/>
        <v>-6.6327916380544139E-3</v>
      </c>
      <c r="I185" s="9">
        <f t="shared" si="154"/>
        <v>-1.4923781185625984E-2</v>
      </c>
      <c r="J185" s="9">
        <f t="shared" si="154"/>
        <v>-1.658197909514314E-2</v>
      </c>
      <c r="K185" s="9"/>
      <c r="L185" s="9">
        <f t="shared" si="155"/>
        <v>-1.0289999999999466E-2</v>
      </c>
      <c r="M185" s="9">
        <f t="shared" si="155"/>
        <v>-6.8599999999996442E-3</v>
      </c>
      <c r="N185" s="9">
        <f t="shared" si="155"/>
        <v>-1.7151000000001915E-2</v>
      </c>
      <c r="O185" s="9">
        <f t="shared" si="155"/>
        <v>-2.401200000000081E-2</v>
      </c>
      <c r="P185" s="9">
        <f t="shared" si="155"/>
        <v>-5.1450000000006213E-3</v>
      </c>
      <c r="Q185" s="9">
        <f t="shared" si="155"/>
        <v>-1.0291000000000494E-2</v>
      </c>
      <c r="R185" s="9">
        <f t="shared" si="155"/>
        <v>1.7149999999990229E-3</v>
      </c>
      <c r="S185" s="9">
        <f t="shared" si="155"/>
        <v>-8.5750000000022197E-3</v>
      </c>
      <c r="U185" s="9">
        <f t="shared" si="156"/>
        <v>-1.677729457541588E-2</v>
      </c>
      <c r="V185" s="9">
        <f t="shared" si="156"/>
        <v>-1.3421835660334835E-2</v>
      </c>
      <c r="W185" s="9">
        <f t="shared" si="156"/>
        <v>-1.6777294575419432E-2</v>
      </c>
      <c r="X185" s="9">
        <f t="shared" si="156"/>
        <v>5.0331883726286719E-3</v>
      </c>
      <c r="Z185" s="9">
        <f t="shared" si="157"/>
        <v>0</v>
      </c>
      <c r="AA185" s="9">
        <f t="shared" si="157"/>
        <v>0</v>
      </c>
      <c r="AB185" s="9">
        <f t="shared" si="157"/>
        <v>0</v>
      </c>
      <c r="AC185" s="9">
        <f t="shared" si="157"/>
        <v>0</v>
      </c>
      <c r="AE185" s="9">
        <f t="shared" si="158"/>
        <v>0</v>
      </c>
      <c r="AF185" s="9">
        <f t="shared" si="158"/>
        <v>0</v>
      </c>
      <c r="AG185" s="9">
        <f t="shared" si="158"/>
        <v>0</v>
      </c>
      <c r="AH185" s="9">
        <f t="shared" si="158"/>
        <v>0</v>
      </c>
      <c r="AJ185" s="9">
        <f t="shared" si="159"/>
        <v>0</v>
      </c>
      <c r="AK185" s="9">
        <f t="shared" si="159"/>
        <v>0</v>
      </c>
      <c r="AL185" s="9">
        <f t="shared" si="159"/>
        <v>0</v>
      </c>
      <c r="AM185" s="9">
        <f t="shared" si="159"/>
        <v>0</v>
      </c>
      <c r="AO185" s="9">
        <f t="shared" si="160"/>
        <v>-3.7194000000001282E-2</v>
      </c>
      <c r="AP185" s="9">
        <f t="shared" si="160"/>
        <v>-4.0428999999996051E-2</v>
      </c>
      <c r="AQ185" s="9">
        <f t="shared" si="160"/>
        <v>-4.3663000000000451E-2</v>
      </c>
      <c r="AR185" s="9">
        <f t="shared" si="160"/>
        <v>-4.042900000000138E-2</v>
      </c>
      <c r="AT185" s="9">
        <f t="shared" si="161"/>
        <v>-3.3460000000005152E-3</v>
      </c>
      <c r="AU185" s="9">
        <f t="shared" si="161"/>
        <v>-8.3649999999995117E-3</v>
      </c>
      <c r="AV185" s="9">
        <f t="shared" si="161"/>
        <v>-3.3459999999987389E-3</v>
      </c>
      <c r="AW185" s="9">
        <f t="shared" si="161"/>
        <v>5.0189999999989965E-3</v>
      </c>
      <c r="AY185" s="9">
        <f t="shared" si="162"/>
        <v>-3.320057984286251E-3</v>
      </c>
      <c r="AZ185" s="9">
        <f t="shared" si="162"/>
        <v>-8.300144960708522E-3</v>
      </c>
      <c r="BA185" s="9">
        <f t="shared" si="162"/>
        <v>-1.162020294499122E-2</v>
      </c>
      <c r="BB185" s="9">
        <f t="shared" si="162"/>
        <v>-3.3200579842844746E-3</v>
      </c>
      <c r="BD185" s="9">
        <f t="shared" si="163"/>
        <v>-6.6401159685689493E-3</v>
      </c>
      <c r="BE185" s="9">
        <f t="shared" si="163"/>
        <v>-6.6401159685671729E-3</v>
      </c>
      <c r="BF185" s="9">
        <f t="shared" si="163"/>
        <v>-1.992034790569619E-2</v>
      </c>
      <c r="BH185" s="9">
        <f t="shared" si="164"/>
        <v>-3.561043717097867E-2</v>
      </c>
      <c r="BI185" s="9">
        <f t="shared" si="164"/>
        <v>-2.7131761654079156E-2</v>
      </c>
      <c r="BJ185" s="9">
        <f t="shared" si="164"/>
        <v>-4.5784847791257022E-2</v>
      </c>
      <c r="BK185" s="9">
        <f t="shared" si="164"/>
        <v>-2.2044556343940869E-2</v>
      </c>
    </row>
    <row r="186" spans="2:63" x14ac:dyDescent="0.3">
      <c r="B186" s="9">
        <f t="shared" si="153"/>
        <v>0</v>
      </c>
      <c r="C186" s="9">
        <f t="shared" si="153"/>
        <v>0</v>
      </c>
      <c r="D186" s="9">
        <f t="shared" si="153"/>
        <v>0</v>
      </c>
      <c r="E186" s="9">
        <f t="shared" si="153"/>
        <v>0</v>
      </c>
      <c r="F186" s="9"/>
      <c r="G186" s="9">
        <f t="shared" si="154"/>
        <v>-2.3214770733194001E-2</v>
      </c>
      <c r="H186" s="9">
        <f t="shared" si="154"/>
        <v>-8.29098954757157E-3</v>
      </c>
      <c r="I186" s="9">
        <f t="shared" si="154"/>
        <v>-1.8240177004653191E-2</v>
      </c>
      <c r="J186" s="9">
        <f t="shared" si="154"/>
        <v>-1.6581979095136035E-3</v>
      </c>
      <c r="K186" s="9"/>
      <c r="L186" s="9">
        <f t="shared" si="155"/>
        <v>0</v>
      </c>
      <c r="M186" s="9">
        <f t="shared" si="155"/>
        <v>8.575999999999695E-3</v>
      </c>
      <c r="N186" s="9">
        <f t="shared" si="155"/>
        <v>5.1450000000023977E-3</v>
      </c>
      <c r="O186" s="9">
        <f t="shared" si="155"/>
        <v>1.0289999999999466E-2</v>
      </c>
      <c r="P186" s="9">
        <f t="shared" si="155"/>
        <v>8.5750000000004434E-3</v>
      </c>
      <c r="Q186" s="9">
        <f t="shared" si="155"/>
        <v>1.0290999999998718E-2</v>
      </c>
      <c r="R186" s="9">
        <f t="shared" si="155"/>
        <v>6.8609999999988958E-3</v>
      </c>
      <c r="S186" s="9">
        <f t="shared" si="155"/>
        <v>-3.4299999999980457E-3</v>
      </c>
      <c r="U186" s="9">
        <f t="shared" si="156"/>
        <v>-1.6777294575440749E-3</v>
      </c>
      <c r="V186" s="9">
        <f t="shared" si="156"/>
        <v>-1.5099565117875358E-2</v>
      </c>
      <c r="W186" s="9">
        <f t="shared" si="156"/>
        <v>-5.0331883726251192E-3</v>
      </c>
      <c r="X186" s="9">
        <f t="shared" si="156"/>
        <v>-2.8521400778213746E-2</v>
      </c>
      <c r="Z186" s="9">
        <f t="shared" si="157"/>
        <v>0</v>
      </c>
      <c r="AA186" s="9">
        <f t="shared" si="157"/>
        <v>0</v>
      </c>
      <c r="AB186" s="9">
        <f t="shared" si="157"/>
        <v>0</v>
      </c>
      <c r="AC186" s="9">
        <f t="shared" si="157"/>
        <v>0</v>
      </c>
      <c r="AE186" s="9">
        <f t="shared" si="158"/>
        <v>0</v>
      </c>
      <c r="AF186" s="9">
        <f t="shared" si="158"/>
        <v>0</v>
      </c>
      <c r="AG186" s="9">
        <f t="shared" si="158"/>
        <v>0</v>
      </c>
      <c r="AH186" s="9">
        <f t="shared" si="158"/>
        <v>0</v>
      </c>
      <c r="AJ186" s="9">
        <f t="shared" si="159"/>
        <v>0</v>
      </c>
      <c r="AK186" s="9">
        <f t="shared" si="159"/>
        <v>0</v>
      </c>
      <c r="AL186" s="9">
        <f t="shared" si="159"/>
        <v>0</v>
      </c>
      <c r="AM186" s="9">
        <f t="shared" si="159"/>
        <v>0</v>
      </c>
      <c r="AO186" s="9">
        <f t="shared" si="160"/>
        <v>-4.8519999999996344E-3</v>
      </c>
      <c r="AP186" s="9">
        <f t="shared" si="160"/>
        <v>-1.1320000000001329E-2</v>
      </c>
      <c r="AQ186" s="9">
        <f t="shared" si="160"/>
        <v>-1.1320000000001329E-2</v>
      </c>
      <c r="AR186" s="9">
        <f t="shared" si="160"/>
        <v>-1.4553999999998624E-2</v>
      </c>
      <c r="AT186" s="9">
        <f t="shared" si="161"/>
        <v>-1.6730000000002576E-3</v>
      </c>
      <c r="AU186" s="9">
        <f t="shared" si="161"/>
        <v>-1.0037999999999769E-2</v>
      </c>
      <c r="AV186" s="9">
        <f t="shared" si="161"/>
        <v>-1.5057000000000542E-2</v>
      </c>
      <c r="AW186" s="9">
        <f t="shared" si="161"/>
        <v>-1.0037999999999769E-2</v>
      </c>
      <c r="AY186" s="9">
        <f t="shared" si="162"/>
        <v>-4.9800869764222711E-3</v>
      </c>
      <c r="AZ186" s="9">
        <f t="shared" si="162"/>
        <v>-8.300144960708522E-3</v>
      </c>
      <c r="BA186" s="9">
        <f t="shared" si="162"/>
        <v>-4.9800869764258238E-3</v>
      </c>
      <c r="BB186" s="9">
        <f t="shared" si="162"/>
        <v>-3.3200579842844746E-3</v>
      </c>
      <c r="BD186" s="9">
        <f t="shared" si="163"/>
        <v>-2.8220492866402935E-2</v>
      </c>
      <c r="BE186" s="9">
        <f t="shared" si="163"/>
        <v>-1.3280231937132569E-2</v>
      </c>
      <c r="BF186" s="9">
        <f t="shared" si="163"/>
        <v>-2.3240405889984217E-2</v>
      </c>
      <c r="BH186" s="9">
        <f t="shared" si="164"/>
        <v>-1.0174410620276575E-2</v>
      </c>
      <c r="BI186" s="9">
        <f t="shared" si="164"/>
        <v>-1.5261615930418415E-2</v>
      </c>
      <c r="BJ186" s="9">
        <f t="shared" si="164"/>
        <v>-1.5261615930416639E-2</v>
      </c>
      <c r="BK186" s="9">
        <f t="shared" si="164"/>
        <v>-6.7829404135153482E-3</v>
      </c>
    </row>
    <row r="187" spans="2:63" x14ac:dyDescent="0.3">
      <c r="B187" s="9">
        <f t="shared" si="153"/>
        <v>0</v>
      </c>
      <c r="C187" s="9">
        <f t="shared" si="153"/>
        <v>0</v>
      </c>
      <c r="D187" s="9">
        <f t="shared" si="153"/>
        <v>0</v>
      </c>
      <c r="E187" s="9">
        <f t="shared" si="153"/>
        <v>0</v>
      </c>
      <c r="F187" s="9"/>
      <c r="G187" s="9">
        <f t="shared" si="154"/>
        <v>1.6581979095136035E-3</v>
      </c>
      <c r="H187" s="9">
        <f t="shared" si="154"/>
        <v>-8.29098954757157E-3</v>
      </c>
      <c r="I187" s="9">
        <f t="shared" si="154"/>
        <v>-1.326558327611238E-2</v>
      </c>
      <c r="J187" s="9">
        <f t="shared" si="154"/>
        <v>-1.1607385366595224E-2</v>
      </c>
      <c r="K187" s="9"/>
      <c r="L187" s="9">
        <f t="shared" si="155"/>
        <v>5.1450000000006213E-3</v>
      </c>
      <c r="M187" s="9">
        <f t="shared" si="155"/>
        <v>-1.7160000000000508E-3</v>
      </c>
      <c r="N187" s="9">
        <f t="shared" si="155"/>
        <v>-1.3721000000002093E-2</v>
      </c>
      <c r="O187" s="9">
        <f t="shared" si="155"/>
        <v>-1.714999999999911E-2</v>
      </c>
      <c r="P187" s="9">
        <f t="shared" si="155"/>
        <v>-1.2004999999998489E-2</v>
      </c>
      <c r="Q187" s="9">
        <f t="shared" si="155"/>
        <v>-1.2005999999999517E-2</v>
      </c>
      <c r="R187" s="9">
        <f t="shared" si="155"/>
        <v>-8.5759999999979186E-3</v>
      </c>
      <c r="S187" s="9">
        <f t="shared" si="155"/>
        <v>-6.8610000000006721E-3</v>
      </c>
      <c r="U187" s="9">
        <f t="shared" si="156"/>
        <v>-1.0066376745246686E-2</v>
      </c>
      <c r="V187" s="9">
        <f t="shared" si="156"/>
        <v>-1.1744106202794313E-2</v>
      </c>
      <c r="W187" s="9">
        <f t="shared" si="156"/>
        <v>-2.1810482948044552E-2</v>
      </c>
      <c r="X187" s="9">
        <f t="shared" si="156"/>
        <v>-2.0132753490496924E-2</v>
      </c>
      <c r="Z187" s="9">
        <f t="shared" si="157"/>
        <v>0</v>
      </c>
      <c r="AA187" s="9">
        <f t="shared" si="157"/>
        <v>0</v>
      </c>
      <c r="AB187" s="9">
        <f t="shared" si="157"/>
        <v>0</v>
      </c>
      <c r="AC187" s="9">
        <f t="shared" si="157"/>
        <v>0</v>
      </c>
      <c r="AE187" s="9">
        <f t="shared" si="158"/>
        <v>0</v>
      </c>
      <c r="AF187" s="9">
        <f t="shared" si="158"/>
        <v>0</v>
      </c>
      <c r="AG187" s="9">
        <f t="shared" si="158"/>
        <v>0</v>
      </c>
      <c r="AH187" s="9">
        <f t="shared" si="158"/>
        <v>0</v>
      </c>
      <c r="AJ187" s="9">
        <f t="shared" si="159"/>
        <v>0</v>
      </c>
      <c r="AK187" s="9">
        <f t="shared" si="159"/>
        <v>0</v>
      </c>
      <c r="AL187" s="9">
        <f t="shared" si="159"/>
        <v>0</v>
      </c>
      <c r="AM187" s="9">
        <f t="shared" si="159"/>
        <v>0</v>
      </c>
      <c r="AO187" s="9">
        <f t="shared" si="160"/>
        <v>-2.2641000000000133E-2</v>
      </c>
      <c r="AP187" s="9">
        <f t="shared" si="160"/>
        <v>-2.102299999999957E-2</v>
      </c>
      <c r="AQ187" s="9">
        <f t="shared" si="160"/>
        <v>-2.1023999999998821E-2</v>
      </c>
      <c r="AR187" s="9">
        <f t="shared" si="160"/>
        <v>-2.2640000000000882E-2</v>
      </c>
      <c r="AT187" s="9">
        <f t="shared" si="161"/>
        <v>1.1711000000001803E-2</v>
      </c>
      <c r="AU187" s="9">
        <f t="shared" si="161"/>
        <v>-1.6730000000002576E-3</v>
      </c>
      <c r="AV187" s="9">
        <f t="shared" si="161"/>
        <v>1.1710999999998251E-2</v>
      </c>
      <c r="AW187" s="9">
        <f t="shared" si="161"/>
        <v>2.8441000000000827E-2</v>
      </c>
      <c r="AY187" s="9">
        <f t="shared" si="162"/>
        <v>-1.3280231937134346E-2</v>
      </c>
      <c r="AZ187" s="9">
        <f t="shared" si="162"/>
        <v>-1.8260318913556617E-2</v>
      </c>
      <c r="BA187" s="9">
        <f t="shared" si="162"/>
        <v>-1.3280231937130793E-2</v>
      </c>
      <c r="BB187" s="9">
        <f t="shared" si="162"/>
        <v>-2.1580376897839315E-2</v>
      </c>
      <c r="BD187" s="9">
        <f t="shared" si="163"/>
        <v>-1.4940260929277471E-2</v>
      </c>
      <c r="BE187" s="9">
        <f t="shared" si="163"/>
        <v>-4.9800869764240474E-3</v>
      </c>
      <c r="BF187" s="9">
        <f t="shared" si="163"/>
        <v>-1.8260318913556617E-2</v>
      </c>
      <c r="BH187" s="9">
        <f t="shared" si="164"/>
        <v>-1.7763568394002505E-15</v>
      </c>
      <c r="BI187" s="9">
        <f t="shared" si="164"/>
        <v>-3.3914702067594504E-3</v>
      </c>
      <c r="BJ187" s="9">
        <f t="shared" si="164"/>
        <v>-8.4786755169012906E-3</v>
      </c>
      <c r="BK187" s="9">
        <f t="shared" si="164"/>
        <v>-3.3914702067599833E-2</v>
      </c>
    </row>
    <row r="188" spans="2:63" x14ac:dyDescent="0.3">
      <c r="B188" s="9">
        <f t="shared" si="153"/>
        <v>0</v>
      </c>
      <c r="C188" s="9">
        <f t="shared" si="153"/>
        <v>0</v>
      </c>
      <c r="D188" s="9">
        <f t="shared" si="153"/>
        <v>0</v>
      </c>
      <c r="E188" s="9">
        <f t="shared" si="153"/>
        <v>0</v>
      </c>
      <c r="F188" s="9"/>
      <c r="G188" s="9">
        <f t="shared" si="154"/>
        <v>-8.2909895475680173E-3</v>
      </c>
      <c r="H188" s="9">
        <f t="shared" si="154"/>
        <v>3.5527136788005009E-15</v>
      </c>
      <c r="I188" s="9">
        <f t="shared" si="154"/>
        <v>-1.6581979095139587E-2</v>
      </c>
      <c r="J188" s="9">
        <f t="shared" si="154"/>
        <v>-3.3163958190307596E-3</v>
      </c>
      <c r="K188" s="9"/>
      <c r="L188" s="9">
        <f t="shared" si="155"/>
        <v>-6.8600000000014205E-3</v>
      </c>
      <c r="M188" s="9">
        <f t="shared" si="155"/>
        <v>-1.3719999999999288E-2</v>
      </c>
      <c r="N188" s="9">
        <f t="shared" si="155"/>
        <v>-5.1449999999988449E-3</v>
      </c>
      <c r="O188" s="9">
        <f t="shared" si="155"/>
        <v>6.8599999999996442E-3</v>
      </c>
      <c r="P188" s="9">
        <f t="shared" si="155"/>
        <v>-3.4310000000026264E-3</v>
      </c>
      <c r="Q188" s="9">
        <f t="shared" si="155"/>
        <v>-8.575999999999695E-3</v>
      </c>
      <c r="R188" s="9">
        <f t="shared" si="155"/>
        <v>-1.3721000000000316E-2</v>
      </c>
      <c r="S188" s="9">
        <f t="shared" si="155"/>
        <v>3.43100000000085E-3</v>
      </c>
      <c r="U188" s="9">
        <f t="shared" si="156"/>
        <v>8.3886472877061635E-3</v>
      </c>
      <c r="V188" s="9">
        <f t="shared" si="156"/>
        <v>-5.0331883726251192E-3</v>
      </c>
      <c r="W188" s="9">
        <f t="shared" si="156"/>
        <v>5.0331883726286719E-3</v>
      </c>
      <c r="X188" s="9">
        <f t="shared" si="156"/>
        <v>1.0066376745246686E-2</v>
      </c>
      <c r="Z188" s="9">
        <f t="shared" si="157"/>
        <v>0</v>
      </c>
      <c r="AA188" s="9">
        <f t="shared" si="157"/>
        <v>0</v>
      </c>
      <c r="AB188" s="9">
        <f t="shared" si="157"/>
        <v>0</v>
      </c>
      <c r="AC188" s="9">
        <f t="shared" si="157"/>
        <v>0</v>
      </c>
      <c r="AE188" s="9">
        <f t="shared" si="158"/>
        <v>0</v>
      </c>
      <c r="AF188" s="9">
        <f t="shared" si="158"/>
        <v>0</v>
      </c>
      <c r="AG188" s="9">
        <f t="shared" si="158"/>
        <v>0</v>
      </c>
      <c r="AH188" s="9">
        <f t="shared" si="158"/>
        <v>0</v>
      </c>
      <c r="AJ188" s="9">
        <f t="shared" si="159"/>
        <v>0</v>
      </c>
      <c r="AK188" s="9">
        <f t="shared" si="159"/>
        <v>0</v>
      </c>
      <c r="AL188" s="9">
        <f t="shared" si="159"/>
        <v>0</v>
      </c>
      <c r="AM188" s="9">
        <f t="shared" si="159"/>
        <v>0</v>
      </c>
      <c r="AO188" s="9">
        <f t="shared" si="160"/>
        <v>-2.2638999999999854E-2</v>
      </c>
      <c r="AP188" s="9">
        <f t="shared" si="160"/>
        <v>-2.4257000000002193E-2</v>
      </c>
      <c r="AQ188" s="9">
        <f t="shared" si="160"/>
        <v>-2.7490999999999488E-2</v>
      </c>
      <c r="AR188" s="9">
        <f t="shared" si="160"/>
        <v>-1.4554999999999652E-2</v>
      </c>
      <c r="AT188" s="9">
        <f t="shared" si="161"/>
        <v>-3.3460000000022916E-3</v>
      </c>
      <c r="AU188" s="9">
        <f t="shared" si="161"/>
        <v>-1.0037999999999769E-2</v>
      </c>
      <c r="AV188" s="9">
        <f t="shared" si="161"/>
        <v>-1.0037999999997993E-2</v>
      </c>
      <c r="AW188" s="9">
        <f t="shared" si="161"/>
        <v>-1.673000000002034E-3</v>
      </c>
      <c r="AY188" s="9">
        <f t="shared" si="162"/>
        <v>-1.6600289921413491E-3</v>
      </c>
      <c r="AZ188" s="9">
        <f t="shared" si="162"/>
        <v>-4.9800869764240474E-3</v>
      </c>
      <c r="BA188" s="9">
        <f t="shared" si="162"/>
        <v>-4.9800869764258238E-3</v>
      </c>
      <c r="BB188" s="9">
        <f t="shared" si="162"/>
        <v>3.3200579842844746E-3</v>
      </c>
      <c r="BD188" s="9">
        <f t="shared" si="163"/>
        <v>-1.3280231937132569E-2</v>
      </c>
      <c r="BE188" s="9">
        <f t="shared" si="163"/>
        <v>1.6600289921413491E-3</v>
      </c>
      <c r="BF188" s="9">
        <f t="shared" si="163"/>
        <v>-1.3280231937134346E-2</v>
      </c>
      <c r="BH188" s="9">
        <f t="shared" si="164"/>
        <v>-1.1870145723658965E-2</v>
      </c>
      <c r="BI188" s="9">
        <f t="shared" si="164"/>
        <v>-1.6957351033799029E-2</v>
      </c>
      <c r="BJ188" s="9">
        <f t="shared" si="164"/>
        <v>-2.0348821240558479E-2</v>
      </c>
      <c r="BK188" s="9">
        <f t="shared" si="164"/>
        <v>-1.8653086137181418E-2</v>
      </c>
    </row>
    <row r="189" spans="2:63" x14ac:dyDescent="0.3">
      <c r="B189" s="9">
        <f t="shared" si="153"/>
        <v>0</v>
      </c>
      <c r="C189" s="9">
        <f t="shared" si="153"/>
        <v>0</v>
      </c>
      <c r="D189" s="9">
        <f t="shared" si="153"/>
        <v>0</v>
      </c>
      <c r="E189" s="9">
        <f t="shared" si="153"/>
        <v>0</v>
      </c>
      <c r="F189" s="9"/>
      <c r="G189" s="9">
        <f t="shared" si="154"/>
        <v>-3.3163958190307596E-3</v>
      </c>
      <c r="H189" s="9">
        <f t="shared" si="154"/>
        <v>4.9745937285408104E-3</v>
      </c>
      <c r="I189" s="9">
        <f t="shared" si="154"/>
        <v>6.6327916380544139E-3</v>
      </c>
      <c r="J189" s="9">
        <f t="shared" si="154"/>
        <v>1.1607385366598777E-2</v>
      </c>
      <c r="K189" s="9"/>
      <c r="L189" s="9">
        <f t="shared" si="155"/>
        <v>-1.5437000000000367E-2</v>
      </c>
      <c r="M189" s="9">
        <f t="shared" si="155"/>
        <v>-3.43100000000085E-3</v>
      </c>
      <c r="N189" s="9">
        <f t="shared" si="155"/>
        <v>1.5436000000001115E-2</v>
      </c>
      <c r="O189" s="9">
        <f t="shared" si="155"/>
        <v>3.4300000000015984E-3</v>
      </c>
      <c r="P189" s="9">
        <f t="shared" si="155"/>
        <v>-1.028999999999769E-2</v>
      </c>
      <c r="Q189" s="9">
        <f t="shared" si="155"/>
        <v>9.9999999925159955E-7</v>
      </c>
      <c r="R189" s="9">
        <f t="shared" si="155"/>
        <v>1.7159999999982745E-3</v>
      </c>
      <c r="S189" s="9">
        <f t="shared" si="155"/>
        <v>2.7440999999999605E-2</v>
      </c>
      <c r="U189" s="9">
        <f t="shared" si="156"/>
        <v>-1.0066376745250238E-2</v>
      </c>
      <c r="V189" s="9">
        <f t="shared" si="156"/>
        <v>1.3421835660334835E-2</v>
      </c>
      <c r="W189" s="9">
        <f t="shared" si="156"/>
        <v>-3.3554589150881498E-3</v>
      </c>
      <c r="X189" s="9">
        <f t="shared" si="156"/>
        <v>8.3886472877097162E-3</v>
      </c>
      <c r="Z189" s="9">
        <f t="shared" si="157"/>
        <v>0</v>
      </c>
      <c r="AA189" s="9">
        <f t="shared" si="157"/>
        <v>0</v>
      </c>
      <c r="AB189" s="9">
        <f t="shared" si="157"/>
        <v>0</v>
      </c>
      <c r="AC189" s="9">
        <f t="shared" si="157"/>
        <v>0</v>
      </c>
      <c r="AE189" s="9">
        <f t="shared" si="158"/>
        <v>0</v>
      </c>
      <c r="AF189" s="9">
        <f t="shared" si="158"/>
        <v>0</v>
      </c>
      <c r="AG189" s="9">
        <f t="shared" si="158"/>
        <v>0</v>
      </c>
      <c r="AH189" s="9">
        <f t="shared" si="158"/>
        <v>0</v>
      </c>
      <c r="AJ189" s="9">
        <f t="shared" si="159"/>
        <v>0</v>
      </c>
      <c r="AK189" s="9">
        <f t="shared" si="159"/>
        <v>0</v>
      </c>
      <c r="AL189" s="9">
        <f t="shared" si="159"/>
        <v>0</v>
      </c>
      <c r="AM189" s="9">
        <f t="shared" si="159"/>
        <v>0</v>
      </c>
      <c r="AO189" s="9">
        <f t="shared" si="160"/>
        <v>4.8510000000003828E-3</v>
      </c>
      <c r="AP189" s="9">
        <f t="shared" si="160"/>
        <v>-1.6169999999995355E-3</v>
      </c>
      <c r="AQ189" s="9">
        <f t="shared" si="160"/>
        <v>-8.0849999999994537E-3</v>
      </c>
      <c r="AR189" s="9">
        <f t="shared" si="160"/>
        <v>-8.0860000000004817E-3</v>
      </c>
      <c r="AT189" s="9">
        <f t="shared" si="161"/>
        <v>3.3460000000005152E-3</v>
      </c>
      <c r="AU189" s="9">
        <f t="shared" si="161"/>
        <v>3.3460000000005152E-3</v>
      </c>
      <c r="AV189" s="9">
        <f t="shared" si="161"/>
        <v>1.1711000000000027E-2</v>
      </c>
      <c r="AW189" s="9">
        <f t="shared" si="161"/>
        <v>2.0076000000001315E-2</v>
      </c>
      <c r="AY189" s="9">
        <f t="shared" si="162"/>
        <v>1.6600289921431255E-3</v>
      </c>
      <c r="AZ189" s="9">
        <f t="shared" si="162"/>
        <v>-1.6600289921413491E-3</v>
      </c>
      <c r="BA189" s="9">
        <f t="shared" si="162"/>
        <v>1.6600289921413491E-3</v>
      </c>
      <c r="BB189" s="9">
        <f t="shared" si="162"/>
        <v>4.9800869764222711E-3</v>
      </c>
      <c r="BD189" s="9">
        <f t="shared" si="163"/>
        <v>-1.3280231937132569E-2</v>
      </c>
      <c r="BE189" s="9">
        <f t="shared" si="163"/>
        <v>-3.3200579842844746E-3</v>
      </c>
      <c r="BF189" s="9">
        <f t="shared" si="163"/>
        <v>-1.4940260929273919E-2</v>
      </c>
      <c r="BH189" s="9">
        <f t="shared" si="164"/>
        <v>1.6957351033806134E-3</v>
      </c>
      <c r="BI189" s="9">
        <f t="shared" si="164"/>
        <v>-1.3565880827039578E-2</v>
      </c>
      <c r="BJ189" s="9">
        <f t="shared" si="164"/>
        <v>-8.4786755168995143E-3</v>
      </c>
      <c r="BK189" s="9">
        <f t="shared" si="164"/>
        <v>1.0174410620281904E-2</v>
      </c>
    </row>
    <row r="190" spans="2:63" x14ac:dyDescent="0.3">
      <c r="B190" s="9">
        <f t="shared" ref="B190:E200" si="165">IF(ISNUMBER(B54),(((B54-B53)/(1))-((B53-B52)/(1)))/((2)/2),)</f>
        <v>0</v>
      </c>
      <c r="C190" s="9">
        <f t="shared" si="165"/>
        <v>0</v>
      </c>
      <c r="D190" s="9">
        <f t="shared" si="165"/>
        <v>0</v>
      </c>
      <c r="E190" s="9">
        <f t="shared" si="165"/>
        <v>0</v>
      </c>
      <c r="F190" s="9"/>
      <c r="G190" s="9">
        <f t="shared" ref="G190:J200" si="166">IF(ISNUMBER(G54),(((G54-G53)/(1))-((G53-G52)/(1)))/((2)/2),)</f>
        <v>-1.6581979095136035E-3</v>
      </c>
      <c r="H190" s="9">
        <f t="shared" si="166"/>
        <v>-4.9745937285408104E-3</v>
      </c>
      <c r="I190" s="9">
        <f t="shared" si="166"/>
        <v>-9.9491874570816208E-3</v>
      </c>
      <c r="J190" s="9">
        <f t="shared" si="166"/>
        <v>-1.1607385366598777E-2</v>
      </c>
      <c r="K190" s="9"/>
      <c r="L190" s="9">
        <f t="shared" ref="L190:S200" si="167">IF(ISNUMBER(L54),(((L54-L53)/(1))-((L53-L52)/(1)))/((2)/2),)</f>
        <v>0</v>
      </c>
      <c r="M190" s="9">
        <f t="shared" si="167"/>
        <v>0</v>
      </c>
      <c r="N190" s="9">
        <f t="shared" si="167"/>
        <v>0</v>
      </c>
      <c r="O190" s="9">
        <f t="shared" si="167"/>
        <v>0</v>
      </c>
      <c r="P190" s="9">
        <f t="shared" si="167"/>
        <v>0</v>
      </c>
      <c r="Q190" s="9">
        <f t="shared" si="167"/>
        <v>0</v>
      </c>
      <c r="R190" s="9">
        <f t="shared" si="167"/>
        <v>0</v>
      </c>
      <c r="S190" s="9">
        <f t="shared" si="167"/>
        <v>0</v>
      </c>
      <c r="U190" s="9">
        <f t="shared" ref="U190:X200" si="168">IF(ISNUMBER(U54),(((U54-U53)/(1))-((U53-U52)/(1)))/((2)/2),)</f>
        <v>0</v>
      </c>
      <c r="V190" s="9">
        <f t="shared" si="168"/>
        <v>0</v>
      </c>
      <c r="W190" s="9">
        <f t="shared" si="168"/>
        <v>0</v>
      </c>
      <c r="X190" s="9">
        <f t="shared" si="168"/>
        <v>0</v>
      </c>
      <c r="Z190" s="9">
        <f t="shared" ref="Z190:AC200" si="169">IF(ISNUMBER(Z54),(((Z54-Z53)/(1))-((Z53-Z52)/(1)))/((2)/2),)</f>
        <v>0</v>
      </c>
      <c r="AA190" s="9">
        <f t="shared" si="169"/>
        <v>0</v>
      </c>
      <c r="AB190" s="9">
        <f t="shared" si="169"/>
        <v>0</v>
      </c>
      <c r="AC190" s="9">
        <f t="shared" si="169"/>
        <v>0</v>
      </c>
      <c r="AE190" s="9">
        <f t="shared" ref="AE190:AH200" si="170">IF(ISNUMBER(AE54),(((AE54-AE53)/(1))-((AE53-AE52)/(1)))/((2)/2),)</f>
        <v>0</v>
      </c>
      <c r="AF190" s="9">
        <f t="shared" si="170"/>
        <v>0</v>
      </c>
      <c r="AG190" s="9">
        <f t="shared" si="170"/>
        <v>0</v>
      </c>
      <c r="AH190" s="9">
        <f t="shared" si="170"/>
        <v>0</v>
      </c>
      <c r="AJ190" s="9">
        <f t="shared" ref="AJ190:AM200" si="171">IF(ISNUMBER(AJ54),(((AJ54-AJ53)/(1))-((AJ53-AJ52)/(1)))/((2)/2),)</f>
        <v>0</v>
      </c>
      <c r="AK190" s="9">
        <f t="shared" si="171"/>
        <v>0</v>
      </c>
      <c r="AL190" s="9">
        <f t="shared" si="171"/>
        <v>0</v>
      </c>
      <c r="AM190" s="9">
        <f t="shared" si="171"/>
        <v>0</v>
      </c>
      <c r="AO190" s="9">
        <f t="shared" ref="AO190:AR200" si="172">IF(ISNUMBER(AO54),(((AO54-AO53)/(1))-((AO53-AO52)/(1)))/((2)/2),)</f>
        <v>-2.4257000000000417E-2</v>
      </c>
      <c r="AP190" s="9">
        <f t="shared" si="172"/>
        <v>-2.5874999999999204E-2</v>
      </c>
      <c r="AQ190" s="9">
        <f t="shared" si="172"/>
        <v>-2.1024000000002374E-2</v>
      </c>
      <c r="AR190" s="9">
        <f t="shared" si="172"/>
        <v>-2.5873999999998176E-2</v>
      </c>
      <c r="AT190" s="9">
        <f t="shared" ref="AT190:AW200" si="173">IF(ISNUMBER(AT54),(((AT54-AT53)/(1))-((AT53-AT52)/(1)))/((2)/2),)</f>
        <v>0</v>
      </c>
      <c r="AU190" s="9">
        <f t="shared" si="173"/>
        <v>0</v>
      </c>
      <c r="AV190" s="9">
        <f t="shared" si="173"/>
        <v>0</v>
      </c>
      <c r="AW190" s="9">
        <f t="shared" si="173"/>
        <v>0</v>
      </c>
      <c r="AY190" s="9">
        <f t="shared" ref="AY190:BB200" si="174">IF(ISNUMBER(AY54),(((AY54-AY53)/(1))-((AY53-AY52)/(1)))/((2)/2),)</f>
        <v>3.3200579842809219E-3</v>
      </c>
      <c r="AZ190" s="9">
        <f t="shared" si="174"/>
        <v>1.6600289921395728E-3</v>
      </c>
      <c r="BA190" s="9">
        <f t="shared" si="174"/>
        <v>8.300144960708522E-3</v>
      </c>
      <c r="BB190" s="9">
        <f t="shared" si="174"/>
        <v>1.7763568394002505E-15</v>
      </c>
      <c r="BD190" s="9">
        <f t="shared" ref="BD190:BF200" si="175">IF(ISNUMBER(BD54),(((BD54-BD53)/(1))-((BD53-BD52)/(1)))/((2)/2),)</f>
        <v>-4.9800869764258238E-3</v>
      </c>
      <c r="BE190" s="9">
        <f t="shared" si="175"/>
        <v>9.9601739528498712E-3</v>
      </c>
      <c r="BF190" s="9">
        <f t="shared" si="175"/>
        <v>-1.6600289921413491E-3</v>
      </c>
      <c r="BH190" s="9">
        <f t="shared" ref="BH190:BK200" si="176">IF(ISNUMBER(BH54),(((BH54-BH53)/(1))-((BH53-BH52)/(1)))/((2)/2),)</f>
        <v>0</v>
      </c>
      <c r="BI190" s="9">
        <f t="shared" si="176"/>
        <v>0</v>
      </c>
      <c r="BJ190" s="9">
        <f t="shared" si="176"/>
        <v>0</v>
      </c>
      <c r="BK190" s="9">
        <f t="shared" si="176"/>
        <v>0</v>
      </c>
    </row>
    <row r="191" spans="2:63" x14ac:dyDescent="0.3">
      <c r="B191" s="9">
        <f t="shared" si="165"/>
        <v>0</v>
      </c>
      <c r="C191" s="9">
        <f t="shared" si="165"/>
        <v>0</v>
      </c>
      <c r="D191" s="9">
        <f t="shared" si="165"/>
        <v>0</v>
      </c>
      <c r="E191" s="9">
        <f t="shared" si="165"/>
        <v>0</v>
      </c>
      <c r="F191" s="9"/>
      <c r="G191" s="9">
        <f t="shared" si="166"/>
        <v>1.6581979095171562E-3</v>
      </c>
      <c r="H191" s="9">
        <f t="shared" si="166"/>
        <v>-3.5527136788005009E-15</v>
      </c>
      <c r="I191" s="9">
        <f t="shared" si="166"/>
        <v>3.3163958190236542E-3</v>
      </c>
      <c r="J191" s="9">
        <f t="shared" si="166"/>
        <v>9.9491874570851735E-3</v>
      </c>
      <c r="K191" s="9"/>
      <c r="L191" s="9">
        <f t="shared" si="167"/>
        <v>0</v>
      </c>
      <c r="M191" s="9">
        <f t="shared" si="167"/>
        <v>0</v>
      </c>
      <c r="N191" s="9">
        <f t="shared" si="167"/>
        <v>0</v>
      </c>
      <c r="O191" s="9">
        <f t="shared" si="167"/>
        <v>0</v>
      </c>
      <c r="P191" s="9">
        <f t="shared" si="167"/>
        <v>0</v>
      </c>
      <c r="Q191" s="9">
        <f t="shared" si="167"/>
        <v>0</v>
      </c>
      <c r="R191" s="9">
        <f t="shared" si="167"/>
        <v>0</v>
      </c>
      <c r="S191" s="9">
        <f t="shared" si="167"/>
        <v>0</v>
      </c>
      <c r="U191" s="9">
        <f t="shared" si="168"/>
        <v>0</v>
      </c>
      <c r="V191" s="9">
        <f t="shared" si="168"/>
        <v>0</v>
      </c>
      <c r="W191" s="9">
        <f t="shared" si="168"/>
        <v>0</v>
      </c>
      <c r="X191" s="9">
        <f t="shared" si="168"/>
        <v>0</v>
      </c>
      <c r="Z191" s="9">
        <f t="shared" si="169"/>
        <v>0</v>
      </c>
      <c r="AA191" s="9">
        <f t="shared" si="169"/>
        <v>0</v>
      </c>
      <c r="AB191" s="9">
        <f t="shared" si="169"/>
        <v>0</v>
      </c>
      <c r="AC191" s="9">
        <f t="shared" si="169"/>
        <v>0</v>
      </c>
      <c r="AE191" s="9">
        <f t="shared" si="170"/>
        <v>0</v>
      </c>
      <c r="AF191" s="9">
        <f t="shared" si="170"/>
        <v>0</v>
      </c>
      <c r="AG191" s="9">
        <f t="shared" si="170"/>
        <v>0</v>
      </c>
      <c r="AH191" s="9">
        <f t="shared" si="170"/>
        <v>0</v>
      </c>
      <c r="AJ191" s="9">
        <f t="shared" si="171"/>
        <v>0</v>
      </c>
      <c r="AK191" s="9">
        <f t="shared" si="171"/>
        <v>0</v>
      </c>
      <c r="AL191" s="9">
        <f t="shared" si="171"/>
        <v>0</v>
      </c>
      <c r="AM191" s="9">
        <f t="shared" si="171"/>
        <v>0</v>
      </c>
      <c r="AO191" s="9">
        <f t="shared" si="172"/>
        <v>6.4689999999991699E-3</v>
      </c>
      <c r="AP191" s="9">
        <f t="shared" si="172"/>
        <v>1.2937000000000864E-2</v>
      </c>
      <c r="AQ191" s="9">
        <f t="shared" si="172"/>
        <v>-4.8509999999986064E-3</v>
      </c>
      <c r="AR191" s="9">
        <f t="shared" si="172"/>
        <v>-1.7763568394002505E-15</v>
      </c>
      <c r="AT191" s="9">
        <f t="shared" si="173"/>
        <v>0</v>
      </c>
      <c r="AU191" s="9">
        <f t="shared" si="173"/>
        <v>0</v>
      </c>
      <c r="AV191" s="9">
        <f t="shared" si="173"/>
        <v>0</v>
      </c>
      <c r="AW191" s="9">
        <f t="shared" si="173"/>
        <v>0</v>
      </c>
      <c r="AY191" s="9">
        <f t="shared" si="174"/>
        <v>-1.6600289921395728E-3</v>
      </c>
      <c r="AZ191" s="9">
        <f t="shared" si="174"/>
        <v>-3.3200579842826983E-3</v>
      </c>
      <c r="BA191" s="9">
        <f t="shared" si="174"/>
        <v>0</v>
      </c>
      <c r="BB191" s="9">
        <f t="shared" si="174"/>
        <v>1.6600289921395728E-3</v>
      </c>
      <c r="BD191" s="9">
        <f t="shared" si="175"/>
        <v>-9.9601739528480948E-3</v>
      </c>
      <c r="BE191" s="9">
        <f t="shared" si="175"/>
        <v>-4.9800869764240474E-3</v>
      </c>
      <c r="BF191" s="9">
        <f t="shared" si="175"/>
        <v>-1.4940260929273919E-2</v>
      </c>
      <c r="BH191" s="9">
        <f t="shared" si="176"/>
        <v>0</v>
      </c>
      <c r="BI191" s="9">
        <f t="shared" si="176"/>
        <v>0</v>
      </c>
      <c r="BJ191" s="9">
        <f t="shared" si="176"/>
        <v>0</v>
      </c>
      <c r="BK191" s="9">
        <f t="shared" si="176"/>
        <v>0</v>
      </c>
    </row>
    <row r="192" spans="2:63" x14ac:dyDescent="0.3">
      <c r="B192" s="9">
        <f t="shared" si="165"/>
        <v>0</v>
      </c>
      <c r="C192" s="9">
        <f t="shared" si="165"/>
        <v>0</v>
      </c>
      <c r="D192" s="9">
        <f t="shared" si="165"/>
        <v>0</v>
      </c>
      <c r="E192" s="9">
        <f t="shared" si="165"/>
        <v>0</v>
      </c>
      <c r="F192" s="9"/>
      <c r="G192" s="9">
        <f t="shared" si="166"/>
        <v>-8.2909895475751227E-3</v>
      </c>
      <c r="H192" s="9">
        <f t="shared" si="166"/>
        <v>1.6581979095171562E-3</v>
      </c>
      <c r="I192" s="9">
        <f t="shared" si="166"/>
        <v>-1.6581979095136035E-2</v>
      </c>
      <c r="J192" s="9">
        <f t="shared" si="166"/>
        <v>-1.1607385366598777E-2</v>
      </c>
      <c r="K192" s="9"/>
      <c r="L192" s="9">
        <f t="shared" si="167"/>
        <v>0</v>
      </c>
      <c r="M192" s="9">
        <f t="shared" si="167"/>
        <v>0</v>
      </c>
      <c r="N192" s="9">
        <f t="shared" si="167"/>
        <v>0</v>
      </c>
      <c r="O192" s="9">
        <f t="shared" si="167"/>
        <v>0</v>
      </c>
      <c r="P192" s="9">
        <f t="shared" si="167"/>
        <v>0</v>
      </c>
      <c r="Q192" s="9">
        <f t="shared" si="167"/>
        <v>0</v>
      </c>
      <c r="R192" s="9">
        <f t="shared" si="167"/>
        <v>0</v>
      </c>
      <c r="S192" s="9">
        <f t="shared" si="167"/>
        <v>0</v>
      </c>
      <c r="U192" s="9">
        <f t="shared" si="168"/>
        <v>0</v>
      </c>
      <c r="V192" s="9">
        <f t="shared" si="168"/>
        <v>0</v>
      </c>
      <c r="W192" s="9">
        <f t="shared" si="168"/>
        <v>0</v>
      </c>
      <c r="X192" s="9">
        <f t="shared" si="168"/>
        <v>0</v>
      </c>
      <c r="Z192" s="9">
        <f t="shared" si="169"/>
        <v>0</v>
      </c>
      <c r="AA192" s="9">
        <f t="shared" si="169"/>
        <v>0</v>
      </c>
      <c r="AB192" s="9">
        <f t="shared" si="169"/>
        <v>0</v>
      </c>
      <c r="AC192" s="9">
        <f t="shared" si="169"/>
        <v>0</v>
      </c>
      <c r="AE192" s="9">
        <f t="shared" si="170"/>
        <v>0</v>
      </c>
      <c r="AF192" s="9">
        <f t="shared" si="170"/>
        <v>0</v>
      </c>
      <c r="AG192" s="9">
        <f t="shared" si="170"/>
        <v>0</v>
      </c>
      <c r="AH192" s="9">
        <f t="shared" si="170"/>
        <v>0</v>
      </c>
      <c r="AJ192" s="9">
        <f t="shared" si="171"/>
        <v>0</v>
      </c>
      <c r="AK192" s="9">
        <f t="shared" si="171"/>
        <v>0</v>
      </c>
      <c r="AL192" s="9">
        <f t="shared" si="171"/>
        <v>0</v>
      </c>
      <c r="AM192" s="9">
        <f t="shared" si="171"/>
        <v>0</v>
      </c>
      <c r="AO192" s="9">
        <f t="shared" si="172"/>
        <v>-2.1023999999998821E-2</v>
      </c>
      <c r="AP192" s="9">
        <f t="shared" si="172"/>
        <v>-1.7787999999999471E-2</v>
      </c>
      <c r="AQ192" s="9">
        <f t="shared" si="172"/>
        <v>-1.1319999999999553E-2</v>
      </c>
      <c r="AR192" s="9">
        <f t="shared" si="172"/>
        <v>-9.7020000000007656E-3</v>
      </c>
      <c r="AT192" s="9">
        <f t="shared" si="173"/>
        <v>0</v>
      </c>
      <c r="AU192" s="9">
        <f t="shared" si="173"/>
        <v>0</v>
      </c>
      <c r="AV192" s="9">
        <f t="shared" si="173"/>
        <v>0</v>
      </c>
      <c r="AW192" s="9">
        <f t="shared" si="173"/>
        <v>0</v>
      </c>
      <c r="AY192" s="9">
        <f t="shared" si="174"/>
        <v>8.3001449607067457E-3</v>
      </c>
      <c r="AZ192" s="9">
        <f t="shared" si="174"/>
        <v>9.9601739528516475E-3</v>
      </c>
      <c r="BA192" s="9">
        <f t="shared" si="174"/>
        <v>1.162020294499122E-2</v>
      </c>
      <c r="BB192" s="9">
        <f t="shared" si="174"/>
        <v>8.3001449607102984E-3</v>
      </c>
      <c r="BD192" s="9">
        <f t="shared" si="175"/>
        <v>-3.3200579842844746E-3</v>
      </c>
      <c r="BE192" s="9">
        <f t="shared" si="175"/>
        <v>-1.6600289921431255E-3</v>
      </c>
      <c r="BF192" s="9">
        <f t="shared" si="175"/>
        <v>-3.3200579842826983E-3</v>
      </c>
      <c r="BH192" s="9">
        <f t="shared" si="176"/>
        <v>0</v>
      </c>
      <c r="BI192" s="9">
        <f t="shared" si="176"/>
        <v>0</v>
      </c>
      <c r="BJ192" s="9">
        <f t="shared" si="176"/>
        <v>0</v>
      </c>
      <c r="BK192" s="9">
        <f t="shared" si="176"/>
        <v>0</v>
      </c>
    </row>
    <row r="193" spans="2:63" x14ac:dyDescent="0.3">
      <c r="B193" s="9">
        <f t="shared" si="165"/>
        <v>0</v>
      </c>
      <c r="C193" s="9">
        <f t="shared" si="165"/>
        <v>0</v>
      </c>
      <c r="D193" s="9">
        <f t="shared" si="165"/>
        <v>0</v>
      </c>
      <c r="E193" s="9">
        <f t="shared" si="165"/>
        <v>0</v>
      </c>
      <c r="F193" s="9"/>
      <c r="G193" s="9">
        <f t="shared" si="166"/>
        <v>9.9491874570887262E-3</v>
      </c>
      <c r="H193" s="9">
        <f t="shared" si="166"/>
        <v>6.6327916380544139E-3</v>
      </c>
      <c r="I193" s="9">
        <f t="shared" si="166"/>
        <v>1.9898374914166794E-2</v>
      </c>
      <c r="J193" s="9">
        <f t="shared" si="166"/>
        <v>1.4923781185625984E-2</v>
      </c>
      <c r="K193" s="9"/>
      <c r="L193" s="9">
        <f t="shared" si="167"/>
        <v>0</v>
      </c>
      <c r="M193" s="9">
        <f t="shared" si="167"/>
        <v>0</v>
      </c>
      <c r="N193" s="9">
        <f t="shared" si="167"/>
        <v>0</v>
      </c>
      <c r="O193" s="9">
        <f t="shared" si="167"/>
        <v>0</v>
      </c>
      <c r="P193" s="9">
        <f t="shared" si="167"/>
        <v>0</v>
      </c>
      <c r="Q193" s="9">
        <f t="shared" si="167"/>
        <v>0</v>
      </c>
      <c r="R193" s="9">
        <f t="shared" si="167"/>
        <v>0</v>
      </c>
      <c r="S193" s="9">
        <f t="shared" si="167"/>
        <v>0</v>
      </c>
      <c r="U193" s="9">
        <f t="shared" si="168"/>
        <v>0</v>
      </c>
      <c r="V193" s="9">
        <f t="shared" si="168"/>
        <v>0</v>
      </c>
      <c r="W193" s="9">
        <f t="shared" si="168"/>
        <v>0</v>
      </c>
      <c r="X193" s="9">
        <f t="shared" si="168"/>
        <v>0</v>
      </c>
      <c r="Z193" s="9">
        <f t="shared" si="169"/>
        <v>0</v>
      </c>
      <c r="AA193" s="9">
        <f t="shared" si="169"/>
        <v>0</v>
      </c>
      <c r="AB193" s="9">
        <f t="shared" si="169"/>
        <v>0</v>
      </c>
      <c r="AC193" s="9">
        <f t="shared" si="169"/>
        <v>0</v>
      </c>
      <c r="AE193" s="9">
        <f t="shared" si="170"/>
        <v>0</v>
      </c>
      <c r="AF193" s="9">
        <f t="shared" si="170"/>
        <v>0</v>
      </c>
      <c r="AG193" s="9">
        <f t="shared" si="170"/>
        <v>0</v>
      </c>
      <c r="AH193" s="9">
        <f t="shared" si="170"/>
        <v>0</v>
      </c>
      <c r="AJ193" s="9">
        <f t="shared" si="171"/>
        <v>0</v>
      </c>
      <c r="AK193" s="9">
        <f t="shared" si="171"/>
        <v>0</v>
      </c>
      <c r="AL193" s="9">
        <f t="shared" si="171"/>
        <v>0</v>
      </c>
      <c r="AM193" s="9">
        <f t="shared" si="171"/>
        <v>0</v>
      </c>
      <c r="AO193" s="9">
        <f t="shared" si="172"/>
        <v>-4.8510000000003828E-3</v>
      </c>
      <c r="AP193" s="9">
        <f t="shared" si="172"/>
        <v>-8.086000000002258E-3</v>
      </c>
      <c r="AQ193" s="9">
        <f t="shared" si="172"/>
        <v>-2.102299999999957E-2</v>
      </c>
      <c r="AR193" s="9">
        <f t="shared" si="172"/>
        <v>-1.7789999999997974E-2</v>
      </c>
      <c r="AT193" s="9">
        <f t="shared" si="173"/>
        <v>0</v>
      </c>
      <c r="AU193" s="9">
        <f t="shared" si="173"/>
        <v>0</v>
      </c>
      <c r="AV193" s="9">
        <f t="shared" si="173"/>
        <v>0</v>
      </c>
      <c r="AW193" s="9">
        <f t="shared" si="173"/>
        <v>0</v>
      </c>
      <c r="AY193" s="9">
        <f t="shared" si="174"/>
        <v>-8.300144960708522E-3</v>
      </c>
      <c r="AZ193" s="9">
        <f t="shared" si="174"/>
        <v>-1.1620202944992997E-2</v>
      </c>
      <c r="BA193" s="9">
        <f t="shared" si="174"/>
        <v>-4.9800869764258238E-3</v>
      </c>
      <c r="BB193" s="9">
        <f t="shared" si="174"/>
        <v>-1.7763568394002505E-15</v>
      </c>
      <c r="BD193" s="9">
        <f t="shared" si="175"/>
        <v>3.3200579842844746E-3</v>
      </c>
      <c r="BE193" s="9">
        <f t="shared" si="175"/>
        <v>1.4940260929275695E-2</v>
      </c>
      <c r="BF193" s="9">
        <f t="shared" si="175"/>
        <v>4.9800869764240474E-3</v>
      </c>
      <c r="BH193" s="9">
        <f t="shared" si="176"/>
        <v>0</v>
      </c>
      <c r="BI193" s="9">
        <f t="shared" si="176"/>
        <v>0</v>
      </c>
      <c r="BJ193" s="9">
        <f t="shared" si="176"/>
        <v>0</v>
      </c>
      <c r="BK193" s="9">
        <f t="shared" si="176"/>
        <v>0</v>
      </c>
    </row>
    <row r="194" spans="2:63" x14ac:dyDescent="0.3">
      <c r="B194" s="9">
        <f t="shared" si="165"/>
        <v>0</v>
      </c>
      <c r="C194" s="9">
        <f t="shared" si="165"/>
        <v>0</v>
      </c>
      <c r="D194" s="9">
        <f t="shared" si="165"/>
        <v>0</v>
      </c>
      <c r="E194" s="9">
        <f t="shared" si="165"/>
        <v>0</v>
      </c>
      <c r="F194" s="9"/>
      <c r="G194" s="9">
        <f t="shared" si="166"/>
        <v>8.2909895475680173E-3</v>
      </c>
      <c r="H194" s="9">
        <f t="shared" si="166"/>
        <v>3.3163958190307596E-3</v>
      </c>
      <c r="I194" s="9">
        <f t="shared" si="166"/>
        <v>0</v>
      </c>
      <c r="J194" s="9">
        <f t="shared" si="166"/>
        <v>6.6327916380579666E-3</v>
      </c>
      <c r="K194" s="9"/>
      <c r="L194" s="9">
        <f t="shared" si="167"/>
        <v>0</v>
      </c>
      <c r="M194" s="9">
        <f t="shared" si="167"/>
        <v>0</v>
      </c>
      <c r="N194" s="9">
        <f t="shared" si="167"/>
        <v>0</v>
      </c>
      <c r="O194" s="9">
        <f t="shared" si="167"/>
        <v>0</v>
      </c>
      <c r="P194" s="9">
        <f t="shared" si="167"/>
        <v>0</v>
      </c>
      <c r="Q194" s="9">
        <f t="shared" si="167"/>
        <v>0</v>
      </c>
      <c r="R194" s="9">
        <f t="shared" si="167"/>
        <v>0</v>
      </c>
      <c r="S194" s="9">
        <f t="shared" si="167"/>
        <v>0</v>
      </c>
      <c r="U194" s="9">
        <f t="shared" si="168"/>
        <v>0</v>
      </c>
      <c r="V194" s="9">
        <f t="shared" si="168"/>
        <v>0</v>
      </c>
      <c r="W194" s="9">
        <f t="shared" si="168"/>
        <v>0</v>
      </c>
      <c r="X194" s="9">
        <f t="shared" si="168"/>
        <v>0</v>
      </c>
      <c r="Z194" s="9">
        <f t="shared" si="169"/>
        <v>0</v>
      </c>
      <c r="AA194" s="9">
        <f t="shared" si="169"/>
        <v>0</v>
      </c>
      <c r="AB194" s="9">
        <f t="shared" si="169"/>
        <v>0</v>
      </c>
      <c r="AC194" s="9">
        <f t="shared" si="169"/>
        <v>0</v>
      </c>
      <c r="AE194" s="9">
        <f t="shared" si="170"/>
        <v>0</v>
      </c>
      <c r="AF194" s="9">
        <f t="shared" si="170"/>
        <v>0</v>
      </c>
      <c r="AG194" s="9">
        <f t="shared" si="170"/>
        <v>0</v>
      </c>
      <c r="AH194" s="9">
        <f t="shared" si="170"/>
        <v>0</v>
      </c>
      <c r="AJ194" s="9">
        <f t="shared" si="171"/>
        <v>0</v>
      </c>
      <c r="AK194" s="9">
        <f t="shared" si="171"/>
        <v>0</v>
      </c>
      <c r="AL194" s="9">
        <f t="shared" si="171"/>
        <v>0</v>
      </c>
      <c r="AM194" s="9">
        <f t="shared" si="171"/>
        <v>0</v>
      </c>
      <c r="AO194" s="9">
        <f t="shared" si="172"/>
        <v>8.0860000000004817E-3</v>
      </c>
      <c r="AP194" s="9">
        <f t="shared" si="172"/>
        <v>1.7789000000000499E-2</v>
      </c>
      <c r="AQ194" s="9">
        <f t="shared" si="172"/>
        <v>1.2936999999999088E-2</v>
      </c>
      <c r="AR194" s="9">
        <f t="shared" si="172"/>
        <v>1.6171999999999187E-2</v>
      </c>
      <c r="AT194" s="9">
        <f t="shared" si="173"/>
        <v>0</v>
      </c>
      <c r="AU194" s="9">
        <f t="shared" si="173"/>
        <v>0</v>
      </c>
      <c r="AV194" s="9">
        <f t="shared" si="173"/>
        <v>0</v>
      </c>
      <c r="AW194" s="9">
        <f t="shared" si="173"/>
        <v>0</v>
      </c>
      <c r="AY194" s="9">
        <f t="shared" si="174"/>
        <v>1.7763568394002505E-15</v>
      </c>
      <c r="AZ194" s="9">
        <f t="shared" si="174"/>
        <v>4.9800869764240474E-3</v>
      </c>
      <c r="BA194" s="9">
        <f t="shared" si="174"/>
        <v>1.6600289921431255E-3</v>
      </c>
      <c r="BB194" s="9">
        <f t="shared" si="174"/>
        <v>1.7763568394002505E-15</v>
      </c>
      <c r="BD194" s="9">
        <f t="shared" si="175"/>
        <v>-6.6401159685671729E-3</v>
      </c>
      <c r="BE194" s="9">
        <f t="shared" si="175"/>
        <v>-1.162020294499122E-2</v>
      </c>
      <c r="BF194" s="9">
        <f t="shared" si="175"/>
        <v>-8.300144960708522E-3</v>
      </c>
      <c r="BH194" s="9">
        <f t="shared" si="176"/>
        <v>0</v>
      </c>
      <c r="BI194" s="9">
        <f t="shared" si="176"/>
        <v>0</v>
      </c>
      <c r="BJ194" s="9">
        <f t="shared" si="176"/>
        <v>0</v>
      </c>
      <c r="BK194" s="9">
        <f t="shared" si="176"/>
        <v>0</v>
      </c>
    </row>
    <row r="195" spans="2:63" x14ac:dyDescent="0.3">
      <c r="B195" s="9">
        <f t="shared" si="165"/>
        <v>0</v>
      </c>
      <c r="C195" s="9">
        <f t="shared" si="165"/>
        <v>0</v>
      </c>
      <c r="D195" s="9">
        <f t="shared" si="165"/>
        <v>0</v>
      </c>
      <c r="E195" s="9">
        <f t="shared" si="165"/>
        <v>0</v>
      </c>
      <c r="F195" s="9"/>
      <c r="G195" s="9">
        <f t="shared" si="166"/>
        <v>-1.326558327611238E-2</v>
      </c>
      <c r="H195" s="9">
        <f t="shared" si="166"/>
        <v>-3.5527136788005009E-15</v>
      </c>
      <c r="I195" s="9">
        <f t="shared" si="166"/>
        <v>-8.2909895475680173E-3</v>
      </c>
      <c r="J195" s="9">
        <f t="shared" si="166"/>
        <v>-8.29098954757157E-3</v>
      </c>
      <c r="K195" s="9"/>
      <c r="L195" s="9">
        <f t="shared" si="167"/>
        <v>0</v>
      </c>
      <c r="M195" s="9">
        <f t="shared" si="167"/>
        <v>0</v>
      </c>
      <c r="N195" s="9">
        <f t="shared" si="167"/>
        <v>0</v>
      </c>
      <c r="O195" s="9">
        <f t="shared" si="167"/>
        <v>0</v>
      </c>
      <c r="P195" s="9">
        <f t="shared" si="167"/>
        <v>0</v>
      </c>
      <c r="Q195" s="9">
        <f t="shared" si="167"/>
        <v>0</v>
      </c>
      <c r="R195" s="9">
        <f t="shared" si="167"/>
        <v>0</v>
      </c>
      <c r="S195" s="9">
        <f t="shared" si="167"/>
        <v>0</v>
      </c>
      <c r="U195" s="9">
        <f t="shared" si="168"/>
        <v>0</v>
      </c>
      <c r="V195" s="9">
        <f t="shared" si="168"/>
        <v>0</v>
      </c>
      <c r="W195" s="9">
        <f t="shared" si="168"/>
        <v>0</v>
      </c>
      <c r="X195" s="9">
        <f t="shared" si="168"/>
        <v>0</v>
      </c>
      <c r="Z195" s="9">
        <f t="shared" si="169"/>
        <v>0</v>
      </c>
      <c r="AA195" s="9">
        <f t="shared" si="169"/>
        <v>0</v>
      </c>
      <c r="AB195" s="9">
        <f t="shared" si="169"/>
        <v>0</v>
      </c>
      <c r="AC195" s="9">
        <f t="shared" si="169"/>
        <v>0</v>
      </c>
      <c r="AE195" s="9">
        <f t="shared" si="170"/>
        <v>0</v>
      </c>
      <c r="AF195" s="9">
        <f t="shared" si="170"/>
        <v>0</v>
      </c>
      <c r="AG195" s="9">
        <f t="shared" si="170"/>
        <v>0</v>
      </c>
      <c r="AH195" s="9">
        <f t="shared" si="170"/>
        <v>0</v>
      </c>
      <c r="AJ195" s="9">
        <f t="shared" si="171"/>
        <v>0</v>
      </c>
      <c r="AK195" s="9">
        <f t="shared" si="171"/>
        <v>0</v>
      </c>
      <c r="AL195" s="9">
        <f t="shared" si="171"/>
        <v>0</v>
      </c>
      <c r="AM195" s="9">
        <f t="shared" si="171"/>
        <v>0</v>
      </c>
      <c r="AO195" s="9">
        <f t="shared" si="172"/>
        <v>-3.2340000000008473E-3</v>
      </c>
      <c r="AP195" s="9">
        <f t="shared" si="172"/>
        <v>-1.1320999999998804E-2</v>
      </c>
      <c r="AQ195" s="9">
        <f t="shared" si="172"/>
        <v>-9.7030000000000172E-3</v>
      </c>
      <c r="AR195" s="9">
        <f t="shared" si="172"/>
        <v>-6.4689999999991699E-3</v>
      </c>
      <c r="AT195" s="9">
        <f t="shared" si="173"/>
        <v>0</v>
      </c>
      <c r="AU195" s="9">
        <f t="shared" si="173"/>
        <v>0</v>
      </c>
      <c r="AV195" s="9">
        <f t="shared" si="173"/>
        <v>0</v>
      </c>
      <c r="AW195" s="9">
        <f t="shared" si="173"/>
        <v>0</v>
      </c>
      <c r="AY195" s="9">
        <f t="shared" si="174"/>
        <v>0</v>
      </c>
      <c r="AZ195" s="9">
        <f t="shared" si="174"/>
        <v>0</v>
      </c>
      <c r="BA195" s="9">
        <f t="shared" si="174"/>
        <v>0</v>
      </c>
      <c r="BB195" s="9">
        <f t="shared" si="174"/>
        <v>0</v>
      </c>
      <c r="BD195" s="9">
        <f t="shared" si="175"/>
        <v>0</v>
      </c>
      <c r="BE195" s="9">
        <f t="shared" si="175"/>
        <v>0</v>
      </c>
      <c r="BF195" s="9">
        <f t="shared" si="175"/>
        <v>0</v>
      </c>
      <c r="BH195" s="9">
        <f t="shared" si="176"/>
        <v>0</v>
      </c>
      <c r="BI195" s="9">
        <f t="shared" si="176"/>
        <v>0</v>
      </c>
      <c r="BJ195" s="9">
        <f t="shared" si="176"/>
        <v>0</v>
      </c>
      <c r="BK195" s="9">
        <f t="shared" si="176"/>
        <v>0</v>
      </c>
    </row>
    <row r="196" spans="2:63" x14ac:dyDescent="0.3">
      <c r="B196" s="9">
        <f t="shared" si="165"/>
        <v>0</v>
      </c>
      <c r="C196" s="9">
        <f t="shared" si="165"/>
        <v>0</v>
      </c>
      <c r="D196" s="9">
        <f t="shared" si="165"/>
        <v>0</v>
      </c>
      <c r="E196" s="9">
        <f t="shared" si="165"/>
        <v>0</v>
      </c>
      <c r="F196" s="9"/>
      <c r="G196" s="9">
        <f t="shared" si="166"/>
        <v>1.1607385366598777E-2</v>
      </c>
      <c r="H196" s="9">
        <f t="shared" si="166"/>
        <v>6.6327916380579666E-3</v>
      </c>
      <c r="I196" s="9">
        <f t="shared" si="166"/>
        <v>3.3163958190236542E-3</v>
      </c>
      <c r="J196" s="9">
        <f t="shared" si="166"/>
        <v>9.9491874570851735E-3</v>
      </c>
      <c r="K196" s="9"/>
      <c r="L196" s="9">
        <f t="shared" si="167"/>
        <v>0</v>
      </c>
      <c r="M196" s="9">
        <f t="shared" si="167"/>
        <v>0</v>
      </c>
      <c r="N196" s="9">
        <f t="shared" si="167"/>
        <v>0</v>
      </c>
      <c r="O196" s="9">
        <f t="shared" si="167"/>
        <v>0</v>
      </c>
      <c r="P196" s="9">
        <f t="shared" si="167"/>
        <v>0</v>
      </c>
      <c r="Q196" s="9">
        <f t="shared" si="167"/>
        <v>0</v>
      </c>
      <c r="R196" s="9">
        <f t="shared" si="167"/>
        <v>0</v>
      </c>
      <c r="S196" s="9">
        <f t="shared" si="167"/>
        <v>0</v>
      </c>
      <c r="U196" s="9">
        <f t="shared" si="168"/>
        <v>0</v>
      </c>
      <c r="V196" s="9">
        <f t="shared" si="168"/>
        <v>0</v>
      </c>
      <c r="W196" s="9">
        <f t="shared" si="168"/>
        <v>0</v>
      </c>
      <c r="X196" s="9">
        <f t="shared" si="168"/>
        <v>0</v>
      </c>
      <c r="Z196" s="9">
        <f t="shared" si="169"/>
        <v>0</v>
      </c>
      <c r="AA196" s="9">
        <f t="shared" si="169"/>
        <v>0</v>
      </c>
      <c r="AB196" s="9">
        <f t="shared" si="169"/>
        <v>0</v>
      </c>
      <c r="AC196" s="9">
        <f t="shared" si="169"/>
        <v>0</v>
      </c>
      <c r="AE196" s="9">
        <f t="shared" si="170"/>
        <v>0</v>
      </c>
      <c r="AF196" s="9">
        <f t="shared" si="170"/>
        <v>0</v>
      </c>
      <c r="AG196" s="9">
        <f t="shared" si="170"/>
        <v>0</v>
      </c>
      <c r="AH196" s="9">
        <f t="shared" si="170"/>
        <v>0</v>
      </c>
      <c r="AJ196" s="9">
        <f t="shared" si="171"/>
        <v>0</v>
      </c>
      <c r="AK196" s="9">
        <f t="shared" si="171"/>
        <v>0</v>
      </c>
      <c r="AL196" s="9">
        <f t="shared" si="171"/>
        <v>0</v>
      </c>
      <c r="AM196" s="9">
        <f t="shared" si="171"/>
        <v>0</v>
      </c>
      <c r="AO196" s="9">
        <f t="shared" si="172"/>
        <v>-1.6180000000005634E-3</v>
      </c>
      <c r="AP196" s="9">
        <f t="shared" si="172"/>
        <v>9.7039999999992688E-3</v>
      </c>
      <c r="AQ196" s="9">
        <f t="shared" si="172"/>
        <v>-1.6170000000013118E-3</v>
      </c>
      <c r="AR196" s="9">
        <f t="shared" si="172"/>
        <v>-8.0850000000012301E-3</v>
      </c>
      <c r="AT196" s="9">
        <f t="shared" si="173"/>
        <v>0</v>
      </c>
      <c r="AU196" s="9">
        <f t="shared" si="173"/>
        <v>0</v>
      </c>
      <c r="AV196" s="9">
        <f t="shared" si="173"/>
        <v>0</v>
      </c>
      <c r="AW196" s="9">
        <f t="shared" si="173"/>
        <v>0</v>
      </c>
      <c r="AY196" s="9">
        <f t="shared" si="174"/>
        <v>0</v>
      </c>
      <c r="AZ196" s="9">
        <f t="shared" si="174"/>
        <v>0</v>
      </c>
      <c r="BA196" s="9">
        <f t="shared" si="174"/>
        <v>0</v>
      </c>
      <c r="BB196" s="9">
        <f t="shared" si="174"/>
        <v>0</v>
      </c>
      <c r="BD196" s="9">
        <f t="shared" si="175"/>
        <v>0</v>
      </c>
      <c r="BE196" s="9">
        <f t="shared" si="175"/>
        <v>0</v>
      </c>
      <c r="BF196" s="9">
        <f t="shared" si="175"/>
        <v>0</v>
      </c>
      <c r="BH196" s="9">
        <f t="shared" si="176"/>
        <v>0</v>
      </c>
      <c r="BI196" s="9">
        <f t="shared" si="176"/>
        <v>0</v>
      </c>
      <c r="BJ196" s="9">
        <f t="shared" si="176"/>
        <v>0</v>
      </c>
      <c r="BK196" s="9">
        <f t="shared" si="176"/>
        <v>0</v>
      </c>
    </row>
    <row r="197" spans="2:63" x14ac:dyDescent="0.3">
      <c r="B197" s="9">
        <f t="shared" si="165"/>
        <v>0</v>
      </c>
      <c r="C197" s="9">
        <f t="shared" si="165"/>
        <v>0</v>
      </c>
      <c r="D197" s="9">
        <f t="shared" si="165"/>
        <v>0</v>
      </c>
      <c r="E197" s="9">
        <f t="shared" si="165"/>
        <v>0</v>
      </c>
      <c r="F197" s="9"/>
      <c r="G197" s="9">
        <f t="shared" si="166"/>
        <v>-1.326558327611238E-2</v>
      </c>
      <c r="H197" s="9">
        <f t="shared" si="166"/>
        <v>-9.9491874570851735E-3</v>
      </c>
      <c r="I197" s="9">
        <f t="shared" si="166"/>
        <v>1.6581979095171562E-3</v>
      </c>
      <c r="J197" s="9">
        <f t="shared" si="166"/>
        <v>-6.6327916380579666E-3</v>
      </c>
      <c r="K197" s="9"/>
      <c r="L197" s="9">
        <f t="shared" si="167"/>
        <v>0</v>
      </c>
      <c r="M197" s="9">
        <f t="shared" si="167"/>
        <v>0</v>
      </c>
      <c r="N197" s="9">
        <f t="shared" si="167"/>
        <v>0</v>
      </c>
      <c r="O197" s="9">
        <f t="shared" si="167"/>
        <v>0</v>
      </c>
      <c r="P197" s="9">
        <f t="shared" si="167"/>
        <v>0</v>
      </c>
      <c r="Q197" s="9">
        <f t="shared" si="167"/>
        <v>0</v>
      </c>
      <c r="R197" s="9">
        <f t="shared" si="167"/>
        <v>0</v>
      </c>
      <c r="S197" s="9">
        <f t="shared" si="167"/>
        <v>0</v>
      </c>
      <c r="U197" s="9">
        <f t="shared" si="168"/>
        <v>0</v>
      </c>
      <c r="V197" s="9">
        <f t="shared" si="168"/>
        <v>0</v>
      </c>
      <c r="W197" s="9">
        <f t="shared" si="168"/>
        <v>0</v>
      </c>
      <c r="X197" s="9">
        <f t="shared" si="168"/>
        <v>0</v>
      </c>
      <c r="Z197" s="9">
        <f t="shared" si="169"/>
        <v>0</v>
      </c>
      <c r="AA197" s="9">
        <f t="shared" si="169"/>
        <v>0</v>
      </c>
      <c r="AB197" s="9">
        <f t="shared" si="169"/>
        <v>0</v>
      </c>
      <c r="AC197" s="9">
        <f t="shared" si="169"/>
        <v>0</v>
      </c>
      <c r="AE197" s="9">
        <f t="shared" si="170"/>
        <v>0</v>
      </c>
      <c r="AF197" s="9">
        <f t="shared" si="170"/>
        <v>0</v>
      </c>
      <c r="AG197" s="9">
        <f t="shared" si="170"/>
        <v>0</v>
      </c>
      <c r="AH197" s="9">
        <f t="shared" si="170"/>
        <v>0</v>
      </c>
      <c r="AJ197" s="9">
        <f t="shared" si="171"/>
        <v>0</v>
      </c>
      <c r="AK197" s="9">
        <f t="shared" si="171"/>
        <v>0</v>
      </c>
      <c r="AL197" s="9">
        <f t="shared" si="171"/>
        <v>0</v>
      </c>
      <c r="AM197" s="9">
        <f t="shared" si="171"/>
        <v>0</v>
      </c>
      <c r="AO197" s="9">
        <f t="shared" si="172"/>
        <v>1.0000000010279564E-6</v>
      </c>
      <c r="AP197" s="9">
        <f t="shared" si="172"/>
        <v>6.4679999999981419E-3</v>
      </c>
      <c r="AQ197" s="9">
        <f t="shared" si="172"/>
        <v>3.2340000000026237E-3</v>
      </c>
      <c r="AR197" s="9">
        <f t="shared" si="172"/>
        <v>9.7030000000000172E-3</v>
      </c>
      <c r="AT197" s="9">
        <f t="shared" si="173"/>
        <v>0</v>
      </c>
      <c r="AU197" s="9">
        <f t="shared" si="173"/>
        <v>0</v>
      </c>
      <c r="AV197" s="9">
        <f t="shared" si="173"/>
        <v>0</v>
      </c>
      <c r="AW197" s="9">
        <f t="shared" si="173"/>
        <v>0</v>
      </c>
      <c r="AY197" s="9">
        <f t="shared" si="174"/>
        <v>0</v>
      </c>
      <c r="AZ197" s="9">
        <f t="shared" si="174"/>
        <v>0</v>
      </c>
      <c r="BA197" s="9">
        <f t="shared" si="174"/>
        <v>0</v>
      </c>
      <c r="BB197" s="9">
        <f t="shared" si="174"/>
        <v>0</v>
      </c>
      <c r="BD197" s="9">
        <f t="shared" si="175"/>
        <v>0</v>
      </c>
      <c r="BE197" s="9">
        <f t="shared" si="175"/>
        <v>0</v>
      </c>
      <c r="BF197" s="9">
        <f t="shared" si="175"/>
        <v>0</v>
      </c>
      <c r="BH197" s="9">
        <f t="shared" si="176"/>
        <v>0</v>
      </c>
      <c r="BI197" s="9">
        <f t="shared" si="176"/>
        <v>0</v>
      </c>
      <c r="BJ197" s="9">
        <f t="shared" si="176"/>
        <v>0</v>
      </c>
      <c r="BK197" s="9">
        <f t="shared" si="176"/>
        <v>0</v>
      </c>
    </row>
    <row r="198" spans="2:63" x14ac:dyDescent="0.3">
      <c r="B198" s="9">
        <f t="shared" si="165"/>
        <v>0</v>
      </c>
      <c r="C198" s="9">
        <f t="shared" si="165"/>
        <v>0</v>
      </c>
      <c r="D198" s="9">
        <f t="shared" si="165"/>
        <v>0</v>
      </c>
      <c r="E198" s="9">
        <f t="shared" si="165"/>
        <v>0</v>
      </c>
      <c r="F198" s="9"/>
      <c r="G198" s="9">
        <f t="shared" si="166"/>
        <v>6.6327916380544139E-3</v>
      </c>
      <c r="H198" s="9">
        <f t="shared" si="166"/>
        <v>1.8240177004656744E-2</v>
      </c>
      <c r="I198" s="9">
        <f t="shared" si="166"/>
        <v>-3.3163958190272069E-3</v>
      </c>
      <c r="J198" s="9">
        <f t="shared" si="166"/>
        <v>1.326558327611238E-2</v>
      </c>
      <c r="K198" s="9"/>
      <c r="L198" s="9">
        <f t="shared" si="167"/>
        <v>0</v>
      </c>
      <c r="M198" s="9">
        <f t="shared" si="167"/>
        <v>0</v>
      </c>
      <c r="N198" s="9">
        <f t="shared" si="167"/>
        <v>0</v>
      </c>
      <c r="O198" s="9">
        <f t="shared" si="167"/>
        <v>0</v>
      </c>
      <c r="P198" s="9">
        <f t="shared" si="167"/>
        <v>0</v>
      </c>
      <c r="Q198" s="9">
        <f t="shared" si="167"/>
        <v>0</v>
      </c>
      <c r="R198" s="9">
        <f t="shared" si="167"/>
        <v>0</v>
      </c>
      <c r="S198" s="9">
        <f t="shared" si="167"/>
        <v>0</v>
      </c>
      <c r="U198" s="9">
        <f t="shared" si="168"/>
        <v>0</v>
      </c>
      <c r="V198" s="9">
        <f t="shared" si="168"/>
        <v>0</v>
      </c>
      <c r="W198" s="9">
        <f t="shared" si="168"/>
        <v>0</v>
      </c>
      <c r="X198" s="9">
        <f t="shared" si="168"/>
        <v>0</v>
      </c>
      <c r="Z198" s="9">
        <f t="shared" si="169"/>
        <v>0</v>
      </c>
      <c r="AA198" s="9">
        <f t="shared" si="169"/>
        <v>0</v>
      </c>
      <c r="AB198" s="9">
        <f t="shared" si="169"/>
        <v>0</v>
      </c>
      <c r="AC198" s="9">
        <f t="shared" si="169"/>
        <v>0</v>
      </c>
      <c r="AE198" s="9">
        <f t="shared" si="170"/>
        <v>0</v>
      </c>
      <c r="AF198" s="9">
        <f t="shared" si="170"/>
        <v>0</v>
      </c>
      <c r="AG198" s="9">
        <f t="shared" si="170"/>
        <v>0</v>
      </c>
      <c r="AH198" s="9">
        <f t="shared" si="170"/>
        <v>0</v>
      </c>
      <c r="AJ198" s="9">
        <f t="shared" si="171"/>
        <v>0</v>
      </c>
      <c r="AK198" s="9">
        <f t="shared" si="171"/>
        <v>0</v>
      </c>
      <c r="AL198" s="9">
        <f t="shared" si="171"/>
        <v>0</v>
      </c>
      <c r="AM198" s="9">
        <f t="shared" si="171"/>
        <v>0</v>
      </c>
      <c r="AO198" s="9">
        <f t="shared" si="172"/>
        <v>1.6160000000002839E-3</v>
      </c>
      <c r="AP198" s="9">
        <f t="shared" si="172"/>
        <v>8.086000000002258E-3</v>
      </c>
      <c r="AQ198" s="9">
        <f t="shared" si="172"/>
        <v>1.6179999999987871E-3</v>
      </c>
      <c r="AR198" s="9">
        <f t="shared" si="172"/>
        <v>1.6160000000002839E-3</v>
      </c>
      <c r="AT198" s="9">
        <f t="shared" si="173"/>
        <v>0</v>
      </c>
      <c r="AU198" s="9">
        <f t="shared" si="173"/>
        <v>0</v>
      </c>
      <c r="AV198" s="9">
        <f t="shared" si="173"/>
        <v>0</v>
      </c>
      <c r="AW198" s="9">
        <f t="shared" si="173"/>
        <v>0</v>
      </c>
      <c r="AY198" s="9">
        <f t="shared" si="174"/>
        <v>0</v>
      </c>
      <c r="AZ198" s="9">
        <f t="shared" si="174"/>
        <v>0</v>
      </c>
      <c r="BA198" s="9">
        <f t="shared" si="174"/>
        <v>0</v>
      </c>
      <c r="BB198" s="9">
        <f t="shared" si="174"/>
        <v>0</v>
      </c>
      <c r="BD198" s="9">
        <f t="shared" si="175"/>
        <v>0</v>
      </c>
      <c r="BE198" s="9">
        <f t="shared" si="175"/>
        <v>0</v>
      </c>
      <c r="BF198" s="9">
        <f t="shared" si="175"/>
        <v>0</v>
      </c>
      <c r="BH198" s="9">
        <f t="shared" si="176"/>
        <v>0</v>
      </c>
      <c r="BI198" s="9">
        <f t="shared" si="176"/>
        <v>0</v>
      </c>
      <c r="BJ198" s="9">
        <f t="shared" si="176"/>
        <v>0</v>
      </c>
      <c r="BK198" s="9">
        <f t="shared" si="176"/>
        <v>0</v>
      </c>
    </row>
    <row r="199" spans="2:63" x14ac:dyDescent="0.3">
      <c r="B199" s="9">
        <f t="shared" si="165"/>
        <v>0</v>
      </c>
      <c r="C199" s="9">
        <f t="shared" si="165"/>
        <v>0</v>
      </c>
      <c r="D199" s="9">
        <f t="shared" si="165"/>
        <v>0</v>
      </c>
      <c r="E199" s="9">
        <f t="shared" si="165"/>
        <v>0</v>
      </c>
      <c r="F199" s="9"/>
      <c r="G199" s="9">
        <f t="shared" si="166"/>
        <v>-4.9745937285372577E-3</v>
      </c>
      <c r="H199" s="9">
        <f t="shared" si="166"/>
        <v>-3.3163958190307596E-3</v>
      </c>
      <c r="I199" s="9">
        <f t="shared" si="166"/>
        <v>1.4923781185622431E-2</v>
      </c>
      <c r="J199" s="9">
        <f t="shared" si="166"/>
        <v>-3.3163958190272069E-3</v>
      </c>
      <c r="K199" s="9"/>
      <c r="L199" s="9">
        <f t="shared" si="167"/>
        <v>0</v>
      </c>
      <c r="M199" s="9">
        <f t="shared" si="167"/>
        <v>0</v>
      </c>
      <c r="N199" s="9">
        <f t="shared" si="167"/>
        <v>0</v>
      </c>
      <c r="O199" s="9">
        <f t="shared" si="167"/>
        <v>0</v>
      </c>
      <c r="P199" s="9">
        <f t="shared" si="167"/>
        <v>0</v>
      </c>
      <c r="Q199" s="9">
        <f t="shared" si="167"/>
        <v>0</v>
      </c>
      <c r="R199" s="9">
        <f t="shared" si="167"/>
        <v>0</v>
      </c>
      <c r="S199" s="9">
        <f t="shared" si="167"/>
        <v>0</v>
      </c>
      <c r="U199" s="9">
        <f t="shared" si="168"/>
        <v>0</v>
      </c>
      <c r="V199" s="9">
        <f t="shared" si="168"/>
        <v>0</v>
      </c>
      <c r="W199" s="9">
        <f t="shared" si="168"/>
        <v>0</v>
      </c>
      <c r="X199" s="9">
        <f t="shared" si="168"/>
        <v>0</v>
      </c>
      <c r="Z199" s="9">
        <f t="shared" si="169"/>
        <v>0</v>
      </c>
      <c r="AA199" s="9">
        <f t="shared" si="169"/>
        <v>0</v>
      </c>
      <c r="AB199" s="9">
        <f t="shared" si="169"/>
        <v>0</v>
      </c>
      <c r="AC199" s="9">
        <f t="shared" si="169"/>
        <v>0</v>
      </c>
      <c r="AE199" s="9">
        <f t="shared" si="170"/>
        <v>0</v>
      </c>
      <c r="AF199" s="9">
        <f t="shared" si="170"/>
        <v>0</v>
      </c>
      <c r="AG199" s="9">
        <f t="shared" si="170"/>
        <v>0</v>
      </c>
      <c r="AH199" s="9">
        <f t="shared" si="170"/>
        <v>0</v>
      </c>
      <c r="AJ199" s="9">
        <f t="shared" si="171"/>
        <v>0</v>
      </c>
      <c r="AK199" s="9">
        <f t="shared" si="171"/>
        <v>0</v>
      </c>
      <c r="AL199" s="9">
        <f t="shared" si="171"/>
        <v>0</v>
      </c>
      <c r="AM199" s="9">
        <f t="shared" si="171"/>
        <v>0</v>
      </c>
      <c r="AO199" s="9">
        <f t="shared" si="172"/>
        <v>9.9999999925159955E-7</v>
      </c>
      <c r="AP199" s="9">
        <f t="shared" si="172"/>
        <v>-3.2350000000000989E-3</v>
      </c>
      <c r="AQ199" s="9">
        <f t="shared" si="172"/>
        <v>-4.8520000000014107E-3</v>
      </c>
      <c r="AR199" s="9">
        <f t="shared" si="172"/>
        <v>-4.8499999999993548E-3</v>
      </c>
      <c r="AT199" s="9">
        <f t="shared" si="173"/>
        <v>0</v>
      </c>
      <c r="AU199" s="9">
        <f t="shared" si="173"/>
        <v>0</v>
      </c>
      <c r="AV199" s="9">
        <f t="shared" si="173"/>
        <v>0</v>
      </c>
      <c r="AW199" s="9">
        <f t="shared" si="173"/>
        <v>0</v>
      </c>
      <c r="AY199" s="9">
        <f t="shared" si="174"/>
        <v>0</v>
      </c>
      <c r="AZ199" s="9">
        <f t="shared" si="174"/>
        <v>0</v>
      </c>
      <c r="BA199" s="9">
        <f t="shared" si="174"/>
        <v>0</v>
      </c>
      <c r="BB199" s="9">
        <f t="shared" si="174"/>
        <v>0</v>
      </c>
      <c r="BD199" s="9">
        <f t="shared" si="175"/>
        <v>0</v>
      </c>
      <c r="BE199" s="9">
        <f t="shared" si="175"/>
        <v>0</v>
      </c>
      <c r="BF199" s="9">
        <f t="shared" si="175"/>
        <v>0</v>
      </c>
      <c r="BH199" s="9">
        <f t="shared" si="176"/>
        <v>0</v>
      </c>
      <c r="BI199" s="9">
        <f t="shared" si="176"/>
        <v>0</v>
      </c>
      <c r="BJ199" s="9">
        <f t="shared" si="176"/>
        <v>0</v>
      </c>
      <c r="BK199" s="9">
        <f t="shared" si="176"/>
        <v>0</v>
      </c>
    </row>
    <row r="200" spans="2:63" x14ac:dyDescent="0.3">
      <c r="B200" s="9">
        <f t="shared" si="165"/>
        <v>0</v>
      </c>
      <c r="C200" s="9">
        <f t="shared" si="165"/>
        <v>0</v>
      </c>
      <c r="D200" s="9">
        <f t="shared" si="165"/>
        <v>0</v>
      </c>
      <c r="E200" s="9">
        <f t="shared" si="165"/>
        <v>0</v>
      </c>
      <c r="F200" s="9"/>
      <c r="G200" s="9">
        <f t="shared" si="166"/>
        <v>0</v>
      </c>
      <c r="H200" s="9">
        <f t="shared" si="166"/>
        <v>0</v>
      </c>
      <c r="I200" s="9">
        <f t="shared" si="166"/>
        <v>0</v>
      </c>
      <c r="J200" s="9">
        <f t="shared" si="166"/>
        <v>0</v>
      </c>
      <c r="K200" s="9"/>
      <c r="L200" s="9">
        <f t="shared" si="167"/>
        <v>0</v>
      </c>
      <c r="M200" s="9">
        <f t="shared" si="167"/>
        <v>0</v>
      </c>
      <c r="N200" s="9">
        <f t="shared" si="167"/>
        <v>0</v>
      </c>
      <c r="O200" s="9">
        <f t="shared" si="167"/>
        <v>0</v>
      </c>
      <c r="P200" s="9">
        <f t="shared" si="167"/>
        <v>0</v>
      </c>
      <c r="Q200" s="9">
        <f t="shared" si="167"/>
        <v>0</v>
      </c>
      <c r="R200" s="9">
        <f t="shared" si="167"/>
        <v>0</v>
      </c>
      <c r="S200" s="9">
        <f t="shared" si="167"/>
        <v>0</v>
      </c>
      <c r="U200" s="9">
        <f t="shared" si="168"/>
        <v>0</v>
      </c>
      <c r="V200" s="9">
        <f t="shared" si="168"/>
        <v>0</v>
      </c>
      <c r="W200" s="9">
        <f t="shared" si="168"/>
        <v>0</v>
      </c>
      <c r="X200" s="9">
        <f t="shared" si="168"/>
        <v>0</v>
      </c>
      <c r="Z200" s="9">
        <f t="shared" si="169"/>
        <v>0</v>
      </c>
      <c r="AA200" s="9">
        <f t="shared" si="169"/>
        <v>0</v>
      </c>
      <c r="AB200" s="9">
        <f t="shared" si="169"/>
        <v>0</v>
      </c>
      <c r="AC200" s="9">
        <f t="shared" si="169"/>
        <v>0</v>
      </c>
      <c r="AE200" s="9">
        <f t="shared" si="170"/>
        <v>0</v>
      </c>
      <c r="AF200" s="9">
        <f t="shared" si="170"/>
        <v>0</v>
      </c>
      <c r="AG200" s="9">
        <f t="shared" si="170"/>
        <v>0</v>
      </c>
      <c r="AH200" s="9">
        <f t="shared" si="170"/>
        <v>0</v>
      </c>
      <c r="AJ200" s="9">
        <f t="shared" si="171"/>
        <v>0</v>
      </c>
      <c r="AK200" s="9">
        <f t="shared" si="171"/>
        <v>0</v>
      </c>
      <c r="AL200" s="9">
        <f t="shared" si="171"/>
        <v>0</v>
      </c>
      <c r="AM200" s="9">
        <f t="shared" si="171"/>
        <v>0</v>
      </c>
      <c r="AO200" s="9">
        <f t="shared" si="172"/>
        <v>0</v>
      </c>
      <c r="AP200" s="9">
        <f t="shared" si="172"/>
        <v>0</v>
      </c>
      <c r="AQ200" s="9">
        <f t="shared" si="172"/>
        <v>0</v>
      </c>
      <c r="AR200" s="9">
        <f t="shared" si="172"/>
        <v>0</v>
      </c>
      <c r="AT200" s="9">
        <f t="shared" si="173"/>
        <v>0</v>
      </c>
      <c r="AU200" s="9">
        <f t="shared" si="173"/>
        <v>0</v>
      </c>
      <c r="AV200" s="9">
        <f t="shared" si="173"/>
        <v>0</v>
      </c>
      <c r="AW200" s="9">
        <f t="shared" si="173"/>
        <v>0</v>
      </c>
      <c r="AY200" s="9">
        <f t="shared" si="174"/>
        <v>0</v>
      </c>
      <c r="AZ200" s="9">
        <f t="shared" si="174"/>
        <v>0</v>
      </c>
      <c r="BA200" s="9">
        <f t="shared" si="174"/>
        <v>0</v>
      </c>
      <c r="BB200" s="9">
        <f t="shared" si="174"/>
        <v>0</v>
      </c>
      <c r="BD200" s="9">
        <f t="shared" si="175"/>
        <v>0</v>
      </c>
      <c r="BE200" s="9">
        <f t="shared" si="175"/>
        <v>0</v>
      </c>
      <c r="BF200" s="9">
        <f t="shared" si="175"/>
        <v>0</v>
      </c>
      <c r="BH200" s="9">
        <f t="shared" si="176"/>
        <v>0</v>
      </c>
      <c r="BI200" s="9">
        <f t="shared" si="176"/>
        <v>0</v>
      </c>
      <c r="BJ200" s="9">
        <f t="shared" si="176"/>
        <v>0</v>
      </c>
      <c r="BK200" s="9">
        <f t="shared" si="176"/>
        <v>0</v>
      </c>
    </row>
    <row r="201" spans="2:63" x14ac:dyDescent="0.3">
      <c r="F201" s="9"/>
    </row>
    <row r="202" spans="2:63" x14ac:dyDescent="0.3">
      <c r="B202" s="13">
        <f t="shared" ref="B202:E202" si="177">MAX(B151:B199)</f>
        <v>0.16415600000000019</v>
      </c>
      <c r="C202" s="13">
        <f t="shared" si="177"/>
        <v>0.20760799999999868</v>
      </c>
      <c r="D202" s="13">
        <f t="shared" si="177"/>
        <v>0.12553099999999962</v>
      </c>
      <c r="E202" s="13">
        <f t="shared" si="177"/>
        <v>0.16093700000000055</v>
      </c>
      <c r="G202" s="13">
        <f t="shared" ref="G202:J202" si="178">MAX(G151:G199)</f>
        <v>0.48087739375905958</v>
      </c>
      <c r="H202" s="13">
        <f t="shared" si="178"/>
        <v>0.2221985198748726</v>
      </c>
      <c r="I202" s="13">
        <f t="shared" si="178"/>
        <v>0.50740856031128434</v>
      </c>
      <c r="J202" s="13">
        <f t="shared" si="178"/>
        <v>0.23380590524147316</v>
      </c>
      <c r="K202" s="13"/>
      <c r="L202" s="13">
        <f t="shared" ref="L202:S202" si="179">MAX(L151:L199)</f>
        <v>0.36360499999999973</v>
      </c>
      <c r="M202" s="13">
        <f t="shared" si="179"/>
        <v>0.40133799999999997</v>
      </c>
      <c r="N202" s="13">
        <f t="shared" si="179"/>
        <v>0.25212200000000085</v>
      </c>
      <c r="O202" s="13">
        <f t="shared" si="179"/>
        <v>0.21610399999999874</v>
      </c>
      <c r="P202" s="13">
        <f t="shared" si="179"/>
        <v>0.23153999999999986</v>
      </c>
      <c r="Q202" s="13">
        <f t="shared" si="179"/>
        <v>0.30357499999999948</v>
      </c>
      <c r="R202" s="13">
        <f t="shared" si="179"/>
        <v>0.37046400000000101</v>
      </c>
      <c r="S202" s="13">
        <f t="shared" si="179"/>
        <v>0.28127899999999961</v>
      </c>
      <c r="U202" s="13">
        <f t="shared" ref="U202:X202" si="180">MAX(U151:U199)</f>
        <v>0.74155642023346502</v>
      </c>
      <c r="V202" s="13">
        <f t="shared" si="180"/>
        <v>0.70800183108262615</v>
      </c>
      <c r="W202" s="13">
        <f t="shared" si="180"/>
        <v>0.88248569466697191</v>
      </c>
      <c r="X202" s="13">
        <f t="shared" si="180"/>
        <v>0.47479743648432304</v>
      </c>
      <c r="Z202" s="13">
        <f t="shared" ref="Z202:AC202" si="181">MAX(Z151:Z199)</f>
        <v>0.34390066376744954</v>
      </c>
      <c r="AA202" s="13">
        <f t="shared" si="181"/>
        <v>0.30838040741588379</v>
      </c>
      <c r="AB202" s="13">
        <f t="shared" si="181"/>
        <v>0.29062027924009826</v>
      </c>
      <c r="AC202" s="13">
        <f t="shared" si="181"/>
        <v>0.30353673609521525</v>
      </c>
      <c r="AE202" s="13">
        <f t="shared" ref="AE202:AH202" si="182">MAX(AE151:AE199)</f>
        <v>0.19901304646372164</v>
      </c>
      <c r="AF202" s="13">
        <f t="shared" si="182"/>
        <v>0.22308720531014092</v>
      </c>
      <c r="AG202" s="13">
        <f t="shared" si="182"/>
        <v>0.30975417715724607</v>
      </c>
      <c r="AH202" s="13">
        <f t="shared" si="182"/>
        <v>0.14444495307850858</v>
      </c>
      <c r="AJ202" s="13">
        <f t="shared" ref="AJ202:AM202" si="183">MAX(AJ151:AJ199)</f>
        <v>0.19697596704051179</v>
      </c>
      <c r="AK202" s="13">
        <f t="shared" si="183"/>
        <v>0.28577660791943149</v>
      </c>
      <c r="AL202" s="13">
        <f t="shared" si="183"/>
        <v>0.29546395056076946</v>
      </c>
      <c r="AM202" s="13">
        <f t="shared" si="183"/>
        <v>0.14853925383382993</v>
      </c>
      <c r="AO202" s="13">
        <f t="shared" ref="AO202:AR202" si="184">MAX(AO151:AO199)</f>
        <v>0.23448700000000056</v>
      </c>
      <c r="AP202" s="13">
        <f t="shared" si="184"/>
        <v>0.10673199999999916</v>
      </c>
      <c r="AQ202" s="13">
        <f t="shared" si="184"/>
        <v>0.26683000000000057</v>
      </c>
      <c r="AR202" s="13">
        <f t="shared" si="184"/>
        <v>0.28299999999999947</v>
      </c>
      <c r="AT202" s="13">
        <f t="shared" ref="AT202:AW202" si="185">MAX(AT151:AT199)</f>
        <v>0.15893500000000049</v>
      </c>
      <c r="AU202" s="13">
        <f t="shared" si="185"/>
        <v>0.17901100000000003</v>
      </c>
      <c r="AV202" s="13">
        <f t="shared" si="185"/>
        <v>0.15056899999999995</v>
      </c>
      <c r="AW202" s="13">
        <f t="shared" si="185"/>
        <v>0.27437099999999948</v>
      </c>
      <c r="AY202" s="13">
        <f t="shared" ref="AY202:BB202" si="186">MAX(AY151:AY199)</f>
        <v>0.12284214541847849</v>
      </c>
      <c r="AZ202" s="13">
        <f t="shared" si="186"/>
        <v>0.19422339208056805</v>
      </c>
      <c r="BA202" s="13">
        <f t="shared" si="186"/>
        <v>0.13778240634775507</v>
      </c>
      <c r="BB202" s="13">
        <f t="shared" si="186"/>
        <v>0.14110246433203599</v>
      </c>
      <c r="BD202" s="13">
        <f t="shared" ref="BD202:BF202" si="187">MAX(BD151:BD199)</f>
        <v>0.11288197146562773</v>
      </c>
      <c r="BE202" s="13">
        <f t="shared" si="187"/>
        <v>0.10292179751277963</v>
      </c>
      <c r="BF202" s="13">
        <f t="shared" si="187"/>
        <v>0.14276249332417734</v>
      </c>
      <c r="BH202" s="13">
        <f t="shared" ref="BH202:BK202" si="188">MAX(BH151:BH199)</f>
        <v>0.16618204013122639</v>
      </c>
      <c r="BI202" s="13">
        <f t="shared" si="188"/>
        <v>0.22044556343938382</v>
      </c>
      <c r="BJ202" s="13">
        <f t="shared" si="188"/>
        <v>0.26453467612726023</v>
      </c>
      <c r="BK202" s="13">
        <f t="shared" si="188"/>
        <v>0.17296498054474885</v>
      </c>
    </row>
    <row r="203" spans="2:63" x14ac:dyDescent="0.3">
      <c r="B203" s="13">
        <f t="shared" ref="B203:E203" si="189">MIN(B151:B199)*-1</f>
        <v>0.14484299999999983</v>
      </c>
      <c r="C203" s="13">
        <f t="shared" si="189"/>
        <v>0.17220299999999966</v>
      </c>
      <c r="D203" s="13">
        <f t="shared" si="189"/>
        <v>0.11426599999999976</v>
      </c>
      <c r="E203" s="13">
        <f t="shared" si="189"/>
        <v>0.14323400000000053</v>
      </c>
      <c r="F203" s="13"/>
      <c r="G203" s="13">
        <f t="shared" ref="G203:J203" si="190">MIN(G151:G199)*-1</f>
        <v>0.25702067597467071</v>
      </c>
      <c r="H203" s="13">
        <f t="shared" si="190"/>
        <v>0.28023544670786293</v>
      </c>
      <c r="I203" s="13">
        <f t="shared" si="190"/>
        <v>0.28686823834592268</v>
      </c>
      <c r="J203" s="13">
        <f t="shared" si="190"/>
        <v>0.18240177004653724</v>
      </c>
      <c r="K203" s="13"/>
      <c r="L203" s="13">
        <f t="shared" ref="L203:S203" si="191">MIN(L151:L199)*-1</f>
        <v>0.28470900000000121</v>
      </c>
      <c r="M203" s="13">
        <f t="shared" si="191"/>
        <v>0.30186000000000313</v>
      </c>
      <c r="N203" s="13">
        <f t="shared" si="191"/>
        <v>0.16293700000000122</v>
      </c>
      <c r="O203" s="13">
        <f t="shared" si="191"/>
        <v>0.15779100000000312</v>
      </c>
      <c r="P203" s="13">
        <f t="shared" si="191"/>
        <v>0.21438899999999883</v>
      </c>
      <c r="Q203" s="13">
        <f t="shared" si="191"/>
        <v>0.25040699999999916</v>
      </c>
      <c r="R203" s="13">
        <f t="shared" si="191"/>
        <v>0.28985499999999931</v>
      </c>
      <c r="S203" s="13">
        <f t="shared" si="191"/>
        <v>0.20581400000000016</v>
      </c>
      <c r="U203" s="13">
        <f t="shared" ref="U203:X203" si="192">MIN(U151:U199)*-1</f>
        <v>0.7549782558937963</v>
      </c>
      <c r="V203" s="13">
        <f t="shared" si="192"/>
        <v>0.69793545433737947</v>
      </c>
      <c r="W203" s="13">
        <f t="shared" si="192"/>
        <v>0.82544289311055508</v>
      </c>
      <c r="X203" s="13">
        <f t="shared" si="192"/>
        <v>0.60398260471503384</v>
      </c>
      <c r="Z203" s="13">
        <f t="shared" ref="Z203:AC203" si="193">MIN(Z151:Z199)*-1</f>
        <v>0.287391165026321</v>
      </c>
      <c r="AA203" s="13">
        <f t="shared" si="193"/>
        <v>0.20504875257496025</v>
      </c>
      <c r="AB203" s="13">
        <f t="shared" si="193"/>
        <v>0.15984115358205386</v>
      </c>
      <c r="AC203" s="13">
        <f t="shared" si="193"/>
        <v>0.20989242389562968</v>
      </c>
      <c r="AE203" s="13">
        <f t="shared" ref="AE203:AH203" si="194">MIN(AE151:AE199)*-1</f>
        <v>0.13963012130922614</v>
      </c>
      <c r="AF203" s="13">
        <f t="shared" si="194"/>
        <v>0.1107411306935262</v>
      </c>
      <c r="AG203" s="13">
        <f t="shared" si="194"/>
        <v>0.18296360723277871</v>
      </c>
      <c r="AH203" s="13">
        <f t="shared" si="194"/>
        <v>0.1043213550011437</v>
      </c>
      <c r="AJ203" s="13">
        <f t="shared" ref="AJ203:AM203" si="195">MIN(AJ151:AJ199)*-1</f>
        <v>0.12270634012359949</v>
      </c>
      <c r="AK203" s="13">
        <f t="shared" si="195"/>
        <v>0.25510002288853251</v>
      </c>
      <c r="AL203" s="13">
        <f t="shared" si="195"/>
        <v>0.23895445181963915</v>
      </c>
      <c r="AM203" s="13">
        <f t="shared" si="195"/>
        <v>0.13077912565804439</v>
      </c>
      <c r="AO203" s="13">
        <f t="shared" ref="AO203:AR203" si="196">MIN(AO151:AO199)*-1</f>
        <v>0.17626799999999854</v>
      </c>
      <c r="AP203" s="13">
        <f t="shared" si="196"/>
        <v>0.18435499999999827</v>
      </c>
      <c r="AQ203" s="13">
        <f t="shared" si="196"/>
        <v>0.2571279999999998</v>
      </c>
      <c r="AR203" s="13">
        <f t="shared" si="196"/>
        <v>0.22316700000000189</v>
      </c>
      <c r="AT203" s="13">
        <f t="shared" ref="AT203:AW203" si="197">MIN(AT151:AT199)*-1</f>
        <v>0.17064699999999888</v>
      </c>
      <c r="AU203" s="13">
        <f t="shared" si="197"/>
        <v>0.17399200000000192</v>
      </c>
      <c r="AV203" s="13">
        <f t="shared" si="197"/>
        <v>0.16562700000000063</v>
      </c>
      <c r="AW203" s="13">
        <f t="shared" si="197"/>
        <v>0.22083699999999951</v>
      </c>
      <c r="AY203" s="13">
        <f t="shared" ref="AY203:BB203" si="198">MIN(AY151:AY199)*-1</f>
        <v>0.12782223239489987</v>
      </c>
      <c r="AZ203" s="13">
        <f t="shared" si="198"/>
        <v>0.14442252231631869</v>
      </c>
      <c r="BA203" s="13">
        <f t="shared" si="198"/>
        <v>0.14774258030060139</v>
      </c>
      <c r="BB203" s="13">
        <f t="shared" si="198"/>
        <v>0.1228421454184776</v>
      </c>
      <c r="BD203" s="13">
        <f t="shared" ref="BD203:BF203" si="199">MIN(BD151:BD199)*-1</f>
        <v>9.2961623559931539E-2</v>
      </c>
      <c r="BE203" s="13">
        <f t="shared" si="199"/>
        <v>0.11122194247348816</v>
      </c>
      <c r="BF203" s="13">
        <f t="shared" si="199"/>
        <v>9.7941710536355586E-2</v>
      </c>
      <c r="BH203" s="13">
        <f t="shared" ref="BH203:BK203" si="200">MIN(BH151:BH199)*-1</f>
        <v>0.15600762951095071</v>
      </c>
      <c r="BI203" s="13">
        <f t="shared" si="200"/>
        <v>0.18483512626840692</v>
      </c>
      <c r="BJ203" s="13">
        <f t="shared" si="200"/>
        <v>0.23401144426642162</v>
      </c>
      <c r="BK203" s="13">
        <f t="shared" si="200"/>
        <v>0.1577033646143331</v>
      </c>
    </row>
    <row r="204" spans="2:63" x14ac:dyDescent="0.3">
      <c r="B204" s="13">
        <f t="shared" ref="B204:E204" si="201">IF(B203=0,0,IF(B203&gt;(B202*1.5),0,1))</f>
        <v>1</v>
      </c>
      <c r="C204" s="13">
        <f t="shared" si="201"/>
        <v>1</v>
      </c>
      <c r="D204" s="13">
        <f t="shared" si="201"/>
        <v>1</v>
      </c>
      <c r="E204" s="13">
        <f t="shared" si="201"/>
        <v>1</v>
      </c>
      <c r="F204" s="13"/>
      <c r="G204" s="13">
        <f t="shared" ref="G204:J204" si="202">IF(G203=0,0,IF(G203&gt;(G202*1.5),0,1))</f>
        <v>1</v>
      </c>
      <c r="H204" s="13">
        <f t="shared" si="202"/>
        <v>1</v>
      </c>
      <c r="I204" s="13">
        <f t="shared" si="202"/>
        <v>1</v>
      </c>
      <c r="J204" s="13">
        <f t="shared" si="202"/>
        <v>1</v>
      </c>
      <c r="K204" s="13"/>
      <c r="L204" s="13">
        <f t="shared" ref="L204:S204" si="203">IF(L203=0,0,IF(L203&gt;(L202*1.5),0,1))</f>
        <v>1</v>
      </c>
      <c r="M204" s="13">
        <f t="shared" si="203"/>
        <v>1</v>
      </c>
      <c r="N204" s="13">
        <f t="shared" si="203"/>
        <v>1</v>
      </c>
      <c r="O204" s="13">
        <f t="shared" si="203"/>
        <v>1</v>
      </c>
      <c r="P204" s="13">
        <f t="shared" si="203"/>
        <v>1</v>
      </c>
      <c r="Q204" s="13">
        <f t="shared" si="203"/>
        <v>1</v>
      </c>
      <c r="R204" s="13">
        <f t="shared" si="203"/>
        <v>1</v>
      </c>
      <c r="S204" s="13">
        <f t="shared" si="203"/>
        <v>1</v>
      </c>
      <c r="U204" s="13">
        <f t="shared" ref="U204:X204" si="204">IF(U203=0,0,IF(U203&gt;(U202*1.5),0,1))</f>
        <v>1</v>
      </c>
      <c r="V204" s="13">
        <f t="shared" si="204"/>
        <v>1</v>
      </c>
      <c r="W204" s="13">
        <f t="shared" si="204"/>
        <v>1</v>
      </c>
      <c r="X204" s="13">
        <f t="shared" si="204"/>
        <v>1</v>
      </c>
      <c r="Z204" s="13">
        <f t="shared" ref="Z204:AC204" si="205">IF(Z203=0,0,IF(Z203&gt;(Z202*1.5),0,1))</f>
        <v>1</v>
      </c>
      <c r="AA204" s="13">
        <f t="shared" si="205"/>
        <v>1</v>
      </c>
      <c r="AB204" s="13">
        <f t="shared" si="205"/>
        <v>1</v>
      </c>
      <c r="AC204" s="13">
        <f t="shared" si="205"/>
        <v>1</v>
      </c>
      <c r="AE204" s="13">
        <f t="shared" ref="AE204:AH204" si="206">IF(AE203=0,0,IF(AE203&gt;(AE202*1.5),0,1))</f>
        <v>1</v>
      </c>
      <c r="AF204" s="13">
        <f t="shared" si="206"/>
        <v>1</v>
      </c>
      <c r="AG204" s="13">
        <f t="shared" si="206"/>
        <v>1</v>
      </c>
      <c r="AH204" s="13">
        <f t="shared" si="206"/>
        <v>1</v>
      </c>
      <c r="AJ204" s="13">
        <f t="shared" ref="AJ204:AM204" si="207">IF(AJ203=0,0,IF(AJ203&gt;(AJ202*1.5),0,1))</f>
        <v>1</v>
      </c>
      <c r="AK204" s="13">
        <f t="shared" si="207"/>
        <v>1</v>
      </c>
      <c r="AL204" s="13">
        <f t="shared" si="207"/>
        <v>1</v>
      </c>
      <c r="AM204" s="13">
        <f t="shared" si="207"/>
        <v>1</v>
      </c>
      <c r="AO204" s="13">
        <f t="shared" ref="AO204:AR204" si="208">IF(AO203=0,0,IF(AO203&gt;(AO202*1.5),0,1))</f>
        <v>1</v>
      </c>
      <c r="AP204" s="13">
        <f t="shared" si="208"/>
        <v>0</v>
      </c>
      <c r="AQ204" s="13">
        <f t="shared" si="208"/>
        <v>1</v>
      </c>
      <c r="AR204" s="13">
        <f t="shared" si="208"/>
        <v>1</v>
      </c>
      <c r="AT204" s="13">
        <f t="shared" ref="AT204:AW204" si="209">IF(AT203=0,0,IF(AT203&gt;(AT202*1.5),0,1))</f>
        <v>1</v>
      </c>
      <c r="AU204" s="13">
        <f t="shared" si="209"/>
        <v>1</v>
      </c>
      <c r="AV204" s="13">
        <f t="shared" si="209"/>
        <v>1</v>
      </c>
      <c r="AW204" s="13">
        <f t="shared" si="209"/>
        <v>1</v>
      </c>
      <c r="AY204" s="13">
        <f t="shared" ref="AY204:BB204" si="210">IF(AY203=0,0,IF(AY203&gt;(AY202*1.5),0,1))</f>
        <v>1</v>
      </c>
      <c r="AZ204" s="13">
        <f t="shared" si="210"/>
        <v>1</v>
      </c>
      <c r="BA204" s="13">
        <f t="shared" si="210"/>
        <v>1</v>
      </c>
      <c r="BB204" s="13">
        <f t="shared" si="210"/>
        <v>1</v>
      </c>
      <c r="BD204" s="13">
        <f t="shared" ref="BD204:BF204" si="211">IF(BD203=0,0,IF(BD203&gt;(BD202*1.5),0,1))</f>
        <v>1</v>
      </c>
      <c r="BE204" s="13">
        <f t="shared" si="211"/>
        <v>1</v>
      </c>
      <c r="BF204" s="13">
        <f t="shared" si="211"/>
        <v>1</v>
      </c>
      <c r="BH204" s="13">
        <f t="shared" ref="BH204:BK204" si="212">IF(BH203=0,0,IF(BH203&gt;(BH202*1.5),0,1))</f>
        <v>1</v>
      </c>
      <c r="BI204" s="13">
        <f t="shared" si="212"/>
        <v>1</v>
      </c>
      <c r="BJ204" s="13">
        <f t="shared" si="212"/>
        <v>1</v>
      </c>
      <c r="BK204" s="13">
        <f t="shared" si="212"/>
        <v>1</v>
      </c>
    </row>
    <row r="205" spans="2:63" x14ac:dyDescent="0.3">
      <c r="F205" s="13"/>
    </row>
    <row r="209" spans="2:63" x14ac:dyDescent="0.3">
      <c r="B209" t="e">
        <f t="shared" ref="B209" si="213">IF(B137&gt;$A$138,IF(B141=4,IF(STDEV(#REF!)=B137,4),IF(B141=3,IF(STDEV(#REF!)=B137,3,0),0)),0)</f>
        <v>#REF!</v>
      </c>
      <c r="C209" t="e">
        <f>IF(C137&gt;$A$138,IF(C141=4,IF(STDEV(#REF!)=C137,4),IF(C141=3,IF(STDEV(A136:C136)=C137,3,0),0)),0)</f>
        <v>#REF!</v>
      </c>
      <c r="D209" t="e">
        <f t="shared" ref="D209:E209" si="214">IF(D137&gt;$A$138,IF(D141=4,IF(STDEV(#REF!)=D137,4),IF(D141=3,IF(STDEV(B135:D135)=D137,3,0),0)),0)</f>
        <v>#REF!</v>
      </c>
      <c r="E209" t="e">
        <f t="shared" si="214"/>
        <v>#REF!</v>
      </c>
      <c r="G209" t="e">
        <f t="shared" ref="G209" si="215">IF(G137&gt;$A$137,IF(G141=4,IF(STDEV(#REF!)=G137,4),IF(G141=3,IF(STDEV(#REF!)=G137,3,0),0)),0)</f>
        <v>#REF!</v>
      </c>
      <c r="H209" t="e">
        <f>IF(H137&gt;$A$137,IF(H141=4,IF(STDEV(#REF!)=H137,4),IF(H141=3,IF(STDEV(A135:H135)=H137,3,0),0)),0)</f>
        <v>#REF!</v>
      </c>
      <c r="I209" t="e">
        <f t="shared" ref="I209:J209" si="216">IF(I137&gt;$A$137,IF(I141=4,IF(STDEV(#REF!)=I137,4),IF(I141=3,IF(STDEV(G135:I135)=I137,3,0),0)),0)</f>
        <v>#REF!</v>
      </c>
      <c r="J209" t="e">
        <f t="shared" si="216"/>
        <v>#REF!</v>
      </c>
      <c r="L209" t="e">
        <f t="shared" ref="L209" si="217">IF(L137&gt;$A$137,IF(L141=4,IF(STDEV(#REF!)=L137,4),IF(L141=3,IF(STDEV(#REF!)=L137,3,0),0)),0)</f>
        <v>#REF!</v>
      </c>
      <c r="M209" t="e">
        <f>IF(M137&gt;$A$137,IF(M141=4,IF(STDEV(#REF!)=M137,4),IF(M141=3,IF(STDEV(A135:M135)=M137,3,0),0)),0)</f>
        <v>#REF!</v>
      </c>
      <c r="N209" t="e">
        <f t="shared" ref="N209:S209" si="218">IF(N137&gt;$A$137,IF(N141=4,IF(STDEV(#REF!)=N137,4),IF(N141=3,IF(STDEV(L135:N135)=N137,3,0),0)),0)</f>
        <v>#REF!</v>
      </c>
      <c r="O209" t="e">
        <f t="shared" si="218"/>
        <v>#REF!</v>
      </c>
      <c r="P209" t="e">
        <f t="shared" si="218"/>
        <v>#REF!</v>
      </c>
      <c r="Q209" t="e">
        <f t="shared" si="218"/>
        <v>#REF!</v>
      </c>
      <c r="R209" t="e">
        <f t="shared" si="218"/>
        <v>#REF!</v>
      </c>
      <c r="S209" t="e">
        <f t="shared" si="218"/>
        <v>#REF!</v>
      </c>
      <c r="U209">
        <f t="shared" ref="U209:X209" si="219">IF(U137&gt;$A$137,IF(U141=4,IF(STDEV(R135:U135)=U137,4),IF(U141=3,IF(STDEV(S135:U135)=U137,3,0),0)),0)</f>
        <v>0</v>
      </c>
      <c r="V209">
        <f t="shared" si="219"/>
        <v>0</v>
      </c>
      <c r="W209">
        <f t="shared" si="219"/>
        <v>0</v>
      </c>
      <c r="X209">
        <f t="shared" si="219"/>
        <v>0</v>
      </c>
      <c r="Z209">
        <f t="shared" ref="Z209:AC209" si="220">IF(Z137&gt;$A$137,IF(Z141=4,IF(STDEV(W135:Z135)=Z137,4),IF(Z141=3,IF(STDEV(X135:Z135)=Z137,3,0),0)),0)</f>
        <v>0</v>
      </c>
      <c r="AA209">
        <f t="shared" si="220"/>
        <v>0</v>
      </c>
      <c r="AB209">
        <f t="shared" si="220"/>
        <v>0</v>
      </c>
      <c r="AC209">
        <f t="shared" si="220"/>
        <v>0</v>
      </c>
      <c r="AE209">
        <f t="shared" ref="AE209:AH209" si="221">IF(AE137&gt;$A$137,IF(AE141=4,IF(STDEV(AB135:AE135)=AE137,4),IF(AE141=3,IF(STDEV(AC135:AE135)=AE137,3,0),0)),0)</f>
        <v>0</v>
      </c>
      <c r="AF209">
        <f t="shared" si="221"/>
        <v>0</v>
      </c>
      <c r="AG209">
        <f t="shared" si="221"/>
        <v>0</v>
      </c>
      <c r="AH209">
        <f t="shared" si="221"/>
        <v>0</v>
      </c>
      <c r="AJ209">
        <f t="shared" ref="AJ209:AM209" si="222">IF(AJ137&gt;$A$137,IF(AJ141=4,IF(STDEV(AG135:AJ135)=AJ137,4),IF(AJ141=3,IF(STDEV(AH135:AJ135)=AJ137,3,0),0)),0)</f>
        <v>0</v>
      </c>
      <c r="AK209">
        <f t="shared" si="222"/>
        <v>0</v>
      </c>
      <c r="AL209">
        <f t="shared" si="222"/>
        <v>0</v>
      </c>
      <c r="AM209">
        <f t="shared" si="222"/>
        <v>0</v>
      </c>
      <c r="AO209">
        <f>IF(AO137&gt;$A$137,IF(AO141=4,IF(STDEV(AL135:AO135)=AO137,4),IF(AO141=3,IF(STDEV(AM135:AO135)=AO137,3,0),0)),0)</f>
        <v>0</v>
      </c>
      <c r="AP209">
        <f>IF(AP137&gt;$A$137,IF(AP141=4,IF(STDEV(AM135:AP135)=AP137,4),IF(AP141=3,IF(STDEV(AN135:AP135)=AP137,3,0),0)),0)</f>
        <v>0</v>
      </c>
      <c r="AQ209">
        <f>IF(AQ137&gt;$A$137,IF(AQ141=4,IF(STDEV(AN135:AQ135)=AQ137,4),IF(AQ141=3,IF(STDEV(AO135:AQ135)=AQ137,3,0),0)),0)</f>
        <v>0</v>
      </c>
      <c r="AR209" t="e">
        <f>IF(AR137&gt;$A$137,IF(AR141=4,IF(STDEV(AO135:AR135)=AR137,4),IF(AR141=3,IF(STDEV(AP135:AR135)=AR137,3,0),0)),0)</f>
        <v>#REF!</v>
      </c>
      <c r="AT209">
        <f t="shared" ref="AT209:AW209" si="223">IF(AT137&gt;$A$137,IF(AT141=4,IF(STDEV(AQ135:AT135)=AT137,4),IF(AT141=3,IF(STDEV(AR135:AT135)=AT137,3,0),0)),0)</f>
        <v>0</v>
      </c>
      <c r="AU209">
        <f t="shared" si="223"/>
        <v>0</v>
      </c>
      <c r="AV209">
        <f t="shared" si="223"/>
        <v>0</v>
      </c>
      <c r="AW209">
        <f t="shared" si="223"/>
        <v>0</v>
      </c>
      <c r="AY209">
        <f t="shared" ref="AY209:BB209" si="224">IF(AY137&gt;$A$137,IF(AY141=4,IF(STDEV(AV135:AY135)=AY137,4),IF(AY141=3,IF(STDEV(AW135:AY135)=AY137,3,0),0)),0)</f>
        <v>0</v>
      </c>
      <c r="AZ209">
        <f t="shared" si="224"/>
        <v>0</v>
      </c>
      <c r="BA209">
        <f t="shared" si="224"/>
        <v>0</v>
      </c>
      <c r="BB209">
        <f t="shared" si="224"/>
        <v>0</v>
      </c>
      <c r="BD209" t="e">
        <f>IF(BD137&gt;$A$137,IF(BD141=4,IF(STDEV(BB135:BD135)=BD137,4),IF(BD141=3,IF(STDEV(BC135:BD135)=BD137,3,0),0)),0)</f>
        <v>#REF!</v>
      </c>
      <c r="BE209" t="e">
        <f>IF(BE137&gt;$A$137,IF(BE141=4,IF(STDEV(BC135:BE135)=BE137,4),IF(BE141=3,IF(STDEV(BD135:BE135)=BE137,3,0),0)),0)</f>
        <v>#REF!</v>
      </c>
      <c r="BF209" t="e">
        <f>IF(BF137&gt;$A$137,IF(BF141=4,IF(STDEV(BD135:BF135)=BF137,4),IF(BF141=3,IF(STDEV(BD135:BF135)=BF137,3,0),0)),0)</f>
        <v>#REF!</v>
      </c>
      <c r="BH209">
        <f t="shared" ref="BH209:BK209" si="225">IF(BH137&gt;$A$137,IF(BH141=4,IF(STDEV(BE135:BH135)=BH137,4),IF(BH141=3,IF(STDEV(BF135:BH135)=BH137,3,0),0)),0)</f>
        <v>0</v>
      </c>
      <c r="BI209">
        <f t="shared" si="225"/>
        <v>0</v>
      </c>
      <c r="BJ209">
        <f t="shared" si="225"/>
        <v>0</v>
      </c>
      <c r="BK209">
        <f t="shared" si="225"/>
        <v>0</v>
      </c>
    </row>
    <row r="210" spans="2:63" x14ac:dyDescent="0.3">
      <c r="B210" t="e">
        <f>IF(B137&gt;$A$138,IF(B141=4,IF(STDEV(#REF!)=B137,4),IF(B141=3,IF(STDEV(A136:C136)=B137,3,0),0)),0)</f>
        <v>#REF!</v>
      </c>
      <c r="C210" t="e">
        <f t="shared" ref="C210:D210" si="226">IF(C137&gt;$A$138,IF(C141=4,IF(STDEV(#REF!)=C137,4),IF(C141=3,IF(STDEV(B135:D135)=C137,3,0),0)),0)</f>
        <v>#REF!</v>
      </c>
      <c r="D210" t="e">
        <f t="shared" si="226"/>
        <v>#REF!</v>
      </c>
      <c r="E210" t="e">
        <f>IF(E137&gt;$A$138,IF(E141=4,IF(STDEV(#REF!)=E137,4),IF(E141=3,IF(STDEV(D136:G136)=E137,3,0),0)),0)</f>
        <v>#REF!</v>
      </c>
      <c r="G210" t="e">
        <f>IF(G137&gt;$A$137,IF(G141=4,IF(STDEV(#REF!)=G137,4),IF(G141=3,IF(STDEV(A135:H135)=G137,3,0),0)),0)</f>
        <v>#REF!</v>
      </c>
      <c r="H210" t="e">
        <f t="shared" ref="H210:I210" si="227">IF(H137&gt;$A$137,IF(H141=4,IF(STDEV(#REF!)=H137,4),IF(H141=3,IF(STDEV(G135:I135)=H137,3,0),0)),0)</f>
        <v>#REF!</v>
      </c>
      <c r="I210" t="e">
        <f t="shared" si="227"/>
        <v>#REF!</v>
      </c>
      <c r="J210" t="e">
        <f>IF(J137&gt;$A$137,IF(J141=4,IF(STDEV(#REF!)=J137,4),IF(J141=3,IF(STDEV(I135:L135)=J137,3,0),0)),0)</f>
        <v>#REF!</v>
      </c>
      <c r="L210" t="e">
        <f>IF(L137&gt;$A$137,IF(L141=4,IF(STDEV(#REF!)=L137,4),IF(L141=3,IF(STDEV(A135:M135)=L137,3,0),0)),0)</f>
        <v>#REF!</v>
      </c>
      <c r="M210" t="e">
        <f t="shared" ref="M210:S210" si="228">IF(M137&gt;$A$137,IF(M141=4,IF(STDEV(#REF!)=M137,4),IF(M141=3,IF(STDEV(L135:N135)=M137,3,0),0)),0)</f>
        <v>#REF!</v>
      </c>
      <c r="N210" t="e">
        <f t="shared" si="228"/>
        <v>#REF!</v>
      </c>
      <c r="O210" t="e">
        <f t="shared" si="228"/>
        <v>#REF!</v>
      </c>
      <c r="P210" t="e">
        <f t="shared" si="228"/>
        <v>#REF!</v>
      </c>
      <c r="Q210" t="e">
        <f t="shared" si="228"/>
        <v>#REF!</v>
      </c>
      <c r="R210" t="e">
        <f t="shared" si="228"/>
        <v>#REF!</v>
      </c>
      <c r="S210" t="e">
        <f t="shared" si="228"/>
        <v>#REF!</v>
      </c>
      <c r="U210">
        <f t="shared" ref="U210:X210" si="229">IF(U137&gt;$A$137,IF(U141=4,IF(STDEV(S135:V135)=U137,4),IF(U141=3,IF(STDEV(T135:V135)=U137,3,0),0)),0)</f>
        <v>0</v>
      </c>
      <c r="V210">
        <f t="shared" si="229"/>
        <v>0</v>
      </c>
      <c r="W210">
        <f t="shared" si="229"/>
        <v>0</v>
      </c>
      <c r="X210">
        <f t="shared" si="229"/>
        <v>0</v>
      </c>
      <c r="Z210">
        <f t="shared" ref="Z210:AC210" si="230">IF(Z137&gt;$A$137,IF(Z141=4,IF(STDEV(X135:AA135)=Z137,4),IF(Z141=3,IF(STDEV(Y135:AA135)=Z137,3,0),0)),0)</f>
        <v>0</v>
      </c>
      <c r="AA210">
        <f t="shared" si="230"/>
        <v>0</v>
      </c>
      <c r="AB210">
        <f t="shared" si="230"/>
        <v>0</v>
      </c>
      <c r="AC210">
        <f t="shared" si="230"/>
        <v>0</v>
      </c>
      <c r="AE210">
        <f t="shared" ref="AE210:AH210" si="231">IF(AE137&gt;$A$137,IF(AE141=4,IF(STDEV(AC135:AF135)=AE137,4),IF(AE141=3,IF(STDEV(AD135:AF135)=AE137,3,0),0)),0)</f>
        <v>0</v>
      </c>
      <c r="AF210">
        <f t="shared" si="231"/>
        <v>0</v>
      </c>
      <c r="AG210">
        <f t="shared" si="231"/>
        <v>0</v>
      </c>
      <c r="AH210">
        <f t="shared" si="231"/>
        <v>0</v>
      </c>
      <c r="AJ210">
        <f t="shared" ref="AJ210:AM210" si="232">IF(AJ137&gt;$A$137,IF(AJ141=4,IF(STDEV(AH135:AK135)=AJ137,4),IF(AJ141=3,IF(STDEV(AI135:AK135)=AJ137,3,0),0)),0)</f>
        <v>0</v>
      </c>
      <c r="AK210">
        <f t="shared" si="232"/>
        <v>0</v>
      </c>
      <c r="AL210">
        <f t="shared" si="232"/>
        <v>0</v>
      </c>
      <c r="AM210">
        <f t="shared" si="232"/>
        <v>0</v>
      </c>
      <c r="AO210">
        <f>IF(AO137&gt;$A$137,IF(AO141=4,IF(STDEV(AM135:AP135)=AO137,4),IF(AO141=3,IF(STDEV(AN135:AP135)=AO137,3,0),0)),0)</f>
        <v>0</v>
      </c>
      <c r="AP210">
        <f>IF(AP137&gt;$A$137,IF(AP141=4,IF(STDEV(AN135:AQ135)=AP137,4),IF(AP141=3,IF(STDEV(AO135:AQ135)=AP137,3,0),0)),0)</f>
        <v>0</v>
      </c>
      <c r="AQ210">
        <f>IF(AQ137&gt;$A$137,IF(AQ141=4,IF(STDEV(AO135:AR135)=AQ137,4),IF(AQ141=3,IF(STDEV(AP135:AR135)=AQ137,3,0),0)),0)</f>
        <v>0</v>
      </c>
      <c r="AR210" t="e">
        <f>IF(AR137&gt;$A$137,IF(AR141=4,IF(STDEV(AP135:AR135)=AR137,4),IF(AR141=3,IF(STDEV(AQ135:AR135)=AR137,3,0),0)),0)</f>
        <v>#REF!</v>
      </c>
      <c r="AT210">
        <f t="shared" ref="AT210:AW210" si="233">IF(AT137&gt;$A$137,IF(AT141=4,IF(STDEV(AR135:AU135)=AT137,4),IF(AT141=3,IF(STDEV(AS135:AU135)=AT137,3,0),0)),0)</f>
        <v>0</v>
      </c>
      <c r="AU210">
        <f t="shared" si="233"/>
        <v>0</v>
      </c>
      <c r="AV210">
        <f t="shared" si="233"/>
        <v>0</v>
      </c>
      <c r="AW210">
        <f t="shared" si="233"/>
        <v>0</v>
      </c>
      <c r="AY210">
        <f t="shared" ref="AY210:BB210" si="234">IF(AY137&gt;$A$137,IF(AY141=4,IF(STDEV(AW135:AZ135)=AY137,4),IF(AY141=3,IF(STDEV(AX135:AZ135)=AY137,3,0),0)),0)</f>
        <v>0</v>
      </c>
      <c r="AZ210">
        <f t="shared" si="234"/>
        <v>0</v>
      </c>
      <c r="BA210">
        <f t="shared" si="234"/>
        <v>0</v>
      </c>
      <c r="BB210">
        <f t="shared" si="234"/>
        <v>0</v>
      </c>
      <c r="BD210" t="e">
        <f>IF(BD137&gt;$A$137,IF(BD141=4,IF(STDEV(BC135:BE135)=BD137,4),IF(BD141=3,IF(STDEV(BD135:BE135)=BD137,3,0),0)),0)</f>
        <v>#REF!</v>
      </c>
      <c r="BE210" t="e">
        <f>IF(BE137&gt;$A$137,IF(BE141=4,IF(STDEV(BD135:BF135)=BE137,4),IF(BE141=3,IF(STDEV(BD135:BF135)=BE137,3,0),0)),0)</f>
        <v>#REF!</v>
      </c>
      <c r="BF210" t="e">
        <f>IF(BF137&gt;$A$137,IF(BF141=4,IF(STDEV(BD135:BG135)=BF137,4),IF(BF141=3,IF(STDEV(BE135:BG135)=BF137,3,0),0)),0)</f>
        <v>#REF!</v>
      </c>
      <c r="BH210">
        <f t="shared" ref="BH210:BK210" si="235">IF(BH137&gt;$A$137,IF(BH141=4,IF(STDEV(BF135:BI135)=BH137,4),IF(BH141=3,IF(STDEV(BG135:BI135)=BH137,3,0),0)),0)</f>
        <v>0</v>
      </c>
      <c r="BI210">
        <f t="shared" si="235"/>
        <v>0</v>
      </c>
      <c r="BJ210">
        <f t="shared" si="235"/>
        <v>0</v>
      </c>
      <c r="BK210">
        <f t="shared" si="235"/>
        <v>0</v>
      </c>
    </row>
    <row r="211" spans="2:63" x14ac:dyDescent="0.3">
      <c r="B211" t="e">
        <f>IF(B137&gt;$A$138,IF(B141=4,IF(STDEV(A136:D136)=B137,4),IF(B141=3,IF(STDEV(B135:D135)=B137,3,0),0)),0)</f>
        <v>#REF!</v>
      </c>
      <c r="C211" t="e">
        <f t="shared" ref="C211" si="236">IF(C137&gt;$A$138,IF(C141=4,IF(STDEV(B135:E135)=C137,4),IF(C141=3,IF(STDEV(C135:E135)=C137,3,0),0)),0)</f>
        <v>#REF!</v>
      </c>
      <c r="D211" t="e">
        <f>IF(D137&gt;$A$138,IF(D141=4,IF(STDEV(C136:G136)=D137,4),IF(D141=3,IF(STDEV(D136:G136)=D137,3,0),0)),0)</f>
        <v>#REF!</v>
      </c>
      <c r="E211" t="e">
        <f>IF(E137&gt;$A$138,IF(E141=4,IF(STDEV(D136:H136)=E137,4),IF(E141=3,IF(STDEV(E136:H136)=E137,3,0),0)),0)</f>
        <v>#REF!</v>
      </c>
      <c r="G211" t="e">
        <f>IF(G137&gt;$A$137,IF(G141=4,IF(STDEV(A135:I135)=G137,4),IF(G141=3,IF(STDEV(G135:I135)=G137,3,0),0)),0)</f>
        <v>#REF!</v>
      </c>
      <c r="H211" t="e">
        <f t="shared" ref="H211" si="237">IF(H137&gt;$A$137,IF(H141=4,IF(STDEV(G135:J135)=H137,4),IF(H141=3,IF(STDEV(H135:J135)=H137,3,0),0)),0)</f>
        <v>#REF!</v>
      </c>
      <c r="I211" t="e">
        <f>IF(I137&gt;$A$137,IF(I141=4,IF(STDEV(H135:L135)=I137,4),IF(I141=3,IF(STDEV(I135:L135)=I137,3,0),0)),0)</f>
        <v>#REF!</v>
      </c>
      <c r="J211" t="e">
        <f>IF(J137&gt;$A$137,IF(J141=4,IF(STDEV(I135:M135)=J137,4),IF(J141=3,IF(STDEV(J135:M135)=J137,3,0),0)),0)</f>
        <v>#REF!</v>
      </c>
      <c r="L211" t="e">
        <f>IF(L137&gt;$A$137,IF(L141=4,IF(STDEV(A135:N135)=L137,4),IF(L141=3,IF(STDEV(L135:N135)=L137,3,0),0)),0)</f>
        <v>#REF!</v>
      </c>
      <c r="M211" t="e">
        <f t="shared" ref="M211:S211" si="238">IF(M137&gt;$A$137,IF(M141=4,IF(STDEV(L135:O135)=M137,4),IF(M141=3,IF(STDEV(M135:O135)=M137,3,0),0)),0)</f>
        <v>#REF!</v>
      </c>
      <c r="N211" t="e">
        <f t="shared" si="238"/>
        <v>#REF!</v>
      </c>
      <c r="O211" t="e">
        <f t="shared" si="238"/>
        <v>#REF!</v>
      </c>
      <c r="P211" t="e">
        <f t="shared" si="238"/>
        <v>#REF!</v>
      </c>
      <c r="Q211" t="e">
        <f t="shared" si="238"/>
        <v>#REF!</v>
      </c>
      <c r="R211" t="e">
        <f t="shared" si="238"/>
        <v>#REF!</v>
      </c>
      <c r="S211" t="e">
        <f t="shared" si="238"/>
        <v>#REF!</v>
      </c>
      <c r="U211">
        <f t="shared" ref="U211:X211" si="239">IF(U137&gt;$A$137,IF(U141=4,IF(STDEV(T135:W135)=U137,4),IF(U141=3,IF(STDEV(U135:W135)=U137,3,0),0)),0)</f>
        <v>0</v>
      </c>
      <c r="V211">
        <f t="shared" si="239"/>
        <v>0</v>
      </c>
      <c r="W211">
        <f t="shared" si="239"/>
        <v>0</v>
      </c>
      <c r="X211">
        <f t="shared" si="239"/>
        <v>0</v>
      </c>
      <c r="Z211">
        <f t="shared" ref="Z211:AC211" si="240">IF(Z137&gt;$A$137,IF(Z141=4,IF(STDEV(Y135:AB135)=Z137,4),IF(Z141=3,IF(STDEV(Z135:AB135)=Z137,3,0),0)),0)</f>
        <v>0</v>
      </c>
      <c r="AA211">
        <f t="shared" si="240"/>
        <v>0</v>
      </c>
      <c r="AB211">
        <f t="shared" si="240"/>
        <v>0</v>
      </c>
      <c r="AC211">
        <f t="shared" si="240"/>
        <v>0</v>
      </c>
      <c r="AE211">
        <f t="shared" ref="AE211:AG211" si="241">IF(AE137&gt;$A$137,IF(AE141=4,IF(STDEV(AD135:AG135)=AE137,4),IF(AE141=3,IF(STDEV(AE135:AG135)=AE137,3,0),0)),0)</f>
        <v>0</v>
      </c>
      <c r="AF211">
        <f t="shared" si="241"/>
        <v>0</v>
      </c>
      <c r="AG211">
        <f t="shared" si="241"/>
        <v>0</v>
      </c>
      <c r="AH211">
        <f>IF(AH137&gt;$A$137,IF(AH141=4,IF(STDEV(AG135:AN135)=AH137,4),IF(AH141=3,IF(STDEV(AH135:AN135)=AH137,3,0),0)),0)</f>
        <v>0</v>
      </c>
      <c r="AJ211">
        <f t="shared" ref="AJ211:AL211" si="242">IF(AJ137&gt;$A$137,IF(AJ141=4,IF(STDEV(AI135:AL135)=AJ137,4),IF(AJ141=3,IF(STDEV(AJ135:AL135)=AJ137,3,0),0)),0)</f>
        <v>0</v>
      </c>
      <c r="AK211">
        <f t="shared" si="242"/>
        <v>0</v>
      </c>
      <c r="AL211">
        <f t="shared" si="242"/>
        <v>0</v>
      </c>
      <c r="AM211">
        <f>IF(AM137&gt;$A$137,IF(AM141=4,IF(STDEV(AL135:AS135)=AM137,4),IF(AM141=3,IF(STDEV(AM135:AS135)=AM137,3,0),0)),0)</f>
        <v>0</v>
      </c>
      <c r="AO211">
        <f>IF(AO137&gt;$A$137,IF(AO141=4,IF(STDEV(AN135:AQ135)=AO137,4),IF(AO141=3,IF(STDEV(AO135:AQ135)=AO137,3,0),0)),0)</f>
        <v>0</v>
      </c>
      <c r="AP211">
        <f>IF(AP137&gt;$A$137,IF(AP141=4,IF(STDEV(AO135:AR135)=AP137,4),IF(AP141=3,IF(STDEV(AP135:AR135)=AP137,3,0),0)),0)</f>
        <v>0</v>
      </c>
      <c r="AQ211">
        <f>IF(AQ137&gt;$A$137,IF(AQ141=4,IF(STDEV(AP135:AR135)=AQ137,4),IF(AQ141=3,IF(STDEV(AQ135:AR135)=AQ137,3,0),0)),0)</f>
        <v>0</v>
      </c>
      <c r="AR211" t="e">
        <f>IF(AR137&gt;$A$137,IF(AR141=4,IF(STDEV(AQ135:AR135)=AR137,4),IF(AR141=3,IF(STDEV(AR135:AR135)=AR137,3,0),0)),0)</f>
        <v>#REF!</v>
      </c>
      <c r="AT211">
        <f t="shared" ref="AT211:AV211" si="243">IF(AT137&gt;$A$137,IF(AT141=4,IF(STDEV(AS135:AV135)=AT137,4),IF(AT141=3,IF(STDEV(AT135:AV135)=AT137,3,0),0)),0)</f>
        <v>0</v>
      </c>
      <c r="AU211">
        <f t="shared" si="243"/>
        <v>0</v>
      </c>
      <c r="AV211">
        <f t="shared" si="243"/>
        <v>0</v>
      </c>
      <c r="AW211">
        <f>IF(AW137&gt;$A$137,IF(AW141=4,IF(STDEV(AV135:BC135)=AW137,4),IF(AW141=3,IF(STDEV(AW135:BC135)=AW137,3,0),0)),0)</f>
        <v>0</v>
      </c>
      <c r="AY211">
        <f t="shared" ref="AY211:BA211" si="244">IF(AY137&gt;$A$137,IF(AY141=4,IF(STDEV(AX135:BA135)=AY137,4),IF(AY141=3,IF(STDEV(AY135:BA135)=AY137,3,0),0)),0)</f>
        <v>0</v>
      </c>
      <c r="AZ211">
        <f t="shared" si="244"/>
        <v>0</v>
      </c>
      <c r="BA211">
        <f t="shared" si="244"/>
        <v>0</v>
      </c>
      <c r="BB211">
        <f>IF(BB137&gt;$A$137,IF(BB141=4,IF(STDEV(BA135:BG135)=BB137,4),IF(BB141=3,IF(STDEV(BB135:BG135)=BB137,3,0),0)),0)</f>
        <v>0</v>
      </c>
      <c r="BD211" t="e">
        <f>IF(BD137&gt;$A$137,IF(BD141=4,IF(STDEV(BD135:BF135)=BD137,4),IF(BD141=3,IF(STDEV(BD135:BF135)=BD137,3,0),0)),0)</f>
        <v>#REF!</v>
      </c>
      <c r="BE211" t="e">
        <f>IF(BE137&gt;$A$137,IF(BE141=4,IF(STDEV(BD135:BG135)=BE137,4),IF(BE141=3,IF(STDEV(BE135:BG135)=BE137,3,0),0)),0)</f>
        <v>#REF!</v>
      </c>
      <c r="BF211" t="e">
        <f>IF(BF137&gt;$A$137,IF(BF141=4,IF(STDEV(BE135:BL135)=BF137,4),IF(BF141=3,IF(STDEV(BF135:BL135)=BF137,3,0),0)),0)</f>
        <v>#REF!</v>
      </c>
      <c r="BH211">
        <f t="shared" ref="BH211:BK211" si="245">IF(BH137&gt;$A$137,IF(BH141=4,IF(STDEV(BG135:BJ135)=BH137,4),IF(BH141=3,IF(STDEV(BH135:BJ135)=BH137,3,0),0)),0)</f>
        <v>0</v>
      </c>
      <c r="BI211">
        <f t="shared" si="245"/>
        <v>0</v>
      </c>
      <c r="BJ211">
        <f t="shared" si="245"/>
        <v>0</v>
      </c>
      <c r="BK211">
        <f t="shared" si="245"/>
        <v>0</v>
      </c>
    </row>
    <row r="212" spans="2:63" x14ac:dyDescent="0.3">
      <c r="B212" t="e">
        <f t="shared" ref="B212" si="246">IF(B137&gt;$A$138,IF(B141=4,IF(STDEV(B135:E135)=B137,4,0),0),0)</f>
        <v>#REF!</v>
      </c>
      <c r="C212" t="e">
        <f>IF(C137&gt;$A$138,IF(C141=4,IF(STDEV(C136:G136)=C137,4,0),0),0)</f>
        <v>#REF!</v>
      </c>
      <c r="D212" t="e">
        <f>IF(D137&gt;$A$138,IF(D141=4,IF(STDEV(D136:H136)=D137,4,0),0),0)</f>
        <v>#REF!</v>
      </c>
      <c r="E212" t="e">
        <f>IF(E137&gt;$A$138,IF(E141=4,IF(STDEV(E136:I136)=E137,4,0),0),0)</f>
        <v>#REF!</v>
      </c>
      <c r="G212" t="e">
        <f t="shared" ref="G212" si="247">IF(G137&gt;$A$137,IF(G141=4,IF(STDEV(G135:J135)=G137,4,0),0),0)</f>
        <v>#REF!</v>
      </c>
      <c r="H212" t="e">
        <f>IF(H137&gt;$A$137,IF(H141=4,IF(STDEV(H135:L135)=H137,4,0),0),0)</f>
        <v>#REF!</v>
      </c>
      <c r="I212" t="e">
        <f>IF(I137&gt;$A$137,IF(I141=4,IF(STDEV(I135:M135)=I137,4,0),0),0)</f>
        <v>#REF!</v>
      </c>
      <c r="J212" t="e">
        <f>IF(J137&gt;$A$137,IF(J141=4,IF(STDEV(J135:N135)=J137,4,0),0),0)</f>
        <v>#REF!</v>
      </c>
      <c r="L212" t="e">
        <f t="shared" ref="L212:S212" si="248">IF(L137&gt;$A$137,IF(L141=4,IF(STDEV(L135:O135)=L137,4,0),0),0)</f>
        <v>#REF!</v>
      </c>
      <c r="M212" t="e">
        <f t="shared" si="248"/>
        <v>#REF!</v>
      </c>
      <c r="N212" t="e">
        <f t="shared" si="248"/>
        <v>#REF!</v>
      </c>
      <c r="O212" t="e">
        <f t="shared" si="248"/>
        <v>#REF!</v>
      </c>
      <c r="P212" t="e">
        <f t="shared" si="248"/>
        <v>#REF!</v>
      </c>
      <c r="Q212" t="e">
        <f t="shared" si="248"/>
        <v>#REF!</v>
      </c>
      <c r="R212" t="e">
        <f t="shared" si="248"/>
        <v>#REF!</v>
      </c>
      <c r="S212" t="e">
        <f t="shared" si="248"/>
        <v>#REF!</v>
      </c>
      <c r="U212">
        <f t="shared" ref="U212:X212" si="249">IF(U137&gt;$A$137,IF(U141=4,IF(STDEV(U135:X135)=U137,4,0),0),0)</f>
        <v>0</v>
      </c>
      <c r="V212">
        <f t="shared" si="249"/>
        <v>0</v>
      </c>
      <c r="W212">
        <f t="shared" si="249"/>
        <v>0</v>
      </c>
      <c r="X212">
        <f t="shared" si="249"/>
        <v>0</v>
      </c>
      <c r="Z212">
        <f t="shared" ref="Z212:AC212" si="250">IF(Z137&gt;$A$137,IF(Z141=4,IF(STDEV(Z135:AC135)=Z137,4,0),0),0)</f>
        <v>0</v>
      </c>
      <c r="AA212">
        <f t="shared" si="250"/>
        <v>0</v>
      </c>
      <c r="AB212">
        <f t="shared" si="250"/>
        <v>0</v>
      </c>
      <c r="AC212">
        <f t="shared" si="250"/>
        <v>0</v>
      </c>
      <c r="AE212">
        <f t="shared" ref="AE212:AF212" si="251">IF(AE137&gt;$A$137,IF(AE141=4,IF(STDEV(AE135:AH135)=AE137,4,0),0),0)</f>
        <v>0</v>
      </c>
      <c r="AF212">
        <f t="shared" si="251"/>
        <v>0</v>
      </c>
      <c r="AG212">
        <f>IF(AG137&gt;$A$137,IF(AG141=4,IF(STDEV(AG135:AN135)=AG137,4,0),0),0)</f>
        <v>0</v>
      </c>
      <c r="AH212">
        <f>IF(AH137&gt;$A$137,IF(AH141=4,IF(STDEV(AH135:AS135)=AH137,4,0),0),0)</f>
        <v>0</v>
      </c>
      <c r="AJ212">
        <f t="shared" ref="AJ212:AK212" si="252">IF(AJ137&gt;$A$137,IF(AJ141=4,IF(STDEV(AJ135:AM135)=AJ137,4,0),0),0)</f>
        <v>0</v>
      </c>
      <c r="AK212">
        <f t="shared" si="252"/>
        <v>0</v>
      </c>
      <c r="AL212">
        <f>IF(AL137&gt;$A$137,IF(AL141=4,IF(STDEV(AL135:AS135)=AL137,4,0),0),0)</f>
        <v>0</v>
      </c>
      <c r="AM212">
        <f>IF(AM137&gt;$A$137,IF(AM141=4,IF(STDEV(AM135:AT135)=AM137,4,0),0),0)</f>
        <v>0</v>
      </c>
      <c r="AO212">
        <f>IF(AO137&gt;$A$137,IF(AO141=4,IF(STDEV(AO135:AR135)=AO137,4,0),0),0)</f>
        <v>0</v>
      </c>
      <c r="AP212">
        <f>IF(AP137&gt;$A$137,IF(AP141=4,IF(STDEV(AP135:AR135)=AP137,4,0),0),0)</f>
        <v>0</v>
      </c>
      <c r="AQ212">
        <f>IF(AQ137&gt;$A$137,IF(AQ141=4,IF(STDEV(AQ135:AR135)=AQ137,4,0),0),0)</f>
        <v>0</v>
      </c>
      <c r="AR212" t="e">
        <f>IF(AR137&gt;$A$137,IF(AR141=4,IF(STDEV(AR135:AR135)=AR137,4,0),0),0)</f>
        <v>#REF!</v>
      </c>
      <c r="AT212">
        <f t="shared" ref="AT212:AU212" si="253">IF(AT137&gt;$A$137,IF(AT141=4,IF(STDEV(AT135:AW135)=AT137,4,0),0),0)</f>
        <v>0</v>
      </c>
      <c r="AU212">
        <f t="shared" si="253"/>
        <v>0</v>
      </c>
      <c r="AV212">
        <f>IF(AV137&gt;$A$137,IF(AV141=4,IF(STDEV(AV135:BC135)=AV137,4,0),0),0)</f>
        <v>0</v>
      </c>
      <c r="AW212">
        <f>IF(AW137&gt;$A$137,IF(AW141=4,IF(STDEV(AW135:BG135)=AW137,4,0),0),0)</f>
        <v>0</v>
      </c>
      <c r="AY212">
        <f t="shared" ref="AY212:AZ212" si="254">IF(AY137&gt;$A$137,IF(AY141=4,IF(STDEV(AY135:BB135)=AY137,4,0),0),0)</f>
        <v>0</v>
      </c>
      <c r="AZ212">
        <f t="shared" si="254"/>
        <v>0</v>
      </c>
      <c r="BA212">
        <f>IF(BA137&gt;$A$137,IF(BA141=4,IF(STDEV(BA135:BG135)=BA137,4,0),0),0)</f>
        <v>0</v>
      </c>
      <c r="BB212">
        <f>IF(BB137&gt;$A$137,IF(BB141=4,IF(STDEV(BB135:BL135)=BB137,4,0),0),0)</f>
        <v>0</v>
      </c>
      <c r="BD212" t="e">
        <f>IF(BD137&gt;$A$137,IF(BD141=4,IF(STDEV(BD135:BG135)=BD137,4,0),0),0)</f>
        <v>#REF!</v>
      </c>
      <c r="BE212" t="e">
        <f>IF(BE137&gt;$A$137,IF(BE141=4,IF(STDEV(BE135:BL135)=BE137,4,0),0),0)</f>
        <v>#REF!</v>
      </c>
      <c r="BF212" t="e">
        <f>IF(BF137&gt;$A$137,IF(BF141=4,IF(STDEV(BF135:BM135)=BF137,4,0),0),0)</f>
        <v>#REF!</v>
      </c>
      <c r="BH212">
        <f t="shared" ref="BH212:BK212" si="255">IF(BH137&gt;$A$137,IF(BH141=4,IF(STDEV(BH135:BK135)=BH137,4,0),0),0)</f>
        <v>0</v>
      </c>
      <c r="BI212">
        <f t="shared" si="255"/>
        <v>0</v>
      </c>
      <c r="BJ212">
        <f t="shared" si="255"/>
        <v>0</v>
      </c>
      <c r="BK212">
        <f t="shared" si="255"/>
        <v>0</v>
      </c>
    </row>
    <row r="214" spans="2:63" x14ac:dyDescent="0.3">
      <c r="B214" t="e">
        <f>IF(B209=4,IF(STDEV(#REF!,A136,B135)&lt;$A$138,1,IF(STDEV(#REF!,A136,B135)&lt;$A$138,2,IF(STDEV(#REF!,#REF!,B135)&lt;$A$138,3,IF(STDEV(#REF!,#REF!,A136)&lt;$A$138,4,0)))),0)</f>
        <v>#REF!</v>
      </c>
      <c r="C214" t="e">
        <f>IF(C209=4,IF(STDEV(A136,B135,C135)&lt;$A$138,1,IF(STDEV(#REF!,B135,C135)&lt;$A$138,2,IF(STDEV(#REF!,A136,C135)&lt;$A$138,3,IF(STDEV(#REF!,A136,B135)&lt;$A$138,4,0)))),0)</f>
        <v>#REF!</v>
      </c>
      <c r="D214" t="e">
        <f t="shared" ref="D214:E214" si="256">IF(D209=4,IF(STDEV(B135,C135,D135)&lt;$A$138,1,IF(STDEV(#REF!,C135,D135)&lt;$A$138,2,IF(STDEV(#REF!,B135,D135)&lt;$A$138,3,IF(STDEV(#REF!,B135,C135)&lt;$A$138,4,0)))),0)</f>
        <v>#REF!</v>
      </c>
      <c r="E214" t="e">
        <f t="shared" si="256"/>
        <v>#REF!</v>
      </c>
      <c r="G214" t="e">
        <f t="shared" ref="G214" si="257">IF(G209=4,IF(STDEV(#REF!,A135,G135)&lt;$A$137,1,IF(STDEV(#REF!,A135,G135)&lt;$A$137,2,IF(STDEV(#REF!,#REF!,G135)&lt;$A$137,3,IF(STDEV(#REF!,#REF!,A135)&lt;$A$137,4,0)))),0)</f>
        <v>#REF!</v>
      </c>
      <c r="H214" t="e">
        <f>IF(H209=4,IF(STDEV(A135,G135,H135)&lt;$A$137,1,IF(STDEV(#REF!,G135,H135)&lt;$A$137,2,IF(STDEV(#REF!,A135,H135)&lt;$A$137,3,IF(STDEV(#REF!,A135,G135)&lt;$A$137,4,0)))),0)</f>
        <v>#REF!</v>
      </c>
      <c r="I214" t="e">
        <f t="shared" ref="I214:J214" si="258">IF(I209=4,IF(STDEV(G135,H135,I135)&lt;$A$137,1,IF(STDEV(#REF!,H135,I135)&lt;$A$137,2,IF(STDEV(#REF!,G135,I135)&lt;$A$137,3,IF(STDEV(#REF!,G135,H135)&lt;$A$137,4,0)))),0)</f>
        <v>#REF!</v>
      </c>
      <c r="J214" t="e">
        <f t="shared" si="258"/>
        <v>#REF!</v>
      </c>
      <c r="L214" t="e">
        <f>IF(L209=4,IF(STDEV(#REF!,A135,L135)&lt;$A$137,1,IF(STDEV(#REF!,A135,L135)&lt;$A$137,2,IF(STDEV(#REF!,#REF!,L135)&lt;$A$137,3,IF(STDEV(#REF!,#REF!,A135)&lt;$A$137,4,0)))),0)</f>
        <v>#REF!</v>
      </c>
      <c r="M214" t="e">
        <f>IF(M209=4,IF(STDEV(A135,L135,M135)&lt;$A$137,1,IF(STDEV(#REF!,L135,M135)&lt;$A$137,2,IF(STDEV(#REF!,A135,M135)&lt;$A$137,3,IF(STDEV(#REF!,A135,L135)&lt;$A$137,4,0)))),0)</f>
        <v>#REF!</v>
      </c>
      <c r="N214" t="e">
        <f t="shared" ref="N214:S214" si="259">IF(N209=4,IF(STDEV(L135,M135,N135)&lt;$A$137,1,IF(STDEV(#REF!,M135,N135)&lt;$A$137,2,IF(STDEV(#REF!,L135,N135)&lt;$A$137,3,IF(STDEV(#REF!,L135,M135)&lt;$A$137,4,0)))),0)</f>
        <v>#REF!</v>
      </c>
      <c r="O214" t="e">
        <f t="shared" si="259"/>
        <v>#REF!</v>
      </c>
      <c r="P214" t="e">
        <f t="shared" si="259"/>
        <v>#REF!</v>
      </c>
      <c r="Q214" t="e">
        <f t="shared" si="259"/>
        <v>#REF!</v>
      </c>
      <c r="R214" t="e">
        <f t="shared" si="259"/>
        <v>#REF!</v>
      </c>
      <c r="S214" t="e">
        <f t="shared" si="259"/>
        <v>#REF!</v>
      </c>
      <c r="U214">
        <f t="shared" ref="U214:X214" si="260">IF(U209=4,IF(STDEV(S135,T135,U135)&lt;$A$137,1,IF(STDEV(R135,T135,U135)&lt;$A$137,2,IF(STDEV(R135,S135,U135)&lt;$A$137,3,IF(STDEV(R135,S135,T135)&lt;$A$137,4,0)))),0)</f>
        <v>0</v>
      </c>
      <c r="V214">
        <f t="shared" si="260"/>
        <v>0</v>
      </c>
      <c r="W214">
        <f t="shared" si="260"/>
        <v>0</v>
      </c>
      <c r="X214">
        <f t="shared" si="260"/>
        <v>0</v>
      </c>
      <c r="Z214">
        <f t="shared" ref="Z214:AC214" si="261">IF(Z209=4,IF(STDEV(X135,Y135,Z135)&lt;$A$137,1,IF(STDEV(W135,Y135,Z135)&lt;$A$137,2,IF(STDEV(W135,X135,Z135)&lt;$A$137,3,IF(STDEV(W135,X135,Y135)&lt;$A$137,4,0)))),0)</f>
        <v>0</v>
      </c>
      <c r="AA214">
        <f t="shared" si="261"/>
        <v>0</v>
      </c>
      <c r="AB214">
        <f t="shared" si="261"/>
        <v>0</v>
      </c>
      <c r="AC214">
        <f t="shared" si="261"/>
        <v>0</v>
      </c>
      <c r="AE214">
        <f t="shared" ref="AE214:AH214" si="262">IF(AE209=4,IF(STDEV(AC135,AD135,AE135)&lt;$A$137,1,IF(STDEV(AB135,AD135,AE135)&lt;$A$137,2,IF(STDEV(AB135,AC135,AE135)&lt;$A$137,3,IF(STDEV(AB135,AC135,AD135)&lt;$A$137,4,0)))),0)</f>
        <v>0</v>
      </c>
      <c r="AF214">
        <f t="shared" si="262"/>
        <v>0</v>
      </c>
      <c r="AG214">
        <f t="shared" si="262"/>
        <v>0</v>
      </c>
      <c r="AH214">
        <f t="shared" si="262"/>
        <v>0</v>
      </c>
      <c r="AJ214">
        <f t="shared" ref="AJ214:AM214" si="263">IF(AJ209=4,IF(STDEV(AH135,AI135,AJ135)&lt;$A$137,1,IF(STDEV(AG135,AI135,AJ135)&lt;$A$137,2,IF(STDEV(AG135,AH135,AJ135)&lt;$A$137,3,IF(STDEV(AG135,AH135,AI135)&lt;$A$137,4,0)))),0)</f>
        <v>0</v>
      </c>
      <c r="AK214">
        <f t="shared" si="263"/>
        <v>0</v>
      </c>
      <c r="AL214">
        <f t="shared" si="263"/>
        <v>0</v>
      </c>
      <c r="AM214">
        <f t="shared" si="263"/>
        <v>0</v>
      </c>
      <c r="AO214">
        <f>IF(AO209=4,IF(STDEV(AM135,AN135,AO135)&lt;$A$137,1,IF(STDEV(AL135,AN135,AO135)&lt;$A$137,2,IF(STDEV(AL135,AM135,AO135)&lt;$A$137,3,IF(STDEV(AL135,AM135,AN135)&lt;$A$137,4,0)))),0)</f>
        <v>0</v>
      </c>
      <c r="AP214">
        <f>IF(AP209=4,IF(STDEV(AN135,AO135,AP135)&lt;$A$137,1,IF(STDEV(AM135,AO135,AP135)&lt;$A$137,2,IF(STDEV(AM135,AN135,AP135)&lt;$A$137,3,IF(STDEV(AM135,AN135,AO135)&lt;$A$137,4,0)))),0)</f>
        <v>0</v>
      </c>
      <c r="AQ214">
        <f>IF(AQ209=4,IF(STDEV(AO135,AP135,AQ135)&lt;$A$137,1,IF(STDEV(AN135,AP135,AQ135)&lt;$A$137,2,IF(STDEV(AN135,AO135,AQ135)&lt;$A$137,3,IF(STDEV(AN135,AO135,AP135)&lt;$A$137,4,0)))),0)</f>
        <v>0</v>
      </c>
      <c r="AR214" t="e">
        <f>IF(AR209=4,IF(STDEV(AP135,AQ135,AR135)&lt;$A$137,1,IF(STDEV(AO135,AQ135,AR135)&lt;$A$137,2,IF(STDEV(AO135,AP135,AR135)&lt;$A$137,3,IF(STDEV(AO135,AP135,AQ135)&lt;$A$137,4,0)))),0)</f>
        <v>#REF!</v>
      </c>
      <c r="AT214">
        <f t="shared" ref="AT214:AW214" si="264">IF(AT209=4,IF(STDEV(AR135,AS135,AT135)&lt;$A$137,1,IF(STDEV(AQ135,AS135,AT135)&lt;$A$137,2,IF(STDEV(AQ135,AR135,AT135)&lt;$A$137,3,IF(STDEV(AQ135,AR135,AS135)&lt;$A$137,4,0)))),0)</f>
        <v>0</v>
      </c>
      <c r="AU214">
        <f t="shared" si="264"/>
        <v>0</v>
      </c>
      <c r="AV214">
        <f t="shared" si="264"/>
        <v>0</v>
      </c>
      <c r="AW214">
        <f t="shared" si="264"/>
        <v>0</v>
      </c>
      <c r="AY214">
        <f t="shared" ref="AY214:BB214" si="265">IF(AY209=4,IF(STDEV(AW135,AX135,AY135)&lt;$A$137,1,IF(STDEV(AV135,AX135,AY135)&lt;$A$137,2,IF(STDEV(AV135,AW135,AY135)&lt;$A$137,3,IF(STDEV(AV135,AW135,AX135)&lt;$A$137,4,0)))),0)</f>
        <v>0</v>
      </c>
      <c r="AZ214">
        <f t="shared" si="265"/>
        <v>0</v>
      </c>
      <c r="BA214">
        <f t="shared" si="265"/>
        <v>0</v>
      </c>
      <c r="BB214">
        <f t="shared" si="265"/>
        <v>0</v>
      </c>
      <c r="BD214" t="e">
        <f>IF(BD209=4,IF(STDEV(BC135,#REF!,BD135)&lt;$A$137,1,IF(STDEV(BB135,#REF!,BD135)&lt;$A$137,2,IF(STDEV(BB135,BC135,BD135)&lt;$A$137,3,IF(STDEV(BB135,BC135,#REF!)&lt;$A$137,4,0)))),0)</f>
        <v>#REF!</v>
      </c>
      <c r="BE214" t="e">
        <f>IF(BE209=4,IF(STDEV(#REF!,BD135,BE135)&lt;$A$137,1,IF(STDEV(BC135,BD135,BE135)&lt;$A$137,2,IF(STDEV(BC135,#REF!,BE135)&lt;$A$137,3,IF(STDEV(BC135,#REF!,BD135)&lt;$A$137,4,0)))),0)</f>
        <v>#REF!</v>
      </c>
      <c r="BF214" t="e">
        <f>IF(BF209=4,IF(STDEV(BD135,BE135,BF135)&lt;$A$137,1,IF(STDEV(#REF!,BE135,BF135)&lt;$A$137,2,IF(STDEV(#REF!,BD135,BF135)&lt;$A$137,3,IF(STDEV(#REF!,BD135,BE135)&lt;$A$137,4,0)))),0)</f>
        <v>#REF!</v>
      </c>
      <c r="BH214">
        <f t="shared" ref="BH214:BK214" si="266">IF(BH209=4,IF(STDEV(BF135,BG135,BH135)&lt;$A$137,1,IF(STDEV(BE135,BG135,BH135)&lt;$A$137,2,IF(STDEV(BE135,BF135,BH135)&lt;$A$137,3,IF(STDEV(BE135,BF135,BG135)&lt;$A$137,4,0)))),0)</f>
        <v>0</v>
      </c>
      <c r="BI214">
        <f t="shared" si="266"/>
        <v>0</v>
      </c>
      <c r="BJ214">
        <f t="shared" si="266"/>
        <v>0</v>
      </c>
      <c r="BK214">
        <f t="shared" si="266"/>
        <v>0</v>
      </c>
    </row>
    <row r="215" spans="2:63" x14ac:dyDescent="0.3">
      <c r="B215" t="e">
        <f>IF(B210=4,IF(STDEV(A136,B135,C135)&lt;$A$138,1,IF(STDEV(#REF!,B135,C135)&lt;$A$138,2,IF(STDEV(#REF!,A136,C135)&lt;$A$138,3,IF(STDEV(#REF!,A136,B135)&lt;$A$138,4,0)))),0)</f>
        <v>#REF!</v>
      </c>
      <c r="C215" t="e">
        <f t="shared" ref="C215:D215" si="267">IF(C210=4,IF(STDEV(B135,C135,D135)&lt;$A$138,1,IF(STDEV(#REF!,C135,D135)&lt;$A$138,2,IF(STDEV(#REF!,B135,D135)&lt;$A$138,3,IF(STDEV(#REF!,B135,C135)&lt;$A$138,4,0)))),0)</f>
        <v>#REF!</v>
      </c>
      <c r="D215" t="e">
        <f t="shared" si="267"/>
        <v>#REF!</v>
      </c>
      <c r="E215" t="e">
        <f>IF(E210=4,IF(STDEV(D135,E135,G136)&lt;$A$138,1,IF(STDEV(#REF!,E135,G136)&lt;$A$138,2,IF(STDEV(#REF!,D135,G136)&lt;$A$138,3,IF(STDEV(#REF!,D135,E135)&lt;$A$138,4,0)))),0)</f>
        <v>#REF!</v>
      </c>
      <c r="G215" t="e">
        <f>IF(G210=4,IF(STDEV(A135,G135,H135)&lt;$A$137,1,IF(STDEV(#REF!,G135,H135)&lt;$A$137,2,IF(STDEV(#REF!,A135,H135)&lt;$A$137,3,IF(STDEV(#REF!,A135,G135)&lt;$A$137,4,0)))),0)</f>
        <v>#REF!</v>
      </c>
      <c r="H215" t="e">
        <f t="shared" ref="H215:I215" si="268">IF(H210=4,IF(STDEV(G135,H135,I135)&lt;$A$137,1,IF(STDEV(#REF!,H135,I135)&lt;$A$137,2,IF(STDEV(#REF!,G135,I135)&lt;$A$137,3,IF(STDEV(#REF!,G135,H135)&lt;$A$137,4,0)))),0)</f>
        <v>#REF!</v>
      </c>
      <c r="I215" t="e">
        <f t="shared" si="268"/>
        <v>#REF!</v>
      </c>
      <c r="J215" t="e">
        <f>IF(J210=4,IF(STDEV(I135,J135,L135)&lt;$A$137,1,IF(STDEV(#REF!,J135,L135)&lt;$A$137,2,IF(STDEV(#REF!,I135,L135)&lt;$A$137,3,IF(STDEV(#REF!,I135,J135)&lt;$A$137,4,0)))),0)</f>
        <v>#REF!</v>
      </c>
      <c r="L215" t="e">
        <f>IF(L210=4,IF(STDEV(A135,L135,M135)&lt;$A$137,1,IF(STDEV(#REF!,L135,M135)&lt;$A$137,2,IF(STDEV(#REF!,A135,M135)&lt;$A$137,3,IF(STDEV(#REF!,A135,L135)&lt;$A$137,4,0)))),0)</f>
        <v>#REF!</v>
      </c>
      <c r="M215" t="e">
        <f t="shared" ref="M215:S215" si="269">IF(M210=4,IF(STDEV(L135,M135,N135)&lt;$A$137,1,IF(STDEV(#REF!,M135,N135)&lt;$A$137,2,IF(STDEV(#REF!,L135,N135)&lt;$A$137,3,IF(STDEV(#REF!,L135,M135)&lt;$A$137,4,0)))),0)</f>
        <v>#REF!</v>
      </c>
      <c r="N215" t="e">
        <f t="shared" si="269"/>
        <v>#REF!</v>
      </c>
      <c r="O215" t="e">
        <f t="shared" si="269"/>
        <v>#REF!</v>
      </c>
      <c r="P215" t="e">
        <f t="shared" si="269"/>
        <v>#REF!</v>
      </c>
      <c r="Q215" t="e">
        <f t="shared" si="269"/>
        <v>#REF!</v>
      </c>
      <c r="R215" t="e">
        <f t="shared" si="269"/>
        <v>#REF!</v>
      </c>
      <c r="S215" t="e">
        <f t="shared" si="269"/>
        <v>#REF!</v>
      </c>
      <c r="U215">
        <f t="shared" ref="U215:X215" si="270">IF(U210=4,IF(STDEV(T135,U135,V135)&lt;$A$137,1,IF(STDEV(S135,U135,V135)&lt;$A$137,2,IF(STDEV(S135,T135,V135)&lt;$A$137,3,IF(STDEV(S135,T135,U135)&lt;$A$137,4,0)))),0)</f>
        <v>0</v>
      </c>
      <c r="V215">
        <f t="shared" si="270"/>
        <v>0</v>
      </c>
      <c r="W215">
        <f t="shared" si="270"/>
        <v>0</v>
      </c>
      <c r="X215">
        <f t="shared" si="270"/>
        <v>0</v>
      </c>
      <c r="Z215">
        <f t="shared" ref="Z215:AC215" si="271">IF(Z210=4,IF(STDEV(Y135,Z135,AA135)&lt;$A$137,1,IF(STDEV(X135,Z135,AA135)&lt;$A$137,2,IF(STDEV(X135,Y135,AA135)&lt;$A$137,3,IF(STDEV(X135,Y135,Z135)&lt;$A$137,4,0)))),0)</f>
        <v>0</v>
      </c>
      <c r="AA215">
        <f t="shared" si="271"/>
        <v>0</v>
      </c>
      <c r="AB215">
        <f t="shared" si="271"/>
        <v>0</v>
      </c>
      <c r="AC215">
        <f t="shared" si="271"/>
        <v>0</v>
      </c>
      <c r="AE215">
        <f t="shared" ref="AE215:AH215" si="272">IF(AE210=4,IF(STDEV(AD135,AE135,AF135)&lt;$A$137,1,IF(STDEV(AC135,AE135,AF135)&lt;$A$137,2,IF(STDEV(AC135,AD135,AF135)&lt;$A$137,3,IF(STDEV(AC135,AD135,AE135)&lt;$A$137,4,0)))),0)</f>
        <v>0</v>
      </c>
      <c r="AF215">
        <f t="shared" si="272"/>
        <v>0</v>
      </c>
      <c r="AG215">
        <f t="shared" si="272"/>
        <v>0</v>
      </c>
      <c r="AH215">
        <f t="shared" si="272"/>
        <v>0</v>
      </c>
      <c r="AJ215">
        <f t="shared" ref="AJ215:AM215" si="273">IF(AJ210=4,IF(STDEV(AI135,AJ135,AK135)&lt;$A$137,1,IF(STDEV(AH135,AJ135,AK135)&lt;$A$137,2,IF(STDEV(AH135,AI135,AK135)&lt;$A$137,3,IF(STDEV(AH135,AI135,AJ135)&lt;$A$137,4,0)))),0)</f>
        <v>0</v>
      </c>
      <c r="AK215">
        <f t="shared" si="273"/>
        <v>0</v>
      </c>
      <c r="AL215">
        <f t="shared" si="273"/>
        <v>0</v>
      </c>
      <c r="AM215">
        <f t="shared" si="273"/>
        <v>0</v>
      </c>
      <c r="AO215">
        <f>IF(AO210=4,IF(STDEV(AN135,AO135,AP135)&lt;$A$137,1,IF(STDEV(AM135,AO135,AP135)&lt;$A$137,2,IF(STDEV(AM135,AN135,AP135)&lt;$A$137,3,IF(STDEV(AM135,AN135,AO135)&lt;$A$137,4,0)))),0)</f>
        <v>0</v>
      </c>
      <c r="AP215">
        <f>IF(AP210=4,IF(STDEV(AO135,AP135,AQ135)&lt;$A$137,1,IF(STDEV(AN135,AP135,AQ135)&lt;$A$137,2,IF(STDEV(AN135,AO135,AQ135)&lt;$A$137,3,IF(STDEV(AN135,AO135,AP135)&lt;$A$137,4,0)))),0)</f>
        <v>0</v>
      </c>
      <c r="AQ215">
        <f>IF(AQ210=4,IF(STDEV(AP135,AQ135,AR135)&lt;$A$137,1,IF(STDEV(AO135,AQ135,AR135)&lt;$A$137,2,IF(STDEV(AO135,AP135,AR135)&lt;$A$137,3,IF(STDEV(AO135,AP135,AQ135)&lt;$A$137,4,0)))),0)</f>
        <v>0</v>
      </c>
      <c r="AR215" t="e">
        <f>IF(AR210=4,IF(STDEV(AQ135,AR135,#REF!)&lt;$A$137,1,IF(STDEV(AP135,AR135,#REF!)&lt;$A$137,2,IF(STDEV(AP135,AQ135,#REF!)&lt;$A$137,3,IF(STDEV(AP135,AQ135,AR135)&lt;$A$137,4,0)))),0)</f>
        <v>#REF!</v>
      </c>
      <c r="AT215">
        <f t="shared" ref="AT215:AW215" si="274">IF(AT210=4,IF(STDEV(AS135,AT135,AU135)&lt;$A$137,1,IF(STDEV(AR135,AT135,AU135)&lt;$A$137,2,IF(STDEV(AR135,AS135,AU135)&lt;$A$137,3,IF(STDEV(AR135,AS135,AT135)&lt;$A$137,4,0)))),0)</f>
        <v>0</v>
      </c>
      <c r="AU215">
        <f t="shared" si="274"/>
        <v>0</v>
      </c>
      <c r="AV215">
        <f t="shared" si="274"/>
        <v>0</v>
      </c>
      <c r="AW215">
        <f t="shared" si="274"/>
        <v>0</v>
      </c>
      <c r="AY215">
        <f t="shared" ref="AY215:BB215" si="275">IF(AY210=4,IF(STDEV(AX135,AY135,AZ135)&lt;$A$137,1,IF(STDEV(AW135,AY135,AZ135)&lt;$A$137,2,IF(STDEV(AW135,AX135,AZ135)&lt;$A$137,3,IF(STDEV(AW135,AX135,AY135)&lt;$A$137,4,0)))),0)</f>
        <v>0</v>
      </c>
      <c r="AZ215">
        <f t="shared" si="275"/>
        <v>0</v>
      </c>
      <c r="BA215">
        <f t="shared" si="275"/>
        <v>0</v>
      </c>
      <c r="BB215">
        <f t="shared" si="275"/>
        <v>0</v>
      </c>
      <c r="BD215" t="e">
        <f>IF(BD210=4,IF(STDEV(#REF!,BD135,BE135)&lt;$A$137,1,IF(STDEV(BC135,BD135,BE135)&lt;$A$137,2,IF(STDEV(BC135,#REF!,BE135)&lt;$A$137,3,IF(STDEV(BC135,#REF!,BD135)&lt;$A$137,4,0)))),0)</f>
        <v>#REF!</v>
      </c>
      <c r="BE215" t="e">
        <f>IF(BE210=4,IF(STDEV(BD135,BE135,BF135)&lt;$A$137,1,IF(STDEV(#REF!,BE135,BF135)&lt;$A$137,2,IF(STDEV(#REF!,BD135,BF135)&lt;$A$137,3,IF(STDEV(#REF!,BD135,BE135)&lt;$A$137,4,0)))),0)</f>
        <v>#REF!</v>
      </c>
      <c r="BF215" t="e">
        <f>IF(BF210=4,IF(STDEV(BE135,BF135,BG135)&lt;$A$137,1,IF(STDEV(BD135,BF135,BG135)&lt;$A$137,2,IF(STDEV(BD135,BE135,BG135)&lt;$A$137,3,IF(STDEV(BD135,BE135,BF135)&lt;$A$137,4,0)))),0)</f>
        <v>#REF!</v>
      </c>
      <c r="BH215">
        <f t="shared" ref="BH215:BK215" si="276">IF(BH210=4,IF(STDEV(BG135,BH135,BI135)&lt;$A$137,1,IF(STDEV(BF135,BH135,BI135)&lt;$A$137,2,IF(STDEV(BF135,BG135,BI135)&lt;$A$137,3,IF(STDEV(BF135,BG135,BH135)&lt;$A$137,4,0)))),0)</f>
        <v>0</v>
      </c>
      <c r="BI215">
        <f t="shared" si="276"/>
        <v>0</v>
      </c>
      <c r="BJ215">
        <f t="shared" si="276"/>
        <v>0</v>
      </c>
      <c r="BK215">
        <f t="shared" si="276"/>
        <v>0</v>
      </c>
    </row>
    <row r="216" spans="2:63" x14ac:dyDescent="0.3">
      <c r="B216" t="e">
        <f>IF(B211=4,IF(STDEV(B135,C135,D135)&lt;$A$138,1,IF(STDEV(A136,C135,D135)&lt;$A$138,2,IF(STDEV(A136,B135,D135)&lt;$A$138,3,IF(STDEV(A136,B135,C135)&lt;$A$138,4,0)))),0)</f>
        <v>#REF!</v>
      </c>
      <c r="C216" t="e">
        <f t="shared" ref="C216" si="277">IF(C211=4,IF(STDEV(C135,D135,E135)&lt;$A$138,1,IF(STDEV(B135,D135,E135)&lt;$A$138,2,IF(STDEV(B135,C135,E135)&lt;$A$138,3,IF(STDEV(B135,C135,D135)&lt;$A$138,4,0)))),0)</f>
        <v>#REF!</v>
      </c>
      <c r="D216" t="e">
        <f>IF(D211=4,IF(STDEV(D135,E135,G136)&lt;$A$138,1,IF(STDEV(C135,E135,G136)&lt;$A$138,2,IF(STDEV(C135,D135,G136)&lt;$A$138,3,IF(STDEV(C135,D135,E135)&lt;$A$138,4,0)))),0)</f>
        <v>#REF!</v>
      </c>
      <c r="E216" t="e">
        <f>IF(E211=4,IF(STDEV(E135,G136,H136)&lt;$A$138,1,IF(STDEV(D135,G136,H136)&lt;$A$138,2,IF(STDEV(D135,E135,H136)&lt;$A$138,3,IF(STDEV(D135,E135,G136)&lt;$A$138,4,0)))),0)</f>
        <v>#REF!</v>
      </c>
      <c r="G216" t="e">
        <f>IF(G211=4,IF(STDEV(G135,H135,I135)&lt;$A$137,1,IF(STDEV(A135,H135,I135)&lt;$A$137,2,IF(STDEV(A135,G135,I135)&lt;$A$137,3,IF(STDEV(A135,G135,H135)&lt;$A$137,4,0)))),0)</f>
        <v>#REF!</v>
      </c>
      <c r="H216" t="e">
        <f t="shared" ref="H216" si="278">IF(H211=4,IF(STDEV(H135,I135,J135)&lt;$A$137,1,IF(STDEV(G135,I135,J135)&lt;$A$137,2,IF(STDEV(G135,H135,J135)&lt;$A$137,3,IF(STDEV(G135,H135,I135)&lt;$A$137,4,0)))),0)</f>
        <v>#REF!</v>
      </c>
      <c r="I216" t="e">
        <f>IF(I211=4,IF(STDEV(I135,J135,L135)&lt;$A$137,1,IF(STDEV(H135,J135,L135)&lt;$A$137,2,IF(STDEV(H135,I135,L135)&lt;$A$137,3,IF(STDEV(H135,I135,J135)&lt;$A$137,4,0)))),0)</f>
        <v>#REF!</v>
      </c>
      <c r="J216" t="e">
        <f>IF(J211=4,IF(STDEV(J135,L135,M135)&lt;$A$137,1,IF(STDEV(I135,L135,M135)&lt;$A$137,2,IF(STDEV(I135,J135,M135)&lt;$A$137,3,IF(STDEV(I135,J135,L135)&lt;$A$137,4,0)))),0)</f>
        <v>#REF!</v>
      </c>
      <c r="L216" t="e">
        <f>IF(L211=4,IF(STDEV(L135,M135,N135)&lt;$A$137,1,IF(STDEV(A135,M135,N135)&lt;$A$137,2,IF(STDEV(A135,L135,N135)&lt;$A$137,3,IF(STDEV(A135,L135,M135)&lt;$A$137,4,0)))),0)</f>
        <v>#REF!</v>
      </c>
      <c r="M216" t="e">
        <f t="shared" ref="M216:S216" si="279">IF(M211=4,IF(STDEV(M135,N135,O135)&lt;$A$137,1,IF(STDEV(L135,N135,O135)&lt;$A$137,2,IF(STDEV(L135,M135,O135)&lt;$A$137,3,IF(STDEV(L135,M135,N135)&lt;$A$137,4,0)))),0)</f>
        <v>#REF!</v>
      </c>
      <c r="N216" t="e">
        <f t="shared" si="279"/>
        <v>#REF!</v>
      </c>
      <c r="O216" t="e">
        <f t="shared" si="279"/>
        <v>#REF!</v>
      </c>
      <c r="P216" t="e">
        <f t="shared" si="279"/>
        <v>#REF!</v>
      </c>
      <c r="Q216" t="e">
        <f t="shared" si="279"/>
        <v>#REF!</v>
      </c>
      <c r="R216" t="e">
        <f t="shared" si="279"/>
        <v>#REF!</v>
      </c>
      <c r="S216" t="e">
        <f t="shared" si="279"/>
        <v>#REF!</v>
      </c>
      <c r="U216">
        <f t="shared" ref="U216:X216" si="280">IF(U211=4,IF(STDEV(U135,V135,W135)&lt;$A$137,1,IF(STDEV(T135,V135,W135)&lt;$A$137,2,IF(STDEV(T135,U135,W135)&lt;$A$137,3,IF(STDEV(T135,U135,V135)&lt;$A$137,4,0)))),0)</f>
        <v>0</v>
      </c>
      <c r="V216">
        <f t="shared" si="280"/>
        <v>0</v>
      </c>
      <c r="W216">
        <f t="shared" si="280"/>
        <v>0</v>
      </c>
      <c r="X216">
        <f t="shared" si="280"/>
        <v>0</v>
      </c>
      <c r="Z216">
        <f t="shared" ref="Z216:AC216" si="281">IF(Z211=4,IF(STDEV(Z135,AA135,AB135)&lt;$A$137,1,IF(STDEV(Y135,AA135,AB135)&lt;$A$137,2,IF(STDEV(Y135,Z135,AB135)&lt;$A$137,3,IF(STDEV(Y135,Z135,AA135)&lt;$A$137,4,0)))),0)</f>
        <v>0</v>
      </c>
      <c r="AA216">
        <f t="shared" si="281"/>
        <v>0</v>
      </c>
      <c r="AB216">
        <f t="shared" si="281"/>
        <v>0</v>
      </c>
      <c r="AC216">
        <f t="shared" si="281"/>
        <v>0</v>
      </c>
      <c r="AE216">
        <f t="shared" ref="AE216:AG216" si="282">IF(AE211=4,IF(STDEV(AE135,AF135,AG135)&lt;$A$137,1,IF(STDEV(AD135,AF135,AG135)&lt;$A$137,2,IF(STDEV(AD135,AE135,AG135)&lt;$A$137,3,IF(STDEV(AD135,AE135,AF135)&lt;$A$137,4,0)))),0)</f>
        <v>0</v>
      </c>
      <c r="AF216">
        <f t="shared" si="282"/>
        <v>0</v>
      </c>
      <c r="AG216">
        <f t="shared" si="282"/>
        <v>0</v>
      </c>
      <c r="AH216">
        <f>IF(AH211=4,IF(STDEV(AH135,AI135,AN135)&lt;$A$137,1,IF(STDEV(AG135,AI135,AN135)&lt;$A$137,2,IF(STDEV(AG135,AH135,AN135)&lt;$A$137,3,IF(STDEV(AG135,AH135,AI135)&lt;$A$137,4,0)))),0)</f>
        <v>0</v>
      </c>
      <c r="AJ216">
        <f t="shared" ref="AJ216:AL216" si="283">IF(AJ211=4,IF(STDEV(AJ135,AK135,AL135)&lt;$A$137,1,IF(STDEV(AI135,AK135,AL135)&lt;$A$137,2,IF(STDEV(AI135,AJ135,AL135)&lt;$A$137,3,IF(STDEV(AI135,AJ135,AK135)&lt;$A$137,4,0)))),0)</f>
        <v>0</v>
      </c>
      <c r="AK216">
        <f t="shared" si="283"/>
        <v>0</v>
      </c>
      <c r="AL216">
        <f t="shared" si="283"/>
        <v>0</v>
      </c>
      <c r="AM216">
        <f>IF(AM211=4,IF(STDEV(AM135,AN135,AS135)&lt;$A$137,1,IF(STDEV(AL135,AN135,AS135)&lt;$A$137,2,IF(STDEV(AL135,AM135,AS135)&lt;$A$137,3,IF(STDEV(AL135,AM135,AN135)&lt;$A$137,4,0)))),0)</f>
        <v>0</v>
      </c>
      <c r="AO216">
        <f>IF(AO211=4,IF(STDEV(AO135,AP135,AQ135)&lt;$A$137,1,IF(STDEV(AN135,AP135,AQ135)&lt;$A$137,2,IF(STDEV(AN135,AO135,AQ135)&lt;$A$137,3,IF(STDEV(AN135,AO135,AP135)&lt;$A$137,4,0)))),0)</f>
        <v>0</v>
      </c>
      <c r="AP216">
        <f>IF(AP211=4,IF(STDEV(AP135,AQ135,AR135)&lt;$A$137,1,IF(STDEV(AO135,AQ135,AR135)&lt;$A$137,2,IF(STDEV(AO135,AP135,AR135)&lt;$A$137,3,IF(STDEV(AO135,AP135,AQ135)&lt;$A$137,4,0)))),0)</f>
        <v>0</v>
      </c>
      <c r="AQ216">
        <f>IF(AQ211=4,IF(STDEV(AQ135,AR135,#REF!)&lt;$A$137,1,IF(STDEV(AP135,AR135,#REF!)&lt;$A$137,2,IF(STDEV(AP135,AQ135,#REF!)&lt;$A$137,3,IF(STDEV(AP135,AQ135,AR135)&lt;$A$137,4,0)))),0)</f>
        <v>0</v>
      </c>
      <c r="AR216" t="e">
        <f>IF(AR211=4,IF(STDEV(AR135,#REF!,#REF!)&lt;$A$137,1,IF(STDEV(AQ135,#REF!,#REF!)&lt;$A$137,2,IF(STDEV(AQ135,AR135,#REF!)&lt;$A$137,3,IF(STDEV(AQ135,AR135,#REF!)&lt;$A$137,4,0)))),0)</f>
        <v>#REF!</v>
      </c>
      <c r="AT216">
        <f t="shared" ref="AT216:AV216" si="284">IF(AT211=4,IF(STDEV(AT135,AU135,AV135)&lt;$A$137,1,IF(STDEV(AS135,AU135,AV135)&lt;$A$137,2,IF(STDEV(AS135,AT135,AV135)&lt;$A$137,3,IF(STDEV(AS135,AT135,AU135)&lt;$A$137,4,0)))),0)</f>
        <v>0</v>
      </c>
      <c r="AU216">
        <f t="shared" si="284"/>
        <v>0</v>
      </c>
      <c r="AV216">
        <f t="shared" si="284"/>
        <v>0</v>
      </c>
      <c r="AW216">
        <f>IF(AW211=4,IF(STDEV(AW135,AX135,BC135)&lt;$A$137,1,IF(STDEV(AV135,AX135,BC135)&lt;$A$137,2,IF(STDEV(AV135,AW135,BC135)&lt;$A$137,3,IF(STDEV(AV135,AW135,AX135)&lt;$A$137,4,0)))),0)</f>
        <v>0</v>
      </c>
      <c r="AY216">
        <f t="shared" ref="AY216:BA216" si="285">IF(AY211=4,IF(STDEV(AY135,AZ135,BA135)&lt;$A$137,1,IF(STDEV(AX135,AZ135,BA135)&lt;$A$137,2,IF(STDEV(AX135,AY135,BA135)&lt;$A$137,3,IF(STDEV(AX135,AY135,AZ135)&lt;$A$137,4,0)))),0)</f>
        <v>0</v>
      </c>
      <c r="AZ216">
        <f t="shared" si="285"/>
        <v>0</v>
      </c>
      <c r="BA216">
        <f t="shared" si="285"/>
        <v>0</v>
      </c>
      <c r="BB216">
        <f>IF(BB211=4,IF(STDEV(BB135,BC135,BG135)&lt;$A$137,1,IF(STDEV(BA135,BC135,BG135)&lt;$A$137,2,IF(STDEV(BA135,BB135,BG135)&lt;$A$137,3,IF(STDEV(BA135,BB135,BC135)&lt;$A$137,4,0)))),0)</f>
        <v>0</v>
      </c>
      <c r="BD216" t="e">
        <f>IF(BD211=4,IF(STDEV(BD135,BE135,BF135)&lt;$A$137,1,IF(STDEV(#REF!,BE135,BF135)&lt;$A$137,2,IF(STDEV(#REF!,BD135,BF135)&lt;$A$137,3,IF(STDEV(#REF!,BD135,BE135)&lt;$A$137,4,0)))),0)</f>
        <v>#REF!</v>
      </c>
      <c r="BE216" t="e">
        <f>IF(BE211=4,IF(STDEV(BE135,BF135,BG135)&lt;$A$137,1,IF(STDEV(BD135,BF135,BG135)&lt;$A$137,2,IF(STDEV(BD135,BE135,BG135)&lt;$A$137,3,IF(STDEV(BD135,BE135,BF135)&lt;$A$137,4,0)))),0)</f>
        <v>#REF!</v>
      </c>
      <c r="BF216" t="e">
        <f>IF(BF211=4,IF(STDEV(BF135,BG135,BL135)&lt;$A$137,1,IF(STDEV(BE135,BG135,BL135)&lt;$A$137,2,IF(STDEV(BE135,BF135,BL135)&lt;$A$137,3,IF(STDEV(BE135,BF135,BG135)&lt;$A$137,4,0)))),0)</f>
        <v>#REF!</v>
      </c>
      <c r="BH216">
        <f t="shared" ref="BH216:BK216" si="286">IF(BH211=4,IF(STDEV(BH135,BI135,BJ135)&lt;$A$137,1,IF(STDEV(BG135,BI135,BJ135)&lt;$A$137,2,IF(STDEV(BG135,BH135,BJ135)&lt;$A$137,3,IF(STDEV(BG135,BH135,BI135)&lt;$A$137,4,0)))),0)</f>
        <v>0</v>
      </c>
      <c r="BI216">
        <f t="shared" si="286"/>
        <v>0</v>
      </c>
      <c r="BJ216">
        <f t="shared" si="286"/>
        <v>0</v>
      </c>
      <c r="BK216">
        <f t="shared" si="286"/>
        <v>0</v>
      </c>
    </row>
    <row r="217" spans="2:63" x14ac:dyDescent="0.3">
      <c r="B217" t="e">
        <f t="shared" ref="B217" si="287">IF(B212=4,IF(STDEV(C135,D135,E135)&lt;$A$138,1,IF(STDEV(B135,D135,E135)&lt;$A$138,2,IF(STDEV(B135,C135,E135)&lt;$A$138,3,IF(STDEV(B135,C135,D135)&lt;$A$138,4,0)))),0)</f>
        <v>#REF!</v>
      </c>
      <c r="C217" t="e">
        <f>IF(C212=4,IF(STDEV(D135,E135,G136)&lt;$A$138,1,IF(STDEV(C135,E135,G136)&lt;$A$138,2,IF(STDEV(C135,D135,G136)&lt;$A$138,3,IF(STDEV(C135,D135,E135)&lt;$A$138,4,0)))),0)</f>
        <v>#REF!</v>
      </c>
      <c r="D217" t="e">
        <f>IF(D212=4,IF(STDEV(E135,G136,H136)&lt;$A$138,1,IF(STDEV(D135,G136,H136)&lt;$A$138,2,IF(STDEV(D135,E135,H136)&lt;$A$138,3,IF(STDEV(D135,E135,G136)&lt;$A$138,4,0)))),0)</f>
        <v>#REF!</v>
      </c>
      <c r="E217" t="e">
        <f>IF(E212=4,IF(STDEV(G136,H136,I136)&lt;$A$138,1,IF(STDEV(E135,H136,I136)&lt;$A$138,2,IF(STDEV(E135,G136,I136)&lt;$A$138,3,IF(STDEV(E135,G136,H136)&lt;$A$138,4,0)))),0)</f>
        <v>#REF!</v>
      </c>
      <c r="G217" t="e">
        <f t="shared" ref="G217" si="288">IF(G212=4,IF(STDEV(H135,I135,J135)&lt;$A$137,1,IF(STDEV(G135,I135,J135)&lt;$A$137,2,IF(STDEV(G135,H135,J135)&lt;$A$137,3,IF(STDEV(G135,H135,I135)&lt;$A$137,4,0)))),0)</f>
        <v>#REF!</v>
      </c>
      <c r="H217" t="e">
        <f>IF(H212=4,IF(STDEV(I135,J135,L135)&lt;$A$137,1,IF(STDEV(H135,J135,L135)&lt;$A$137,2,IF(STDEV(H135,I135,L135)&lt;$A$137,3,IF(STDEV(H135,I135,J135)&lt;$A$137,4,0)))),0)</f>
        <v>#REF!</v>
      </c>
      <c r="I217" t="e">
        <f>IF(I212=4,IF(STDEV(J135,L135,M135)&lt;$A$137,1,IF(STDEV(I135,L135,M135)&lt;$A$137,2,IF(STDEV(I135,J135,M135)&lt;$A$137,3,IF(STDEV(I135,J135,L135)&lt;$A$137,4,0)))),0)</f>
        <v>#REF!</v>
      </c>
      <c r="J217" t="e">
        <f>IF(J212=4,IF(STDEV(L135,M135,N135)&lt;$A$137,1,IF(STDEV(J135,M135,N135)&lt;$A$137,2,IF(STDEV(J135,L135,N135)&lt;$A$137,3,IF(STDEV(J135,L135,M135)&lt;$A$137,4,0)))),0)</f>
        <v>#REF!</v>
      </c>
      <c r="L217" t="e">
        <f t="shared" ref="L217:S217" si="289">IF(L212=4,IF(STDEV(M135,N135,O135)&lt;$A$137,1,IF(STDEV(L135,N135,O135)&lt;$A$137,2,IF(STDEV(L135,M135,O135)&lt;$A$137,3,IF(STDEV(L135,M135,N135)&lt;$A$137,4,0)))),0)</f>
        <v>#REF!</v>
      </c>
      <c r="M217" t="e">
        <f t="shared" si="289"/>
        <v>#REF!</v>
      </c>
      <c r="N217" t="e">
        <f t="shared" si="289"/>
        <v>#REF!</v>
      </c>
      <c r="O217" t="e">
        <f t="shared" si="289"/>
        <v>#REF!</v>
      </c>
      <c r="P217" t="e">
        <f t="shared" si="289"/>
        <v>#REF!</v>
      </c>
      <c r="Q217" t="e">
        <f t="shared" si="289"/>
        <v>#REF!</v>
      </c>
      <c r="R217" t="e">
        <f t="shared" si="289"/>
        <v>#REF!</v>
      </c>
      <c r="S217" t="e">
        <f t="shared" si="289"/>
        <v>#REF!</v>
      </c>
      <c r="U217">
        <f t="shared" ref="U217:X217" si="290">IF(U212=4,IF(STDEV(V135,W135,X135)&lt;$A$137,1,IF(STDEV(U135,W135,X135)&lt;$A$137,2,IF(STDEV(U135,V135,X135)&lt;$A$137,3,IF(STDEV(U135,V135,W135)&lt;$A$137,4,0)))),0)</f>
        <v>0</v>
      </c>
      <c r="V217">
        <f t="shared" si="290"/>
        <v>0</v>
      </c>
      <c r="W217">
        <f t="shared" si="290"/>
        <v>0</v>
      </c>
      <c r="X217">
        <f t="shared" si="290"/>
        <v>0</v>
      </c>
      <c r="Z217">
        <f t="shared" ref="Z217:AC217" si="291">IF(Z212=4,IF(STDEV(AA135,AB135,AC135)&lt;$A$137,1,IF(STDEV(Z135,AB135,AC135)&lt;$A$137,2,IF(STDEV(Z135,AA135,AC135)&lt;$A$137,3,IF(STDEV(Z135,AA135,AB135)&lt;$A$137,4,0)))),0)</f>
        <v>0</v>
      </c>
      <c r="AA217">
        <f t="shared" si="291"/>
        <v>0</v>
      </c>
      <c r="AB217">
        <f t="shared" si="291"/>
        <v>0</v>
      </c>
      <c r="AC217">
        <f t="shared" si="291"/>
        <v>0</v>
      </c>
      <c r="AE217">
        <f t="shared" ref="AE217:AF217" si="292">IF(AE212=4,IF(STDEV(AF135,AG135,AH135)&lt;$A$137,1,IF(STDEV(AE135,AG135,AH135)&lt;$A$137,2,IF(STDEV(AE135,AF135,AH135)&lt;$A$137,3,IF(STDEV(AE135,AF135,AG135)&lt;$A$137,4,0)))),0)</f>
        <v>0</v>
      </c>
      <c r="AF217">
        <f t="shared" si="292"/>
        <v>0</v>
      </c>
      <c r="AG217">
        <f>IF(AG212=4,IF(STDEV(AH135,AI135,AN135)&lt;$A$137,1,IF(STDEV(AG135,AI135,AN135)&lt;$A$137,2,IF(STDEV(AG135,AH135,AN135)&lt;$A$137,3,IF(STDEV(AG135,AH135,AI135)&lt;$A$137,4,0)))),0)</f>
        <v>0</v>
      </c>
      <c r="AH217">
        <f>IF(AH212=4,IF(STDEV(AI135,AN135,AS135)&lt;$A$137,1,IF(STDEV(AH135,AN135,AS135)&lt;$A$137,2,IF(STDEV(AH135,AI135,AS135)&lt;$A$137,3,IF(STDEV(AH135,AI135,AN135)&lt;$A$137,4,0)))),0)</f>
        <v>0</v>
      </c>
      <c r="AJ217">
        <f t="shared" ref="AJ217:AK217" si="293">IF(AJ212=4,IF(STDEV(AK135,AL135,AM135)&lt;$A$137,1,IF(STDEV(AJ135,AL135,AM135)&lt;$A$137,2,IF(STDEV(AJ135,AK135,AM135)&lt;$A$137,3,IF(STDEV(AJ135,AK135,AL135)&lt;$A$137,4,0)))),0)</f>
        <v>0</v>
      </c>
      <c r="AK217">
        <f t="shared" si="293"/>
        <v>0</v>
      </c>
      <c r="AL217">
        <f>IF(AL212=4,IF(STDEV(AM135,AN135,AS135)&lt;$A$137,1,IF(STDEV(AL135,AN135,AS135)&lt;$A$137,2,IF(STDEV(AL135,AM135,AS135)&lt;$A$137,3,IF(STDEV(AL135,AM135,AN135)&lt;$A$137,4,0)))),0)</f>
        <v>0</v>
      </c>
      <c r="AM217">
        <f>IF(AM212=4,IF(STDEV(AN135,AS135,AT135)&lt;$A$137,1,IF(STDEV(AM135,AS135,AT135)&lt;$A$137,2,IF(STDEV(AM135,AN135,AT135)&lt;$A$137,3,IF(STDEV(AM135,AN135,AS135)&lt;$A$137,4,0)))),0)</f>
        <v>0</v>
      </c>
      <c r="AO217">
        <f>IF(AO212=4,IF(STDEV(AP135,AQ135,AR135)&lt;$A$137,1,IF(STDEV(AO135,AQ135,AR135)&lt;$A$137,2,IF(STDEV(AO135,AP135,AR135)&lt;$A$137,3,IF(STDEV(AO135,AP135,AQ135)&lt;$A$137,4,0)))),0)</f>
        <v>0</v>
      </c>
      <c r="AP217">
        <f>IF(AP212=4,IF(STDEV(AQ135,AR135,#REF!)&lt;$A$137,1,IF(STDEV(AP135,AR135,#REF!)&lt;$A$137,2,IF(STDEV(AP135,AQ135,#REF!)&lt;$A$137,3,IF(STDEV(AP135,AQ135,AR135)&lt;$A$137,4,0)))),0)</f>
        <v>0</v>
      </c>
      <c r="AQ217">
        <f>IF(AQ212=4,IF(STDEV(AR135,#REF!,#REF!)&lt;$A$137,1,IF(STDEV(AQ135,#REF!,#REF!)&lt;$A$137,2,IF(STDEV(AQ135,AR135,#REF!)&lt;$A$137,3,IF(STDEV(AQ135,AR135,#REF!)&lt;$A$137,4,0)))),0)</f>
        <v>0</v>
      </c>
      <c r="AR217" t="e">
        <f>IF(AR212=4,IF(STDEV(#REF!,#REF!,#REF!)&lt;$A$137,1,IF(STDEV(AR135,#REF!,#REF!)&lt;$A$137,2,IF(STDEV(AR135,#REF!,#REF!)&lt;$A$137,3,IF(STDEV(AR135,#REF!,#REF!)&lt;$A$137,4,0)))),0)</f>
        <v>#REF!</v>
      </c>
      <c r="AT217">
        <f t="shared" ref="AT217:AU217" si="294">IF(AT212=4,IF(STDEV(AU135,AV135,AW135)&lt;$A$137,1,IF(STDEV(AT135,AV135,AW135)&lt;$A$137,2,IF(STDEV(AT135,AU135,AW135)&lt;$A$137,3,IF(STDEV(AT135,AU135,AV135)&lt;$A$137,4,0)))),0)</f>
        <v>0</v>
      </c>
      <c r="AU217">
        <f t="shared" si="294"/>
        <v>0</v>
      </c>
      <c r="AV217">
        <f>IF(AV212=4,IF(STDEV(AW135,AX135,BC135)&lt;$A$137,1,IF(STDEV(AV135,AX135,BC135)&lt;$A$137,2,IF(STDEV(AV135,AW135,BC135)&lt;$A$137,3,IF(STDEV(AV135,AW135,AX135)&lt;$A$137,4,0)))),0)</f>
        <v>0</v>
      </c>
      <c r="AW217">
        <f>IF(AW212=4,IF(STDEV(AX135,BC135,BG135)&lt;$A$137,1,IF(STDEV(AW135,BC135,BG135)&lt;$A$137,2,IF(STDEV(AW135,AX135,BG135)&lt;$A$137,3,IF(STDEV(AW135,AX135,BC135)&lt;$A$137,4,0)))),0)</f>
        <v>0</v>
      </c>
      <c r="AY217">
        <f t="shared" ref="AY217:AZ217" si="295">IF(AY212=4,IF(STDEV(AZ135,BA135,BB135)&lt;$A$137,1,IF(STDEV(AY135,BA135,BB135)&lt;$A$137,2,IF(STDEV(AY135,AZ135,BB135)&lt;$A$137,3,IF(STDEV(AY135,AZ135,BA135)&lt;$A$137,4,0)))),0)</f>
        <v>0</v>
      </c>
      <c r="AZ217">
        <f t="shared" si="295"/>
        <v>0</v>
      </c>
      <c r="BA217">
        <f>IF(BA212=4,IF(STDEV(BB135,BC135,BG135)&lt;$A$137,1,IF(STDEV(BA135,BC135,BG135)&lt;$A$137,2,IF(STDEV(BA135,BB135,BG135)&lt;$A$137,3,IF(STDEV(BA135,BB135,BC135)&lt;$A$137,4,0)))),0)</f>
        <v>0</v>
      </c>
      <c r="BB217">
        <f>IF(BB212=4,IF(STDEV(BC135,BG135,BL135)&lt;$A$137,1,IF(STDEV(BB135,BG135,BL135)&lt;$A$137,2,IF(STDEV(BB135,BC135,BL135)&lt;$A$137,3,IF(STDEV(BB135,BC135,BG135)&lt;$A$137,4,0)))),0)</f>
        <v>0</v>
      </c>
      <c r="BD217" t="e">
        <f>IF(BD212=4,IF(STDEV(BE135,BF135,BG135)&lt;$A$137,1,IF(STDEV(BD135,BF135,BG135)&lt;$A$137,2,IF(STDEV(BD135,BE135,BG135)&lt;$A$137,3,IF(STDEV(BD135,BE135,BF135)&lt;$A$137,4,0)))),0)</f>
        <v>#REF!</v>
      </c>
      <c r="BE217" t="e">
        <f>IF(BE212=4,IF(STDEV(BF135,BG135,BL135)&lt;$A$137,1,IF(STDEV(BE135,BG135,BL135)&lt;$A$137,2,IF(STDEV(BE135,BF135,BL135)&lt;$A$137,3,IF(STDEV(BE135,BF135,BG135)&lt;$A$137,4,0)))),0)</f>
        <v>#REF!</v>
      </c>
      <c r="BF217" t="e">
        <f>IF(BF212=4,IF(STDEV(BG135,BL135,BM135)&lt;$A$137,1,IF(STDEV(BF135,BL135,BM135)&lt;$A$137,2,IF(STDEV(BF135,BG135,BM135)&lt;$A$137,3,IF(STDEV(BF135,BG135,BL135)&lt;$A$137,4,0)))),0)</f>
        <v>#REF!</v>
      </c>
      <c r="BH217">
        <f t="shared" ref="BH217:BK217" si="296">IF(BH212=4,IF(STDEV(BI135,BJ135,BK135)&lt;$A$137,1,IF(STDEV(BH135,BJ135,BK135)&lt;$A$137,2,IF(STDEV(BH135,BI135,BK135)&lt;$A$137,3,IF(STDEV(BH135,BI135,BJ135)&lt;$A$137,4,0)))),0)</f>
        <v>0</v>
      </c>
      <c r="BI217">
        <f t="shared" si="296"/>
        <v>0</v>
      </c>
      <c r="BJ217">
        <f t="shared" si="296"/>
        <v>0</v>
      </c>
      <c r="BK217">
        <f t="shared" si="296"/>
        <v>0</v>
      </c>
    </row>
    <row r="219" spans="2:63" x14ac:dyDescent="0.3">
      <c r="B219" t="e">
        <f>IF(B209=3,IF(STDEV(A136,B135)&lt;$A$138,1,IF(STDEV(#REF!,B135)&lt;$A$138,2,IF(STDEV(#REF!,A136)&lt;$A$138,3,0))),0)</f>
        <v>#REF!</v>
      </c>
      <c r="C219" t="e">
        <f t="shared" ref="C219:E219" si="297">IF(C209=3,IF(STDEV(B135,C135)&lt;$A$138,1,IF(STDEV(#REF!,C135)&lt;$A$138,2,IF(STDEV(#REF!,B135)&lt;$A$138,3,0))),0)</f>
        <v>#REF!</v>
      </c>
      <c r="D219" t="e">
        <f t="shared" si="297"/>
        <v>#REF!</v>
      </c>
      <c r="E219" t="e">
        <f t="shared" si="297"/>
        <v>#REF!</v>
      </c>
      <c r="G219" t="e">
        <f>IF(G209=3,IF(STDEV(A135,G135)&lt;$A$137,1,IF(STDEV(#REF!,G135)&lt;$A$137,2,IF(STDEV(#REF!,A135)&lt;$A$137,3,0))),0)</f>
        <v>#REF!</v>
      </c>
      <c r="H219" t="e">
        <f t="shared" ref="H219:J219" si="298">IF(H209=3,IF(STDEV(G135,H135)&lt;$A$137,1,IF(STDEV(#REF!,H135)&lt;$A$137,2,IF(STDEV(#REF!,G135)&lt;$A$137,3,0))),0)</f>
        <v>#REF!</v>
      </c>
      <c r="I219" t="e">
        <f t="shared" si="298"/>
        <v>#REF!</v>
      </c>
      <c r="J219" t="e">
        <f t="shared" si="298"/>
        <v>#REF!</v>
      </c>
      <c r="L219" t="e">
        <f>IF(L209=3,IF(STDEV(A135,L135)&lt;$A$137,1,IF(STDEV(#REF!,L135)&lt;$A$137,2,IF(STDEV(#REF!,A135)&lt;$A$137,3,0))),0)</f>
        <v>#REF!</v>
      </c>
      <c r="M219" t="e">
        <f t="shared" ref="M219:S219" si="299">IF(M209=3,IF(STDEV(L135,M135)&lt;$A$137,1,IF(STDEV(#REF!,M135)&lt;$A$137,2,IF(STDEV(#REF!,L135)&lt;$A$137,3,0))),0)</f>
        <v>#REF!</v>
      </c>
      <c r="N219" t="e">
        <f t="shared" si="299"/>
        <v>#REF!</v>
      </c>
      <c r="O219" t="e">
        <f t="shared" si="299"/>
        <v>#REF!</v>
      </c>
      <c r="P219" t="e">
        <f t="shared" si="299"/>
        <v>#REF!</v>
      </c>
      <c r="Q219" t="e">
        <f t="shared" si="299"/>
        <v>#REF!</v>
      </c>
      <c r="R219" t="e">
        <f t="shared" si="299"/>
        <v>#REF!</v>
      </c>
      <c r="S219" t="e">
        <f t="shared" si="299"/>
        <v>#REF!</v>
      </c>
      <c r="U219">
        <f t="shared" ref="U219:X219" si="300">IF(U209=3,IF(STDEV(T135,U135)&lt;$A$137,1,IF(STDEV(S135,U135)&lt;$A$137,2,IF(STDEV(S135,T135)&lt;$A$137,3,0))),0)</f>
        <v>0</v>
      </c>
      <c r="V219">
        <f t="shared" si="300"/>
        <v>0</v>
      </c>
      <c r="W219">
        <f t="shared" si="300"/>
        <v>0</v>
      </c>
      <c r="X219">
        <f t="shared" si="300"/>
        <v>0</v>
      </c>
      <c r="Z219">
        <f t="shared" ref="Z219:AC219" si="301">IF(Z209=3,IF(STDEV(Y135,Z135)&lt;$A$137,1,IF(STDEV(X135,Z135)&lt;$A$137,2,IF(STDEV(X135,Y135)&lt;$A$137,3,0))),0)</f>
        <v>0</v>
      </c>
      <c r="AA219">
        <f t="shared" si="301"/>
        <v>0</v>
      </c>
      <c r="AB219">
        <f t="shared" si="301"/>
        <v>0</v>
      </c>
      <c r="AC219">
        <f t="shared" si="301"/>
        <v>0</v>
      </c>
      <c r="AE219">
        <f t="shared" ref="AE219:AH219" si="302">IF(AE209=3,IF(STDEV(AD135,AE135)&lt;$A$137,1,IF(STDEV(AC135,AE135)&lt;$A$137,2,IF(STDEV(AC135,AD135)&lt;$A$137,3,0))),0)</f>
        <v>0</v>
      </c>
      <c r="AF219">
        <f t="shared" si="302"/>
        <v>0</v>
      </c>
      <c r="AG219">
        <f t="shared" si="302"/>
        <v>0</v>
      </c>
      <c r="AH219">
        <f t="shared" si="302"/>
        <v>0</v>
      </c>
      <c r="AJ219">
        <f t="shared" ref="AJ219:AM219" si="303">IF(AJ209=3,IF(STDEV(AI135,AJ135)&lt;$A$137,1,IF(STDEV(AH135,AJ135)&lt;$A$137,2,IF(STDEV(AH135,AI135)&lt;$A$137,3,0))),0)</f>
        <v>0</v>
      </c>
      <c r="AK219">
        <f t="shared" si="303"/>
        <v>0</v>
      </c>
      <c r="AL219">
        <f t="shared" si="303"/>
        <v>0</v>
      </c>
      <c r="AM219">
        <f t="shared" si="303"/>
        <v>0</v>
      </c>
      <c r="AO219">
        <f>IF(AO209=3,IF(STDEV(AN135,AO135)&lt;$A$137,1,IF(STDEV(AM135,AO135)&lt;$A$137,2,IF(STDEV(AM135,AN135)&lt;$A$137,3,0))),0)</f>
        <v>0</v>
      </c>
      <c r="AP219">
        <f>IF(AP209=3,IF(STDEV(AO135,AP135)&lt;$A$137,1,IF(STDEV(AN135,AP135)&lt;$A$137,2,IF(STDEV(AN135,AO135)&lt;$A$137,3,0))),0)</f>
        <v>0</v>
      </c>
      <c r="AQ219">
        <f>IF(AQ209=3,IF(STDEV(AP135,AQ135)&lt;$A$137,1,IF(STDEV(AO135,AQ135)&lt;$A$137,2,IF(STDEV(AO135,AP135)&lt;$A$137,3,0))),0)</f>
        <v>0</v>
      </c>
      <c r="AR219" t="e">
        <f>IF(AR209=3,IF(STDEV(AQ135,AR135)&lt;$A$137,1,IF(STDEV(AP135,AR135)&lt;$A$137,2,IF(STDEV(AP135,AQ135)&lt;$A$137,3,0))),0)</f>
        <v>#REF!</v>
      </c>
      <c r="AT219">
        <f t="shared" ref="AT219:AW219" si="304">IF(AT209=3,IF(STDEV(AS135,AT135)&lt;$A$137,1,IF(STDEV(AR135,AT135)&lt;$A$137,2,IF(STDEV(AR135,AS135)&lt;$A$137,3,0))),0)</f>
        <v>0</v>
      </c>
      <c r="AU219">
        <f t="shared" si="304"/>
        <v>0</v>
      </c>
      <c r="AV219">
        <f t="shared" si="304"/>
        <v>0</v>
      </c>
      <c r="AW219">
        <f t="shared" si="304"/>
        <v>0</v>
      </c>
      <c r="AY219">
        <f t="shared" ref="AY219:BB219" si="305">IF(AY209=3,IF(STDEV(AX135,AY135)&lt;$A$137,1,IF(STDEV(AW135,AY135)&lt;$A$137,2,IF(STDEV(AW135,AX135)&lt;$A$137,3,0))),0)</f>
        <v>0</v>
      </c>
      <c r="AZ219">
        <f t="shared" si="305"/>
        <v>0</v>
      </c>
      <c r="BA219">
        <f t="shared" si="305"/>
        <v>0</v>
      </c>
      <c r="BB219">
        <f t="shared" si="305"/>
        <v>0</v>
      </c>
      <c r="BD219" t="e">
        <f>IF(BD209=3,IF(STDEV(#REF!,BD135)&lt;$A$137,1,IF(STDEV(BC135,BD135)&lt;$A$137,2,IF(STDEV(BC135,#REF!)&lt;$A$137,3,0))),0)</f>
        <v>#REF!</v>
      </c>
      <c r="BE219" t="e">
        <f>IF(BE209=3,IF(STDEV(BD135,BE135)&lt;$A$137,1,IF(STDEV(#REF!,BE135)&lt;$A$137,2,IF(STDEV(#REF!,BD135)&lt;$A$137,3,0))),0)</f>
        <v>#REF!</v>
      </c>
      <c r="BF219" t="e">
        <f>IF(BF209=3,IF(STDEV(BE135,BF135)&lt;$A$137,1,IF(STDEV(BD135,BF135)&lt;$A$137,2,IF(STDEV(BD135,BE135)&lt;$A$137,3,0))),0)</f>
        <v>#REF!</v>
      </c>
      <c r="BH219">
        <f t="shared" ref="BH219:BK219" si="306">IF(BH209=3,IF(STDEV(BG135,BH135)&lt;$A$137,1,IF(STDEV(BF135,BH135)&lt;$A$137,2,IF(STDEV(BF135,BG135)&lt;$A$137,3,0))),0)</f>
        <v>0</v>
      </c>
      <c r="BI219">
        <f t="shared" si="306"/>
        <v>0</v>
      </c>
      <c r="BJ219">
        <f t="shared" si="306"/>
        <v>0</v>
      </c>
      <c r="BK219">
        <f t="shared" si="306"/>
        <v>0</v>
      </c>
    </row>
    <row r="220" spans="2:63" x14ac:dyDescent="0.3">
      <c r="B220" t="e">
        <f>IF(B210=3,IF(STDEV(B135,C135)&lt;$A$138,1,IF(STDEV(A136,C135)&lt;$A$138,2,IF(STDEV(A136,B135)&lt;$A$138,3,0))),0)</f>
        <v>#REF!</v>
      </c>
      <c r="C220" t="e">
        <f t="shared" ref="C220:D220" si="307">IF(C210=3,IF(STDEV(C135,D135)&lt;$A$138,1,IF(STDEV(B135,D135)&lt;$A$138,2,IF(STDEV(B135,C135)&lt;$A$138,3,0))),0)</f>
        <v>#REF!</v>
      </c>
      <c r="D220" t="e">
        <f t="shared" si="307"/>
        <v>#REF!</v>
      </c>
      <c r="E220" t="e">
        <f>IF(E210=3,IF(STDEV(E135,G136)&lt;$A$138,1,IF(STDEV(D135,G136)&lt;$A$138,2,IF(STDEV(D135,E135)&lt;$A$138,3,0))),0)</f>
        <v>#REF!</v>
      </c>
      <c r="G220" t="e">
        <f>IF(G210=3,IF(STDEV(G135,H135)&lt;$A$137,1,IF(STDEV(A135,H135)&lt;$A$137,2,IF(STDEV(A135,G135)&lt;$A$137,3,0))),0)</f>
        <v>#REF!</v>
      </c>
      <c r="H220" t="e">
        <f t="shared" ref="H220:I220" si="308">IF(H210=3,IF(STDEV(H135,I135)&lt;$A$137,1,IF(STDEV(G135,I135)&lt;$A$137,2,IF(STDEV(G135,H135)&lt;$A$137,3,0))),0)</f>
        <v>#REF!</v>
      </c>
      <c r="I220" t="e">
        <f t="shared" si="308"/>
        <v>#REF!</v>
      </c>
      <c r="J220" t="e">
        <f>IF(J210=3,IF(STDEV(J135,L135)&lt;$A$137,1,IF(STDEV(I135,L135)&lt;$A$137,2,IF(STDEV(I135,J135)&lt;$A$137,3,0))),0)</f>
        <v>#REF!</v>
      </c>
      <c r="L220" t="e">
        <f>IF(L210=3,IF(STDEV(L135,M135)&lt;$A$137,1,IF(STDEV(A135,M135)&lt;$A$137,2,IF(STDEV(A135,L135)&lt;$A$137,3,0))),0)</f>
        <v>#REF!</v>
      </c>
      <c r="M220" t="e">
        <f t="shared" ref="M220:S220" si="309">IF(M210=3,IF(STDEV(M135,N135)&lt;$A$137,1,IF(STDEV(L135,N135)&lt;$A$137,2,IF(STDEV(L135,M135)&lt;$A$137,3,0))),0)</f>
        <v>#REF!</v>
      </c>
      <c r="N220" t="e">
        <f t="shared" si="309"/>
        <v>#REF!</v>
      </c>
      <c r="O220" t="e">
        <f t="shared" si="309"/>
        <v>#REF!</v>
      </c>
      <c r="P220" t="e">
        <f t="shared" si="309"/>
        <v>#REF!</v>
      </c>
      <c r="Q220" t="e">
        <f t="shared" si="309"/>
        <v>#REF!</v>
      </c>
      <c r="R220" t="e">
        <f t="shared" si="309"/>
        <v>#REF!</v>
      </c>
      <c r="S220" t="e">
        <f t="shared" si="309"/>
        <v>#REF!</v>
      </c>
      <c r="U220">
        <f t="shared" ref="U220:X220" si="310">IF(U210=3,IF(STDEV(U135,V135)&lt;$A$137,1,IF(STDEV(T135,V135)&lt;$A$137,2,IF(STDEV(T135,U135)&lt;$A$137,3,0))),0)</f>
        <v>0</v>
      </c>
      <c r="V220">
        <f t="shared" si="310"/>
        <v>0</v>
      </c>
      <c r="W220">
        <f t="shared" si="310"/>
        <v>0</v>
      </c>
      <c r="X220">
        <f t="shared" si="310"/>
        <v>0</v>
      </c>
      <c r="Z220">
        <f t="shared" ref="Z220:AC220" si="311">IF(Z210=3,IF(STDEV(Z135,AA135)&lt;$A$137,1,IF(STDEV(Y135,AA135)&lt;$A$137,2,IF(STDEV(Y135,Z135)&lt;$A$137,3,0))),0)</f>
        <v>0</v>
      </c>
      <c r="AA220">
        <f t="shared" si="311"/>
        <v>0</v>
      </c>
      <c r="AB220">
        <f t="shared" si="311"/>
        <v>0</v>
      </c>
      <c r="AC220">
        <f t="shared" si="311"/>
        <v>0</v>
      </c>
      <c r="AE220">
        <f t="shared" ref="AE220:AH220" si="312">IF(AE210=3,IF(STDEV(AE135,AF135)&lt;$A$137,1,IF(STDEV(AD135,AF135)&lt;$A$137,2,IF(STDEV(AD135,AE135)&lt;$A$137,3,0))),0)</f>
        <v>0</v>
      </c>
      <c r="AF220">
        <f t="shared" si="312"/>
        <v>0</v>
      </c>
      <c r="AG220">
        <f t="shared" si="312"/>
        <v>0</v>
      </c>
      <c r="AH220">
        <f t="shared" si="312"/>
        <v>0</v>
      </c>
      <c r="AJ220">
        <f t="shared" ref="AJ220:AM220" si="313">IF(AJ210=3,IF(STDEV(AJ135,AK135)&lt;$A$137,1,IF(STDEV(AI135,AK135)&lt;$A$137,2,IF(STDEV(AI135,AJ135)&lt;$A$137,3,0))),0)</f>
        <v>0</v>
      </c>
      <c r="AK220">
        <f t="shared" si="313"/>
        <v>0</v>
      </c>
      <c r="AL220">
        <f t="shared" si="313"/>
        <v>0</v>
      </c>
      <c r="AM220">
        <f t="shared" si="313"/>
        <v>0</v>
      </c>
      <c r="AO220">
        <f>IF(AO210=3,IF(STDEV(AO135,AP135)&lt;$A$137,1,IF(STDEV(AN135,AP135)&lt;$A$137,2,IF(STDEV(AN135,AO135)&lt;$A$137,3,0))),0)</f>
        <v>0</v>
      </c>
      <c r="AP220">
        <f>IF(AP210=3,IF(STDEV(AP135,AQ135)&lt;$A$137,1,IF(STDEV(AO135,AQ135)&lt;$A$137,2,IF(STDEV(AO135,AP135)&lt;$A$137,3,0))),0)</f>
        <v>0</v>
      </c>
      <c r="AQ220">
        <f>IF(AQ210=3,IF(STDEV(AQ135,AR135)&lt;$A$137,1,IF(STDEV(AP135,AR135)&lt;$A$137,2,IF(STDEV(AP135,AQ135)&lt;$A$137,3,0))),0)</f>
        <v>0</v>
      </c>
      <c r="AR220" t="e">
        <f>IF(AR210=3,IF(STDEV(AR135,#REF!)&lt;$A$137,1,IF(STDEV(AQ135,#REF!)&lt;$A$137,2,IF(STDEV(AQ135,AR135)&lt;$A$137,3,0))),0)</f>
        <v>#REF!</v>
      </c>
      <c r="AT220">
        <f t="shared" ref="AT220:AW220" si="314">IF(AT210=3,IF(STDEV(AT135,AU135)&lt;$A$137,1,IF(STDEV(AS135,AU135)&lt;$A$137,2,IF(STDEV(AS135,AT135)&lt;$A$137,3,0))),0)</f>
        <v>0</v>
      </c>
      <c r="AU220">
        <f t="shared" si="314"/>
        <v>0</v>
      </c>
      <c r="AV220">
        <f t="shared" si="314"/>
        <v>0</v>
      </c>
      <c r="AW220">
        <f t="shared" si="314"/>
        <v>0</v>
      </c>
      <c r="AY220">
        <f t="shared" ref="AY220:BB220" si="315">IF(AY210=3,IF(STDEV(AY135,AZ135)&lt;$A$137,1,IF(STDEV(AX135,AZ135)&lt;$A$137,2,IF(STDEV(AX135,AY135)&lt;$A$137,3,0))),0)</f>
        <v>0</v>
      </c>
      <c r="AZ220">
        <f t="shared" si="315"/>
        <v>0</v>
      </c>
      <c r="BA220">
        <f t="shared" si="315"/>
        <v>0</v>
      </c>
      <c r="BB220">
        <f t="shared" si="315"/>
        <v>0</v>
      </c>
      <c r="BD220" t="e">
        <f>IF(BD210=3,IF(STDEV(BD135,BE135)&lt;$A$137,1,IF(STDEV(#REF!,BE135)&lt;$A$137,2,IF(STDEV(#REF!,BD135)&lt;$A$137,3,0))),0)</f>
        <v>#REF!</v>
      </c>
      <c r="BE220" t="e">
        <f>IF(BE210=3,IF(STDEV(BE135,BF135)&lt;$A$137,1,IF(STDEV(BD135,BF135)&lt;$A$137,2,IF(STDEV(BD135,BE135)&lt;$A$137,3,0))),0)</f>
        <v>#REF!</v>
      </c>
      <c r="BF220" t="e">
        <f>IF(BF210=3,IF(STDEV(BF135,BG135)&lt;$A$137,1,IF(STDEV(BE135,BG135)&lt;$A$137,2,IF(STDEV(BE135,BF135)&lt;$A$137,3,0))),0)</f>
        <v>#REF!</v>
      </c>
      <c r="BH220">
        <f t="shared" ref="BH220:BK220" si="316">IF(BH210=3,IF(STDEV(BH135,BI135)&lt;$A$137,1,IF(STDEV(BG135,BI135)&lt;$A$137,2,IF(STDEV(BG135,BH135)&lt;$A$137,3,0))),0)</f>
        <v>0</v>
      </c>
      <c r="BI220">
        <f t="shared" si="316"/>
        <v>0</v>
      </c>
      <c r="BJ220">
        <f t="shared" si="316"/>
        <v>0</v>
      </c>
      <c r="BK220">
        <f t="shared" si="316"/>
        <v>0</v>
      </c>
    </row>
    <row r="221" spans="2:63" x14ac:dyDescent="0.3">
      <c r="B221" t="e">
        <f t="shared" ref="B221:C221" si="317">IF(B211=3,IF(STDEV(C135,D135)&lt;$A$138,1,IF(STDEV(B135,D135)&lt;$A$138,2,IF(STDEV(B135,C135)&lt;$A$138,3,0))),0)</f>
        <v>#REF!</v>
      </c>
      <c r="C221" t="e">
        <f t="shared" si="317"/>
        <v>#REF!</v>
      </c>
      <c r="D221" t="e">
        <f>IF(D211=3,IF(STDEV(E135,G136)&lt;$A$138,1,IF(STDEV(D135,G136)&lt;$A$138,2,IF(STDEV(D135,E135)&lt;$A$138,3,0))),0)</f>
        <v>#REF!</v>
      </c>
      <c r="E221" t="e">
        <f>IF(E211=3,IF(STDEV(G136,H136)&lt;$A$138,1,IF(STDEV(E135,H136)&lt;$A$138,2,IF(STDEV(E135,G136)&lt;$A$138,3,0))),0)</f>
        <v>#REF!</v>
      </c>
      <c r="G221" t="e">
        <f t="shared" ref="G221:H221" si="318">IF(G211=3,IF(STDEV(H135,I135)&lt;$A$137,1,IF(STDEV(G135,I135)&lt;$A$137,2,IF(STDEV(G135,H135)&lt;$A$137,3,0))),0)</f>
        <v>#REF!</v>
      </c>
      <c r="H221" t="e">
        <f t="shared" si="318"/>
        <v>#REF!</v>
      </c>
      <c r="I221" t="e">
        <f>IF(I211=3,IF(STDEV(J135,L135)&lt;$A$137,1,IF(STDEV(I135,L135)&lt;$A$137,2,IF(STDEV(I135,J135)&lt;$A$137,3,0))),0)</f>
        <v>#REF!</v>
      </c>
      <c r="J221" t="e">
        <f>IF(J211=3,IF(STDEV(L135,M135)&lt;$A$137,1,IF(STDEV(J135,M135)&lt;$A$137,2,IF(STDEV(J135,L135)&lt;$A$137,3,0))),0)</f>
        <v>#REF!</v>
      </c>
      <c r="L221" t="e">
        <f t="shared" ref="L221:S221" si="319">IF(L211=3,IF(STDEV(M135,N135)&lt;$A$137,1,IF(STDEV(L135,N135)&lt;$A$137,2,IF(STDEV(L135,M135)&lt;$A$137,3,0))),0)</f>
        <v>#REF!</v>
      </c>
      <c r="M221" t="e">
        <f t="shared" si="319"/>
        <v>#REF!</v>
      </c>
      <c r="N221" t="e">
        <f t="shared" si="319"/>
        <v>#REF!</v>
      </c>
      <c r="O221" t="e">
        <f t="shared" si="319"/>
        <v>#REF!</v>
      </c>
      <c r="P221" t="e">
        <f t="shared" si="319"/>
        <v>#REF!</v>
      </c>
      <c r="Q221" t="e">
        <f t="shared" si="319"/>
        <v>#REF!</v>
      </c>
      <c r="R221" t="e">
        <f t="shared" si="319"/>
        <v>#REF!</v>
      </c>
      <c r="S221" t="e">
        <f t="shared" si="319"/>
        <v>#REF!</v>
      </c>
      <c r="U221">
        <f t="shared" ref="U221:X221" si="320">IF(U211=3,IF(STDEV(V135,W135)&lt;$A$137,1,IF(STDEV(U135,W135)&lt;$A$137,2,IF(STDEV(U135,V135)&lt;$A$137,3,0))),0)</f>
        <v>0</v>
      </c>
      <c r="V221">
        <f t="shared" si="320"/>
        <v>0</v>
      </c>
      <c r="W221">
        <f t="shared" si="320"/>
        <v>0</v>
      </c>
      <c r="X221">
        <f t="shared" si="320"/>
        <v>0</v>
      </c>
      <c r="Z221">
        <f t="shared" ref="Z221:AC221" si="321">IF(Z211=3,IF(STDEV(AA135,AB135)&lt;$A$137,1,IF(STDEV(Z135,AB135)&lt;$A$137,2,IF(STDEV(Z135,AA135)&lt;$A$137,3,0))),0)</f>
        <v>0</v>
      </c>
      <c r="AA221">
        <f t="shared" si="321"/>
        <v>0</v>
      </c>
      <c r="AB221">
        <f t="shared" si="321"/>
        <v>0</v>
      </c>
      <c r="AC221">
        <f t="shared" si="321"/>
        <v>0</v>
      </c>
      <c r="AE221">
        <f t="shared" ref="AE221:AG221" si="322">IF(AE211=3,IF(STDEV(AF135,AG135)&lt;$A$137,1,IF(STDEV(AE135,AG135)&lt;$A$137,2,IF(STDEV(AE135,AF135)&lt;$A$137,3,0))),0)</f>
        <v>0</v>
      </c>
      <c r="AF221">
        <f t="shared" si="322"/>
        <v>0</v>
      </c>
      <c r="AG221">
        <f t="shared" si="322"/>
        <v>0</v>
      </c>
      <c r="AH221">
        <f>IF(AH211=3,IF(STDEV(AI135,AN135)&lt;$A$137,1,IF(STDEV(AH135,AN135)&lt;$A$137,2,IF(STDEV(AH135,AI135)&lt;$A$137,3,0))),0)</f>
        <v>0</v>
      </c>
      <c r="AJ221">
        <f t="shared" ref="AJ221:AL221" si="323">IF(AJ211=3,IF(STDEV(AK135,AL135)&lt;$A$137,1,IF(STDEV(AJ135,AL135)&lt;$A$137,2,IF(STDEV(AJ135,AK135)&lt;$A$137,3,0))),0)</f>
        <v>0</v>
      </c>
      <c r="AK221">
        <f t="shared" si="323"/>
        <v>0</v>
      </c>
      <c r="AL221">
        <f t="shared" si="323"/>
        <v>0</v>
      </c>
      <c r="AM221">
        <f>IF(AM211=3,IF(STDEV(AN135,AS135)&lt;$A$137,1,IF(STDEV(AM135,AS135)&lt;$A$137,2,IF(STDEV(AM135,AN135)&lt;$A$137,3,0))),0)</f>
        <v>0</v>
      </c>
      <c r="AO221">
        <f>IF(AO211=3,IF(STDEV(AP135,AQ135)&lt;$A$137,1,IF(STDEV(AO135,AQ135)&lt;$A$137,2,IF(STDEV(AO135,AP135)&lt;$A$137,3,0))),0)</f>
        <v>0</v>
      </c>
      <c r="AP221">
        <f>IF(AP211=3,IF(STDEV(AQ135,AR135)&lt;$A$137,1,IF(STDEV(AP135,AR135)&lt;$A$137,2,IF(STDEV(AP135,AQ135)&lt;$A$137,3,0))),0)</f>
        <v>0</v>
      </c>
      <c r="AQ221">
        <f>IF(AQ211=3,IF(STDEV(AR135,#REF!)&lt;$A$137,1,IF(STDEV(AQ135,#REF!)&lt;$A$137,2,IF(STDEV(AQ135,AR135)&lt;$A$137,3,0))),0)</f>
        <v>0</v>
      </c>
      <c r="AR221" t="e">
        <f>IF(AR211=3,IF(STDEV(#REF!,#REF!)&lt;$A$137,1,IF(STDEV(AR135,#REF!)&lt;$A$137,2,IF(STDEV(AR135,#REF!)&lt;$A$137,3,0))),0)</f>
        <v>#REF!</v>
      </c>
      <c r="AT221">
        <f t="shared" ref="AT221:AV221" si="324">IF(AT211=3,IF(STDEV(AU135,AV135)&lt;$A$137,1,IF(STDEV(AT135,AV135)&lt;$A$137,2,IF(STDEV(AT135,AU135)&lt;$A$137,3,0))),0)</f>
        <v>0</v>
      </c>
      <c r="AU221">
        <f t="shared" si="324"/>
        <v>0</v>
      </c>
      <c r="AV221">
        <f t="shared" si="324"/>
        <v>0</v>
      </c>
      <c r="AW221">
        <f>IF(AW211=3,IF(STDEV(AX135,BC135)&lt;$A$137,1,IF(STDEV(AW135,BC135)&lt;$A$137,2,IF(STDEV(AW135,AX135)&lt;$A$137,3,0))),0)</f>
        <v>0</v>
      </c>
      <c r="AY221">
        <f t="shared" ref="AY221:BA221" si="325">IF(AY211=3,IF(STDEV(AZ135,BA135)&lt;$A$137,1,IF(STDEV(AY135,BA135)&lt;$A$137,2,IF(STDEV(AY135,AZ135)&lt;$A$137,3,0))),0)</f>
        <v>0</v>
      </c>
      <c r="AZ221">
        <f t="shared" si="325"/>
        <v>0</v>
      </c>
      <c r="BA221">
        <f t="shared" si="325"/>
        <v>0</v>
      </c>
      <c r="BB221">
        <f>IF(BB211=3,IF(STDEV(BC135,BG135)&lt;$A$137,1,IF(STDEV(BB135,BG135)&lt;$A$137,2,IF(STDEV(BB135,BC135)&lt;$A$137,3,0))),0)</f>
        <v>0</v>
      </c>
      <c r="BD221" t="e">
        <f>IF(BD211=3,IF(STDEV(BE135,BF135)&lt;$A$137,1,IF(STDEV(BD135,BF135)&lt;$A$137,2,IF(STDEV(BD135,BE135)&lt;$A$137,3,0))),0)</f>
        <v>#REF!</v>
      </c>
      <c r="BE221" t="e">
        <f>IF(BE211=3,IF(STDEV(BF135,BG135)&lt;$A$137,1,IF(STDEV(BE135,BG135)&lt;$A$137,2,IF(STDEV(BE135,BF135)&lt;$A$137,3,0))),0)</f>
        <v>#REF!</v>
      </c>
      <c r="BF221" t="e">
        <f>IF(BF211=3,IF(STDEV(BG135,BL135)&lt;$A$137,1,IF(STDEV(BF135,BL135)&lt;$A$137,2,IF(STDEV(BF135,BG135)&lt;$A$137,3,0))),0)</f>
        <v>#REF!</v>
      </c>
      <c r="BH221">
        <f t="shared" ref="BH221:BK221" si="326">IF(BH211=3,IF(STDEV(BI135,BJ135)&lt;$A$137,1,IF(STDEV(BH135,BJ135)&lt;$A$137,2,IF(STDEV(BH135,BI135)&lt;$A$137,3,0))),0)</f>
        <v>0</v>
      </c>
      <c r="BI221">
        <f t="shared" si="326"/>
        <v>0</v>
      </c>
      <c r="BJ221">
        <f t="shared" si="326"/>
        <v>0</v>
      </c>
      <c r="BK221">
        <f t="shared" si="326"/>
        <v>0</v>
      </c>
    </row>
    <row r="223" spans="2:63" x14ac:dyDescent="0.3">
      <c r="B223" t="e">
        <f t="shared" ref="B223:E223" si="327">IF(B212=4,IF(B217=1,B224),IF(B211=3,IF(B221=1,B224),IF(B211=4,IF(B216=2,B224),IF(B210=3,IF(B220=2,B224),IF(B210=4,IF(B215=3,B224),IF(B209=3,IF(B219=3,B224),IF(B209=4,IF(B214=4,B224),0)))))))</f>
        <v>#REF!</v>
      </c>
      <c r="C223" t="e">
        <f t="shared" si="327"/>
        <v>#REF!</v>
      </c>
      <c r="D223" t="e">
        <f t="shared" si="327"/>
        <v>#REF!</v>
      </c>
      <c r="E223" t="e">
        <f t="shared" si="327"/>
        <v>#REF!</v>
      </c>
      <c r="G223" t="e">
        <f t="shared" ref="G223:J223" si="328">IF(G212=4,IF(G217=1,G224),IF(G211=3,IF(G221=1,G224),IF(G211=4,IF(G216=2,G224),IF(G210=3,IF(G220=2,G224),IF(G210=4,IF(G215=3,G224),IF(G209=3,IF(G219=3,G224),IF(G209=4,IF(G214=4,G224),0)))))))</f>
        <v>#REF!</v>
      </c>
      <c r="H223" t="e">
        <f t="shared" si="328"/>
        <v>#REF!</v>
      </c>
      <c r="I223" t="e">
        <f t="shared" si="328"/>
        <v>#REF!</v>
      </c>
      <c r="J223" t="e">
        <f t="shared" si="328"/>
        <v>#REF!</v>
      </c>
      <c r="L223" t="e">
        <f t="shared" ref="L223:S223" si="329">IF(L212=4,IF(L217=1,L224),IF(L211=3,IF(L221=1,L224),IF(L211=4,IF(L216=2,L224),IF(L210=3,IF(L220=2,L224),IF(L210=4,IF(L215=3,L224),IF(L209=3,IF(L219=3,L224),IF(L209=4,IF(L214=4,L224),0)))))))</f>
        <v>#REF!</v>
      </c>
      <c r="M223" t="e">
        <f t="shared" si="329"/>
        <v>#REF!</v>
      </c>
      <c r="N223" t="e">
        <f t="shared" si="329"/>
        <v>#REF!</v>
      </c>
      <c r="O223" t="e">
        <f t="shared" si="329"/>
        <v>#REF!</v>
      </c>
      <c r="P223" t="e">
        <f t="shared" si="329"/>
        <v>#REF!</v>
      </c>
      <c r="Q223" t="e">
        <f t="shared" si="329"/>
        <v>#REF!</v>
      </c>
      <c r="R223" t="e">
        <f t="shared" si="329"/>
        <v>#REF!</v>
      </c>
      <c r="S223" t="e">
        <f t="shared" si="329"/>
        <v>#REF!</v>
      </c>
      <c r="U223">
        <f t="shared" ref="U223:X223" si="330">IF(U212=4,IF(U217=1,U224),IF(U211=3,IF(U221=1,U224),IF(U211=4,IF(U216=2,U224),IF(U210=3,IF(U220=2,U224),IF(U210=4,IF(U215=3,U224),IF(U209=3,IF(U219=3,U224),IF(U209=4,IF(U214=4,U224),0)))))))</f>
        <v>0</v>
      </c>
      <c r="V223">
        <f t="shared" si="330"/>
        <v>0</v>
      </c>
      <c r="W223">
        <f t="shared" si="330"/>
        <v>0</v>
      </c>
      <c r="X223">
        <f t="shared" si="330"/>
        <v>0</v>
      </c>
      <c r="Z223">
        <f t="shared" ref="Z223:AC223" si="331">IF(Z212=4,IF(Z217=1,Z224),IF(Z211=3,IF(Z221=1,Z224),IF(Z211=4,IF(Z216=2,Z224),IF(Z210=3,IF(Z220=2,Z224),IF(Z210=4,IF(Z215=3,Z224),IF(Z209=3,IF(Z219=3,Z224),IF(Z209=4,IF(Z214=4,Z224),0)))))))</f>
        <v>0</v>
      </c>
      <c r="AA223">
        <f t="shared" si="331"/>
        <v>0</v>
      </c>
      <c r="AB223">
        <f t="shared" si="331"/>
        <v>0</v>
      </c>
      <c r="AC223">
        <f t="shared" si="331"/>
        <v>0</v>
      </c>
      <c r="AE223">
        <f t="shared" ref="AE223:AH223" si="332">IF(AE212=4,IF(AE217=1,AE224),IF(AE211=3,IF(AE221=1,AE224),IF(AE211=4,IF(AE216=2,AE224),IF(AE210=3,IF(AE220=2,AE224),IF(AE210=4,IF(AE215=3,AE224),IF(AE209=3,IF(AE219=3,AE224),IF(AE209=4,IF(AE214=4,AE224),0)))))))</f>
        <v>0</v>
      </c>
      <c r="AF223">
        <f t="shared" si="332"/>
        <v>0</v>
      </c>
      <c r="AG223">
        <f t="shared" si="332"/>
        <v>0</v>
      </c>
      <c r="AH223">
        <f t="shared" si="332"/>
        <v>0</v>
      </c>
      <c r="AJ223">
        <f t="shared" ref="AJ223:AM223" si="333">IF(AJ212=4,IF(AJ217=1,AJ224),IF(AJ211=3,IF(AJ221=1,AJ224),IF(AJ211=4,IF(AJ216=2,AJ224),IF(AJ210=3,IF(AJ220=2,AJ224),IF(AJ210=4,IF(AJ215=3,AJ224),IF(AJ209=3,IF(AJ219=3,AJ224),IF(AJ209=4,IF(AJ214=4,AJ224),0)))))))</f>
        <v>0</v>
      </c>
      <c r="AK223">
        <f t="shared" si="333"/>
        <v>0</v>
      </c>
      <c r="AL223">
        <f t="shared" si="333"/>
        <v>0</v>
      </c>
      <c r="AM223">
        <f t="shared" si="333"/>
        <v>0</v>
      </c>
      <c r="AO223">
        <f t="shared" ref="AO223:AR223" si="334">IF(AO212=4,IF(AO217=1,AO224),IF(AO211=3,IF(AO221=1,AO224),IF(AO211=4,IF(AO216=2,AO224),IF(AO210=3,IF(AO220=2,AO224),IF(AO210=4,IF(AO215=3,AO224),IF(AO209=3,IF(AO219=3,AO224),IF(AO209=4,IF(AO214=4,AO224),0)))))))</f>
        <v>0</v>
      </c>
      <c r="AP223">
        <f t="shared" si="334"/>
        <v>0</v>
      </c>
      <c r="AQ223">
        <f t="shared" si="334"/>
        <v>0</v>
      </c>
      <c r="AR223" t="e">
        <f t="shared" si="334"/>
        <v>#REF!</v>
      </c>
      <c r="AT223">
        <f t="shared" ref="AT223:AW223" si="335">IF(AT212=4,IF(AT217=1,AT224),IF(AT211=3,IF(AT221=1,AT224),IF(AT211=4,IF(AT216=2,AT224),IF(AT210=3,IF(AT220=2,AT224),IF(AT210=4,IF(AT215=3,AT224),IF(AT209=3,IF(AT219=3,AT224),IF(AT209=4,IF(AT214=4,AT224),0)))))))</f>
        <v>0</v>
      </c>
      <c r="AU223">
        <f t="shared" si="335"/>
        <v>0</v>
      </c>
      <c r="AV223">
        <f t="shared" si="335"/>
        <v>0</v>
      </c>
      <c r="AW223">
        <f t="shared" si="335"/>
        <v>0</v>
      </c>
      <c r="AY223">
        <f t="shared" ref="AY223:BB223" si="336">IF(AY212=4,IF(AY217=1,AY224),IF(AY211=3,IF(AY221=1,AY224),IF(AY211=4,IF(AY216=2,AY224),IF(AY210=3,IF(AY220=2,AY224),IF(AY210=4,IF(AY215=3,AY224),IF(AY209=3,IF(AY219=3,AY224),IF(AY209=4,IF(AY214=4,AY224),0)))))))</f>
        <v>0</v>
      </c>
      <c r="AZ223">
        <f t="shared" si="336"/>
        <v>0</v>
      </c>
      <c r="BA223">
        <f t="shared" si="336"/>
        <v>0</v>
      </c>
      <c r="BB223">
        <f t="shared" si="336"/>
        <v>0</v>
      </c>
      <c r="BD223" t="e">
        <f t="shared" ref="BD223:BF223" si="337">IF(BD212=4,IF(BD217=1,BD224),IF(BD211=3,IF(BD221=1,BD224),IF(BD211=4,IF(BD216=2,BD224),IF(BD210=3,IF(BD220=2,BD224),IF(BD210=4,IF(BD215=3,BD224),IF(BD209=3,IF(BD219=3,BD224),IF(BD209=4,IF(BD214=4,BD224),0)))))))</f>
        <v>#REF!</v>
      </c>
      <c r="BE223" t="e">
        <f t="shared" si="337"/>
        <v>#REF!</v>
      </c>
      <c r="BF223" t="e">
        <f t="shared" si="337"/>
        <v>#REF!</v>
      </c>
      <c r="BH223">
        <f t="shared" ref="BH223:BK223" si="338">IF(BH212=4,IF(BH217=1,BH224),IF(BH211=3,IF(BH221=1,BH224),IF(BH211=4,IF(BH216=2,BH224),IF(BH210=3,IF(BH220=2,BH224),IF(BH210=4,IF(BH215=3,BH224),IF(BH209=3,IF(BH219=3,BH224),IF(BH209=4,IF(BH214=4,BH224),0)))))))</f>
        <v>0</v>
      </c>
      <c r="BI223">
        <f t="shared" si="338"/>
        <v>0</v>
      </c>
      <c r="BJ223">
        <f t="shared" si="338"/>
        <v>0</v>
      </c>
      <c r="BK223">
        <f t="shared" si="338"/>
        <v>0</v>
      </c>
    </row>
    <row r="224" spans="2:63" x14ac:dyDescent="0.3">
      <c r="B224" t="e">
        <f t="shared" ref="B224:E224" si="339">IF(B214&gt;0,B214,IF(B215&gt;0,B215,IF(B216&gt;0,B216,IF(B217&gt;0,B217,IF(B219&gt;0,B219,IF(B220&gt;0,B220,IF(B221&gt;0,B221,0)))))))</f>
        <v>#REF!</v>
      </c>
      <c r="C224" t="e">
        <f t="shared" si="339"/>
        <v>#REF!</v>
      </c>
      <c r="D224" t="e">
        <f t="shared" si="339"/>
        <v>#REF!</v>
      </c>
      <c r="E224" t="e">
        <f t="shared" si="339"/>
        <v>#REF!</v>
      </c>
      <c r="G224" t="e">
        <f t="shared" ref="G224:J224" si="340">IF(G214&gt;0,G214,IF(G215&gt;0,G215,IF(G216&gt;0,G216,IF(G217&gt;0,G217,IF(G219&gt;0,G219,IF(G220&gt;0,G220,IF(G221&gt;0,G221,0)))))))</f>
        <v>#REF!</v>
      </c>
      <c r="H224" t="e">
        <f t="shared" si="340"/>
        <v>#REF!</v>
      </c>
      <c r="I224" t="e">
        <f t="shared" si="340"/>
        <v>#REF!</v>
      </c>
      <c r="J224" t="e">
        <f t="shared" si="340"/>
        <v>#REF!</v>
      </c>
      <c r="L224" t="e">
        <f t="shared" ref="L224:S224" si="341">IF(L214&gt;0,L214,IF(L215&gt;0,L215,IF(L216&gt;0,L216,IF(L217&gt;0,L217,IF(L219&gt;0,L219,IF(L220&gt;0,L220,IF(L221&gt;0,L221,0)))))))</f>
        <v>#REF!</v>
      </c>
      <c r="M224" t="e">
        <f t="shared" si="341"/>
        <v>#REF!</v>
      </c>
      <c r="N224" t="e">
        <f t="shared" si="341"/>
        <v>#REF!</v>
      </c>
      <c r="O224" t="e">
        <f t="shared" si="341"/>
        <v>#REF!</v>
      </c>
      <c r="P224" t="e">
        <f t="shared" si="341"/>
        <v>#REF!</v>
      </c>
      <c r="Q224" t="e">
        <f t="shared" si="341"/>
        <v>#REF!</v>
      </c>
      <c r="R224" t="e">
        <f t="shared" si="341"/>
        <v>#REF!</v>
      </c>
      <c r="S224" t="e">
        <f t="shared" si="341"/>
        <v>#REF!</v>
      </c>
      <c r="U224">
        <f t="shared" ref="U224:X224" si="342">IF(U214&gt;0,U214,IF(U215&gt;0,U215,IF(U216&gt;0,U216,IF(U217&gt;0,U217,IF(U219&gt;0,U219,IF(U220&gt;0,U220,IF(U221&gt;0,U221,0)))))))</f>
        <v>0</v>
      </c>
      <c r="V224">
        <f t="shared" si="342"/>
        <v>0</v>
      </c>
      <c r="W224">
        <f t="shared" si="342"/>
        <v>0</v>
      </c>
      <c r="X224">
        <f t="shared" si="342"/>
        <v>0</v>
      </c>
      <c r="Z224">
        <f t="shared" ref="Z224:AC224" si="343">IF(Z214&gt;0,Z214,IF(Z215&gt;0,Z215,IF(Z216&gt;0,Z216,IF(Z217&gt;0,Z217,IF(Z219&gt;0,Z219,IF(Z220&gt;0,Z220,IF(Z221&gt;0,Z221,0)))))))</f>
        <v>0</v>
      </c>
      <c r="AA224">
        <f t="shared" si="343"/>
        <v>0</v>
      </c>
      <c r="AB224">
        <f t="shared" si="343"/>
        <v>0</v>
      </c>
      <c r="AC224">
        <f t="shared" si="343"/>
        <v>0</v>
      </c>
      <c r="AE224">
        <f t="shared" ref="AE224:AH224" si="344">IF(AE214&gt;0,AE214,IF(AE215&gt;0,AE215,IF(AE216&gt;0,AE216,IF(AE217&gt;0,AE217,IF(AE219&gt;0,AE219,IF(AE220&gt;0,AE220,IF(AE221&gt;0,AE221,0)))))))</f>
        <v>0</v>
      </c>
      <c r="AF224">
        <f t="shared" si="344"/>
        <v>0</v>
      </c>
      <c r="AG224">
        <f t="shared" si="344"/>
        <v>0</v>
      </c>
      <c r="AH224">
        <f t="shared" si="344"/>
        <v>0</v>
      </c>
      <c r="AJ224">
        <f t="shared" ref="AJ224:AM224" si="345">IF(AJ214&gt;0,AJ214,IF(AJ215&gt;0,AJ215,IF(AJ216&gt;0,AJ216,IF(AJ217&gt;0,AJ217,IF(AJ219&gt;0,AJ219,IF(AJ220&gt;0,AJ220,IF(AJ221&gt;0,AJ221,0)))))))</f>
        <v>0</v>
      </c>
      <c r="AK224">
        <f t="shared" si="345"/>
        <v>0</v>
      </c>
      <c r="AL224">
        <f t="shared" si="345"/>
        <v>0</v>
      </c>
      <c r="AM224">
        <f t="shared" si="345"/>
        <v>0</v>
      </c>
      <c r="AO224">
        <f t="shared" ref="AO224:AR224" si="346">IF(AO214&gt;0,AO214,IF(AO215&gt;0,AO215,IF(AO216&gt;0,AO216,IF(AO217&gt;0,AO217,IF(AO219&gt;0,AO219,IF(AO220&gt;0,AO220,IF(AO221&gt;0,AO221,0)))))))</f>
        <v>0</v>
      </c>
      <c r="AP224">
        <f t="shared" si="346"/>
        <v>0</v>
      </c>
      <c r="AQ224">
        <f t="shared" si="346"/>
        <v>0</v>
      </c>
      <c r="AR224" t="e">
        <f t="shared" si="346"/>
        <v>#REF!</v>
      </c>
      <c r="AT224">
        <f t="shared" ref="AT224:AW224" si="347">IF(AT214&gt;0,AT214,IF(AT215&gt;0,AT215,IF(AT216&gt;0,AT216,IF(AT217&gt;0,AT217,IF(AT219&gt;0,AT219,IF(AT220&gt;0,AT220,IF(AT221&gt;0,AT221,0)))))))</f>
        <v>0</v>
      </c>
      <c r="AU224">
        <f t="shared" si="347"/>
        <v>0</v>
      </c>
      <c r="AV224">
        <f t="shared" si="347"/>
        <v>0</v>
      </c>
      <c r="AW224">
        <f t="shared" si="347"/>
        <v>0</v>
      </c>
      <c r="AY224">
        <f t="shared" ref="AY224:BB224" si="348">IF(AY214&gt;0,AY214,IF(AY215&gt;0,AY215,IF(AY216&gt;0,AY216,IF(AY217&gt;0,AY217,IF(AY219&gt;0,AY219,IF(AY220&gt;0,AY220,IF(AY221&gt;0,AY221,0)))))))</f>
        <v>0</v>
      </c>
      <c r="AZ224">
        <f t="shared" si="348"/>
        <v>0</v>
      </c>
      <c r="BA224">
        <f t="shared" si="348"/>
        <v>0</v>
      </c>
      <c r="BB224">
        <f t="shared" si="348"/>
        <v>0</v>
      </c>
      <c r="BD224" t="e">
        <f t="shared" ref="BD224:BF224" si="349">IF(BD214&gt;0,BD214,IF(BD215&gt;0,BD215,IF(BD216&gt;0,BD216,IF(BD217&gt;0,BD217,IF(BD219&gt;0,BD219,IF(BD220&gt;0,BD220,IF(BD221&gt;0,BD221,0)))))))</f>
        <v>#REF!</v>
      </c>
      <c r="BE224" t="e">
        <f t="shared" si="349"/>
        <v>#REF!</v>
      </c>
      <c r="BF224" t="e">
        <f t="shared" si="349"/>
        <v>#REF!</v>
      </c>
      <c r="BH224">
        <f t="shared" ref="BH224:BK224" si="350">IF(BH214&gt;0,BH214,IF(BH215&gt;0,BH215,IF(BH216&gt;0,BH216,IF(BH217&gt;0,BH217,IF(BH219&gt;0,BH219,IF(BH220&gt;0,BH220,IF(BH221&gt;0,BH221,0)))))))</f>
        <v>0</v>
      </c>
      <c r="BI224">
        <f t="shared" si="350"/>
        <v>0</v>
      </c>
      <c r="BJ224">
        <f t="shared" si="350"/>
        <v>0</v>
      </c>
      <c r="BK224">
        <f t="shared" si="350"/>
        <v>0</v>
      </c>
    </row>
    <row r="225" spans="2:63" x14ac:dyDescent="0.3">
      <c r="B225" t="e">
        <f t="shared" ref="B225:E225" si="351">IF(B229="PASS",0,IF(B229=FALSE,1,IF(ISNUMBER(B223),B223,0)))</f>
        <v>#REF!</v>
      </c>
      <c r="C225" t="e">
        <f t="shared" si="351"/>
        <v>#REF!</v>
      </c>
      <c r="D225" t="e">
        <f t="shared" si="351"/>
        <v>#REF!</v>
      </c>
      <c r="E225" t="e">
        <f t="shared" si="351"/>
        <v>#REF!</v>
      </c>
      <c r="G225" t="e">
        <f t="shared" ref="G225:J225" si="352">IF(G229="PASS",0,IF(G229=FALSE,1,IF(ISNUMBER(G223),G223,0)))</f>
        <v>#REF!</v>
      </c>
      <c r="H225" t="e">
        <f t="shared" si="352"/>
        <v>#REF!</v>
      </c>
      <c r="I225" t="e">
        <f t="shared" si="352"/>
        <v>#REF!</v>
      </c>
      <c r="J225" t="e">
        <f t="shared" si="352"/>
        <v>#REF!</v>
      </c>
      <c r="L225" t="e">
        <f t="shared" ref="L225:S225" si="353">IF(L229="PASS",0,IF(L229=FALSE,1,IF(ISNUMBER(L223),L223,0)))</f>
        <v>#REF!</v>
      </c>
      <c r="M225" t="e">
        <f t="shared" si="353"/>
        <v>#REF!</v>
      </c>
      <c r="N225" t="e">
        <f t="shared" si="353"/>
        <v>#REF!</v>
      </c>
      <c r="O225" t="e">
        <f t="shared" si="353"/>
        <v>#REF!</v>
      </c>
      <c r="P225" t="e">
        <f t="shared" si="353"/>
        <v>#REF!</v>
      </c>
      <c r="Q225" t="e">
        <f t="shared" si="353"/>
        <v>#REF!</v>
      </c>
      <c r="R225" t="e">
        <f t="shared" si="353"/>
        <v>#REF!</v>
      </c>
      <c r="S225" t="e">
        <f t="shared" si="353"/>
        <v>#REF!</v>
      </c>
      <c r="U225">
        <f t="shared" ref="U225:X225" si="354">IF(U229="PASS",0,IF(U229=FALSE,1,IF(ISNUMBER(U223),U223,0)))</f>
        <v>0</v>
      </c>
      <c r="V225">
        <f t="shared" si="354"/>
        <v>0</v>
      </c>
      <c r="W225">
        <f t="shared" si="354"/>
        <v>0</v>
      </c>
      <c r="X225">
        <f t="shared" si="354"/>
        <v>0</v>
      </c>
      <c r="Z225">
        <f t="shared" ref="Z225:AC225" si="355">IF(Z229="PASS",0,IF(Z229=FALSE,1,IF(ISNUMBER(Z223),Z223,0)))</f>
        <v>0</v>
      </c>
      <c r="AA225">
        <f t="shared" si="355"/>
        <v>0</v>
      </c>
      <c r="AB225">
        <f t="shared" si="355"/>
        <v>0</v>
      </c>
      <c r="AC225">
        <f t="shared" si="355"/>
        <v>0</v>
      </c>
      <c r="AE225">
        <f t="shared" ref="AE225:AH225" si="356">IF(AE229="PASS",0,IF(AE229=FALSE,1,IF(ISNUMBER(AE223),AE223,0)))</f>
        <v>0</v>
      </c>
      <c r="AF225">
        <f t="shared" si="356"/>
        <v>0</v>
      </c>
      <c r="AG225">
        <f t="shared" si="356"/>
        <v>0</v>
      </c>
      <c r="AH225">
        <f t="shared" si="356"/>
        <v>0</v>
      </c>
      <c r="AJ225">
        <f t="shared" ref="AJ225:AM225" si="357">IF(AJ229="PASS",0,IF(AJ229=FALSE,1,IF(ISNUMBER(AJ223),AJ223,0)))</f>
        <v>0</v>
      </c>
      <c r="AK225">
        <f t="shared" si="357"/>
        <v>0</v>
      </c>
      <c r="AL225">
        <f t="shared" si="357"/>
        <v>0</v>
      </c>
      <c r="AM225">
        <f t="shared" si="357"/>
        <v>0</v>
      </c>
      <c r="AO225">
        <f t="shared" ref="AO225:AR225" si="358">IF(AO229="PASS",0,IF(AO229=FALSE,1,IF(ISNUMBER(AO223),AO223,0)))</f>
        <v>0</v>
      </c>
      <c r="AP225">
        <f t="shared" si="358"/>
        <v>0</v>
      </c>
      <c r="AQ225">
        <f t="shared" si="358"/>
        <v>0</v>
      </c>
      <c r="AR225" t="e">
        <f t="shared" si="358"/>
        <v>#REF!</v>
      </c>
      <c r="AT225">
        <f t="shared" ref="AT225:AW225" si="359">IF(AT229="PASS",0,IF(AT229=FALSE,1,IF(ISNUMBER(AT223),AT223,0)))</f>
        <v>0</v>
      </c>
      <c r="AU225">
        <f t="shared" si="359"/>
        <v>0</v>
      </c>
      <c r="AV225">
        <f t="shared" si="359"/>
        <v>0</v>
      </c>
      <c r="AW225">
        <f t="shared" si="359"/>
        <v>0</v>
      </c>
      <c r="AY225">
        <f t="shared" ref="AY225:BB225" si="360">IF(AY229="PASS",0,IF(AY229=FALSE,1,IF(ISNUMBER(AY223),AY223,0)))</f>
        <v>0</v>
      </c>
      <c r="AZ225">
        <f t="shared" si="360"/>
        <v>0</v>
      </c>
      <c r="BA225">
        <f t="shared" si="360"/>
        <v>0</v>
      </c>
      <c r="BB225">
        <f t="shared" si="360"/>
        <v>0</v>
      </c>
      <c r="BD225" t="e">
        <f t="shared" ref="BD225:BF225" si="361">IF(BD229="PASS",0,IF(BD229=FALSE,1,IF(ISNUMBER(BD223),BD223,0)))</f>
        <v>#REF!</v>
      </c>
      <c r="BE225" t="e">
        <f t="shared" si="361"/>
        <v>#REF!</v>
      </c>
      <c r="BF225" t="e">
        <f t="shared" si="361"/>
        <v>#REF!</v>
      </c>
      <c r="BH225">
        <f t="shared" ref="BH225:BK225" si="362">IF(BH229="PASS",0,IF(BH229=FALSE,1,IF(ISNUMBER(BH223),BH223,0)))</f>
        <v>0</v>
      </c>
      <c r="BI225">
        <f t="shared" si="362"/>
        <v>0</v>
      </c>
      <c r="BJ225">
        <f t="shared" si="362"/>
        <v>0</v>
      </c>
      <c r="BK225">
        <f t="shared" si="362"/>
        <v>0</v>
      </c>
    </row>
    <row r="227" spans="2:63" x14ac:dyDescent="0.3">
      <c r="B227" t="e">
        <f>IF(B141=3,IF(A140="Three Samples",AVERAGE(#REF!),IF(B139="Three Samples",AVERAGE(A136:C136),IF(C139="Three Samples",AVERAGE(B135:D135),1))),IF(B141=4,IF(#REF!="Four Samples",AVERAGE(#REF!),IF(A140="Four Samples",AVERAGE(#REF!),IF(B139="Four Samples",AVERAGE(A136:D136),IF(C139="Four Samples",AVERAGE(B135:E135),))))))</f>
        <v>#REF!</v>
      </c>
      <c r="C227" t="e">
        <f>IF(C141=3,IF(B139="Three Samples",AVERAGE(A136:C136),IF(C139="Three Samples",AVERAGE(B135:D135),IF(D139="Three Samples",AVERAGE(C135:E135),1))),IF(C141=4,IF(A140="Four Samples",AVERAGE(#REF!),IF(B139="Four Samples",AVERAGE(A136:D136),IF(C139="Four Samples",AVERAGE(B135:E135),IF(D139="Four Samples",AVERAGE(C136:G136),))))))</f>
        <v>#REF!</v>
      </c>
      <c r="D227" t="e">
        <f>IF(D141=3,IF(C139="Three Samples",AVERAGE(B135:D135),IF(D139="Three Samples",AVERAGE(C135:E135),IF(E139="Three Samples",AVERAGE(D136:G136),1))),IF(D141=4,IF(B139="Four Samples",AVERAGE(#REF!),IF(C139="Four Samples",AVERAGE(B135:E135),IF(D139="Four Samples",AVERAGE(C136:G136),IF(E139="Four Samples",AVERAGE(D136:H136),))))))</f>
        <v>#REF!</v>
      </c>
      <c r="E227" t="e">
        <f>IF(E141=3,IF(D139="Three Samples",AVERAGE(C135:E135),IF(E139="Three Samples",AVERAGE(D136:G136),IF(G140="Three Samples",AVERAGE(E136:H136),1))),IF(E141=4,IF(C139="Four Samples",AVERAGE(#REF!),IF(D139="Four Samples",AVERAGE(C136:G136),IF(E139="Four Samples",AVERAGE(D136:H136),IF(G140="Four Samples",AVERAGE(E136:I136),))))))</f>
        <v>#REF!</v>
      </c>
      <c r="G227" t="e">
        <f t="shared" ref="G227" si="363">IF(G141=3,IF(A139="Three Samples",AVERAGE(#REF!),IF(G139="Three Samples",AVERAGE(A135:H135),IF(H139="Three Samples",AVERAGE(G135:I135),1))),IF(G141=4,IF(#REF!="Four Samples",AVERAGE(#REF!),IF(A139="Four Samples",AVERAGE(#REF!),IF(G139="Four Samples",AVERAGE(A135:I135),IF(H139="Four Samples",AVERAGE(G135:J135),))))))</f>
        <v>#REF!</v>
      </c>
      <c r="H227" t="e">
        <f>IF(H141=3,IF(G139="Three Samples",AVERAGE(A135:H135),IF(H139="Three Samples",AVERAGE(G135:I135),IF(I139="Three Samples",AVERAGE(H135:J135),1))),IF(H141=4,IF(A139="Four Samples",AVERAGE(#REF!),IF(G139="Four Samples",AVERAGE(A135:I135),IF(H139="Four Samples",AVERAGE(G135:J135),IF(I139="Four Samples",AVERAGE(H135:L135),))))))</f>
        <v>#REF!</v>
      </c>
      <c r="I227" t="e">
        <f>IF(I141=3,IF(H139="Three Samples",AVERAGE(G135:I135),IF(I139="Three Samples",AVERAGE(H135:J135),IF(J139="Three Samples",AVERAGE(I135:L135),1))),IF(I141=4,IF(G139="Four Samples",AVERAGE(#REF!),IF(H139="Four Samples",AVERAGE(G135:J135),IF(I139="Four Samples",AVERAGE(H135:L135),IF(J139="Four Samples",AVERAGE(I135:M135),))))))</f>
        <v>#REF!</v>
      </c>
      <c r="J227" t="e">
        <f>IF(J141=3,IF(I139="Three Samples",AVERAGE(H135:J135),IF(J139="Three Samples",AVERAGE(I135:L135),IF(L139="Three Samples",AVERAGE(J135:M135),1))),IF(J141=4,IF(H139="Four Samples",AVERAGE(#REF!),IF(I139="Four Samples",AVERAGE(H135:L135),IF(J139="Four Samples",AVERAGE(I135:M135),IF(L139="Four Samples",AVERAGE(J135:N135),))))))</f>
        <v>#REF!</v>
      </c>
      <c r="L227" t="e">
        <f>IF(L141=3,IF(A139="Three Samples",AVERAGE(#REF!),IF(L139="Three Samples",AVERAGE(A135:M135),IF(M139="Three Samples",AVERAGE(L135:N135),1))),IF(L141=4,IF(#REF!="Four Samples",AVERAGE(#REF!),IF(A139="Four Samples",AVERAGE(#REF!),IF(L139="Four Samples",AVERAGE(A135:N135),IF(M139="Four Samples",AVERAGE(L135:O135),))))))</f>
        <v>#REF!</v>
      </c>
      <c r="M227" t="e">
        <f>IF(M141=3,IF(L139="Three Samples",AVERAGE(A135:M135),IF(M139="Three Samples",AVERAGE(L135:N135),IF(N139="Three Samples",AVERAGE(M135:O135),1))),IF(M141=4,IF(A139="Four Samples",AVERAGE(#REF!),IF(L139="Four Samples",AVERAGE(A135:N135),IF(M139="Four Samples",AVERAGE(L135:O135),IF(N139="Four Samples",AVERAGE(M135:P135),))))))</f>
        <v>#REF!</v>
      </c>
      <c r="N227" t="e">
        <f t="shared" ref="N227:S227" si="364">IF(N141=3,IF(M139="Three Samples",AVERAGE(L135:N135),IF(N139="Three Samples",AVERAGE(M135:O135),IF(O139="Three Samples",AVERAGE(N135:P135),1))),IF(N141=4,IF(L139="Four Samples",AVERAGE(#REF!),IF(M139="Four Samples",AVERAGE(L135:O135),IF(N139="Four Samples",AVERAGE(M135:P135),IF(O139="Four Samples",AVERAGE(N135:Q135),))))))</f>
        <v>#REF!</v>
      </c>
      <c r="O227" t="e">
        <f t="shared" si="364"/>
        <v>#REF!</v>
      </c>
      <c r="P227" t="e">
        <f t="shared" si="364"/>
        <v>#REF!</v>
      </c>
      <c r="Q227" t="e">
        <f t="shared" si="364"/>
        <v>#REF!</v>
      </c>
      <c r="R227" t="e">
        <f t="shared" si="364"/>
        <v>#REF!</v>
      </c>
      <c r="S227" t="e">
        <f t="shared" si="364"/>
        <v>#REF!</v>
      </c>
      <c r="U227">
        <f t="shared" ref="U227:X227" si="365">IF(U141=3,IF(T139="Three Samples",AVERAGE(S135:U135),IF(U139="Three Samples",AVERAGE(T135:V135),IF(V139="Three Samples",AVERAGE(U135:W135),1))),IF(U141=4,IF(S139="Four Samples",AVERAGE(R135:U135),IF(T139="Four Samples",AVERAGE(S135:V135),IF(U139="Four Samples",AVERAGE(T135:W135),IF(V139="Four Samples",AVERAGE(U135:X135),))))))</f>
        <v>0</v>
      </c>
      <c r="V227">
        <f t="shared" si="365"/>
        <v>0</v>
      </c>
      <c r="W227">
        <f t="shared" si="365"/>
        <v>0</v>
      </c>
      <c r="X227">
        <f t="shared" si="365"/>
        <v>0</v>
      </c>
      <c r="Z227">
        <f t="shared" ref="Z227:AC227" si="366">IF(Z141=3,IF(Y139="Three Samples",AVERAGE(X135:Z135),IF(Z139="Three Samples",AVERAGE(Y135:AA135),IF(AA139="Three Samples",AVERAGE(Z135:AB135),1))),IF(Z141=4,IF(X139="Four Samples",AVERAGE(W135:Z135),IF(Y139="Four Samples",AVERAGE(X135:AA135),IF(Z139="Four Samples",AVERAGE(Y135:AB135),IF(AA139="Four Samples",AVERAGE(Z135:AC135),))))))</f>
        <v>0</v>
      </c>
      <c r="AA227">
        <f t="shared" si="366"/>
        <v>0</v>
      </c>
      <c r="AB227">
        <f t="shared" si="366"/>
        <v>0</v>
      </c>
      <c r="AC227">
        <f t="shared" si="366"/>
        <v>0</v>
      </c>
      <c r="AE227">
        <f t="shared" ref="AE227:AF227" si="367">IF(AE141=3,IF(AD139="Three Samples",AVERAGE(AC135:AE135),IF(AE139="Three Samples",AVERAGE(AD135:AF135),IF(AF139="Three Samples",AVERAGE(AE135:AG135),1))),IF(AE141=4,IF(AC139="Four Samples",AVERAGE(AB135:AE135),IF(AD139="Four Samples",AVERAGE(AC135:AF135),IF(AE139="Four Samples",AVERAGE(AD135:AG135),IF(AF139="Four Samples",AVERAGE(AE135:AH135),))))))</f>
        <v>0</v>
      </c>
      <c r="AF227">
        <f t="shared" si="367"/>
        <v>0</v>
      </c>
      <c r="AG227">
        <f>IF(AG141=3,IF(AF139="Three Samples",AVERAGE(AE135:AG135),IF(AG139="Three Samples",AVERAGE(AF135:AH135),IF(AH139="Three Samples",AVERAGE(AG135:AI135),1))),IF(AG141=4,IF(AE139="Four Samples",AVERAGE(AD135:AG135),IF(AF139="Four Samples",AVERAGE(AE135:AH135),IF(AG139="Four Samples",AVERAGE(AF135:AI135),IF(AH139="Four Samples",AVERAGE(AG135:AN135),))))))</f>
        <v>0</v>
      </c>
      <c r="AH227">
        <f>IF(AH141=3,IF(AG139="Three Samples",AVERAGE(AF135:AH135),IF(AH139="Three Samples",AVERAGE(AG135:AI135),IF(AI139="Three Samples",AVERAGE(AH135:AN135),1))),IF(AH141=4,IF(AF139="Four Samples",AVERAGE(AE135:AH135),IF(AG139="Four Samples",AVERAGE(AF135:AI135),IF(AH139="Four Samples",AVERAGE(AG135:AN135),IF(AI139="Four Samples",AVERAGE(AH135:AS135),))))))</f>
        <v>0</v>
      </c>
      <c r="AJ227">
        <f t="shared" ref="AJ227:AK227" si="368">IF(AJ141=3,IF(AI139="Three Samples",AVERAGE(AH135:AJ135),IF(AJ139="Three Samples",AVERAGE(AI135:AK135),IF(AK139="Three Samples",AVERAGE(AJ135:AL135),1))),IF(AJ141=4,IF(AH139="Four Samples",AVERAGE(AG135:AJ135),IF(AI139="Four Samples",AVERAGE(AH135:AK135),IF(AJ139="Four Samples",AVERAGE(AI135:AL135),IF(AK139="Four Samples",AVERAGE(AJ135:AM135),))))))</f>
        <v>0</v>
      </c>
      <c r="AK227">
        <f t="shared" si="368"/>
        <v>0</v>
      </c>
      <c r="AL227">
        <f>IF(AL141=3,IF(AK139="Three Samples",AVERAGE(AJ135:AL135),IF(AL139="Three Samples",AVERAGE(AK135:AM135),IF(AM139="Three Samples",AVERAGE(AL135:AN135),1))),IF(AL141=4,IF(AJ139="Four Samples",AVERAGE(AI135:AL135),IF(AK139="Four Samples",AVERAGE(AJ135:AM135),IF(AL139="Four Samples",AVERAGE(AK135:AN135),IF(AM139="Four Samples",AVERAGE(AL135:AS135),))))))</f>
        <v>0</v>
      </c>
      <c r="AM227">
        <f>IF(AM141=3,IF(AL139="Three Samples",AVERAGE(AK135:AM135),IF(AM139="Three Samples",AVERAGE(AL135:AN135),IF(AN139="Three Samples",AVERAGE(AM135:AS135),1))),IF(AM141=4,IF(AK139="Four Samples",AVERAGE(AJ135:AM135),IF(AL139="Four Samples",AVERAGE(AK135:AN135),IF(AM139="Four Samples",AVERAGE(AL135:AS135),IF(AN139="Four Samples",AVERAGE(AM135:AT135),))))))</f>
        <v>0</v>
      </c>
      <c r="AO227">
        <f t="shared" ref="AO227" si="369">IF(AO141=3,IF(AN139="Three Samples",AVERAGE(AM135:AO135),IF(AO139="Three Samples",AVERAGE(AN135:AP135),IF(AP139="Three Samples",AVERAGE(AO135:AQ135),1))),IF(AO141=4,IF(AM139="Four Samples",AVERAGE(AL135:AO135),IF(AN139="Four Samples",AVERAGE(AM135:AP135),IF(AO139="Four Samples",AVERAGE(AN135:AQ135),IF(AP139="Four Samples",AVERAGE(AO135:AR135),))))))</f>
        <v>0</v>
      </c>
      <c r="AP227">
        <f>IF(AP141=3,IF(AO139="Three Samples",AVERAGE(AN135:AP135),IF(AP139="Three Samples",AVERAGE(AO135:AQ135),IF(AQ139="Three Samples",AVERAGE(AP135:AR135),1))),IF(AP141=4,IF(AN139="Four Samples",AVERAGE(AM135:AP135),IF(AO139="Four Samples",AVERAGE(AN135:AQ135),IF(AP139="Four Samples",AVERAGE(AO135:AR135),IF(AQ139="Four Samples",AVERAGE(AP135:AR135),))))))</f>
        <v>0</v>
      </c>
      <c r="AQ227">
        <f>IF(AQ141=3,IF(AP139="Three Samples",AVERAGE(AO135:AQ135),IF(AQ139="Three Samples",AVERAGE(AP135:AR135),IF(AR139="Three Samples",AVERAGE(AQ135:AR135),1))),IF(AQ141=4,IF(AO139="Four Samples",AVERAGE(AN135:AQ135),IF(AP139="Four Samples",AVERAGE(AO135:AR135),IF(AQ139="Four Samples",AVERAGE(AP135:AR135),IF(AR139="Four Samples",AVERAGE(AQ135:AR135),))))))</f>
        <v>0</v>
      </c>
      <c r="AR227" t="e">
        <f>IF(AR141=3,IF(AQ139="Three Samples",AVERAGE(AP135:AR135),IF(AR139="Three Samples",AVERAGE(AQ135:AR135),IF(#REF!="Three Samples",AVERAGE(AR135:AR135),1))),IF(AR141=4,IF(AP139="Four Samples",AVERAGE(AO135:AR135),IF(AQ139="Four Samples",AVERAGE(AP135:AR135),IF(AR139="Four Samples",AVERAGE(AQ135:AR135),IF(#REF!="Four Samples",AVERAGE(AR135:AR135),))))))</f>
        <v>#REF!</v>
      </c>
      <c r="AT227">
        <f t="shared" ref="AT227:AU227" si="370">IF(AT141=3,IF(AS139="Three Samples",AVERAGE(AR135:AT135),IF(AT139="Three Samples",AVERAGE(AS135:AU135),IF(AU139="Three Samples",AVERAGE(AT135:AV135),1))),IF(AT141=4,IF(AR139="Four Samples",AVERAGE(AQ135:AT135),IF(AS139="Four Samples",AVERAGE(AR135:AU135),IF(AT139="Four Samples",AVERAGE(AS135:AV135),IF(AU139="Four Samples",AVERAGE(AT135:AW135),))))))</f>
        <v>0</v>
      </c>
      <c r="AU227">
        <f t="shared" si="370"/>
        <v>0</v>
      </c>
      <c r="AV227">
        <f>IF(AV141=3,IF(AU139="Three Samples",AVERAGE(AT135:AV135),IF(AV139="Three Samples",AVERAGE(AU135:AW135),IF(AW139="Three Samples",AVERAGE(AV135:AX135),1))),IF(AV141=4,IF(AT139="Four Samples",AVERAGE(AS135:AV135),IF(AU139="Four Samples",AVERAGE(AT135:AW135),IF(AV139="Four Samples",AVERAGE(AU135:AX135),IF(AW139="Four Samples",AVERAGE(AV135:BC135),))))))</f>
        <v>0</v>
      </c>
      <c r="AW227">
        <f>IF(AW141=3,IF(AV139="Three Samples",AVERAGE(AU135:AW135),IF(AW139="Three Samples",AVERAGE(AV135:AX135),IF(AX139="Three Samples",AVERAGE(AW135:BC135),1))),IF(AW141=4,IF(AU139="Four Samples",AVERAGE(AT135:AW135),IF(AV139="Four Samples",AVERAGE(AU135:AX135),IF(AW139="Four Samples",AVERAGE(AV135:BC135),IF(AX139="Four Samples",AVERAGE(AW135:BG135),))))))</f>
        <v>0</v>
      </c>
      <c r="AY227">
        <f t="shared" ref="AY227:AZ227" si="371">IF(AY141=3,IF(AX139="Three Samples",AVERAGE(AW135:AY135),IF(AY139="Three Samples",AVERAGE(AX135:AZ135),IF(AZ139="Three Samples",AVERAGE(AY135:BA135),1))),IF(AY141=4,IF(AW139="Four Samples",AVERAGE(AV135:AY135),IF(AX139="Four Samples",AVERAGE(AW135:AZ135),IF(AY139="Four Samples",AVERAGE(AX135:BA135),IF(AZ139="Four Samples",AVERAGE(AY135:BB135),))))))</f>
        <v>0</v>
      </c>
      <c r="AZ227">
        <f t="shared" si="371"/>
        <v>0</v>
      </c>
      <c r="BA227">
        <f>IF(BA141=3,IF(AZ139="Three Samples",AVERAGE(AY135:BA135),IF(BA139="Three Samples",AVERAGE(AZ135:BB135),IF(BB139="Three Samples",AVERAGE(BA135:BC135),1))),IF(BA141=4,IF(AY139="Four Samples",AVERAGE(AX135:BA135),IF(AZ139="Four Samples",AVERAGE(AY135:BB135),IF(BA139="Four Samples",AVERAGE(AZ135:BC135),IF(BB139="Four Samples",AVERAGE(BA135:BG135),))))))</f>
        <v>0</v>
      </c>
      <c r="BB227">
        <f>IF(BB141=3,IF(BA139="Three Samples",AVERAGE(AZ135:BB135),IF(BB139="Three Samples",AVERAGE(BA135:BC135),IF(BC139="Three Samples",AVERAGE(BB135:BG135),1))),IF(BB141=4,IF(AZ139="Four Samples",AVERAGE(AY135:BB135),IF(BA139="Four Samples",AVERAGE(AZ135:BC135),IF(BB139="Four Samples",AVERAGE(BA135:BG135),IF(BC139="Four Samples",AVERAGE(BB135:BL135),))))))</f>
        <v>0</v>
      </c>
      <c r="BD227" t="e">
        <f>IF(BD141=3,IF(#REF!="Three Samples",AVERAGE(BC135:BD135),IF(BD139="Three Samples",AVERAGE(BD135:BE135),IF(BE139="Three Samples",AVERAGE(BD135:BF135),1))),IF(BD141=4,IF(BC139="Four Samples",AVERAGE(BB135:BD135),IF(#REF!="Four Samples",AVERAGE(BC135:BE135),IF(BD139="Four Samples",AVERAGE(BD135:BF135),IF(BE139="Four Samples",AVERAGE(BD135:BG135),))))))</f>
        <v>#REF!</v>
      </c>
      <c r="BE227" t="e">
        <f>IF(BE141=3,IF(BD139="Three Samples",AVERAGE(BD135:BE135),IF(BE139="Three Samples",AVERAGE(BD135:BF135),IF(BF139="Three Samples",AVERAGE(BE135:BG135),1))),IF(BE141=4,IF(#REF!="Four Samples",AVERAGE(BC135:BE135),IF(BD139="Four Samples",AVERAGE(BD135:BF135),IF(BE139="Four Samples",AVERAGE(BD135:BG135),IF(BF139="Four Samples",AVERAGE(BE135:BL135),))))))</f>
        <v>#REF!</v>
      </c>
      <c r="BF227" t="e">
        <f>IF(BF141=3,IF(BE139="Three Samples",AVERAGE(BD135:BF135),IF(BF139="Three Samples",AVERAGE(BE135:BG135),IF(BG139="Three Samples",AVERAGE(BF135:BL135),1))),IF(BF141=4,IF(BD139="Four Samples",AVERAGE(BD135:BF135),IF(BE139="Four Samples",AVERAGE(BD135:BG135),IF(BF139="Four Samples",AVERAGE(BE135:BL135),IF(BG139="Four Samples",AVERAGE(BF135:BM135),))))))</f>
        <v>#REF!</v>
      </c>
      <c r="BH227">
        <f t="shared" ref="BH227:BK227" si="372">IF(BH141=3,IF(BG139="Three Samples",AVERAGE(BF135:BH135),IF(BH139="Three Samples",AVERAGE(BG135:BI135),IF(BI139="Three Samples",AVERAGE(BH135:BJ135),1))),IF(BH141=4,IF(BF139="Four Samples",AVERAGE(BE135:BH135),IF(BG139="Four Samples",AVERAGE(BF135:BI135),IF(BH139="Four Samples",AVERAGE(BG135:BJ135),IF(BI139="Four Samples",AVERAGE(BH135:BK135),))))))</f>
        <v>0</v>
      </c>
      <c r="BI227">
        <f t="shared" si="372"/>
        <v>0</v>
      </c>
      <c r="BJ227">
        <f t="shared" si="372"/>
        <v>0</v>
      </c>
      <c r="BK227">
        <f t="shared" si="372"/>
        <v>0</v>
      </c>
    </row>
    <row r="228" spans="2:63" x14ac:dyDescent="0.3">
      <c r="B228">
        <f>IF(B2="M",'[1]Sequence 10 Analysis Hood'!$L$46,IF(B2="V",'[1]Sequence 10 Analysis Hood'!$L$48,IF(B2="HV",'[1]Sequence 10 Analysis Hood'!$L$50,IF(B2="EC",'[1]Sequence 10 Analysis Hood'!$L$52,IF(B2="C",'[1]Sequence 10 Analysis Hood'!$L$52,)))))</f>
        <v>42</v>
      </c>
      <c r="C228">
        <f>IF(C2="M",'[1]Sequence 10 Analysis Hood'!$L$46,IF(C2="V",'[1]Sequence 10 Analysis Hood'!$L$48,IF(C2="HV",'[1]Sequence 10 Analysis Hood'!$L$50,IF(C2="EC",'[1]Sequence 10 Analysis Hood'!$L$52,IF(C2="C",'[1]Sequence 10 Analysis Hood'!$L$52,)))))</f>
        <v>42</v>
      </c>
      <c r="D228">
        <f>IF(D2="M",'[1]Sequence 10 Analysis Hood'!$L$46,IF(D2="V",'[1]Sequence 10 Analysis Hood'!$L$48,IF(D2="HV",'[1]Sequence 10 Analysis Hood'!$L$50,IF(D2="EC",'[1]Sequence 10 Analysis Hood'!$L$52,IF(D2="C",'[1]Sequence 10 Analysis Hood'!$L$52,)))))</f>
        <v>42</v>
      </c>
      <c r="E228">
        <f>IF(E2="M",'[1]Sequence 10 Analysis Hood'!$L$46,IF(E2="V",'[1]Sequence 10 Analysis Hood'!$L$48,IF(E2="HV",'[1]Sequence 10 Analysis Hood'!$L$50,IF(E2="EC",'[1]Sequence 10 Analysis Hood'!$L$52,IF(E2="C",'[1]Sequence 10 Analysis Hood'!$L$52,)))))</f>
        <v>42</v>
      </c>
      <c r="G228">
        <f>IF(G2="M",'[1]Sequence 10 Analysis Hood'!$L$46,IF(G2="V",'[1]Sequence 10 Analysis Hood'!$L$48,IF(G2="HV",'[1]Sequence 10 Analysis Hood'!$L$50,IF(G2="EC",'[1]Sequence 10 Analysis Hood'!$L$52,IF(G2="C",'[1]Sequence 10 Analysis Hood'!$L$52,)))))</f>
        <v>42</v>
      </c>
      <c r="H228">
        <f>IF(H2="M",'[1]Sequence 10 Analysis Hood'!$L$46,IF(H2="V",'[1]Sequence 10 Analysis Hood'!$L$48,IF(H2="HV",'[1]Sequence 10 Analysis Hood'!$L$50,IF(H2="EC",'[1]Sequence 10 Analysis Hood'!$L$52,IF(H2="C",'[1]Sequence 10 Analysis Hood'!$L$52,)))))</f>
        <v>42</v>
      </c>
      <c r="I228">
        <f>IF(I2="M",'[1]Sequence 10 Analysis Hood'!$L$46,IF(I2="V",'[1]Sequence 10 Analysis Hood'!$L$48,IF(I2="HV",'[1]Sequence 10 Analysis Hood'!$L$50,IF(I2="EC",'[1]Sequence 10 Analysis Hood'!$L$52,IF(I2="C",'[1]Sequence 10 Analysis Hood'!$L$52,)))))</f>
        <v>42</v>
      </c>
      <c r="J228">
        <f>IF(J2="M",'[1]Sequence 10 Analysis Hood'!$L$46,IF(J2="V",'[1]Sequence 10 Analysis Hood'!$L$48,IF(J2="HV",'[1]Sequence 10 Analysis Hood'!$L$50,IF(J2="EC",'[1]Sequence 10 Analysis Hood'!$L$52,IF(J2="C",'[1]Sequence 10 Analysis Hood'!$L$52,)))))</f>
        <v>42</v>
      </c>
      <c r="L228">
        <f>IF(L2="M",'[1]Sequence 10 Analysis Hood'!$L$46,IF(L2="V",'[1]Sequence 10 Analysis Hood'!$L$48,IF(L2="HV",'[1]Sequence 10 Analysis Hood'!$L$50,IF(L2="EC",'[1]Sequence 10 Analysis Hood'!$L$52,IF(L2="C",'[1]Sequence 10 Analysis Hood'!$L$52,)))))</f>
        <v>42</v>
      </c>
      <c r="M228">
        <f>IF(M2="M",'[1]Sequence 10 Analysis Hood'!$L$46,IF(M2="V",'[1]Sequence 10 Analysis Hood'!$L$48,IF(M2="HV",'[1]Sequence 10 Analysis Hood'!$L$50,IF(M2="EC",'[1]Sequence 10 Analysis Hood'!$L$52,IF(M2="C",'[1]Sequence 10 Analysis Hood'!$L$52,)))))</f>
        <v>42</v>
      </c>
      <c r="N228">
        <f>IF(N2="M",'[1]Sequence 10 Analysis Hood'!$L$46,IF(N2="V",'[1]Sequence 10 Analysis Hood'!$L$48,IF(N2="HV",'[1]Sequence 10 Analysis Hood'!$L$50,IF(N2="EC",'[1]Sequence 10 Analysis Hood'!$L$52,IF(N2="C",'[1]Sequence 10 Analysis Hood'!$L$52,)))))</f>
        <v>42</v>
      </c>
      <c r="O228">
        <f>IF(O2="M",'[1]Sequence 10 Analysis Hood'!$L$46,IF(O2="V",'[1]Sequence 10 Analysis Hood'!$L$48,IF(O2="HV",'[1]Sequence 10 Analysis Hood'!$L$50,IF(O2="EC",'[1]Sequence 10 Analysis Hood'!$L$52,IF(O2="C",'[1]Sequence 10 Analysis Hood'!$L$52,)))))</f>
        <v>42</v>
      </c>
      <c r="P228">
        <f>IF(P2="M",'[1]Sequence 10 Analysis Hood'!$L$46,IF(P2="V",'[1]Sequence 10 Analysis Hood'!$L$48,IF(P2="HV",'[1]Sequence 10 Analysis Hood'!$L$50,IF(P2="EC",'[1]Sequence 10 Analysis Hood'!$L$52,IF(P2="C",'[1]Sequence 10 Analysis Hood'!$L$52,)))))</f>
        <v>42</v>
      </c>
      <c r="Q228">
        <f>IF(Q2="M",'[1]Sequence 10 Analysis Hood'!$L$46,IF(Q2="V",'[1]Sequence 10 Analysis Hood'!$L$48,IF(Q2="HV",'[1]Sequence 10 Analysis Hood'!$L$50,IF(Q2="EC",'[1]Sequence 10 Analysis Hood'!$L$52,IF(Q2="C",'[1]Sequence 10 Analysis Hood'!$L$52,)))))</f>
        <v>42</v>
      </c>
      <c r="R228">
        <f>IF(R2="M",'[1]Sequence 10 Analysis Hood'!$L$46,IF(R2="V",'[1]Sequence 10 Analysis Hood'!$L$48,IF(R2="HV",'[1]Sequence 10 Analysis Hood'!$L$50,IF(R2="EC",'[1]Sequence 10 Analysis Hood'!$L$52,IF(R2="C",'[1]Sequence 10 Analysis Hood'!$L$52,)))))</f>
        <v>42</v>
      </c>
      <c r="S228">
        <f>IF(S2="M",'[1]Sequence 10 Analysis Hood'!$L$46,IF(S2="V",'[1]Sequence 10 Analysis Hood'!$L$48,IF(S2="HV",'[1]Sequence 10 Analysis Hood'!$L$50,IF(S2="EC",'[1]Sequence 10 Analysis Hood'!$L$52,IF(S2="C",'[1]Sequence 10 Analysis Hood'!$L$52,)))))</f>
        <v>42</v>
      </c>
      <c r="U228">
        <f>IF(U2="M",'[1]Sequence 10 Analysis Hood'!$L$46,IF(U2="V",'[1]Sequence 10 Analysis Hood'!$L$48,IF(U2="HV",'[1]Sequence 10 Analysis Hood'!$L$50,IF(U2="EC",'[1]Sequence 10 Analysis Hood'!$L$52,IF(U2="C",'[1]Sequence 10 Analysis Hood'!$L$52,)))))</f>
        <v>42</v>
      </c>
      <c r="V228">
        <f>IF(V2="M",'[1]Sequence 10 Analysis Hood'!$L$46,IF(V2="V",'[1]Sequence 10 Analysis Hood'!$L$48,IF(V2="HV",'[1]Sequence 10 Analysis Hood'!$L$50,IF(V2="EC",'[1]Sequence 10 Analysis Hood'!$L$52,IF(V2="C",'[1]Sequence 10 Analysis Hood'!$L$52,)))))</f>
        <v>42</v>
      </c>
      <c r="W228">
        <f>IF(W2="M",'[1]Sequence 10 Analysis Hood'!$L$46,IF(W2="V",'[1]Sequence 10 Analysis Hood'!$L$48,IF(W2="HV",'[1]Sequence 10 Analysis Hood'!$L$50,IF(W2="EC",'[1]Sequence 10 Analysis Hood'!$L$52,IF(W2="C",'[1]Sequence 10 Analysis Hood'!$L$52,)))))</f>
        <v>42</v>
      </c>
      <c r="X228">
        <f>IF(X2="M",'[1]Sequence 10 Analysis Hood'!$L$46,IF(X2="V",'[1]Sequence 10 Analysis Hood'!$L$48,IF(X2="HV",'[1]Sequence 10 Analysis Hood'!$L$50,IF(X2="EC",'[1]Sequence 10 Analysis Hood'!$L$52,IF(X2="C",'[1]Sequence 10 Analysis Hood'!$L$52,)))))</f>
        <v>42</v>
      </c>
      <c r="Z228">
        <f>IF(Z2="M",'[1]Sequence 10 Analysis Hood'!$L$46,IF(Z2="V",'[1]Sequence 10 Analysis Hood'!$L$48,IF(Z2="HV",'[1]Sequence 10 Analysis Hood'!$L$50,IF(Z2="EC",'[1]Sequence 10 Analysis Hood'!$L$52,IF(Z2="C",'[1]Sequence 10 Analysis Hood'!$L$52,)))))</f>
        <v>42</v>
      </c>
      <c r="AA228">
        <f>IF(AA2="M",'[1]Sequence 10 Analysis Hood'!$L$46,IF(AA2="V",'[1]Sequence 10 Analysis Hood'!$L$48,IF(AA2="HV",'[1]Sequence 10 Analysis Hood'!$L$50,IF(AA2="EC",'[1]Sequence 10 Analysis Hood'!$L$52,IF(AA2="C",'[1]Sequence 10 Analysis Hood'!$L$52,)))))</f>
        <v>42</v>
      </c>
      <c r="AB228">
        <f>IF(AB2="M",'[1]Sequence 10 Analysis Hood'!$L$46,IF(AB2="V",'[1]Sequence 10 Analysis Hood'!$L$48,IF(AB2="HV",'[1]Sequence 10 Analysis Hood'!$L$50,IF(AB2="EC",'[1]Sequence 10 Analysis Hood'!$L$52,IF(AB2="C",'[1]Sequence 10 Analysis Hood'!$L$52,)))))</f>
        <v>42</v>
      </c>
      <c r="AC228">
        <f>IF(AC2="M",'[1]Sequence 10 Analysis Hood'!$L$46,IF(AC2="V",'[1]Sequence 10 Analysis Hood'!$L$48,IF(AC2="HV",'[1]Sequence 10 Analysis Hood'!$L$50,IF(AC2="EC",'[1]Sequence 10 Analysis Hood'!$L$52,IF(AC2="C",'[1]Sequence 10 Analysis Hood'!$L$52,)))))</f>
        <v>42</v>
      </c>
      <c r="AE228">
        <f>IF(AE2="M",'[1]Sequence 10 Analysis Hood'!$L$46,IF(AE2="V",'[1]Sequence 10 Analysis Hood'!$L$48,IF(AE2="HV",'[1]Sequence 10 Analysis Hood'!$L$50,IF(AE2="EC",'[1]Sequence 10 Analysis Hood'!$L$52,IF(AE2="C",'[1]Sequence 10 Analysis Hood'!$L$52,)))))</f>
        <v>42</v>
      </c>
      <c r="AF228">
        <f>IF(AF2="M",'[1]Sequence 10 Analysis Hood'!$L$46,IF(AF2="V",'[1]Sequence 10 Analysis Hood'!$L$48,IF(AF2="HV",'[1]Sequence 10 Analysis Hood'!$L$50,IF(AF2="EC",'[1]Sequence 10 Analysis Hood'!$L$52,IF(AF2="C",'[1]Sequence 10 Analysis Hood'!$L$52,)))))</f>
        <v>42</v>
      </c>
      <c r="AG228">
        <f>IF(AG2="M",'[1]Sequence 10 Analysis Hood'!$L$46,IF(AG2="V",'[1]Sequence 10 Analysis Hood'!$L$48,IF(AG2="HV",'[1]Sequence 10 Analysis Hood'!$L$50,IF(AG2="EC",'[1]Sequence 10 Analysis Hood'!$L$52,IF(AG2="C",'[1]Sequence 10 Analysis Hood'!$L$52,)))))</f>
        <v>42</v>
      </c>
      <c r="AH228">
        <f>IF(AH2="M",'[1]Sequence 10 Analysis Hood'!$L$46,IF(AH2="V",'[1]Sequence 10 Analysis Hood'!$L$48,IF(AH2="HV",'[1]Sequence 10 Analysis Hood'!$L$50,IF(AH2="EC",'[1]Sequence 10 Analysis Hood'!$L$52,IF(AH2="C",'[1]Sequence 10 Analysis Hood'!$L$52,)))))</f>
        <v>42</v>
      </c>
      <c r="AJ228">
        <f>IF(AJ2="M",'[1]Sequence 10 Analysis Hood'!$L$46,IF(AJ2="V",'[1]Sequence 10 Analysis Hood'!$L$48,IF(AJ2="HV",'[1]Sequence 10 Analysis Hood'!$L$50,IF(AJ2="EC",'[1]Sequence 10 Analysis Hood'!$L$52,IF(AJ2="C",'[1]Sequence 10 Analysis Hood'!$L$52,)))))</f>
        <v>42</v>
      </c>
      <c r="AK228">
        <f>IF(AK2="M",'[1]Sequence 10 Analysis Hood'!$L$46,IF(AK2="V",'[1]Sequence 10 Analysis Hood'!$L$48,IF(AK2="HV",'[1]Sequence 10 Analysis Hood'!$L$50,IF(AK2="EC",'[1]Sequence 10 Analysis Hood'!$L$52,IF(AK2="C",'[1]Sequence 10 Analysis Hood'!$L$52,)))))</f>
        <v>42</v>
      </c>
      <c r="AL228">
        <f>IF(AL2="M",'[1]Sequence 10 Analysis Hood'!$L$46,IF(AL2="V",'[1]Sequence 10 Analysis Hood'!$L$48,IF(AL2="HV",'[1]Sequence 10 Analysis Hood'!$L$50,IF(AL2="EC",'[1]Sequence 10 Analysis Hood'!$L$52,IF(AL2="C",'[1]Sequence 10 Analysis Hood'!$L$52,)))))</f>
        <v>42</v>
      </c>
      <c r="AM228">
        <f>IF(AM2="M",'[1]Sequence 10 Analysis Hood'!$L$46,IF(AM2="V",'[1]Sequence 10 Analysis Hood'!$L$48,IF(AM2="HV",'[1]Sequence 10 Analysis Hood'!$L$50,IF(AM2="EC",'[1]Sequence 10 Analysis Hood'!$L$52,IF(AM2="C",'[1]Sequence 10 Analysis Hood'!$L$52,)))))</f>
        <v>42</v>
      </c>
      <c r="AO228">
        <f>IF(AO2="M",'[1]Sequence 10 Analysis Hood'!$L$46,IF(AO2="V",'[1]Sequence 10 Analysis Hood'!$L$48,IF(AO2="HV",'[1]Sequence 10 Analysis Hood'!$L$50,IF(AO2="EC",'[1]Sequence 10 Analysis Hood'!$L$52,IF(AO2="C",'[1]Sequence 10 Analysis Hood'!$L$52,)))))</f>
        <v>42</v>
      </c>
      <c r="AP228">
        <f>IF(AP2="M",'[1]Sequence 10 Analysis Hood'!$L$46,IF(AP2="V",'[1]Sequence 10 Analysis Hood'!$L$48,IF(AP2="HV",'[1]Sequence 10 Analysis Hood'!$L$50,IF(AP2="EC",'[1]Sequence 10 Analysis Hood'!$L$52,IF(AP2="C",'[1]Sequence 10 Analysis Hood'!$L$52,)))))</f>
        <v>42</v>
      </c>
      <c r="AQ228">
        <f>IF(AQ2="M",'[1]Sequence 10 Analysis Hood'!$L$46,IF(AQ2="V",'[1]Sequence 10 Analysis Hood'!$L$48,IF(AQ2="HV",'[1]Sequence 10 Analysis Hood'!$L$50,IF(AQ2="EC",'[1]Sequence 10 Analysis Hood'!$L$52,IF(AQ2="C",'[1]Sequence 10 Analysis Hood'!$L$52,)))))</f>
        <v>42</v>
      </c>
      <c r="AR228">
        <f>IF(AR2="M",'[1]Sequence 10 Analysis Hood'!$L$46,IF(AR2="V",'[1]Sequence 10 Analysis Hood'!$L$48,IF(AR2="HV",'[1]Sequence 10 Analysis Hood'!$L$50,IF(AR2="EC",'[1]Sequence 10 Analysis Hood'!$L$52,IF(AR2="C",'[1]Sequence 10 Analysis Hood'!$L$52,)))))</f>
        <v>42</v>
      </c>
      <c r="AT228">
        <f>IF(AT2="M",'[1]Sequence 10 Analysis Hood'!$L$46,IF(AT2="V",'[1]Sequence 10 Analysis Hood'!$L$48,IF(AT2="HV",'[1]Sequence 10 Analysis Hood'!$L$50,IF(AT2="EC",'[1]Sequence 10 Analysis Hood'!$L$52,IF(AT2="C",'[1]Sequence 10 Analysis Hood'!$L$52,)))))</f>
        <v>42</v>
      </c>
      <c r="AU228">
        <f>IF(AU2="M",'[1]Sequence 10 Analysis Hood'!$L$46,IF(AU2="V",'[1]Sequence 10 Analysis Hood'!$L$48,IF(AU2="HV",'[1]Sequence 10 Analysis Hood'!$L$50,IF(AU2="EC",'[1]Sequence 10 Analysis Hood'!$L$52,IF(AU2="C",'[1]Sequence 10 Analysis Hood'!$L$52,)))))</f>
        <v>42</v>
      </c>
      <c r="AV228">
        <f>IF(AV2="M",'[1]Sequence 10 Analysis Hood'!$L$46,IF(AV2="V",'[1]Sequence 10 Analysis Hood'!$L$48,IF(AV2="HV",'[1]Sequence 10 Analysis Hood'!$L$50,IF(AV2="EC",'[1]Sequence 10 Analysis Hood'!$L$52,IF(AV2="C",'[1]Sequence 10 Analysis Hood'!$L$52,)))))</f>
        <v>42</v>
      </c>
      <c r="AW228">
        <f>IF(AW2="M",'[1]Sequence 10 Analysis Hood'!$L$46,IF(AW2="V",'[1]Sequence 10 Analysis Hood'!$L$48,IF(AW2="HV",'[1]Sequence 10 Analysis Hood'!$L$50,IF(AW2="EC",'[1]Sequence 10 Analysis Hood'!$L$52,IF(AW2="C",'[1]Sequence 10 Analysis Hood'!$L$52,)))))</f>
        <v>42</v>
      </c>
      <c r="AY228">
        <f>IF(AY2="M",'[1]Sequence 10 Analysis Hood'!$L$46,IF(AY2="V",'[1]Sequence 10 Analysis Hood'!$L$48,IF(AY2="HV",'[1]Sequence 10 Analysis Hood'!$L$50,IF(AY2="EC",'[1]Sequence 10 Analysis Hood'!$L$52,IF(AY2="C",'[1]Sequence 10 Analysis Hood'!$L$52,)))))</f>
        <v>42</v>
      </c>
      <c r="AZ228">
        <f>IF(AZ2="M",'[1]Sequence 10 Analysis Hood'!$L$46,IF(AZ2="V",'[1]Sequence 10 Analysis Hood'!$L$48,IF(AZ2="HV",'[1]Sequence 10 Analysis Hood'!$L$50,IF(AZ2="EC",'[1]Sequence 10 Analysis Hood'!$L$52,IF(AZ2="C",'[1]Sequence 10 Analysis Hood'!$L$52,)))))</f>
        <v>42</v>
      </c>
      <c r="BA228">
        <f>IF(BA2="M",'[1]Sequence 10 Analysis Hood'!$L$46,IF(BA2="V",'[1]Sequence 10 Analysis Hood'!$L$48,IF(BA2="HV",'[1]Sequence 10 Analysis Hood'!$L$50,IF(BA2="EC",'[1]Sequence 10 Analysis Hood'!$L$52,IF(BA2="C",'[1]Sequence 10 Analysis Hood'!$L$52,)))))</f>
        <v>42</v>
      </c>
      <c r="BB228">
        <f>IF(BB2="M",'[1]Sequence 10 Analysis Hood'!$L$46,IF(BB2="V",'[1]Sequence 10 Analysis Hood'!$L$48,IF(BB2="HV",'[1]Sequence 10 Analysis Hood'!$L$50,IF(BB2="EC",'[1]Sequence 10 Analysis Hood'!$L$52,IF(BB2="C",'[1]Sequence 10 Analysis Hood'!$L$52,)))))</f>
        <v>42</v>
      </c>
      <c r="BD228">
        <f>IF(BD2="M",'[1]Sequence 10 Analysis Hood'!$L$46,IF(BD2="V",'[1]Sequence 10 Analysis Hood'!$L$48,IF(BD2="HV",'[1]Sequence 10 Analysis Hood'!$L$50,IF(BD2="EC",'[1]Sequence 10 Analysis Hood'!$L$52,IF(BD2="C",'[1]Sequence 10 Analysis Hood'!$L$52,)))))</f>
        <v>42</v>
      </c>
      <c r="BE228">
        <f>IF(BE2="M",'[1]Sequence 10 Analysis Hood'!$L$46,IF(BE2="V",'[1]Sequence 10 Analysis Hood'!$L$48,IF(BE2="HV",'[1]Sequence 10 Analysis Hood'!$L$50,IF(BE2="EC",'[1]Sequence 10 Analysis Hood'!$L$52,IF(BE2="C",'[1]Sequence 10 Analysis Hood'!$L$52,)))))</f>
        <v>42</v>
      </c>
      <c r="BF228">
        <f>IF(BF2="M",'[1]Sequence 10 Analysis Hood'!$L$46,IF(BF2="V",'[1]Sequence 10 Analysis Hood'!$L$48,IF(BF2="HV",'[1]Sequence 10 Analysis Hood'!$L$50,IF(BF2="EC",'[1]Sequence 10 Analysis Hood'!$L$52,IF(BF2="C",'[1]Sequence 10 Analysis Hood'!$L$52,)))))</f>
        <v>42</v>
      </c>
      <c r="BH228">
        <f>IF(BH2="M",'[1]Sequence 10 Analysis Hood'!$L$46,IF(BH2="V",'[1]Sequence 10 Analysis Hood'!$L$48,IF(BH2="HV",'[1]Sequence 10 Analysis Hood'!$L$50,IF(BH2="EC",'[1]Sequence 10 Analysis Hood'!$L$52,IF(BH2="C",'[1]Sequence 10 Analysis Hood'!$L$52,)))))</f>
        <v>42</v>
      </c>
      <c r="BI228">
        <f>IF(BI2="M",'[1]Sequence 10 Analysis Hood'!$L$46,IF(BI2="V",'[1]Sequence 10 Analysis Hood'!$L$48,IF(BI2="HV",'[1]Sequence 10 Analysis Hood'!$L$50,IF(BI2="EC",'[1]Sequence 10 Analysis Hood'!$L$52,IF(BI2="C",'[1]Sequence 10 Analysis Hood'!$L$52,)))))</f>
        <v>42</v>
      </c>
      <c r="BJ228">
        <f>IF(BJ2="M",'[1]Sequence 10 Analysis Hood'!$L$46,IF(BJ2="V",'[1]Sequence 10 Analysis Hood'!$L$48,IF(BJ2="HV",'[1]Sequence 10 Analysis Hood'!$L$50,IF(BJ2="EC",'[1]Sequence 10 Analysis Hood'!$L$52,IF(BJ2="C",'[1]Sequence 10 Analysis Hood'!$L$52,)))))</f>
        <v>42</v>
      </c>
      <c r="BK228">
        <f>IF(BK2="M",'[1]Sequence 10 Analysis Hood'!$L$46,IF(BK2="V",'[1]Sequence 10 Analysis Hood'!$L$48,IF(BK2="HV",'[1]Sequence 10 Analysis Hood'!$L$50,IF(BK2="EC",'[1]Sequence 10 Analysis Hood'!$L$52,IF(BK2="C",'[1]Sequence 10 Analysis Hood'!$L$52,)))))</f>
        <v>42</v>
      </c>
    </row>
    <row r="229" spans="2:63" x14ac:dyDescent="0.3">
      <c r="B229" t="e">
        <f t="shared" ref="B229:E229" si="373">(IF(B223&lt;&gt;0,IF(B228&gt;0,IF(B227&gt;B228,"PASS",IF(B224&gt;0,1))),0))</f>
        <v>#REF!</v>
      </c>
      <c r="C229" t="e">
        <f t="shared" si="373"/>
        <v>#REF!</v>
      </c>
      <c r="D229" t="e">
        <f t="shared" si="373"/>
        <v>#REF!</v>
      </c>
      <c r="E229" t="e">
        <f t="shared" si="373"/>
        <v>#REF!</v>
      </c>
      <c r="G229" t="e">
        <f t="shared" ref="G229:J229" si="374">(IF(G223&lt;&gt;0,IF(G228&gt;0,IF(G227&gt;G228,"PASS",IF(G224&gt;0,1))),0))</f>
        <v>#REF!</v>
      </c>
      <c r="H229" t="e">
        <f t="shared" si="374"/>
        <v>#REF!</v>
      </c>
      <c r="I229" t="e">
        <f t="shared" si="374"/>
        <v>#REF!</v>
      </c>
      <c r="J229" t="e">
        <f t="shared" si="374"/>
        <v>#REF!</v>
      </c>
      <c r="L229" t="e">
        <f t="shared" ref="L229:S229" si="375">(IF(L223&lt;&gt;0,IF(L228&gt;0,IF(L227&gt;L228,"PASS",IF(L224&gt;0,1))),0))</f>
        <v>#REF!</v>
      </c>
      <c r="M229" t="e">
        <f t="shared" si="375"/>
        <v>#REF!</v>
      </c>
      <c r="N229" t="e">
        <f t="shared" si="375"/>
        <v>#REF!</v>
      </c>
      <c r="O229" t="e">
        <f t="shared" si="375"/>
        <v>#REF!</v>
      </c>
      <c r="P229" t="e">
        <f t="shared" si="375"/>
        <v>#REF!</v>
      </c>
      <c r="Q229" t="e">
        <f t="shared" si="375"/>
        <v>#REF!</v>
      </c>
      <c r="R229" t="e">
        <f t="shared" si="375"/>
        <v>#REF!</v>
      </c>
      <c r="S229" t="e">
        <f t="shared" si="375"/>
        <v>#REF!</v>
      </c>
      <c r="U229">
        <f t="shared" ref="U229:X229" si="376">(IF(U223&lt;&gt;0,IF(U228&gt;0,IF(U227&gt;U228,"PASS",IF(U224&gt;0,1))),0))</f>
        <v>0</v>
      </c>
      <c r="V229">
        <f t="shared" si="376"/>
        <v>0</v>
      </c>
      <c r="W229">
        <f t="shared" si="376"/>
        <v>0</v>
      </c>
      <c r="X229">
        <f t="shared" si="376"/>
        <v>0</v>
      </c>
      <c r="Z229">
        <f t="shared" ref="Z229:AC229" si="377">(IF(Z223&lt;&gt;0,IF(Z228&gt;0,IF(Z227&gt;Z228,"PASS",IF(Z224&gt;0,1))),0))</f>
        <v>0</v>
      </c>
      <c r="AA229">
        <f t="shared" si="377"/>
        <v>0</v>
      </c>
      <c r="AB229">
        <f t="shared" si="377"/>
        <v>0</v>
      </c>
      <c r="AC229">
        <f t="shared" si="377"/>
        <v>0</v>
      </c>
      <c r="AE229">
        <f t="shared" ref="AE229:AH229" si="378">(IF(AE223&lt;&gt;0,IF(AE228&gt;0,IF(AE227&gt;AE228,"PASS",IF(AE224&gt;0,1))),0))</f>
        <v>0</v>
      </c>
      <c r="AF229">
        <f t="shared" si="378"/>
        <v>0</v>
      </c>
      <c r="AG229">
        <f t="shared" si="378"/>
        <v>0</v>
      </c>
      <c r="AH229">
        <f t="shared" si="378"/>
        <v>0</v>
      </c>
      <c r="AJ229">
        <f t="shared" ref="AJ229:AM229" si="379">(IF(AJ223&lt;&gt;0,IF(AJ228&gt;0,IF(AJ227&gt;AJ228,"PASS",IF(AJ224&gt;0,1))),0))</f>
        <v>0</v>
      </c>
      <c r="AK229">
        <f t="shared" si="379"/>
        <v>0</v>
      </c>
      <c r="AL229">
        <f t="shared" si="379"/>
        <v>0</v>
      </c>
      <c r="AM229">
        <f t="shared" si="379"/>
        <v>0</v>
      </c>
      <c r="AO229">
        <f t="shared" ref="AO229:AR229" si="380">(IF(AO223&lt;&gt;0,IF(AO228&gt;0,IF(AO227&gt;AO228,"PASS",IF(AO224&gt;0,1))),0))</f>
        <v>0</v>
      </c>
      <c r="AP229">
        <f t="shared" si="380"/>
        <v>0</v>
      </c>
      <c r="AQ229">
        <f t="shared" si="380"/>
        <v>0</v>
      </c>
      <c r="AR229" t="e">
        <f t="shared" si="380"/>
        <v>#REF!</v>
      </c>
      <c r="AT229">
        <f t="shared" ref="AT229:AW229" si="381">(IF(AT223&lt;&gt;0,IF(AT228&gt;0,IF(AT227&gt;AT228,"PASS",IF(AT224&gt;0,1))),0))</f>
        <v>0</v>
      </c>
      <c r="AU229">
        <f t="shared" si="381"/>
        <v>0</v>
      </c>
      <c r="AV229">
        <f t="shared" si="381"/>
        <v>0</v>
      </c>
      <c r="AW229">
        <f t="shared" si="381"/>
        <v>0</v>
      </c>
      <c r="AY229">
        <f t="shared" ref="AY229:BB229" si="382">(IF(AY223&lt;&gt;0,IF(AY228&gt;0,IF(AY227&gt;AY228,"PASS",IF(AY224&gt;0,1))),0))</f>
        <v>0</v>
      </c>
      <c r="AZ229">
        <f t="shared" si="382"/>
        <v>0</v>
      </c>
      <c r="BA229">
        <f t="shared" si="382"/>
        <v>0</v>
      </c>
      <c r="BB229">
        <f t="shared" si="382"/>
        <v>0</v>
      </c>
      <c r="BD229" t="e">
        <f t="shared" ref="BD229:BF229" si="383">(IF(BD223&lt;&gt;0,IF(BD228&gt;0,IF(BD227&gt;BD228,"PASS",IF(BD224&gt;0,1))),0))</f>
        <v>#REF!</v>
      </c>
      <c r="BE229" t="e">
        <f t="shared" si="383"/>
        <v>#REF!</v>
      </c>
      <c r="BF229" t="e">
        <f t="shared" si="383"/>
        <v>#REF!</v>
      </c>
      <c r="BH229">
        <f t="shared" ref="BH229:BK229" si="384">(IF(BH223&lt;&gt;0,IF(BH228&gt;0,IF(BH227&gt;BH228,"PASS",IF(BH224&gt;0,1))),0))</f>
        <v>0</v>
      </c>
      <c r="BI229">
        <f t="shared" si="384"/>
        <v>0</v>
      </c>
      <c r="BJ229">
        <f t="shared" si="384"/>
        <v>0</v>
      </c>
      <c r="BK229">
        <f t="shared" si="384"/>
        <v>0</v>
      </c>
    </row>
  </sheetData>
  <conditionalFormatting sqref="F3">
    <cfRule type="containsText" dxfId="0" priority="1" operator="containsText" text="Retest">
      <formula>NOT(ISERROR(SEARCH("Retest",F3)))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DAF3-7A8B-42ED-A3F1-24770F5F03EA}">
  <dimension ref="B1:BH229"/>
  <sheetViews>
    <sheetView workbookViewId="0">
      <selection activeCell="D6" sqref="D6"/>
    </sheetView>
  </sheetViews>
  <sheetFormatPr defaultRowHeight="14.4" x14ac:dyDescent="0.3"/>
  <cols>
    <col min="2" max="2" width="9.5546875" customWidth="1"/>
    <col min="3" max="3" width="15" customWidth="1"/>
  </cols>
  <sheetData>
    <row r="1" spans="2:60" x14ac:dyDescent="0.3">
      <c r="B1" s="1">
        <v>44781</v>
      </c>
      <c r="C1" s="1">
        <v>44781</v>
      </c>
      <c r="D1" s="1">
        <v>44781</v>
      </c>
      <c r="E1" s="1">
        <v>44781</v>
      </c>
      <c r="G1" s="1">
        <v>44781</v>
      </c>
      <c r="H1" s="1">
        <v>44781</v>
      </c>
      <c r="I1" s="1">
        <v>44781</v>
      </c>
      <c r="J1" s="1">
        <v>44781</v>
      </c>
      <c r="L1" s="1">
        <v>44777</v>
      </c>
      <c r="M1" s="1">
        <v>44777</v>
      </c>
      <c r="N1" s="1">
        <v>44777</v>
      </c>
      <c r="O1" s="1">
        <v>44777</v>
      </c>
      <c r="Q1" s="1">
        <v>44769</v>
      </c>
      <c r="R1" s="1">
        <v>44769</v>
      </c>
      <c r="S1" s="1">
        <v>44769</v>
      </c>
      <c r="T1" s="1">
        <v>44769</v>
      </c>
      <c r="V1" s="1">
        <v>44809</v>
      </c>
      <c r="W1" s="1">
        <v>44809</v>
      </c>
      <c r="X1" s="1">
        <v>44809</v>
      </c>
      <c r="Y1" s="1">
        <v>44809</v>
      </c>
      <c r="AA1" s="1">
        <v>44809</v>
      </c>
      <c r="AB1" s="1">
        <v>44809</v>
      </c>
      <c r="AC1" s="1">
        <v>44809</v>
      </c>
      <c r="AD1" s="1">
        <v>44809</v>
      </c>
      <c r="AF1" s="1">
        <v>44769</v>
      </c>
      <c r="AG1" s="1">
        <v>44769</v>
      </c>
      <c r="AH1" s="1">
        <v>44769</v>
      </c>
      <c r="AI1" s="1">
        <v>44769</v>
      </c>
      <c r="AK1" s="1">
        <v>44757</v>
      </c>
      <c r="AL1" s="1">
        <v>44757</v>
      </c>
      <c r="AM1" s="1">
        <v>44757</v>
      </c>
      <c r="AN1" s="1">
        <v>44757</v>
      </c>
      <c r="AO1" s="1"/>
      <c r="AP1" s="1">
        <v>44757</v>
      </c>
      <c r="AQ1" s="1">
        <v>44757</v>
      </c>
      <c r="AR1" s="1">
        <v>44757</v>
      </c>
      <c r="AS1" s="1">
        <v>44757</v>
      </c>
      <c r="AU1" s="1">
        <v>44784</v>
      </c>
      <c r="AV1" s="1">
        <v>44784</v>
      </c>
      <c r="AW1" s="1">
        <v>44784</v>
      </c>
      <c r="AX1" s="1">
        <v>44784</v>
      </c>
      <c r="AZ1" s="1">
        <v>44774</v>
      </c>
      <c r="BA1" s="1">
        <v>44774</v>
      </c>
      <c r="BB1" s="1">
        <v>44774</v>
      </c>
      <c r="BC1" s="1">
        <v>44774</v>
      </c>
      <c r="BE1" s="1">
        <v>44774</v>
      </c>
      <c r="BF1" s="1">
        <v>44774</v>
      </c>
      <c r="BG1" s="1">
        <v>44774</v>
      </c>
      <c r="BH1" s="1">
        <v>44774</v>
      </c>
    </row>
    <row r="2" spans="2:60" x14ac:dyDescent="0.3">
      <c r="B2" s="1" t="str">
        <f>IF(B1&lt;&gt;"",IF(OR(B3="1-320-1",B3="1-320-2",B3="1-320-3",B3="1-320-4",B3="1-320-11",B3="1-320-12",B3="1-320-13",B3="1-320-14",B3="1-320-15",B3="1-320-21",B3="1-320-22",B3="1-320-23",B3="1-320-24",B3="1-320-25",B3="1-320-41",B3="1-320-42",B3="1-320-43",B3="1-320-44",B3="1-320-45",B3="1-320-46",B3="1-320-47",B3="1-320-48",B3="1-320-49",B3="1-320-50",B3="1-320-56",B3="1-320-57",B3="1-320-58",B3="1-320-59",B3="1-320-60",B3="1-320-66",B3="1-320-67",B3="1-320-68",B3="1-320-69",B3="1-320-70",B3="1-320-71",B3="1-320-72",B3="1-320-73",B3="1-320-74",B3="1-320-75",B3="1-320-76",B3="1-320-77",B3="1-320-78",B3="1-320-79",B3="1-320-80",B3="1-320-91",B3="1-320-92",B3="1-320-93",B3="1-320-94",B3="1-320-95",B3="1-320-101",B3="1-320-102",B3="1-320-103",B3="1-320-104",B3="1-320-105",B3="1-320-109",B3="1-320-115",B3="1-320-116",B3="1-320-117",B3="1-320-118",B3="1-320-119",B3="1-320-120",B3="1-320-121",B3="1-320-123",B3="1-320-127",B3="1-320-143",B3="1-320-144",B3="1-320-145",B3="1-320-146",B3="1-320-147",B3="1-320-148",B3="1-320-149",B3="1-320-150",B3="1-320-151",B3="1-320-152",B3="1-320-153",B3="1-320-154",B3="1-320-155",B3="1-320-156",B3="1-320-157",B3="1-320-158",B3="1-320-159",B3="1-320-160",B3="1-320-161",B3="1-320-162",B3="1-320-163",B3="1-320-164",B3="1-320-165",B3="1-320-166",B3="1-320-167",B3="1-320-168",B3="1-320-169",B3="1-320-170",B3="1-320-171",B3="1-320-172",B3="1-320-173",B3="1-320-174",B3="1-320-175",B3="1-320-176",B3="1-320-177",B3="1-320-178",B3="1-320-179",B3="1-320-180",B3="1-320-181",B3="1-320-208",B3="1-320-209",B3="1-320-210",B3="1-320-211",B3="1-320-212",B3="1-320-213",B3="1-320-214",B3="1-320-215",B3="1-320-216",B3="1-320-217",B3="1-320-218",B3="1-320-219",B3="1-320-220",B3="1-320-221",B3="1-320-222",B3="1-320-223",B3="1-320-224",B3="1-320-225",B3="1-320-226",B3="1-320-227",B3="1-320-228",B3="1-320-229",B3="1-320-230",B3="1-320-231",B3="1-320-232",B3="1-320-233",B3="1-320-234",B3="1-320-235",B3="1-320-236",B3="1-320-237",B3="1-320-238",B3="1-320-239",B3="1-320-240",B3="1-320-241",B3="1-320-242"),"M",IF(OR(B3="1-320-9",B3="1-320-28",B3="1-320-38",B3="1-320-39",B3="1-320-40",B3="1-320-63",B3="1-320-65",B3="1-320-83",B3="1-320-84",B3="1-320-86",B3="1-320-88",B3="1-320-89",B3="1-320-90",B3="1-320-99",B3="1-320-129",B3="1-320-141",B3="1-320-185",B3="1-320-206",B3="1-320-243",B3="1-320-244",B3="1-320-245",B3="1-320-246",B3="1-320-247",B3="1-320-248",B3="1-320-249",B3="1-320-250",B3="1-320-251",B3="1-320-252",B3="1-320-253",B3="1-320-254",B3="1-320-255",B3="1-320-256",B3="1-320-257",B3="1-320-258",B3="1-320-259",B3="1-320-260",B3="1-320-261",B3="1-320-262",B3="1-320-263",B3="1-320-264",B3="1-320-265",B3="1-320-266",B3="1-320-267",B3="1-320-268",B3="1-320-269"),"V",IF(OR(B3="1-320-6",B3="1-320-7",B3="1-320-8",B3="1-320-10",B3="1-320-16",B3="1-320-18",B3="1-320-26",B3="1-320-29",B3="1-320-31",B3="1-320-33",B3="1-320-34",B3="1-320-35",B3="1-320-36",B3="1-320-51",B3="1-320-52",B3="1-320-53",B3="1-320-55",B3="1-320-61",B3="1-320-62",B3="1-320-64",B3="1-320-87",B3="1-320-100",B3="1-320-106",B3="1-320-133",B3="1-320-135",B3="1-320-136",B3="1-320-138",B3="1-320-139",B3="1-320-140",B3="1-320-142",B3="1-320-182",B3="1-320-183",B3="1-320-184",B3="1-320-186",B3="1-320-187",B3="1-320-188",B3="1-320-189",B3="1-320-190",B3="1-320-191",B3="1-320-192",B3="1-320-193",B3="1-320-194",B3="1-320-196",B3="1-320-197",B3="1-320-199",B3="1-320-200",B3="1-320-201",B3="1-320-202",B3="1-320-203",B3="1-320-204",B3="1-320-205"),"HV",IF(OR("1-320-17",B3="1-320-20",B3="1-320-22",B3="1-320-32",B3="1-320-37",B3="1-320-82"),"C",IF(OR("1-320-30",B3="1-320-54",B3="1-320-85",B3="1-320-96",B3="1-320-97",B3="1-320-98",B3="1-320-108",B3="1-320-132",B3="1-320-137",B3="1-320-195",B3="1-320-198",B3="1-320-270",B3="1-320-271",B3="1-320-272",B3="1-320-273",B3="1-320-274",B3="1-320-275",B3="1-320-276",B3="1-320-277",B3="1-320-278",B3="1-320-279",B3="1-320-280",B3="1-320-281",B3="1-320-282",B3="1-320-283",B3="1-320-284",B3="1-320-285",B3="1-320-286",B3="1-320-287",B3="1-320-288",B3="1-320-289",B3="1-320-290",B3="1-320-291"),"EC"))))),"")</f>
        <v>M</v>
      </c>
      <c r="C2" s="1" t="str">
        <f>IF(C1&lt;&gt;"",IF(OR(C3="1-320-1",C3="1-320-2",C3="1-320-3",C3="1-320-4",C3="1-320-11",C3="1-320-12",C3="1-320-13",C3="1-320-14",C3="1-320-15",C3="1-320-21",C3="1-320-22",C3="1-320-23",C3="1-320-24",C3="1-320-25",C3="1-320-41",C3="1-320-42",C3="1-320-43",C3="1-320-44",C3="1-320-45",C3="1-320-46",C3="1-320-47",C3="1-320-48",C3="1-320-49",C3="1-320-50",C3="1-320-56",C3="1-320-57",C3="1-320-58",C3="1-320-59",C3="1-320-60",C3="1-320-66",C3="1-320-67",C3="1-320-68",C3="1-320-69",C3="1-320-70",C3="1-320-71",C3="1-320-72",C3="1-320-73",C3="1-320-74",C3="1-320-75",C3="1-320-76",C3="1-320-77",C3="1-320-78",C3="1-320-79",C3="1-320-80",C3="1-320-91",C3="1-320-92",C3="1-320-93",C3="1-320-94",C3="1-320-95",C3="1-320-101",C3="1-320-102",C3="1-320-103",C3="1-320-104",C3="1-320-105",C3="1-320-109",C3="1-320-115",C3="1-320-116",C3="1-320-117",C3="1-320-118",C3="1-320-119",C3="1-320-120",C3="1-320-121",C3="1-320-123",C3="1-320-127",C3="1-320-143",C3="1-320-144",C3="1-320-145",C3="1-320-146",C3="1-320-147",C3="1-320-148",C3="1-320-149",C3="1-320-150",C3="1-320-151",C3="1-320-152",C3="1-320-153",C3="1-320-154",C3="1-320-155",C3="1-320-156",C3="1-320-157",C3="1-320-158",C3="1-320-159",C3="1-320-160",C3="1-320-161",C3="1-320-162",C3="1-320-163",C3="1-320-164",C3="1-320-165",C3="1-320-166",C3="1-320-167",C3="1-320-168",C3="1-320-169",C3="1-320-170",C3="1-320-171",C3="1-320-172",C3="1-320-173",C3="1-320-174",C3="1-320-175",C3="1-320-176",C3="1-320-177",C3="1-320-178",C3="1-320-179",C3="1-320-180",C3="1-320-181",C3="1-320-208",C3="1-320-209",C3="1-320-210",C3="1-320-211",C3="1-320-212",C3="1-320-213",C3="1-320-214",C3="1-320-215",C3="1-320-216",C3="1-320-217",C3="1-320-218",C3="1-320-219",C3="1-320-220",C3="1-320-221",C3="1-320-222",C3="1-320-223",C3="1-320-224",C3="1-320-225",C3="1-320-226",C3="1-320-227",C3="1-320-228",C3="1-320-229",C3="1-320-230",C3="1-320-231",C3="1-320-232",C3="1-320-233",C3="1-320-234",C3="1-320-235",C3="1-320-236",C3="1-320-237",C3="1-320-238",C3="1-320-239",C3="1-320-240",C3="1-320-241",C3="1-320-242"),"M",IF(OR(C3="1-320-9",C3="1-320-28",C3="1-320-38",C3="1-320-39",C3="1-320-40",C3="1-320-63",C3="1-320-65",C3="1-320-83",C3="1-320-84",C3="1-320-86",C3="1-320-88",C3="1-320-89",C3="1-320-90",C3="1-320-99",C3="1-320-129",C3="1-320-141",C3="1-320-185",C3="1-320-206",C3="1-320-243",C3="1-320-244",C3="1-320-245",C3="1-320-246",C3="1-320-247",C3="1-320-248",C3="1-320-249",C3="1-320-250",C3="1-320-251",C3="1-320-252",C3="1-320-253",C3="1-320-254",C3="1-320-255",C3="1-320-256",C3="1-320-257",C3="1-320-258",C3="1-320-259",C3="1-320-260",C3="1-320-261",C3="1-320-262",C3="1-320-263",C3="1-320-264",C3="1-320-265",C3="1-320-266",C3="1-320-267",C3="1-320-268",C3="1-320-269"),"V",IF(OR(C3="1-320-6",C3="1-320-7",C3="1-320-8",C3="1-320-10",C3="1-320-16",C3="1-320-18",C3="1-320-26",C3="1-320-29",C3="1-320-31",C3="1-320-33",C3="1-320-34",C3="1-320-35",C3="1-320-36",C3="1-320-51",C3="1-320-52",C3="1-320-53",C3="1-320-55",C3="1-320-61",C3="1-320-62",C3="1-320-64",C3="1-320-87",C3="1-320-100",C3="1-320-106",C3="1-320-133",C3="1-320-135",C3="1-320-136",C3="1-320-138",C3="1-320-139",C3="1-320-140",C3="1-320-142",C3="1-320-182",C3="1-320-183",C3="1-320-184",C3="1-320-186",C3="1-320-187",C3="1-320-188",C3="1-320-189",C3="1-320-190",C3="1-320-191",C3="1-320-192",C3="1-320-193",C3="1-320-194",C3="1-320-196",C3="1-320-197",C3="1-320-199",C3="1-320-200",C3="1-320-201",C3="1-320-202",C3="1-320-203",C3="1-320-204",C3="1-320-205"),"HV",IF(OR("1-320-17",C3="1-320-20",C3="1-320-22",C3="1-320-32",C3="1-320-37",C3="1-320-82"),"C",IF(OR("1-320-30",C3="1-320-54",C3="1-320-85",C3="1-320-96",C3="1-320-97",C3="1-320-98",C3="1-320-108",C3="1-320-132",C3="1-320-137",C3="1-320-195",C3="1-320-198",C3="1-320-270",C3="1-320-271",C3="1-320-272",C3="1-320-273",C3="1-320-274",C3="1-320-275",C3="1-320-276",C3="1-320-277",C3="1-320-278",C3="1-320-279",C3="1-320-280",C3="1-320-281",C3="1-320-282",C3="1-320-283",C3="1-320-284",C3="1-320-285",C3="1-320-286",C3="1-320-287",C3="1-320-288",C3="1-320-289",C3="1-320-290",C3="1-320-291"),"EC"))))),"")</f>
        <v>M</v>
      </c>
      <c r="D2" s="1" t="str">
        <f>IF(D1&lt;&gt;"",IF(OR(D3="1-320-1",D3="1-320-2",D3="1-320-3",D3="1-320-4",D3="1-320-11",D3="1-320-12",D3="1-320-13",D3="1-320-14",D3="1-320-15",D3="1-320-21",D3="1-320-22",D3="1-320-23",D3="1-320-24",D3="1-320-25",D3="1-320-41",D3="1-320-42",D3="1-320-43",D3="1-320-44",D3="1-320-45",D3="1-320-46",D3="1-320-47",D3="1-320-48",D3="1-320-49",D3="1-320-50",D3="1-320-56",D3="1-320-57",D3="1-320-58",D3="1-320-59",D3="1-320-60",D3="1-320-66",D3="1-320-67",D3="1-320-68",D3="1-320-69",D3="1-320-70",D3="1-320-71",D3="1-320-72",D3="1-320-73",D3="1-320-74",D3="1-320-75",D3="1-320-76",D3="1-320-77",D3="1-320-78",D3="1-320-79",D3="1-320-80",D3="1-320-91",D3="1-320-92",D3="1-320-93",D3="1-320-94",D3="1-320-95",D3="1-320-101",D3="1-320-102",D3="1-320-103",D3="1-320-104",D3="1-320-105",D3="1-320-109",D3="1-320-115",D3="1-320-116",D3="1-320-117",D3="1-320-118",D3="1-320-119",D3="1-320-120",D3="1-320-121",D3="1-320-123",D3="1-320-127",D3="1-320-143",D3="1-320-144",D3="1-320-145",D3="1-320-146",D3="1-320-147",D3="1-320-148",D3="1-320-149",D3="1-320-150",D3="1-320-151",D3="1-320-152",D3="1-320-153",D3="1-320-154",D3="1-320-155",D3="1-320-156",D3="1-320-157",D3="1-320-158",D3="1-320-159",D3="1-320-160",D3="1-320-161",D3="1-320-162",D3="1-320-163",D3="1-320-164",D3="1-320-165",D3="1-320-166",D3="1-320-167",D3="1-320-168",D3="1-320-169",D3="1-320-170",D3="1-320-171",D3="1-320-172",D3="1-320-173",D3="1-320-174",D3="1-320-175",D3="1-320-176",D3="1-320-177",D3="1-320-178",D3="1-320-179",D3="1-320-180",D3="1-320-181",D3="1-320-208",D3="1-320-209",D3="1-320-210",D3="1-320-211",D3="1-320-212",D3="1-320-213",D3="1-320-214",D3="1-320-215",D3="1-320-216",D3="1-320-217",D3="1-320-218",D3="1-320-219",D3="1-320-220",D3="1-320-221",D3="1-320-222",D3="1-320-223",D3="1-320-224",D3="1-320-225",D3="1-320-226",D3="1-320-227",D3="1-320-228",D3="1-320-229",D3="1-320-230",D3="1-320-231",D3="1-320-232",D3="1-320-233",D3="1-320-234",D3="1-320-235",D3="1-320-236",D3="1-320-237",D3="1-320-238",D3="1-320-239",D3="1-320-240",D3="1-320-241",D3="1-320-242"),"M",IF(OR(D3="1-320-9",D3="1-320-28",D3="1-320-38",D3="1-320-39",D3="1-320-40",D3="1-320-63",D3="1-320-65",D3="1-320-83",D3="1-320-84",D3="1-320-86",D3="1-320-88",D3="1-320-89",D3="1-320-90",D3="1-320-99",D3="1-320-129",D3="1-320-141",D3="1-320-185",D3="1-320-206",D3="1-320-243",D3="1-320-244",D3="1-320-245",D3="1-320-246",D3="1-320-247",D3="1-320-248",D3="1-320-249",D3="1-320-250",D3="1-320-251",D3="1-320-252",D3="1-320-253",D3="1-320-254",D3="1-320-255",D3="1-320-256",D3="1-320-257",D3="1-320-258",D3="1-320-259",D3="1-320-260",D3="1-320-261",D3="1-320-262",D3="1-320-263",D3="1-320-264",D3="1-320-265",D3="1-320-266",D3="1-320-267",D3="1-320-268",D3="1-320-269"),"V",IF(OR(D3="1-320-6",D3="1-320-7",D3="1-320-8",D3="1-320-10",D3="1-320-16",D3="1-320-18",D3="1-320-26",D3="1-320-29",D3="1-320-31",D3="1-320-33",D3="1-320-34",D3="1-320-35",D3="1-320-36",D3="1-320-51",D3="1-320-52",D3="1-320-53",D3="1-320-55",D3="1-320-61",D3="1-320-62",D3="1-320-64",D3="1-320-87",D3="1-320-100",D3="1-320-106",D3="1-320-133",D3="1-320-135",D3="1-320-136",D3="1-320-138",D3="1-320-139",D3="1-320-140",D3="1-320-142",D3="1-320-182",D3="1-320-183",D3="1-320-184",D3="1-320-186",D3="1-320-187",D3="1-320-188",D3="1-320-189",D3="1-320-190",D3="1-320-191",D3="1-320-192",D3="1-320-193",D3="1-320-194",D3="1-320-196",D3="1-320-197",D3="1-320-199",D3="1-320-200",D3="1-320-201",D3="1-320-202",D3="1-320-203",D3="1-320-204",D3="1-320-205"),"HV",IF(OR("1-320-17",D3="1-320-20",D3="1-320-22",D3="1-320-32",D3="1-320-37",D3="1-320-82"),"C",IF(OR("1-320-30",D3="1-320-54",D3="1-320-85",D3="1-320-96",D3="1-320-97",D3="1-320-98",D3="1-320-108",D3="1-320-132",D3="1-320-137",D3="1-320-195",D3="1-320-198",D3="1-320-270",D3="1-320-271",D3="1-320-272",D3="1-320-273",D3="1-320-274",D3="1-320-275",D3="1-320-276",D3="1-320-277",D3="1-320-278",D3="1-320-279",D3="1-320-280",D3="1-320-281",D3="1-320-282",D3="1-320-283",D3="1-320-284",D3="1-320-285",D3="1-320-286",D3="1-320-287",D3="1-320-288",D3="1-320-289",D3="1-320-290",D3="1-320-291"),"EC"))))),"")</f>
        <v>M</v>
      </c>
      <c r="E2" s="1" t="str">
        <f>IF(E1&lt;&gt;"",IF(OR(E3="1-320-1",E3="1-320-2",E3="1-320-3",E3="1-320-4",E3="1-320-11",E3="1-320-12",E3="1-320-13",E3="1-320-14",E3="1-320-15",E3="1-320-21",E3="1-320-22",E3="1-320-23",E3="1-320-24",E3="1-320-25",E3="1-320-41",E3="1-320-42",E3="1-320-43",E3="1-320-44",E3="1-320-45",E3="1-320-46",E3="1-320-47",E3="1-320-48",E3="1-320-49",E3="1-320-50",E3="1-320-56",E3="1-320-57",E3="1-320-58",E3="1-320-59",E3="1-320-60",E3="1-320-66",E3="1-320-67",E3="1-320-68",E3="1-320-69",E3="1-320-70",E3="1-320-71",E3="1-320-72",E3="1-320-73",E3="1-320-74",E3="1-320-75",E3="1-320-76",E3="1-320-77",E3="1-320-78",E3="1-320-79",E3="1-320-80",E3="1-320-91",E3="1-320-92",E3="1-320-93",E3="1-320-94",E3="1-320-95",E3="1-320-101",E3="1-320-102",E3="1-320-103",E3="1-320-104",E3="1-320-105",E3="1-320-109",E3="1-320-115",E3="1-320-116",E3="1-320-117",E3="1-320-118",E3="1-320-119",E3="1-320-120",E3="1-320-121",E3="1-320-123",E3="1-320-127",E3="1-320-143",E3="1-320-144",E3="1-320-145",E3="1-320-146",E3="1-320-147",E3="1-320-148",E3="1-320-149",E3="1-320-150",E3="1-320-151",E3="1-320-152",E3="1-320-153",E3="1-320-154",E3="1-320-155",E3="1-320-156",E3="1-320-157",E3="1-320-158",E3="1-320-159",E3="1-320-160",E3="1-320-161",E3="1-320-162",E3="1-320-163",E3="1-320-164",E3="1-320-165",E3="1-320-166",E3="1-320-167",E3="1-320-168",E3="1-320-169",E3="1-320-170",E3="1-320-171",E3="1-320-172",E3="1-320-173",E3="1-320-174",E3="1-320-175",E3="1-320-176",E3="1-320-177",E3="1-320-178",E3="1-320-179",E3="1-320-180",E3="1-320-181",E3="1-320-208",E3="1-320-209",E3="1-320-210",E3="1-320-211",E3="1-320-212",E3="1-320-213",E3="1-320-214",E3="1-320-215",E3="1-320-216",E3="1-320-217",E3="1-320-218",E3="1-320-219",E3="1-320-220",E3="1-320-221",E3="1-320-222",E3="1-320-223",E3="1-320-224",E3="1-320-225",E3="1-320-226",E3="1-320-227",E3="1-320-228",E3="1-320-229",E3="1-320-230",E3="1-320-231",E3="1-320-232",E3="1-320-233",E3="1-320-234",E3="1-320-235",E3="1-320-236",E3="1-320-237",E3="1-320-238",E3="1-320-239",E3="1-320-240",E3="1-320-241",E3="1-320-242"),"M",IF(OR(E3="1-320-9",E3="1-320-28",E3="1-320-38",E3="1-320-39",E3="1-320-40",E3="1-320-63",E3="1-320-65",E3="1-320-83",E3="1-320-84",E3="1-320-86",E3="1-320-88",E3="1-320-89",E3="1-320-90",E3="1-320-99",E3="1-320-129",E3="1-320-141",E3="1-320-185",E3="1-320-206",E3="1-320-243",E3="1-320-244",E3="1-320-245",E3="1-320-246",E3="1-320-247",E3="1-320-248",E3="1-320-249",E3="1-320-250",E3="1-320-251",E3="1-320-252",E3="1-320-253",E3="1-320-254",E3="1-320-255",E3="1-320-256",E3="1-320-257",E3="1-320-258",E3="1-320-259",E3="1-320-260",E3="1-320-261",E3="1-320-262",E3="1-320-263",E3="1-320-264",E3="1-320-265",E3="1-320-266",E3="1-320-267",E3="1-320-268",E3="1-320-269"),"V",IF(OR(E3="1-320-6",E3="1-320-7",E3="1-320-8",E3="1-320-10",E3="1-320-16",E3="1-320-18",E3="1-320-26",E3="1-320-29",E3="1-320-31",E3="1-320-33",E3="1-320-34",E3="1-320-35",E3="1-320-36",E3="1-320-51",E3="1-320-52",E3="1-320-53",E3="1-320-55",E3="1-320-61",E3="1-320-62",E3="1-320-64",E3="1-320-87",E3="1-320-100",E3="1-320-106",E3="1-320-133",E3="1-320-135",E3="1-320-136",E3="1-320-138",E3="1-320-139",E3="1-320-140",E3="1-320-142",E3="1-320-182",E3="1-320-183",E3="1-320-184",E3="1-320-186",E3="1-320-187",E3="1-320-188",E3="1-320-189",E3="1-320-190",E3="1-320-191",E3="1-320-192",E3="1-320-193",E3="1-320-194",E3="1-320-196",E3="1-320-197",E3="1-320-199",E3="1-320-200",E3="1-320-201",E3="1-320-202",E3="1-320-203",E3="1-320-204",E3="1-320-205"),"HV",IF(OR("1-320-17",E3="1-320-20",E3="1-320-22",E3="1-320-32",E3="1-320-37",E3="1-320-82"),"C",IF(OR("1-320-30",E3="1-320-54",E3="1-320-85",E3="1-320-96",E3="1-320-97",E3="1-320-98",E3="1-320-108",E3="1-320-132",E3="1-320-137",E3="1-320-195",E3="1-320-198",E3="1-320-270",E3="1-320-271",E3="1-320-272",E3="1-320-273",E3="1-320-274",E3="1-320-275",E3="1-320-276",E3="1-320-277",E3="1-320-278",E3="1-320-279",E3="1-320-280",E3="1-320-281",E3="1-320-282",E3="1-320-283",E3="1-320-284",E3="1-320-285",E3="1-320-286",E3="1-320-287",E3="1-320-288",E3="1-320-289",E3="1-320-290",E3="1-320-291"),"EC"))))),"")</f>
        <v>M</v>
      </c>
      <c r="G2" s="1" t="str">
        <f>IF(G1&lt;&gt;"",IF(OR(G3="1-320-1",G3="1-320-2",G3="1-320-3",G3="1-320-4",G3="1-320-11",G3="1-320-12",G3="1-320-13",G3="1-320-14",G3="1-320-15",G3="1-320-21",G3="1-320-22",G3="1-320-23",G3="1-320-24",G3="1-320-25",G3="1-320-41",G3="1-320-42",G3="1-320-43",G3="1-320-44",G3="1-320-45",G3="1-320-46",G3="1-320-47",G3="1-320-48",G3="1-320-49",G3="1-320-50",G3="1-320-56",G3="1-320-57",G3="1-320-58",G3="1-320-59",G3="1-320-60",G3="1-320-66",G3="1-320-67",G3="1-320-68",G3="1-320-69",G3="1-320-70",G3="1-320-71",G3="1-320-72",G3="1-320-73",G3="1-320-74",G3="1-320-75",G3="1-320-76",G3="1-320-77",G3="1-320-78",G3="1-320-79",G3="1-320-80",G3="1-320-91",G3="1-320-92",G3="1-320-93",G3="1-320-94",G3="1-320-95",G3="1-320-101",G3="1-320-102",G3="1-320-103",G3="1-320-104",G3="1-320-105",G3="1-320-109",G3="1-320-115",G3="1-320-116",G3="1-320-117",G3="1-320-118",G3="1-320-119",G3="1-320-120",G3="1-320-121",G3="1-320-123",G3="1-320-127",G3="1-320-143",G3="1-320-144",G3="1-320-145",G3="1-320-146",G3="1-320-147",G3="1-320-148",G3="1-320-149",G3="1-320-150",G3="1-320-151",G3="1-320-152",G3="1-320-153",G3="1-320-154",G3="1-320-155",G3="1-320-156",G3="1-320-157",G3="1-320-158",G3="1-320-159",G3="1-320-160",G3="1-320-161",G3="1-320-162",G3="1-320-163",G3="1-320-164",G3="1-320-165",G3="1-320-166",G3="1-320-167",G3="1-320-168",G3="1-320-169",G3="1-320-170",G3="1-320-171",G3="1-320-172",G3="1-320-173",G3="1-320-174",G3="1-320-175",G3="1-320-176",G3="1-320-177",G3="1-320-178",G3="1-320-179",G3="1-320-180",G3="1-320-181",G3="1-320-208",G3="1-320-209",G3="1-320-210",G3="1-320-211",G3="1-320-212",G3="1-320-213",G3="1-320-214",G3="1-320-215",G3="1-320-216",G3="1-320-217",G3="1-320-218",G3="1-320-219",G3="1-320-220",G3="1-320-221",G3="1-320-222",G3="1-320-223",G3="1-320-224",G3="1-320-225",G3="1-320-226",G3="1-320-227",G3="1-320-228",G3="1-320-229",G3="1-320-230",G3="1-320-231",G3="1-320-232",G3="1-320-233",G3="1-320-234",G3="1-320-235",G3="1-320-236",G3="1-320-237",G3="1-320-238",G3="1-320-239",G3="1-320-240",G3="1-320-241",G3="1-320-242"),"M",IF(OR(G3="1-320-9",G3="1-320-28",G3="1-320-38",G3="1-320-39",G3="1-320-40",G3="1-320-63",G3="1-320-65",G3="1-320-83",G3="1-320-84",G3="1-320-86",G3="1-320-88",G3="1-320-89",G3="1-320-90",G3="1-320-99",G3="1-320-129",G3="1-320-141",G3="1-320-185",G3="1-320-206",G3="1-320-243",G3="1-320-244",G3="1-320-245",G3="1-320-246",G3="1-320-247",G3="1-320-248",G3="1-320-249",G3="1-320-250",G3="1-320-251",G3="1-320-252",G3="1-320-253",G3="1-320-254",G3="1-320-255",G3="1-320-256",G3="1-320-257",G3="1-320-258",G3="1-320-259",G3="1-320-260",G3="1-320-261",G3="1-320-262",G3="1-320-263",G3="1-320-264",G3="1-320-265",G3="1-320-266",G3="1-320-267",G3="1-320-268",G3="1-320-269"),"V",IF(OR(G3="1-320-6",G3="1-320-7",G3="1-320-8",G3="1-320-10",G3="1-320-16",G3="1-320-18",G3="1-320-26",G3="1-320-29",G3="1-320-31",G3="1-320-33",G3="1-320-34",G3="1-320-35",G3="1-320-36",G3="1-320-51",G3="1-320-52",G3="1-320-53",G3="1-320-55",G3="1-320-61",G3="1-320-62",G3="1-320-64",G3="1-320-87",G3="1-320-100",G3="1-320-106",G3="1-320-133",G3="1-320-135",G3="1-320-136",G3="1-320-138",G3="1-320-139",G3="1-320-140",G3="1-320-142",G3="1-320-182",G3="1-320-183",G3="1-320-184",G3="1-320-186",G3="1-320-187",G3="1-320-188",G3="1-320-189",G3="1-320-190",G3="1-320-191",G3="1-320-192",G3="1-320-193",G3="1-320-194",G3="1-320-196",G3="1-320-197",G3="1-320-199",G3="1-320-200",G3="1-320-201",G3="1-320-202",G3="1-320-203",G3="1-320-204",G3="1-320-205"),"HV",IF(OR("1-320-17",G3="1-320-20",G3="1-320-22",G3="1-320-32",G3="1-320-37",G3="1-320-82"),"C",IF(OR("1-320-30",G3="1-320-54",G3="1-320-85",G3="1-320-96",G3="1-320-97",G3="1-320-98",G3="1-320-108",G3="1-320-132",G3="1-320-137",G3="1-320-195",G3="1-320-198",G3="1-320-270",G3="1-320-271",G3="1-320-272",G3="1-320-273",G3="1-320-274",G3="1-320-275",G3="1-320-276",G3="1-320-277",G3="1-320-278",G3="1-320-279",G3="1-320-280",G3="1-320-281",G3="1-320-282",G3="1-320-283",G3="1-320-284",G3="1-320-285",G3="1-320-286",G3="1-320-287",G3="1-320-288",G3="1-320-289",G3="1-320-290",G3="1-320-291"),"EC"))))),"")</f>
        <v>M</v>
      </c>
      <c r="H2" s="1" t="str">
        <f>IF(H1&lt;&gt;"",IF(OR(H3="1-320-1",H3="1-320-2",H3="1-320-3",H3="1-320-4",H3="1-320-11",H3="1-320-12",H3="1-320-13",H3="1-320-14",H3="1-320-15",H3="1-320-21",H3="1-320-22",H3="1-320-23",H3="1-320-24",H3="1-320-25",H3="1-320-41",H3="1-320-42",H3="1-320-43",H3="1-320-44",H3="1-320-45",H3="1-320-46",H3="1-320-47",H3="1-320-48",H3="1-320-49",H3="1-320-50",H3="1-320-56",H3="1-320-57",H3="1-320-58",H3="1-320-59",H3="1-320-60",H3="1-320-66",H3="1-320-67",H3="1-320-68",H3="1-320-69",H3="1-320-70",H3="1-320-71",H3="1-320-72",H3="1-320-73",H3="1-320-74",H3="1-320-75",H3="1-320-76",H3="1-320-77",H3="1-320-78",H3="1-320-79",H3="1-320-80",H3="1-320-91",H3="1-320-92",H3="1-320-93",H3="1-320-94",H3="1-320-95",H3="1-320-101",H3="1-320-102",H3="1-320-103",H3="1-320-104",H3="1-320-105",H3="1-320-109",H3="1-320-115",H3="1-320-116",H3="1-320-117",H3="1-320-118",H3="1-320-119",H3="1-320-120",H3="1-320-121",H3="1-320-123",H3="1-320-127",H3="1-320-143",H3="1-320-144",H3="1-320-145",H3="1-320-146",H3="1-320-147",H3="1-320-148",H3="1-320-149",H3="1-320-150",H3="1-320-151",H3="1-320-152",H3="1-320-153",H3="1-320-154",H3="1-320-155",H3="1-320-156",H3="1-320-157",H3="1-320-158",H3="1-320-159",H3="1-320-160",H3="1-320-161",H3="1-320-162",H3="1-320-163",H3="1-320-164",H3="1-320-165",H3="1-320-166",H3="1-320-167",H3="1-320-168",H3="1-320-169",H3="1-320-170",H3="1-320-171",H3="1-320-172",H3="1-320-173",H3="1-320-174",H3="1-320-175",H3="1-320-176",H3="1-320-177",H3="1-320-178",H3="1-320-179",H3="1-320-180",H3="1-320-181",H3="1-320-208",H3="1-320-209",H3="1-320-210",H3="1-320-211",H3="1-320-212",H3="1-320-213",H3="1-320-214",H3="1-320-215",H3="1-320-216",H3="1-320-217",H3="1-320-218",H3="1-320-219",H3="1-320-220",H3="1-320-221",H3="1-320-222",H3="1-320-223",H3="1-320-224",H3="1-320-225",H3="1-320-226",H3="1-320-227",H3="1-320-228",H3="1-320-229",H3="1-320-230",H3="1-320-231",H3="1-320-232",H3="1-320-233",H3="1-320-234",H3="1-320-235",H3="1-320-236",H3="1-320-237",H3="1-320-238",H3="1-320-239",H3="1-320-240",H3="1-320-241",H3="1-320-242"),"M",IF(OR(H3="1-320-9",H3="1-320-28",H3="1-320-38",H3="1-320-39",H3="1-320-40",H3="1-320-63",H3="1-320-65",H3="1-320-83",H3="1-320-84",H3="1-320-86",H3="1-320-88",H3="1-320-89",H3="1-320-90",H3="1-320-99",H3="1-320-129",H3="1-320-141",H3="1-320-185",H3="1-320-206",H3="1-320-243",H3="1-320-244",H3="1-320-245",H3="1-320-246",H3="1-320-247",H3="1-320-248",H3="1-320-249",H3="1-320-250",H3="1-320-251",H3="1-320-252",H3="1-320-253",H3="1-320-254",H3="1-320-255",H3="1-320-256",H3="1-320-257",H3="1-320-258",H3="1-320-259",H3="1-320-260",H3="1-320-261",H3="1-320-262",H3="1-320-263",H3="1-320-264",H3="1-320-265",H3="1-320-266",H3="1-320-267",H3="1-320-268",H3="1-320-269"),"V",IF(OR(H3="1-320-6",H3="1-320-7",H3="1-320-8",H3="1-320-10",H3="1-320-16",H3="1-320-18",H3="1-320-26",H3="1-320-29",H3="1-320-31",H3="1-320-33",H3="1-320-34",H3="1-320-35",H3="1-320-36",H3="1-320-51",H3="1-320-52",H3="1-320-53",H3="1-320-55",H3="1-320-61",H3="1-320-62",H3="1-320-64",H3="1-320-87",H3="1-320-100",H3="1-320-106",H3="1-320-133",H3="1-320-135",H3="1-320-136",H3="1-320-138",H3="1-320-139",H3="1-320-140",H3="1-320-142",H3="1-320-182",H3="1-320-183",H3="1-320-184",H3="1-320-186",H3="1-320-187",H3="1-320-188",H3="1-320-189",H3="1-320-190",H3="1-320-191",H3="1-320-192",H3="1-320-193",H3="1-320-194",H3="1-320-196",H3="1-320-197",H3="1-320-199",H3="1-320-200",H3="1-320-201",H3="1-320-202",H3="1-320-203",H3="1-320-204",H3="1-320-205"),"HV",IF(OR("1-320-17",H3="1-320-20",H3="1-320-22",H3="1-320-32",H3="1-320-37",H3="1-320-82"),"C",IF(OR("1-320-30",H3="1-320-54",H3="1-320-85",H3="1-320-96",H3="1-320-97",H3="1-320-98",H3="1-320-108",H3="1-320-132",H3="1-320-137",H3="1-320-195",H3="1-320-198",H3="1-320-270",H3="1-320-271",H3="1-320-272",H3="1-320-273",H3="1-320-274",H3="1-320-275",H3="1-320-276",H3="1-320-277",H3="1-320-278",H3="1-320-279",H3="1-320-280",H3="1-320-281",H3="1-320-282",H3="1-320-283",H3="1-320-284",H3="1-320-285",H3="1-320-286",H3="1-320-287",H3="1-320-288",H3="1-320-289",H3="1-320-290",H3="1-320-291"),"EC"))))),"")</f>
        <v>M</v>
      </c>
      <c r="I2" s="1" t="str">
        <f>IF(I1&lt;&gt;"",IF(OR(I3="1-320-1",I3="1-320-2",I3="1-320-3",I3="1-320-4",I3="1-320-11",I3="1-320-12",I3="1-320-13",I3="1-320-14",I3="1-320-15",I3="1-320-21",I3="1-320-22",I3="1-320-23",I3="1-320-24",I3="1-320-25",I3="1-320-41",I3="1-320-42",I3="1-320-43",I3="1-320-44",I3="1-320-45",I3="1-320-46",I3="1-320-47",I3="1-320-48",I3="1-320-49",I3="1-320-50",I3="1-320-56",I3="1-320-57",I3="1-320-58",I3="1-320-59",I3="1-320-60",I3="1-320-66",I3="1-320-67",I3="1-320-68",I3="1-320-69",I3="1-320-70",I3="1-320-71",I3="1-320-72",I3="1-320-73",I3="1-320-74",I3="1-320-75",I3="1-320-76",I3="1-320-77",I3="1-320-78",I3="1-320-79",I3="1-320-80",I3="1-320-91",I3="1-320-92",I3="1-320-93",I3="1-320-94",I3="1-320-95",I3="1-320-101",I3="1-320-102",I3="1-320-103",I3="1-320-104",I3="1-320-105",I3="1-320-109",I3="1-320-115",I3="1-320-116",I3="1-320-117",I3="1-320-118",I3="1-320-119",I3="1-320-120",I3="1-320-121",I3="1-320-123",I3="1-320-127",I3="1-320-143",I3="1-320-144",I3="1-320-145",I3="1-320-146",I3="1-320-147",I3="1-320-148",I3="1-320-149",I3="1-320-150",I3="1-320-151",I3="1-320-152",I3="1-320-153",I3="1-320-154",I3="1-320-155",I3="1-320-156",I3="1-320-157",I3="1-320-158",I3="1-320-159",I3="1-320-160",I3="1-320-161",I3="1-320-162",I3="1-320-163",I3="1-320-164",I3="1-320-165",I3="1-320-166",I3="1-320-167",I3="1-320-168",I3="1-320-169",I3="1-320-170",I3="1-320-171",I3="1-320-172",I3="1-320-173",I3="1-320-174",I3="1-320-175",I3="1-320-176",I3="1-320-177",I3="1-320-178",I3="1-320-179",I3="1-320-180",I3="1-320-181",I3="1-320-208",I3="1-320-209",I3="1-320-210",I3="1-320-211",I3="1-320-212",I3="1-320-213",I3="1-320-214",I3="1-320-215",I3="1-320-216",I3="1-320-217",I3="1-320-218",I3="1-320-219",I3="1-320-220",I3="1-320-221",I3="1-320-222",I3="1-320-223",I3="1-320-224",I3="1-320-225",I3="1-320-226",I3="1-320-227",I3="1-320-228",I3="1-320-229",I3="1-320-230",I3="1-320-231",I3="1-320-232",I3="1-320-233",I3="1-320-234",I3="1-320-235",I3="1-320-236",I3="1-320-237",I3="1-320-238",I3="1-320-239",I3="1-320-240",I3="1-320-241",I3="1-320-242"),"M",IF(OR(I3="1-320-9",I3="1-320-28",I3="1-320-38",I3="1-320-39",I3="1-320-40",I3="1-320-63",I3="1-320-65",I3="1-320-83",I3="1-320-84",I3="1-320-86",I3="1-320-88",I3="1-320-89",I3="1-320-90",I3="1-320-99",I3="1-320-129",I3="1-320-141",I3="1-320-185",I3="1-320-206",I3="1-320-243",I3="1-320-244",I3="1-320-245",I3="1-320-246",I3="1-320-247",I3="1-320-248",I3="1-320-249",I3="1-320-250",I3="1-320-251",I3="1-320-252",I3="1-320-253",I3="1-320-254",I3="1-320-255",I3="1-320-256",I3="1-320-257",I3="1-320-258",I3="1-320-259",I3="1-320-260",I3="1-320-261",I3="1-320-262",I3="1-320-263",I3="1-320-264",I3="1-320-265",I3="1-320-266",I3="1-320-267",I3="1-320-268",I3="1-320-269"),"V",IF(OR(I3="1-320-6",I3="1-320-7",I3="1-320-8",I3="1-320-10",I3="1-320-16",I3="1-320-18",I3="1-320-26",I3="1-320-29",I3="1-320-31",I3="1-320-33",I3="1-320-34",I3="1-320-35",I3="1-320-36",I3="1-320-51",I3="1-320-52",I3="1-320-53",I3="1-320-55",I3="1-320-61",I3="1-320-62",I3="1-320-64",I3="1-320-87",I3="1-320-100",I3="1-320-106",I3="1-320-133",I3="1-320-135",I3="1-320-136",I3="1-320-138",I3="1-320-139",I3="1-320-140",I3="1-320-142",I3="1-320-182",I3="1-320-183",I3="1-320-184",I3="1-320-186",I3="1-320-187",I3="1-320-188",I3="1-320-189",I3="1-320-190",I3="1-320-191",I3="1-320-192",I3="1-320-193",I3="1-320-194",I3="1-320-196",I3="1-320-197",I3="1-320-199",I3="1-320-200",I3="1-320-201",I3="1-320-202",I3="1-320-203",I3="1-320-204",I3="1-320-205"),"HV",IF(OR("1-320-17",I3="1-320-20",I3="1-320-22",I3="1-320-32",I3="1-320-37",I3="1-320-82"),"C",IF(OR("1-320-30",I3="1-320-54",I3="1-320-85",I3="1-320-96",I3="1-320-97",I3="1-320-98",I3="1-320-108",I3="1-320-132",I3="1-320-137",I3="1-320-195",I3="1-320-198",I3="1-320-270",I3="1-320-271",I3="1-320-272",I3="1-320-273",I3="1-320-274",I3="1-320-275",I3="1-320-276",I3="1-320-277",I3="1-320-278",I3="1-320-279",I3="1-320-280",I3="1-320-281",I3="1-320-282",I3="1-320-283",I3="1-320-284",I3="1-320-285",I3="1-320-286",I3="1-320-287",I3="1-320-288",I3="1-320-289",I3="1-320-290",I3="1-320-291"),"EC"))))),"")</f>
        <v>M</v>
      </c>
      <c r="J2" s="1" t="str">
        <f>IF(J1&lt;&gt;"",IF(OR(J3="1-320-1",J3="1-320-2",J3="1-320-3",J3="1-320-4",J3="1-320-11",J3="1-320-12",J3="1-320-13",J3="1-320-14",J3="1-320-15",J3="1-320-21",J3="1-320-22",J3="1-320-23",J3="1-320-24",J3="1-320-25",J3="1-320-41",J3="1-320-42",J3="1-320-43",J3="1-320-44",J3="1-320-45",J3="1-320-46",J3="1-320-47",J3="1-320-48",J3="1-320-49",J3="1-320-50",J3="1-320-56",J3="1-320-57",J3="1-320-58",J3="1-320-59",J3="1-320-60",J3="1-320-66",J3="1-320-67",J3="1-320-68",J3="1-320-69",J3="1-320-70",J3="1-320-71",J3="1-320-72",J3="1-320-73",J3="1-320-74",J3="1-320-75",J3="1-320-76",J3="1-320-77",J3="1-320-78",J3="1-320-79",J3="1-320-80",J3="1-320-91",J3="1-320-92",J3="1-320-93",J3="1-320-94",J3="1-320-95",J3="1-320-101",J3="1-320-102",J3="1-320-103",J3="1-320-104",J3="1-320-105",J3="1-320-109",J3="1-320-115",J3="1-320-116",J3="1-320-117",J3="1-320-118",J3="1-320-119",J3="1-320-120",J3="1-320-121",J3="1-320-123",J3="1-320-127",J3="1-320-143",J3="1-320-144",J3="1-320-145",J3="1-320-146",J3="1-320-147",J3="1-320-148",J3="1-320-149",J3="1-320-150",J3="1-320-151",J3="1-320-152",J3="1-320-153",J3="1-320-154",J3="1-320-155",J3="1-320-156",J3="1-320-157",J3="1-320-158",J3="1-320-159",J3="1-320-160",J3="1-320-161",J3="1-320-162",J3="1-320-163",J3="1-320-164",J3="1-320-165",J3="1-320-166",J3="1-320-167",J3="1-320-168",J3="1-320-169",J3="1-320-170",J3="1-320-171",J3="1-320-172",J3="1-320-173",J3="1-320-174",J3="1-320-175",J3="1-320-176",J3="1-320-177",J3="1-320-178",J3="1-320-179",J3="1-320-180",J3="1-320-181",J3="1-320-208",J3="1-320-209",J3="1-320-210",J3="1-320-211",J3="1-320-212",J3="1-320-213",J3="1-320-214",J3="1-320-215",J3="1-320-216",J3="1-320-217",J3="1-320-218",J3="1-320-219",J3="1-320-220",J3="1-320-221",J3="1-320-222",J3="1-320-223",J3="1-320-224",J3="1-320-225",J3="1-320-226",J3="1-320-227",J3="1-320-228",J3="1-320-229",J3="1-320-230",J3="1-320-231",J3="1-320-232",J3="1-320-233",J3="1-320-234",J3="1-320-235",J3="1-320-236",J3="1-320-237",J3="1-320-238",J3="1-320-239",J3="1-320-240",J3="1-320-241",J3="1-320-242"),"M",IF(OR(J3="1-320-9",J3="1-320-28",J3="1-320-38",J3="1-320-39",J3="1-320-40",J3="1-320-63",J3="1-320-65",J3="1-320-83",J3="1-320-84",J3="1-320-86",J3="1-320-88",J3="1-320-89",J3="1-320-90",J3="1-320-99",J3="1-320-129",J3="1-320-141",J3="1-320-185",J3="1-320-206",J3="1-320-243",J3="1-320-244",J3="1-320-245",J3="1-320-246",J3="1-320-247",J3="1-320-248",J3="1-320-249",J3="1-320-250",J3="1-320-251",J3="1-320-252",J3="1-320-253",J3="1-320-254",J3="1-320-255",J3="1-320-256",J3="1-320-257",J3="1-320-258",J3="1-320-259",J3="1-320-260",J3="1-320-261",J3="1-320-262",J3="1-320-263",J3="1-320-264",J3="1-320-265",J3="1-320-266",J3="1-320-267",J3="1-320-268",J3="1-320-269"),"V",IF(OR(J3="1-320-6",J3="1-320-7",J3="1-320-8",J3="1-320-10",J3="1-320-16",J3="1-320-18",J3="1-320-26",J3="1-320-29",J3="1-320-31",J3="1-320-33",J3="1-320-34",J3="1-320-35",J3="1-320-36",J3="1-320-51",J3="1-320-52",J3="1-320-53",J3="1-320-55",J3="1-320-61",J3="1-320-62",J3="1-320-64",J3="1-320-87",J3="1-320-100",J3="1-320-106",J3="1-320-133",J3="1-320-135",J3="1-320-136",J3="1-320-138",J3="1-320-139",J3="1-320-140",J3="1-320-142",J3="1-320-182",J3="1-320-183",J3="1-320-184",J3="1-320-186",J3="1-320-187",J3="1-320-188",J3="1-320-189",J3="1-320-190",J3="1-320-191",J3="1-320-192",J3="1-320-193",J3="1-320-194",J3="1-320-196",J3="1-320-197",J3="1-320-199",J3="1-320-200",J3="1-320-201",J3="1-320-202",J3="1-320-203",J3="1-320-204",J3="1-320-205"),"HV",IF(OR("1-320-17",J3="1-320-20",J3="1-320-22",J3="1-320-32",J3="1-320-37",J3="1-320-82"),"C",IF(OR("1-320-30",J3="1-320-54",J3="1-320-85",J3="1-320-96",J3="1-320-97",J3="1-320-98",J3="1-320-108",J3="1-320-132",J3="1-320-137",J3="1-320-195",J3="1-320-198",J3="1-320-270",J3="1-320-271",J3="1-320-272",J3="1-320-273",J3="1-320-274",J3="1-320-275",J3="1-320-276",J3="1-320-277",J3="1-320-278",J3="1-320-279",J3="1-320-280",J3="1-320-281",J3="1-320-282",J3="1-320-283",J3="1-320-284",J3="1-320-285",J3="1-320-286",J3="1-320-287",J3="1-320-288",J3="1-320-289",J3="1-320-290",J3="1-320-291"),"EC"))))),"")</f>
        <v>M</v>
      </c>
      <c r="L2" s="1" t="str">
        <f>IF(L1&lt;&gt;"",IF(OR(L3="1-320-1",L3="1-320-2",L3="1-320-3",L3="1-320-4",L3="1-320-11",L3="1-320-12",L3="1-320-13",L3="1-320-14",L3="1-320-15",L3="1-320-21",L3="1-320-22",L3="1-320-23",L3="1-320-24",L3="1-320-25",L3="1-320-41",L3="1-320-42",L3="1-320-43",L3="1-320-44",L3="1-320-45",L3="1-320-46",L3="1-320-47",L3="1-320-48",L3="1-320-49",L3="1-320-50",L3="1-320-56",L3="1-320-57",L3="1-320-58",L3="1-320-59",L3="1-320-60",L3="1-320-66",L3="1-320-67",L3="1-320-68",L3="1-320-69",L3="1-320-70",L3="1-320-71",L3="1-320-72",L3="1-320-73",L3="1-320-74",L3="1-320-75",L3="1-320-76",L3="1-320-77",L3="1-320-78",L3="1-320-79",L3="1-320-80",L3="1-320-91",L3="1-320-92",L3="1-320-93",L3="1-320-94",L3="1-320-95",L3="1-320-101",L3="1-320-102",L3="1-320-103",L3="1-320-104",L3="1-320-105",L3="1-320-109",L3="1-320-115",L3="1-320-116",L3="1-320-117",L3="1-320-118",L3="1-320-119",L3="1-320-120",L3="1-320-121",L3="1-320-123",L3="1-320-127",L3="1-320-143",L3="1-320-144",L3="1-320-145",L3="1-320-146",L3="1-320-147",L3="1-320-148",L3="1-320-149",L3="1-320-150",L3="1-320-151",L3="1-320-152",L3="1-320-153",L3="1-320-154",L3="1-320-155",L3="1-320-156",L3="1-320-157",L3="1-320-158",L3="1-320-159",L3="1-320-160",L3="1-320-161",L3="1-320-162",L3="1-320-163",L3="1-320-164",L3="1-320-165",L3="1-320-166",L3="1-320-167",L3="1-320-168",L3="1-320-169",L3="1-320-170",L3="1-320-171",L3="1-320-172",L3="1-320-173",L3="1-320-174",L3="1-320-175",L3="1-320-176",L3="1-320-177",L3="1-320-178",L3="1-320-179",L3="1-320-180",L3="1-320-181",L3="1-320-208",L3="1-320-209",L3="1-320-210",L3="1-320-211",L3="1-320-212",L3="1-320-213",L3="1-320-214",L3="1-320-215",L3="1-320-216",L3="1-320-217",L3="1-320-218",L3="1-320-219",L3="1-320-220",L3="1-320-221",L3="1-320-222",L3="1-320-223",L3="1-320-224",L3="1-320-225",L3="1-320-226",L3="1-320-227",L3="1-320-228",L3="1-320-229",L3="1-320-230",L3="1-320-231",L3="1-320-232",L3="1-320-233",L3="1-320-234",L3="1-320-235",L3="1-320-236",L3="1-320-237",L3="1-320-238",L3="1-320-239",L3="1-320-240",L3="1-320-241",L3="1-320-242"),"M",IF(OR(L3="1-320-9",L3="1-320-28",L3="1-320-38",L3="1-320-39",L3="1-320-40",L3="1-320-63",L3="1-320-65",L3="1-320-83",L3="1-320-84",L3="1-320-86",L3="1-320-88",L3="1-320-89",L3="1-320-90",L3="1-320-99",L3="1-320-129",L3="1-320-141",L3="1-320-185",L3="1-320-206",L3="1-320-243",L3="1-320-244",L3="1-320-245",L3="1-320-246",L3="1-320-247",L3="1-320-248",L3="1-320-249",L3="1-320-250",L3="1-320-251",L3="1-320-252",L3="1-320-253",L3="1-320-254",L3="1-320-255",L3="1-320-256",L3="1-320-257",L3="1-320-258",L3="1-320-259",L3="1-320-260",L3="1-320-261",L3="1-320-262",L3="1-320-263",L3="1-320-264",L3="1-320-265",L3="1-320-266",L3="1-320-267",L3="1-320-268",L3="1-320-269"),"V",IF(OR(L3="1-320-6",L3="1-320-7",L3="1-320-8",L3="1-320-10",L3="1-320-16",L3="1-320-18",L3="1-320-26",L3="1-320-29",L3="1-320-31",L3="1-320-33",L3="1-320-34",L3="1-320-35",L3="1-320-36",L3="1-320-51",L3="1-320-52",L3="1-320-53",L3="1-320-55",L3="1-320-61",L3="1-320-62",L3="1-320-64",L3="1-320-87",L3="1-320-100",L3="1-320-106",L3="1-320-133",L3="1-320-135",L3="1-320-136",L3="1-320-138",L3="1-320-139",L3="1-320-140",L3="1-320-142",L3="1-320-182",L3="1-320-183",L3="1-320-184",L3="1-320-186",L3="1-320-187",L3="1-320-188",L3="1-320-189",L3="1-320-190",L3="1-320-191",L3="1-320-192",L3="1-320-193",L3="1-320-194",L3="1-320-196",L3="1-320-197",L3="1-320-199",L3="1-320-200",L3="1-320-201",L3="1-320-202",L3="1-320-203",L3="1-320-204",L3="1-320-205"),"HV",IF(OR("1-320-17",L3="1-320-20",L3="1-320-22",L3="1-320-32",L3="1-320-37",L3="1-320-82"),"C",IF(OR("1-320-30",L3="1-320-54",L3="1-320-85",L3="1-320-96",L3="1-320-97",L3="1-320-98",L3="1-320-108",L3="1-320-132",L3="1-320-137",L3="1-320-195",L3="1-320-198",L3="1-320-270",L3="1-320-271",L3="1-320-272",L3="1-320-273",L3="1-320-274",L3="1-320-275",L3="1-320-276",L3="1-320-277",L3="1-320-278",L3="1-320-279",L3="1-320-280",L3="1-320-281",L3="1-320-282",L3="1-320-283",L3="1-320-284",L3="1-320-285",L3="1-320-286",L3="1-320-287",L3="1-320-288",L3="1-320-289",L3="1-320-290",L3="1-320-291"),"EC"))))),"")</f>
        <v>M</v>
      </c>
      <c r="M2" s="1" t="str">
        <f>IF(M1&lt;&gt;"",IF(OR(M3="1-320-1",M3="1-320-2",M3="1-320-3",M3="1-320-4",M3="1-320-11",M3="1-320-12",M3="1-320-13",M3="1-320-14",M3="1-320-15",M3="1-320-21",M3="1-320-22",M3="1-320-23",M3="1-320-24",M3="1-320-25",M3="1-320-41",M3="1-320-42",M3="1-320-43",M3="1-320-44",M3="1-320-45",M3="1-320-46",M3="1-320-47",M3="1-320-48",M3="1-320-49",M3="1-320-50",M3="1-320-56",M3="1-320-57",M3="1-320-58",M3="1-320-59",M3="1-320-60",M3="1-320-66",M3="1-320-67",M3="1-320-68",M3="1-320-69",M3="1-320-70",M3="1-320-71",M3="1-320-72",M3="1-320-73",M3="1-320-74",M3="1-320-75",M3="1-320-76",M3="1-320-77",M3="1-320-78",M3="1-320-79",M3="1-320-80",M3="1-320-91",M3="1-320-92",M3="1-320-93",M3="1-320-94",M3="1-320-95",M3="1-320-101",M3="1-320-102",M3="1-320-103",M3="1-320-104",M3="1-320-105",M3="1-320-109",M3="1-320-115",M3="1-320-116",M3="1-320-117",M3="1-320-118",M3="1-320-119",M3="1-320-120",M3="1-320-121",M3="1-320-123",M3="1-320-127",M3="1-320-143",M3="1-320-144",M3="1-320-145",M3="1-320-146",M3="1-320-147",M3="1-320-148",M3="1-320-149",M3="1-320-150",M3="1-320-151",M3="1-320-152",M3="1-320-153",M3="1-320-154",M3="1-320-155",M3="1-320-156",M3="1-320-157",M3="1-320-158",M3="1-320-159",M3="1-320-160",M3="1-320-161",M3="1-320-162",M3="1-320-163",M3="1-320-164",M3="1-320-165",M3="1-320-166",M3="1-320-167",M3="1-320-168",M3="1-320-169",M3="1-320-170",M3="1-320-171",M3="1-320-172",M3="1-320-173",M3="1-320-174",M3="1-320-175",M3="1-320-176",M3="1-320-177",M3="1-320-178",M3="1-320-179",M3="1-320-180",M3="1-320-181",M3="1-320-208",M3="1-320-209",M3="1-320-210",M3="1-320-211",M3="1-320-212",M3="1-320-213",M3="1-320-214",M3="1-320-215",M3="1-320-216",M3="1-320-217",M3="1-320-218",M3="1-320-219",M3="1-320-220",M3="1-320-221",M3="1-320-222",M3="1-320-223",M3="1-320-224",M3="1-320-225",M3="1-320-226",M3="1-320-227",M3="1-320-228",M3="1-320-229",M3="1-320-230",M3="1-320-231",M3="1-320-232",M3="1-320-233",M3="1-320-234",M3="1-320-235",M3="1-320-236",M3="1-320-237",M3="1-320-238",M3="1-320-239",M3="1-320-240",M3="1-320-241",M3="1-320-242"),"M",IF(OR(M3="1-320-9",M3="1-320-28",M3="1-320-38",M3="1-320-39",M3="1-320-40",M3="1-320-63",M3="1-320-65",M3="1-320-83",M3="1-320-84",M3="1-320-86",M3="1-320-88",M3="1-320-89",M3="1-320-90",M3="1-320-99",M3="1-320-129",M3="1-320-141",M3="1-320-185",M3="1-320-206",M3="1-320-243",M3="1-320-244",M3="1-320-245",M3="1-320-246",M3="1-320-247",M3="1-320-248",M3="1-320-249",M3="1-320-250",M3="1-320-251",M3="1-320-252",M3="1-320-253",M3="1-320-254",M3="1-320-255",M3="1-320-256",M3="1-320-257",M3="1-320-258",M3="1-320-259",M3="1-320-260",M3="1-320-261",M3="1-320-262",M3="1-320-263",M3="1-320-264",M3="1-320-265",M3="1-320-266",M3="1-320-267",M3="1-320-268",M3="1-320-269"),"V",IF(OR(M3="1-320-6",M3="1-320-7",M3="1-320-8",M3="1-320-10",M3="1-320-16",M3="1-320-18",M3="1-320-26",M3="1-320-29",M3="1-320-31",M3="1-320-33",M3="1-320-34",M3="1-320-35",M3="1-320-36",M3="1-320-51",M3="1-320-52",M3="1-320-53",M3="1-320-55",M3="1-320-61",M3="1-320-62",M3="1-320-64",M3="1-320-87",M3="1-320-100",M3="1-320-106",M3="1-320-133",M3="1-320-135",M3="1-320-136",M3="1-320-138",M3="1-320-139",M3="1-320-140",M3="1-320-142",M3="1-320-182",M3="1-320-183",M3="1-320-184",M3="1-320-186",M3="1-320-187",M3="1-320-188",M3="1-320-189",M3="1-320-190",M3="1-320-191",M3="1-320-192",M3="1-320-193",M3="1-320-194",M3="1-320-196",M3="1-320-197",M3="1-320-199",M3="1-320-200",M3="1-320-201",M3="1-320-202",M3="1-320-203",M3="1-320-204",M3="1-320-205"),"HV",IF(OR("1-320-17",M3="1-320-20",M3="1-320-22",M3="1-320-32",M3="1-320-37",M3="1-320-82"),"C",IF(OR("1-320-30",M3="1-320-54",M3="1-320-85",M3="1-320-96",M3="1-320-97",M3="1-320-98",M3="1-320-108",M3="1-320-132",M3="1-320-137",M3="1-320-195",M3="1-320-198",M3="1-320-270",M3="1-320-271",M3="1-320-272",M3="1-320-273",M3="1-320-274",M3="1-320-275",M3="1-320-276",M3="1-320-277",M3="1-320-278",M3="1-320-279",M3="1-320-280",M3="1-320-281",M3="1-320-282",M3="1-320-283",M3="1-320-284",M3="1-320-285",M3="1-320-286",M3="1-320-287",M3="1-320-288",M3="1-320-289",M3="1-320-290",M3="1-320-291"),"EC"))))),"")</f>
        <v>M</v>
      </c>
      <c r="N2" s="1" t="str">
        <f>IF(N1&lt;&gt;"",IF(OR(N3="1-320-1",N3="1-320-2",N3="1-320-3",N3="1-320-4",N3="1-320-11",N3="1-320-12",N3="1-320-13",N3="1-320-14",N3="1-320-15",N3="1-320-21",N3="1-320-22",N3="1-320-23",N3="1-320-24",N3="1-320-25",N3="1-320-41",N3="1-320-42",N3="1-320-43",N3="1-320-44",N3="1-320-45",N3="1-320-46",N3="1-320-47",N3="1-320-48",N3="1-320-49",N3="1-320-50",N3="1-320-56",N3="1-320-57",N3="1-320-58",N3="1-320-59",N3="1-320-60",N3="1-320-66",N3="1-320-67",N3="1-320-68",N3="1-320-69",N3="1-320-70",N3="1-320-71",N3="1-320-72",N3="1-320-73",N3="1-320-74",N3="1-320-75",N3="1-320-76",N3="1-320-77",N3="1-320-78",N3="1-320-79",N3="1-320-80",N3="1-320-91",N3="1-320-92",N3="1-320-93",N3="1-320-94",N3="1-320-95",N3="1-320-101",N3="1-320-102",N3="1-320-103",N3="1-320-104",N3="1-320-105",N3="1-320-109",N3="1-320-115",N3="1-320-116",N3="1-320-117",N3="1-320-118",N3="1-320-119",N3="1-320-120",N3="1-320-121",N3="1-320-123",N3="1-320-127",N3="1-320-143",N3="1-320-144",N3="1-320-145",N3="1-320-146",N3="1-320-147",N3="1-320-148",N3="1-320-149",N3="1-320-150",N3="1-320-151",N3="1-320-152",N3="1-320-153",N3="1-320-154",N3="1-320-155",N3="1-320-156",N3="1-320-157",N3="1-320-158",N3="1-320-159",N3="1-320-160",N3="1-320-161",N3="1-320-162",N3="1-320-163",N3="1-320-164",N3="1-320-165",N3="1-320-166",N3="1-320-167",N3="1-320-168",N3="1-320-169",N3="1-320-170",N3="1-320-171",N3="1-320-172",N3="1-320-173",N3="1-320-174",N3="1-320-175",N3="1-320-176",N3="1-320-177",N3="1-320-178",N3="1-320-179",N3="1-320-180",N3="1-320-181",N3="1-320-208",N3="1-320-209",N3="1-320-210",N3="1-320-211",N3="1-320-212",N3="1-320-213",N3="1-320-214",N3="1-320-215",N3="1-320-216",N3="1-320-217",N3="1-320-218",N3="1-320-219",N3="1-320-220",N3="1-320-221",N3="1-320-222",N3="1-320-223",N3="1-320-224",N3="1-320-225",N3="1-320-226",N3="1-320-227",N3="1-320-228",N3="1-320-229",N3="1-320-230",N3="1-320-231",N3="1-320-232",N3="1-320-233",N3="1-320-234",N3="1-320-235",N3="1-320-236",N3="1-320-237",N3="1-320-238",N3="1-320-239",N3="1-320-240",N3="1-320-241",N3="1-320-242"),"M",IF(OR(N3="1-320-9",N3="1-320-28",N3="1-320-38",N3="1-320-39",N3="1-320-40",N3="1-320-63",N3="1-320-65",N3="1-320-83",N3="1-320-84",N3="1-320-86",N3="1-320-88",N3="1-320-89",N3="1-320-90",N3="1-320-99",N3="1-320-129",N3="1-320-141",N3="1-320-185",N3="1-320-206",N3="1-320-243",N3="1-320-244",N3="1-320-245",N3="1-320-246",N3="1-320-247",N3="1-320-248",N3="1-320-249",N3="1-320-250",N3="1-320-251",N3="1-320-252",N3="1-320-253",N3="1-320-254",N3="1-320-255",N3="1-320-256",N3="1-320-257",N3="1-320-258",N3="1-320-259",N3="1-320-260",N3="1-320-261",N3="1-320-262",N3="1-320-263",N3="1-320-264",N3="1-320-265",N3="1-320-266",N3="1-320-267",N3="1-320-268",N3="1-320-269"),"V",IF(OR(N3="1-320-6",N3="1-320-7",N3="1-320-8",N3="1-320-10",N3="1-320-16",N3="1-320-18",N3="1-320-26",N3="1-320-29",N3="1-320-31",N3="1-320-33",N3="1-320-34",N3="1-320-35",N3="1-320-36",N3="1-320-51",N3="1-320-52",N3="1-320-53",N3="1-320-55",N3="1-320-61",N3="1-320-62",N3="1-320-64",N3="1-320-87",N3="1-320-100",N3="1-320-106",N3="1-320-133",N3="1-320-135",N3="1-320-136",N3="1-320-138",N3="1-320-139",N3="1-320-140",N3="1-320-142",N3="1-320-182",N3="1-320-183",N3="1-320-184",N3="1-320-186",N3="1-320-187",N3="1-320-188",N3="1-320-189",N3="1-320-190",N3="1-320-191",N3="1-320-192",N3="1-320-193",N3="1-320-194",N3="1-320-196",N3="1-320-197",N3="1-320-199",N3="1-320-200",N3="1-320-201",N3="1-320-202",N3="1-320-203",N3="1-320-204",N3="1-320-205"),"HV",IF(OR("1-320-17",N3="1-320-20",N3="1-320-22",N3="1-320-32",N3="1-320-37",N3="1-320-82"),"C",IF(OR("1-320-30",N3="1-320-54",N3="1-320-85",N3="1-320-96",N3="1-320-97",N3="1-320-98",N3="1-320-108",N3="1-320-132",N3="1-320-137",N3="1-320-195",N3="1-320-198",N3="1-320-270",N3="1-320-271",N3="1-320-272",N3="1-320-273",N3="1-320-274",N3="1-320-275",N3="1-320-276",N3="1-320-277",N3="1-320-278",N3="1-320-279",N3="1-320-280",N3="1-320-281",N3="1-320-282",N3="1-320-283",N3="1-320-284",N3="1-320-285",N3="1-320-286",N3="1-320-287",N3="1-320-288",N3="1-320-289",N3="1-320-290",N3="1-320-291"),"EC"))))),"")</f>
        <v>M</v>
      </c>
      <c r="O2" s="1" t="str">
        <f>IF(O1&lt;&gt;"",IF(OR(O3="1-320-1",O3="1-320-2",O3="1-320-3",O3="1-320-4",O3="1-320-11",O3="1-320-12",O3="1-320-13",O3="1-320-14",O3="1-320-15",O3="1-320-21",O3="1-320-22",O3="1-320-23",O3="1-320-24",O3="1-320-25",O3="1-320-41",O3="1-320-42",O3="1-320-43",O3="1-320-44",O3="1-320-45",O3="1-320-46",O3="1-320-47",O3="1-320-48",O3="1-320-49",O3="1-320-50",O3="1-320-56",O3="1-320-57",O3="1-320-58",O3="1-320-59",O3="1-320-60",O3="1-320-66",O3="1-320-67",O3="1-320-68",O3="1-320-69",O3="1-320-70",O3="1-320-71",O3="1-320-72",O3="1-320-73",O3="1-320-74",O3="1-320-75",O3="1-320-76",O3="1-320-77",O3="1-320-78",O3="1-320-79",O3="1-320-80",O3="1-320-91",O3="1-320-92",O3="1-320-93",O3="1-320-94",O3="1-320-95",O3="1-320-101",O3="1-320-102",O3="1-320-103",O3="1-320-104",O3="1-320-105",O3="1-320-109",O3="1-320-115",O3="1-320-116",O3="1-320-117",O3="1-320-118",O3="1-320-119",O3="1-320-120",O3="1-320-121",O3="1-320-123",O3="1-320-127",O3="1-320-143",O3="1-320-144",O3="1-320-145",O3="1-320-146",O3="1-320-147",O3="1-320-148",O3="1-320-149",O3="1-320-150",O3="1-320-151",O3="1-320-152",O3="1-320-153",O3="1-320-154",O3="1-320-155",O3="1-320-156",O3="1-320-157",O3="1-320-158",O3="1-320-159",O3="1-320-160",O3="1-320-161",O3="1-320-162",O3="1-320-163",O3="1-320-164",O3="1-320-165",O3="1-320-166",O3="1-320-167",O3="1-320-168",O3="1-320-169",O3="1-320-170",O3="1-320-171",O3="1-320-172",O3="1-320-173",O3="1-320-174",O3="1-320-175",O3="1-320-176",O3="1-320-177",O3="1-320-178",O3="1-320-179",O3="1-320-180",O3="1-320-181",O3="1-320-208",O3="1-320-209",O3="1-320-210",O3="1-320-211",O3="1-320-212",O3="1-320-213",O3="1-320-214",O3="1-320-215",O3="1-320-216",O3="1-320-217",O3="1-320-218",O3="1-320-219",O3="1-320-220",O3="1-320-221",O3="1-320-222",O3="1-320-223",O3="1-320-224",O3="1-320-225",O3="1-320-226",O3="1-320-227",O3="1-320-228",O3="1-320-229",O3="1-320-230",O3="1-320-231",O3="1-320-232",O3="1-320-233",O3="1-320-234",O3="1-320-235",O3="1-320-236",O3="1-320-237",O3="1-320-238",O3="1-320-239",O3="1-320-240",O3="1-320-241",O3="1-320-242"),"M",IF(OR(O3="1-320-9",O3="1-320-28",O3="1-320-38",O3="1-320-39",O3="1-320-40",O3="1-320-63",O3="1-320-65",O3="1-320-83",O3="1-320-84",O3="1-320-86",O3="1-320-88",O3="1-320-89",O3="1-320-90",O3="1-320-99",O3="1-320-129",O3="1-320-141",O3="1-320-185",O3="1-320-206",O3="1-320-243",O3="1-320-244",O3="1-320-245",O3="1-320-246",O3="1-320-247",O3="1-320-248",O3="1-320-249",O3="1-320-250",O3="1-320-251",O3="1-320-252",O3="1-320-253",O3="1-320-254",O3="1-320-255",O3="1-320-256",O3="1-320-257",O3="1-320-258",O3="1-320-259",O3="1-320-260",O3="1-320-261",O3="1-320-262",O3="1-320-263",O3="1-320-264",O3="1-320-265",O3="1-320-266",O3="1-320-267",O3="1-320-268",O3="1-320-269"),"V",IF(OR(O3="1-320-6",O3="1-320-7",O3="1-320-8",O3="1-320-10",O3="1-320-16",O3="1-320-18",O3="1-320-26",O3="1-320-29",O3="1-320-31",O3="1-320-33",O3="1-320-34",O3="1-320-35",O3="1-320-36",O3="1-320-51",O3="1-320-52",O3="1-320-53",O3="1-320-55",O3="1-320-61",O3="1-320-62",O3="1-320-64",O3="1-320-87",O3="1-320-100",O3="1-320-106",O3="1-320-133",O3="1-320-135",O3="1-320-136",O3="1-320-138",O3="1-320-139",O3="1-320-140",O3="1-320-142",O3="1-320-182",O3="1-320-183",O3="1-320-184",O3="1-320-186",O3="1-320-187",O3="1-320-188",O3="1-320-189",O3="1-320-190",O3="1-320-191",O3="1-320-192",O3="1-320-193",O3="1-320-194",O3="1-320-196",O3="1-320-197",O3="1-320-199",O3="1-320-200",O3="1-320-201",O3="1-320-202",O3="1-320-203",O3="1-320-204",O3="1-320-205"),"HV",IF(OR("1-320-17",O3="1-320-20",O3="1-320-22",O3="1-320-32",O3="1-320-37",O3="1-320-82"),"C",IF(OR("1-320-30",O3="1-320-54",O3="1-320-85",O3="1-320-96",O3="1-320-97",O3="1-320-98",O3="1-320-108",O3="1-320-132",O3="1-320-137",O3="1-320-195",O3="1-320-198",O3="1-320-270",O3="1-320-271",O3="1-320-272",O3="1-320-273",O3="1-320-274",O3="1-320-275",O3="1-320-276",O3="1-320-277",O3="1-320-278",O3="1-320-279",O3="1-320-280",O3="1-320-281",O3="1-320-282",O3="1-320-283",O3="1-320-284",O3="1-320-285",O3="1-320-286",O3="1-320-287",O3="1-320-288",O3="1-320-289",O3="1-320-290",O3="1-320-291"),"EC"))))),"")</f>
        <v>M</v>
      </c>
      <c r="Q2" s="1" t="str">
        <f>IF(Q1&lt;&gt;"",IF(OR(Q3="1-320-1",Q3="1-320-2",Q3="1-320-3",Q3="1-320-4",Q3="1-320-11",Q3="1-320-12",Q3="1-320-13",Q3="1-320-14",Q3="1-320-15",Q3="1-320-21",Q3="1-320-22",Q3="1-320-23",Q3="1-320-24",Q3="1-320-25",Q3="1-320-41",Q3="1-320-42",Q3="1-320-43",Q3="1-320-44",Q3="1-320-45",Q3="1-320-46",Q3="1-320-47",Q3="1-320-48",Q3="1-320-49",Q3="1-320-50",Q3="1-320-56",Q3="1-320-57",Q3="1-320-58",Q3="1-320-59",Q3="1-320-60",Q3="1-320-66",Q3="1-320-67",Q3="1-320-68",Q3="1-320-69",Q3="1-320-70",Q3="1-320-71",Q3="1-320-72",Q3="1-320-73",Q3="1-320-74",Q3="1-320-75",Q3="1-320-76",Q3="1-320-77",Q3="1-320-78",Q3="1-320-79",Q3="1-320-80",Q3="1-320-91",Q3="1-320-92",Q3="1-320-93",Q3="1-320-94",Q3="1-320-95",Q3="1-320-101",Q3="1-320-102",Q3="1-320-103",Q3="1-320-104",Q3="1-320-105",Q3="1-320-109",Q3="1-320-115",Q3="1-320-116",Q3="1-320-117",Q3="1-320-118",Q3="1-320-119",Q3="1-320-120",Q3="1-320-121",Q3="1-320-123",Q3="1-320-127",Q3="1-320-143",Q3="1-320-144",Q3="1-320-145",Q3="1-320-146",Q3="1-320-147",Q3="1-320-148",Q3="1-320-149",Q3="1-320-150",Q3="1-320-151",Q3="1-320-152",Q3="1-320-153",Q3="1-320-154",Q3="1-320-155",Q3="1-320-156",Q3="1-320-157",Q3="1-320-158",Q3="1-320-159",Q3="1-320-160",Q3="1-320-161",Q3="1-320-162",Q3="1-320-163",Q3="1-320-164",Q3="1-320-165",Q3="1-320-166",Q3="1-320-167",Q3="1-320-168",Q3="1-320-169",Q3="1-320-170",Q3="1-320-171",Q3="1-320-172",Q3="1-320-173",Q3="1-320-174",Q3="1-320-175",Q3="1-320-176",Q3="1-320-177",Q3="1-320-178",Q3="1-320-179",Q3="1-320-180",Q3="1-320-181",Q3="1-320-208",Q3="1-320-209",Q3="1-320-210",Q3="1-320-211",Q3="1-320-212",Q3="1-320-213",Q3="1-320-214",Q3="1-320-215",Q3="1-320-216",Q3="1-320-217",Q3="1-320-218",Q3="1-320-219",Q3="1-320-220",Q3="1-320-221",Q3="1-320-222",Q3="1-320-223",Q3="1-320-224",Q3="1-320-225",Q3="1-320-226",Q3="1-320-227",Q3="1-320-228",Q3="1-320-229",Q3="1-320-230",Q3="1-320-231",Q3="1-320-232",Q3="1-320-233",Q3="1-320-234",Q3="1-320-235",Q3="1-320-236",Q3="1-320-237",Q3="1-320-238",Q3="1-320-239",Q3="1-320-240",Q3="1-320-241",Q3="1-320-242"),"M",IF(OR(Q3="1-320-9",Q3="1-320-28",Q3="1-320-38",Q3="1-320-39",Q3="1-320-40",Q3="1-320-63",Q3="1-320-65",Q3="1-320-83",Q3="1-320-84",Q3="1-320-86",Q3="1-320-88",Q3="1-320-89",Q3="1-320-90",Q3="1-320-99",Q3="1-320-129",Q3="1-320-141",Q3="1-320-185",Q3="1-320-206",Q3="1-320-243",Q3="1-320-244",Q3="1-320-245",Q3="1-320-246",Q3="1-320-247",Q3="1-320-248",Q3="1-320-249",Q3="1-320-250",Q3="1-320-251",Q3="1-320-252",Q3="1-320-253",Q3="1-320-254",Q3="1-320-255",Q3="1-320-256",Q3="1-320-257",Q3="1-320-258",Q3="1-320-259",Q3="1-320-260",Q3="1-320-261",Q3="1-320-262",Q3="1-320-263",Q3="1-320-264",Q3="1-320-265",Q3="1-320-266",Q3="1-320-267",Q3="1-320-268",Q3="1-320-269"),"V",IF(OR(Q3="1-320-6",Q3="1-320-7",Q3="1-320-8",Q3="1-320-10",Q3="1-320-16",Q3="1-320-18",Q3="1-320-26",Q3="1-320-29",Q3="1-320-31",Q3="1-320-33",Q3="1-320-34",Q3="1-320-35",Q3="1-320-36",Q3="1-320-51",Q3="1-320-52",Q3="1-320-53",Q3="1-320-55",Q3="1-320-61",Q3="1-320-62",Q3="1-320-64",Q3="1-320-87",Q3="1-320-100",Q3="1-320-106",Q3="1-320-133",Q3="1-320-135",Q3="1-320-136",Q3="1-320-138",Q3="1-320-139",Q3="1-320-140",Q3="1-320-142",Q3="1-320-182",Q3="1-320-183",Q3="1-320-184",Q3="1-320-186",Q3="1-320-187",Q3="1-320-188",Q3="1-320-189",Q3="1-320-190",Q3="1-320-191",Q3="1-320-192",Q3="1-320-193",Q3="1-320-194",Q3="1-320-196",Q3="1-320-197",Q3="1-320-199",Q3="1-320-200",Q3="1-320-201",Q3="1-320-202",Q3="1-320-203",Q3="1-320-204",Q3="1-320-205"),"HV",IF(OR("1-320-17",Q3="1-320-20",Q3="1-320-22",Q3="1-320-32",Q3="1-320-37",Q3="1-320-82"),"C",IF(OR("1-320-30",Q3="1-320-54",Q3="1-320-85",Q3="1-320-96",Q3="1-320-97",Q3="1-320-98",Q3="1-320-108",Q3="1-320-132",Q3="1-320-137",Q3="1-320-195",Q3="1-320-198",Q3="1-320-270",Q3="1-320-271",Q3="1-320-272",Q3="1-320-273",Q3="1-320-274",Q3="1-320-275",Q3="1-320-276",Q3="1-320-277",Q3="1-320-278",Q3="1-320-279",Q3="1-320-280",Q3="1-320-281",Q3="1-320-282",Q3="1-320-283",Q3="1-320-284",Q3="1-320-285",Q3="1-320-286",Q3="1-320-287",Q3="1-320-288",Q3="1-320-289",Q3="1-320-290",Q3="1-320-291"),"EC"))))),"")</f>
        <v>M</v>
      </c>
      <c r="R2" s="1" t="str">
        <f>IF(R1&lt;&gt;"",IF(OR(R3="1-320-1",R3="1-320-2",R3="1-320-3",R3="1-320-4",R3="1-320-11",R3="1-320-12",R3="1-320-13",R3="1-320-14",R3="1-320-15",R3="1-320-21",R3="1-320-22",R3="1-320-23",R3="1-320-24",R3="1-320-25",R3="1-320-41",R3="1-320-42",R3="1-320-43",R3="1-320-44",R3="1-320-45",R3="1-320-46",R3="1-320-47",R3="1-320-48",R3="1-320-49",R3="1-320-50",R3="1-320-56",R3="1-320-57",R3="1-320-58",R3="1-320-59",R3="1-320-60",R3="1-320-66",R3="1-320-67",R3="1-320-68",R3="1-320-69",R3="1-320-70",R3="1-320-71",R3="1-320-72",R3="1-320-73",R3="1-320-74",R3="1-320-75",R3="1-320-76",R3="1-320-77",R3="1-320-78",R3="1-320-79",R3="1-320-80",R3="1-320-91",R3="1-320-92",R3="1-320-93",R3="1-320-94",R3="1-320-95",R3="1-320-101",R3="1-320-102",R3="1-320-103",R3="1-320-104",R3="1-320-105",R3="1-320-109",R3="1-320-115",R3="1-320-116",R3="1-320-117",R3="1-320-118",R3="1-320-119",R3="1-320-120",R3="1-320-121",R3="1-320-123",R3="1-320-127",R3="1-320-143",R3="1-320-144",R3="1-320-145",R3="1-320-146",R3="1-320-147",R3="1-320-148",R3="1-320-149",R3="1-320-150",R3="1-320-151",R3="1-320-152",R3="1-320-153",R3="1-320-154",R3="1-320-155",R3="1-320-156",R3="1-320-157",R3="1-320-158",R3="1-320-159",R3="1-320-160",R3="1-320-161",R3="1-320-162",R3="1-320-163",R3="1-320-164",R3="1-320-165",R3="1-320-166",R3="1-320-167",R3="1-320-168",R3="1-320-169",R3="1-320-170",R3="1-320-171",R3="1-320-172",R3="1-320-173",R3="1-320-174",R3="1-320-175",R3="1-320-176",R3="1-320-177",R3="1-320-178",R3="1-320-179",R3="1-320-180",R3="1-320-181",R3="1-320-208",R3="1-320-209",R3="1-320-210",R3="1-320-211",R3="1-320-212",R3="1-320-213",R3="1-320-214",R3="1-320-215",R3="1-320-216",R3="1-320-217",R3="1-320-218",R3="1-320-219",R3="1-320-220",R3="1-320-221",R3="1-320-222",R3="1-320-223",R3="1-320-224",R3="1-320-225",R3="1-320-226",R3="1-320-227",R3="1-320-228",R3="1-320-229",R3="1-320-230",R3="1-320-231",R3="1-320-232",R3="1-320-233",R3="1-320-234",R3="1-320-235",R3="1-320-236",R3="1-320-237",R3="1-320-238",R3="1-320-239",R3="1-320-240",R3="1-320-241",R3="1-320-242"),"M",IF(OR(R3="1-320-9",R3="1-320-28",R3="1-320-38",R3="1-320-39",R3="1-320-40",R3="1-320-63",R3="1-320-65",R3="1-320-83",R3="1-320-84",R3="1-320-86",R3="1-320-88",R3="1-320-89",R3="1-320-90",R3="1-320-99",R3="1-320-129",R3="1-320-141",R3="1-320-185",R3="1-320-206",R3="1-320-243",R3="1-320-244",R3="1-320-245",R3="1-320-246",R3="1-320-247",R3="1-320-248",R3="1-320-249",R3="1-320-250",R3="1-320-251",R3="1-320-252",R3="1-320-253",R3="1-320-254",R3="1-320-255",R3="1-320-256",R3="1-320-257",R3="1-320-258",R3="1-320-259",R3="1-320-260",R3="1-320-261",R3="1-320-262",R3="1-320-263",R3="1-320-264",R3="1-320-265",R3="1-320-266",R3="1-320-267",R3="1-320-268",R3="1-320-269"),"V",IF(OR(R3="1-320-6",R3="1-320-7",R3="1-320-8",R3="1-320-10",R3="1-320-16",R3="1-320-18",R3="1-320-26",R3="1-320-29",R3="1-320-31",R3="1-320-33",R3="1-320-34",R3="1-320-35",R3="1-320-36",R3="1-320-51",R3="1-320-52",R3="1-320-53",R3="1-320-55",R3="1-320-61",R3="1-320-62",R3="1-320-64",R3="1-320-87",R3="1-320-100",R3="1-320-106",R3="1-320-133",R3="1-320-135",R3="1-320-136",R3="1-320-138",R3="1-320-139",R3="1-320-140",R3="1-320-142",R3="1-320-182",R3="1-320-183",R3="1-320-184",R3="1-320-186",R3="1-320-187",R3="1-320-188",R3="1-320-189",R3="1-320-190",R3="1-320-191",R3="1-320-192",R3="1-320-193",R3="1-320-194",R3="1-320-196",R3="1-320-197",R3="1-320-199",R3="1-320-200",R3="1-320-201",R3="1-320-202",R3="1-320-203",R3="1-320-204",R3="1-320-205"),"HV",IF(OR("1-320-17",R3="1-320-20",R3="1-320-22",R3="1-320-32",R3="1-320-37",R3="1-320-82"),"C",IF(OR("1-320-30",R3="1-320-54",R3="1-320-85",R3="1-320-96",R3="1-320-97",R3="1-320-98",R3="1-320-108",R3="1-320-132",R3="1-320-137",R3="1-320-195",R3="1-320-198",R3="1-320-270",R3="1-320-271",R3="1-320-272",R3="1-320-273",R3="1-320-274",R3="1-320-275",R3="1-320-276",R3="1-320-277",R3="1-320-278",R3="1-320-279",R3="1-320-280",R3="1-320-281",R3="1-320-282",R3="1-320-283",R3="1-320-284",R3="1-320-285",R3="1-320-286",R3="1-320-287",R3="1-320-288",R3="1-320-289",R3="1-320-290",R3="1-320-291"),"EC"))))),"")</f>
        <v>M</v>
      </c>
      <c r="S2" s="1" t="str">
        <f>IF(S1&lt;&gt;"",IF(OR(S3="1-320-1",S3="1-320-2",S3="1-320-3",S3="1-320-4",S3="1-320-11",S3="1-320-12",S3="1-320-13",S3="1-320-14",S3="1-320-15",S3="1-320-21",S3="1-320-22",S3="1-320-23",S3="1-320-24",S3="1-320-25",S3="1-320-41",S3="1-320-42",S3="1-320-43",S3="1-320-44",S3="1-320-45",S3="1-320-46",S3="1-320-47",S3="1-320-48",S3="1-320-49",S3="1-320-50",S3="1-320-56",S3="1-320-57",S3="1-320-58",S3="1-320-59",S3="1-320-60",S3="1-320-66",S3="1-320-67",S3="1-320-68",S3="1-320-69",S3="1-320-70",S3="1-320-71",S3="1-320-72",S3="1-320-73",S3="1-320-74",S3="1-320-75",S3="1-320-76",S3="1-320-77",S3="1-320-78",S3="1-320-79",S3="1-320-80",S3="1-320-91",S3="1-320-92",S3="1-320-93",S3="1-320-94",S3="1-320-95",S3="1-320-101",S3="1-320-102",S3="1-320-103",S3="1-320-104",S3="1-320-105",S3="1-320-109",S3="1-320-115",S3="1-320-116",S3="1-320-117",S3="1-320-118",S3="1-320-119",S3="1-320-120",S3="1-320-121",S3="1-320-123",S3="1-320-127",S3="1-320-143",S3="1-320-144",S3="1-320-145",S3="1-320-146",S3="1-320-147",S3="1-320-148",S3="1-320-149",S3="1-320-150",S3="1-320-151",S3="1-320-152",S3="1-320-153",S3="1-320-154",S3="1-320-155",S3="1-320-156",S3="1-320-157",S3="1-320-158",S3="1-320-159",S3="1-320-160",S3="1-320-161",S3="1-320-162",S3="1-320-163",S3="1-320-164",S3="1-320-165",S3="1-320-166",S3="1-320-167",S3="1-320-168",S3="1-320-169",S3="1-320-170",S3="1-320-171",S3="1-320-172",S3="1-320-173",S3="1-320-174",S3="1-320-175",S3="1-320-176",S3="1-320-177",S3="1-320-178",S3="1-320-179",S3="1-320-180",S3="1-320-181",S3="1-320-208",S3="1-320-209",S3="1-320-210",S3="1-320-211",S3="1-320-212",S3="1-320-213",S3="1-320-214",S3="1-320-215",S3="1-320-216",S3="1-320-217",S3="1-320-218",S3="1-320-219",S3="1-320-220",S3="1-320-221",S3="1-320-222",S3="1-320-223",S3="1-320-224",S3="1-320-225",S3="1-320-226",S3="1-320-227",S3="1-320-228",S3="1-320-229",S3="1-320-230",S3="1-320-231",S3="1-320-232",S3="1-320-233",S3="1-320-234",S3="1-320-235",S3="1-320-236",S3="1-320-237",S3="1-320-238",S3="1-320-239",S3="1-320-240",S3="1-320-241",S3="1-320-242"),"M",IF(OR(S3="1-320-9",S3="1-320-28",S3="1-320-38",S3="1-320-39",S3="1-320-40",S3="1-320-63",S3="1-320-65",S3="1-320-83",S3="1-320-84",S3="1-320-86",S3="1-320-88",S3="1-320-89",S3="1-320-90",S3="1-320-99",S3="1-320-129",S3="1-320-141",S3="1-320-185",S3="1-320-206",S3="1-320-243",S3="1-320-244",S3="1-320-245",S3="1-320-246",S3="1-320-247",S3="1-320-248",S3="1-320-249",S3="1-320-250",S3="1-320-251",S3="1-320-252",S3="1-320-253",S3="1-320-254",S3="1-320-255",S3="1-320-256",S3="1-320-257",S3="1-320-258",S3="1-320-259",S3="1-320-260",S3="1-320-261",S3="1-320-262",S3="1-320-263",S3="1-320-264",S3="1-320-265",S3="1-320-266",S3="1-320-267",S3="1-320-268",S3="1-320-269"),"V",IF(OR(S3="1-320-6",S3="1-320-7",S3="1-320-8",S3="1-320-10",S3="1-320-16",S3="1-320-18",S3="1-320-26",S3="1-320-29",S3="1-320-31",S3="1-320-33",S3="1-320-34",S3="1-320-35",S3="1-320-36",S3="1-320-51",S3="1-320-52",S3="1-320-53",S3="1-320-55",S3="1-320-61",S3="1-320-62",S3="1-320-64",S3="1-320-87",S3="1-320-100",S3="1-320-106",S3="1-320-133",S3="1-320-135",S3="1-320-136",S3="1-320-138",S3="1-320-139",S3="1-320-140",S3="1-320-142",S3="1-320-182",S3="1-320-183",S3="1-320-184",S3="1-320-186",S3="1-320-187",S3="1-320-188",S3="1-320-189",S3="1-320-190",S3="1-320-191",S3="1-320-192",S3="1-320-193",S3="1-320-194",S3="1-320-196",S3="1-320-197",S3="1-320-199",S3="1-320-200",S3="1-320-201",S3="1-320-202",S3="1-320-203",S3="1-320-204",S3="1-320-205"),"HV",IF(OR("1-320-17",S3="1-320-20",S3="1-320-22",S3="1-320-32",S3="1-320-37",S3="1-320-82"),"C",IF(OR("1-320-30",S3="1-320-54",S3="1-320-85",S3="1-320-96",S3="1-320-97",S3="1-320-98",S3="1-320-108",S3="1-320-132",S3="1-320-137",S3="1-320-195",S3="1-320-198",S3="1-320-270",S3="1-320-271",S3="1-320-272",S3="1-320-273",S3="1-320-274",S3="1-320-275",S3="1-320-276",S3="1-320-277",S3="1-320-278",S3="1-320-279",S3="1-320-280",S3="1-320-281",S3="1-320-282",S3="1-320-283",S3="1-320-284",S3="1-320-285",S3="1-320-286",S3="1-320-287",S3="1-320-288",S3="1-320-289",S3="1-320-290",S3="1-320-291"),"EC"))))),"")</f>
        <v>M</v>
      </c>
      <c r="T2" s="1" t="str">
        <f>IF(T1&lt;&gt;"",IF(OR(T3="1-320-1",T3="1-320-2",T3="1-320-3",T3="1-320-4",T3="1-320-11",T3="1-320-12",T3="1-320-13",T3="1-320-14",T3="1-320-15",T3="1-320-21",T3="1-320-22",T3="1-320-23",T3="1-320-24",T3="1-320-25",T3="1-320-41",T3="1-320-42",T3="1-320-43",T3="1-320-44",T3="1-320-45",T3="1-320-46",T3="1-320-47",T3="1-320-48",T3="1-320-49",T3="1-320-50",T3="1-320-56",T3="1-320-57",T3="1-320-58",T3="1-320-59",T3="1-320-60",T3="1-320-66",T3="1-320-67",T3="1-320-68",T3="1-320-69",T3="1-320-70",T3="1-320-71",T3="1-320-72",T3="1-320-73",T3="1-320-74",T3="1-320-75",T3="1-320-76",T3="1-320-77",T3="1-320-78",T3="1-320-79",T3="1-320-80",T3="1-320-91",T3="1-320-92",T3="1-320-93",T3="1-320-94",T3="1-320-95",T3="1-320-101",T3="1-320-102",T3="1-320-103",T3="1-320-104",T3="1-320-105",T3="1-320-109",T3="1-320-115",T3="1-320-116",T3="1-320-117",T3="1-320-118",T3="1-320-119",T3="1-320-120",T3="1-320-121",T3="1-320-123",T3="1-320-127",T3="1-320-143",T3="1-320-144",T3="1-320-145",T3="1-320-146",T3="1-320-147",T3="1-320-148",T3="1-320-149",T3="1-320-150",T3="1-320-151",T3="1-320-152",T3="1-320-153",T3="1-320-154",T3="1-320-155",T3="1-320-156",T3="1-320-157",T3="1-320-158",T3="1-320-159",T3="1-320-160",T3="1-320-161",T3="1-320-162",T3="1-320-163",T3="1-320-164",T3="1-320-165",T3="1-320-166",T3="1-320-167",T3="1-320-168",T3="1-320-169",T3="1-320-170",T3="1-320-171",T3="1-320-172",T3="1-320-173",T3="1-320-174",T3="1-320-175",T3="1-320-176",T3="1-320-177",T3="1-320-178",T3="1-320-179",T3="1-320-180",T3="1-320-181",T3="1-320-208",T3="1-320-209",T3="1-320-210",T3="1-320-211",T3="1-320-212",T3="1-320-213",T3="1-320-214",T3="1-320-215",T3="1-320-216",T3="1-320-217",T3="1-320-218",T3="1-320-219",T3="1-320-220",T3="1-320-221",T3="1-320-222",T3="1-320-223",T3="1-320-224",T3="1-320-225",T3="1-320-226",T3="1-320-227",T3="1-320-228",T3="1-320-229",T3="1-320-230",T3="1-320-231",T3="1-320-232",T3="1-320-233",T3="1-320-234",T3="1-320-235",T3="1-320-236",T3="1-320-237",T3="1-320-238",T3="1-320-239",T3="1-320-240",T3="1-320-241",T3="1-320-242"),"M",IF(OR(T3="1-320-9",T3="1-320-28",T3="1-320-38",T3="1-320-39",T3="1-320-40",T3="1-320-63",T3="1-320-65",T3="1-320-83",T3="1-320-84",T3="1-320-86",T3="1-320-88",T3="1-320-89",T3="1-320-90",T3="1-320-99",T3="1-320-129",T3="1-320-141",T3="1-320-185",T3="1-320-206",T3="1-320-243",T3="1-320-244",T3="1-320-245",T3="1-320-246",T3="1-320-247",T3="1-320-248",T3="1-320-249",T3="1-320-250",T3="1-320-251",T3="1-320-252",T3="1-320-253",T3="1-320-254",T3="1-320-255",T3="1-320-256",T3="1-320-257",T3="1-320-258",T3="1-320-259",T3="1-320-260",T3="1-320-261",T3="1-320-262",T3="1-320-263",T3="1-320-264",T3="1-320-265",T3="1-320-266",T3="1-320-267",T3="1-320-268",T3="1-320-269"),"V",IF(OR(T3="1-320-6",T3="1-320-7",T3="1-320-8",T3="1-320-10",T3="1-320-16",T3="1-320-18",T3="1-320-26",T3="1-320-29",T3="1-320-31",T3="1-320-33",T3="1-320-34",T3="1-320-35",T3="1-320-36",T3="1-320-51",T3="1-320-52",T3="1-320-53",T3="1-320-55",T3="1-320-61",T3="1-320-62",T3="1-320-64",T3="1-320-87",T3="1-320-100",T3="1-320-106",T3="1-320-133",T3="1-320-135",T3="1-320-136",T3="1-320-138",T3="1-320-139",T3="1-320-140",T3="1-320-142",T3="1-320-182",T3="1-320-183",T3="1-320-184",T3="1-320-186",T3="1-320-187",T3="1-320-188",T3="1-320-189",T3="1-320-190",T3="1-320-191",T3="1-320-192",T3="1-320-193",T3="1-320-194",T3="1-320-196",T3="1-320-197",T3="1-320-199",T3="1-320-200",T3="1-320-201",T3="1-320-202",T3="1-320-203",T3="1-320-204",T3="1-320-205"),"HV",IF(OR("1-320-17",T3="1-320-20",T3="1-320-22",T3="1-320-32",T3="1-320-37",T3="1-320-82"),"C",IF(OR("1-320-30",T3="1-320-54",T3="1-320-85",T3="1-320-96",T3="1-320-97",T3="1-320-98",T3="1-320-108",T3="1-320-132",T3="1-320-137",T3="1-320-195",T3="1-320-198",T3="1-320-270",T3="1-320-271",T3="1-320-272",T3="1-320-273",T3="1-320-274",T3="1-320-275",T3="1-320-276",T3="1-320-277",T3="1-320-278",T3="1-320-279",T3="1-320-280",T3="1-320-281",T3="1-320-282",T3="1-320-283",T3="1-320-284",T3="1-320-285",T3="1-320-286",T3="1-320-287",T3="1-320-288",T3="1-320-289",T3="1-320-290",T3="1-320-291"),"EC"))))),"")</f>
        <v>M</v>
      </c>
      <c r="V2" s="1" t="str">
        <f>IF(V1&lt;&gt;"",IF(OR(V3="1-320-1",V3="1-320-2",V3="1-320-3",V3="1-320-4",V3="1-320-11",V3="1-320-12",V3="1-320-13",V3="1-320-14",V3="1-320-15",V3="1-320-21",V3="1-320-22",V3="1-320-23",V3="1-320-24",V3="1-320-25",V3="1-320-41",V3="1-320-42",V3="1-320-43",V3="1-320-44",V3="1-320-45",V3="1-320-46",V3="1-320-47",V3="1-320-48",V3="1-320-49",V3="1-320-50",V3="1-320-56",V3="1-320-57",V3="1-320-58",V3="1-320-59",V3="1-320-60",V3="1-320-66",V3="1-320-67",V3="1-320-68",V3="1-320-69",V3="1-320-70",V3="1-320-71",V3="1-320-72",V3="1-320-73",V3="1-320-74",V3="1-320-75",V3="1-320-76",V3="1-320-77",V3="1-320-78",V3="1-320-79",V3="1-320-80",V3="1-320-91",V3="1-320-92",V3="1-320-93",V3="1-320-94",V3="1-320-95",V3="1-320-101",V3="1-320-102",V3="1-320-103",V3="1-320-104",V3="1-320-105",V3="1-320-109",V3="1-320-115",V3="1-320-116",V3="1-320-117",V3="1-320-118",V3="1-320-119",V3="1-320-120",V3="1-320-121",V3="1-320-123",V3="1-320-127",V3="1-320-143",V3="1-320-144",V3="1-320-145",V3="1-320-146",V3="1-320-147",V3="1-320-148",V3="1-320-149",V3="1-320-150",V3="1-320-151",V3="1-320-152",V3="1-320-153",V3="1-320-154",V3="1-320-155",V3="1-320-156",V3="1-320-157",V3="1-320-158",V3="1-320-159",V3="1-320-160",V3="1-320-161",V3="1-320-162",V3="1-320-163",V3="1-320-164",V3="1-320-165",V3="1-320-166",V3="1-320-167",V3="1-320-168",V3="1-320-169",V3="1-320-170",V3="1-320-171",V3="1-320-172",V3="1-320-173",V3="1-320-174",V3="1-320-175",V3="1-320-176",V3="1-320-177",V3="1-320-178",V3="1-320-179",V3="1-320-180",V3="1-320-181",V3="1-320-208",V3="1-320-209",V3="1-320-210",V3="1-320-211",V3="1-320-212",V3="1-320-213",V3="1-320-214",V3="1-320-215",V3="1-320-216",V3="1-320-217",V3="1-320-218",V3="1-320-219",V3="1-320-220",V3="1-320-221",V3="1-320-222",V3="1-320-223",V3="1-320-224",V3="1-320-225",V3="1-320-226",V3="1-320-227",V3="1-320-228",V3="1-320-229",V3="1-320-230",V3="1-320-231",V3="1-320-232",V3="1-320-233",V3="1-320-234",V3="1-320-235",V3="1-320-236",V3="1-320-237",V3="1-320-238",V3="1-320-239",V3="1-320-240",V3="1-320-241",V3="1-320-242"),"M",IF(OR(V3="1-320-9",V3="1-320-28",V3="1-320-38",V3="1-320-39",V3="1-320-40",V3="1-320-63",V3="1-320-65",V3="1-320-83",V3="1-320-84",V3="1-320-86",V3="1-320-88",V3="1-320-89",V3="1-320-90",V3="1-320-99",V3="1-320-129",V3="1-320-141",V3="1-320-185",V3="1-320-206",V3="1-320-243",V3="1-320-244",V3="1-320-245",V3="1-320-246",V3="1-320-247",V3="1-320-248",V3="1-320-249",V3="1-320-250",V3="1-320-251",V3="1-320-252",V3="1-320-253",V3="1-320-254",V3="1-320-255",V3="1-320-256",V3="1-320-257",V3="1-320-258",V3="1-320-259",V3="1-320-260",V3="1-320-261",V3="1-320-262",V3="1-320-263",V3="1-320-264",V3="1-320-265",V3="1-320-266",V3="1-320-267",V3="1-320-268",V3="1-320-269"),"V",IF(OR(V3="1-320-6",V3="1-320-7",V3="1-320-8",V3="1-320-10",V3="1-320-16",V3="1-320-18",V3="1-320-26",V3="1-320-29",V3="1-320-31",V3="1-320-33",V3="1-320-34",V3="1-320-35",V3="1-320-36",V3="1-320-51",V3="1-320-52",V3="1-320-53",V3="1-320-55",V3="1-320-61",V3="1-320-62",V3="1-320-64",V3="1-320-87",V3="1-320-100",V3="1-320-106",V3="1-320-133",V3="1-320-135",V3="1-320-136",V3="1-320-138",V3="1-320-139",V3="1-320-140",V3="1-320-142",V3="1-320-182",V3="1-320-183",V3="1-320-184",V3="1-320-186",V3="1-320-187",V3="1-320-188",V3="1-320-189",V3="1-320-190",V3="1-320-191",V3="1-320-192",V3="1-320-193",V3="1-320-194",V3="1-320-196",V3="1-320-197",V3="1-320-199",V3="1-320-200",V3="1-320-201",V3="1-320-202",V3="1-320-203",V3="1-320-204",V3="1-320-205"),"HV",IF(OR("1-320-17",V3="1-320-20",V3="1-320-22",V3="1-320-32",V3="1-320-37",V3="1-320-82"),"C",IF(OR("1-320-30",V3="1-320-54",V3="1-320-85",V3="1-320-96",V3="1-320-97",V3="1-320-98",V3="1-320-108",V3="1-320-132",V3="1-320-137",V3="1-320-195",V3="1-320-198",V3="1-320-270",V3="1-320-271",V3="1-320-272",V3="1-320-273",V3="1-320-274",V3="1-320-275",V3="1-320-276",V3="1-320-277",V3="1-320-278",V3="1-320-279",V3="1-320-280",V3="1-320-281",V3="1-320-282",V3="1-320-283",V3="1-320-284",V3="1-320-285",V3="1-320-286",V3="1-320-287",V3="1-320-288",V3="1-320-289",V3="1-320-290",V3="1-320-291"),"EC"))))),"")</f>
        <v>M</v>
      </c>
      <c r="W2" s="1" t="str">
        <f>IF(W1&lt;&gt;"",IF(OR(W3="1-320-1",W3="1-320-2",W3="1-320-3",W3="1-320-4",W3="1-320-11",W3="1-320-12",W3="1-320-13",W3="1-320-14",W3="1-320-15",W3="1-320-21",W3="1-320-22",W3="1-320-23",W3="1-320-24",W3="1-320-25",W3="1-320-41",W3="1-320-42",W3="1-320-43",W3="1-320-44",W3="1-320-45",W3="1-320-46",W3="1-320-47",W3="1-320-48",W3="1-320-49",W3="1-320-50",W3="1-320-56",W3="1-320-57",W3="1-320-58",W3="1-320-59",W3="1-320-60",W3="1-320-66",W3="1-320-67",W3="1-320-68",W3="1-320-69",W3="1-320-70",W3="1-320-71",W3="1-320-72",W3="1-320-73",W3="1-320-74",W3="1-320-75",W3="1-320-76",W3="1-320-77",W3="1-320-78",W3="1-320-79",W3="1-320-80",W3="1-320-91",W3="1-320-92",W3="1-320-93",W3="1-320-94",W3="1-320-95",W3="1-320-101",W3="1-320-102",W3="1-320-103",W3="1-320-104",W3="1-320-105",W3="1-320-109",W3="1-320-115",W3="1-320-116",W3="1-320-117",W3="1-320-118",W3="1-320-119",W3="1-320-120",W3="1-320-121",W3="1-320-123",W3="1-320-127",W3="1-320-143",W3="1-320-144",W3="1-320-145",W3="1-320-146",W3="1-320-147",W3="1-320-148",W3="1-320-149",W3="1-320-150",W3="1-320-151",W3="1-320-152",W3="1-320-153",W3="1-320-154",W3="1-320-155",W3="1-320-156",W3="1-320-157",W3="1-320-158",W3="1-320-159",W3="1-320-160",W3="1-320-161",W3="1-320-162",W3="1-320-163",W3="1-320-164",W3="1-320-165",W3="1-320-166",W3="1-320-167",W3="1-320-168",W3="1-320-169",W3="1-320-170",W3="1-320-171",W3="1-320-172",W3="1-320-173",W3="1-320-174",W3="1-320-175",W3="1-320-176",W3="1-320-177",W3="1-320-178",W3="1-320-179",W3="1-320-180",W3="1-320-181",W3="1-320-208",W3="1-320-209",W3="1-320-210",W3="1-320-211",W3="1-320-212",W3="1-320-213",W3="1-320-214",W3="1-320-215",W3="1-320-216",W3="1-320-217",W3="1-320-218",W3="1-320-219",W3="1-320-220",W3="1-320-221",W3="1-320-222",W3="1-320-223",W3="1-320-224",W3="1-320-225",W3="1-320-226",W3="1-320-227",W3="1-320-228",W3="1-320-229",W3="1-320-230",W3="1-320-231",W3="1-320-232",W3="1-320-233",W3="1-320-234",W3="1-320-235",W3="1-320-236",W3="1-320-237",W3="1-320-238",W3="1-320-239",W3="1-320-240",W3="1-320-241",W3="1-320-242"),"M",IF(OR(W3="1-320-9",W3="1-320-28",W3="1-320-38",W3="1-320-39",W3="1-320-40",W3="1-320-63",W3="1-320-65",W3="1-320-83",W3="1-320-84",W3="1-320-86",W3="1-320-88",W3="1-320-89",W3="1-320-90",W3="1-320-99",W3="1-320-129",W3="1-320-141",W3="1-320-185",W3="1-320-206",W3="1-320-243",W3="1-320-244",W3="1-320-245",W3="1-320-246",W3="1-320-247",W3="1-320-248",W3="1-320-249",W3="1-320-250",W3="1-320-251",W3="1-320-252",W3="1-320-253",W3="1-320-254",W3="1-320-255",W3="1-320-256",W3="1-320-257",W3="1-320-258",W3="1-320-259",W3="1-320-260",W3="1-320-261",W3="1-320-262",W3="1-320-263",W3="1-320-264",W3="1-320-265",W3="1-320-266",W3="1-320-267",W3="1-320-268",W3="1-320-269"),"V",IF(OR(W3="1-320-6",W3="1-320-7",W3="1-320-8",W3="1-320-10",W3="1-320-16",W3="1-320-18",W3="1-320-26",W3="1-320-29",W3="1-320-31",W3="1-320-33",W3="1-320-34",W3="1-320-35",W3="1-320-36",W3="1-320-51",W3="1-320-52",W3="1-320-53",W3="1-320-55",W3="1-320-61",W3="1-320-62",W3="1-320-64",W3="1-320-87",W3="1-320-100",W3="1-320-106",W3="1-320-133",W3="1-320-135",W3="1-320-136",W3="1-320-138",W3="1-320-139",W3="1-320-140",W3="1-320-142",W3="1-320-182",W3="1-320-183",W3="1-320-184",W3="1-320-186",W3="1-320-187",W3="1-320-188",W3="1-320-189",W3="1-320-190",W3="1-320-191",W3="1-320-192",W3="1-320-193",W3="1-320-194",W3="1-320-196",W3="1-320-197",W3="1-320-199",W3="1-320-200",W3="1-320-201",W3="1-320-202",W3="1-320-203",W3="1-320-204",W3="1-320-205"),"HV",IF(OR("1-320-17",W3="1-320-20",W3="1-320-22",W3="1-320-32",W3="1-320-37",W3="1-320-82"),"C",IF(OR("1-320-30",W3="1-320-54",W3="1-320-85",W3="1-320-96",W3="1-320-97",W3="1-320-98",W3="1-320-108",W3="1-320-132",W3="1-320-137",W3="1-320-195",W3="1-320-198",W3="1-320-270",W3="1-320-271",W3="1-320-272",W3="1-320-273",W3="1-320-274",W3="1-320-275",W3="1-320-276",W3="1-320-277",W3="1-320-278",W3="1-320-279",W3="1-320-280",W3="1-320-281",W3="1-320-282",W3="1-320-283",W3="1-320-284",W3="1-320-285",W3="1-320-286",W3="1-320-287",W3="1-320-288",W3="1-320-289",W3="1-320-290",W3="1-320-291"),"EC"))))),"")</f>
        <v>M</v>
      </c>
      <c r="X2" s="1" t="str">
        <f>IF(X1&lt;&gt;"",IF(OR(X3="1-320-1",X3="1-320-2",X3="1-320-3",X3="1-320-4",X3="1-320-11",X3="1-320-12",X3="1-320-13",X3="1-320-14",X3="1-320-15",X3="1-320-21",X3="1-320-22",X3="1-320-23",X3="1-320-24",X3="1-320-25",X3="1-320-41",X3="1-320-42",X3="1-320-43",X3="1-320-44",X3="1-320-45",X3="1-320-46",X3="1-320-47",X3="1-320-48",X3="1-320-49",X3="1-320-50",X3="1-320-56",X3="1-320-57",X3="1-320-58",X3="1-320-59",X3="1-320-60",X3="1-320-66",X3="1-320-67",X3="1-320-68",X3="1-320-69",X3="1-320-70",X3="1-320-71",X3="1-320-72",X3="1-320-73",X3="1-320-74",X3="1-320-75",X3="1-320-76",X3="1-320-77",X3="1-320-78",X3="1-320-79",X3="1-320-80",X3="1-320-91",X3="1-320-92",X3="1-320-93",X3="1-320-94",X3="1-320-95",X3="1-320-101",X3="1-320-102",X3="1-320-103",X3="1-320-104",X3="1-320-105",X3="1-320-109",X3="1-320-115",X3="1-320-116",X3="1-320-117",X3="1-320-118",X3="1-320-119",X3="1-320-120",X3="1-320-121",X3="1-320-123",X3="1-320-127",X3="1-320-143",X3="1-320-144",X3="1-320-145",X3="1-320-146",X3="1-320-147",X3="1-320-148",X3="1-320-149",X3="1-320-150",X3="1-320-151",X3="1-320-152",X3="1-320-153",X3="1-320-154",X3="1-320-155",X3="1-320-156",X3="1-320-157",X3="1-320-158",X3="1-320-159",X3="1-320-160",X3="1-320-161",X3="1-320-162",X3="1-320-163",X3="1-320-164",X3="1-320-165",X3="1-320-166",X3="1-320-167",X3="1-320-168",X3="1-320-169",X3="1-320-170",X3="1-320-171",X3="1-320-172",X3="1-320-173",X3="1-320-174",X3="1-320-175",X3="1-320-176",X3="1-320-177",X3="1-320-178",X3="1-320-179",X3="1-320-180",X3="1-320-181",X3="1-320-208",X3="1-320-209",X3="1-320-210",X3="1-320-211",X3="1-320-212",X3="1-320-213",X3="1-320-214",X3="1-320-215",X3="1-320-216",X3="1-320-217",X3="1-320-218",X3="1-320-219",X3="1-320-220",X3="1-320-221",X3="1-320-222",X3="1-320-223",X3="1-320-224",X3="1-320-225",X3="1-320-226",X3="1-320-227",X3="1-320-228",X3="1-320-229",X3="1-320-230",X3="1-320-231",X3="1-320-232",X3="1-320-233",X3="1-320-234",X3="1-320-235",X3="1-320-236",X3="1-320-237",X3="1-320-238",X3="1-320-239",X3="1-320-240",X3="1-320-241",X3="1-320-242"),"M",IF(OR(X3="1-320-9",X3="1-320-28",X3="1-320-38",X3="1-320-39",X3="1-320-40",X3="1-320-63",X3="1-320-65",X3="1-320-83",X3="1-320-84",X3="1-320-86",X3="1-320-88",X3="1-320-89",X3="1-320-90",X3="1-320-99",X3="1-320-129",X3="1-320-141",X3="1-320-185",X3="1-320-206",X3="1-320-243",X3="1-320-244",X3="1-320-245",X3="1-320-246",X3="1-320-247",X3="1-320-248",X3="1-320-249",X3="1-320-250",X3="1-320-251",X3="1-320-252",X3="1-320-253",X3="1-320-254",X3="1-320-255",X3="1-320-256",X3="1-320-257",X3="1-320-258",X3="1-320-259",X3="1-320-260",X3="1-320-261",X3="1-320-262",X3="1-320-263",X3="1-320-264",X3="1-320-265",X3="1-320-266",X3="1-320-267",X3="1-320-268",X3="1-320-269"),"V",IF(OR(X3="1-320-6",X3="1-320-7",X3="1-320-8",X3="1-320-10",X3="1-320-16",X3="1-320-18",X3="1-320-26",X3="1-320-29",X3="1-320-31",X3="1-320-33",X3="1-320-34",X3="1-320-35",X3="1-320-36",X3="1-320-51",X3="1-320-52",X3="1-320-53",X3="1-320-55",X3="1-320-61",X3="1-320-62",X3="1-320-64",X3="1-320-87",X3="1-320-100",X3="1-320-106",X3="1-320-133",X3="1-320-135",X3="1-320-136",X3="1-320-138",X3="1-320-139",X3="1-320-140",X3="1-320-142",X3="1-320-182",X3="1-320-183",X3="1-320-184",X3="1-320-186",X3="1-320-187",X3="1-320-188",X3="1-320-189",X3="1-320-190",X3="1-320-191",X3="1-320-192",X3="1-320-193",X3="1-320-194",X3="1-320-196",X3="1-320-197",X3="1-320-199",X3="1-320-200",X3="1-320-201",X3="1-320-202",X3="1-320-203",X3="1-320-204",X3="1-320-205"),"HV",IF(OR("1-320-17",X3="1-320-20",X3="1-320-22",X3="1-320-32",X3="1-320-37",X3="1-320-82"),"C",IF(OR("1-320-30",X3="1-320-54",X3="1-320-85",X3="1-320-96",X3="1-320-97",X3="1-320-98",X3="1-320-108",X3="1-320-132",X3="1-320-137",X3="1-320-195",X3="1-320-198",X3="1-320-270",X3="1-320-271",X3="1-320-272",X3="1-320-273",X3="1-320-274",X3="1-320-275",X3="1-320-276",X3="1-320-277",X3="1-320-278",X3="1-320-279",X3="1-320-280",X3="1-320-281",X3="1-320-282",X3="1-320-283",X3="1-320-284",X3="1-320-285",X3="1-320-286",X3="1-320-287",X3="1-320-288",X3="1-320-289",X3="1-320-290",X3="1-320-291"),"EC"))))),"")</f>
        <v>M</v>
      </c>
      <c r="Y2" s="1" t="str">
        <f>IF(Y1&lt;&gt;"",IF(OR(Y3="1-320-1",Y3="1-320-2",Y3="1-320-3",Y3="1-320-4",Y3="1-320-11",Y3="1-320-12",Y3="1-320-13",Y3="1-320-14",Y3="1-320-15",Y3="1-320-21",Y3="1-320-22",Y3="1-320-23",Y3="1-320-24",Y3="1-320-25",Y3="1-320-41",Y3="1-320-42",Y3="1-320-43",Y3="1-320-44",Y3="1-320-45",Y3="1-320-46",Y3="1-320-47",Y3="1-320-48",Y3="1-320-49",Y3="1-320-50",Y3="1-320-56",Y3="1-320-57",Y3="1-320-58",Y3="1-320-59",Y3="1-320-60",Y3="1-320-66",Y3="1-320-67",Y3="1-320-68",Y3="1-320-69",Y3="1-320-70",Y3="1-320-71",Y3="1-320-72",Y3="1-320-73",Y3="1-320-74",Y3="1-320-75",Y3="1-320-76",Y3="1-320-77",Y3="1-320-78",Y3="1-320-79",Y3="1-320-80",Y3="1-320-91",Y3="1-320-92",Y3="1-320-93",Y3="1-320-94",Y3="1-320-95",Y3="1-320-101",Y3="1-320-102",Y3="1-320-103",Y3="1-320-104",Y3="1-320-105",Y3="1-320-109",Y3="1-320-115",Y3="1-320-116",Y3="1-320-117",Y3="1-320-118",Y3="1-320-119",Y3="1-320-120",Y3="1-320-121",Y3="1-320-123",Y3="1-320-127",Y3="1-320-143",Y3="1-320-144",Y3="1-320-145",Y3="1-320-146",Y3="1-320-147",Y3="1-320-148",Y3="1-320-149",Y3="1-320-150",Y3="1-320-151",Y3="1-320-152",Y3="1-320-153",Y3="1-320-154",Y3="1-320-155",Y3="1-320-156",Y3="1-320-157",Y3="1-320-158",Y3="1-320-159",Y3="1-320-160",Y3="1-320-161",Y3="1-320-162",Y3="1-320-163",Y3="1-320-164",Y3="1-320-165",Y3="1-320-166",Y3="1-320-167",Y3="1-320-168",Y3="1-320-169",Y3="1-320-170",Y3="1-320-171",Y3="1-320-172",Y3="1-320-173",Y3="1-320-174",Y3="1-320-175",Y3="1-320-176",Y3="1-320-177",Y3="1-320-178",Y3="1-320-179",Y3="1-320-180",Y3="1-320-181",Y3="1-320-208",Y3="1-320-209",Y3="1-320-210",Y3="1-320-211",Y3="1-320-212",Y3="1-320-213",Y3="1-320-214",Y3="1-320-215",Y3="1-320-216",Y3="1-320-217",Y3="1-320-218",Y3="1-320-219",Y3="1-320-220",Y3="1-320-221",Y3="1-320-222",Y3="1-320-223",Y3="1-320-224",Y3="1-320-225",Y3="1-320-226",Y3="1-320-227",Y3="1-320-228",Y3="1-320-229",Y3="1-320-230",Y3="1-320-231",Y3="1-320-232",Y3="1-320-233",Y3="1-320-234",Y3="1-320-235",Y3="1-320-236",Y3="1-320-237",Y3="1-320-238",Y3="1-320-239",Y3="1-320-240",Y3="1-320-241",Y3="1-320-242"),"M",IF(OR(Y3="1-320-9",Y3="1-320-28",Y3="1-320-38",Y3="1-320-39",Y3="1-320-40",Y3="1-320-63",Y3="1-320-65",Y3="1-320-83",Y3="1-320-84",Y3="1-320-86",Y3="1-320-88",Y3="1-320-89",Y3="1-320-90",Y3="1-320-99",Y3="1-320-129",Y3="1-320-141",Y3="1-320-185",Y3="1-320-206",Y3="1-320-243",Y3="1-320-244",Y3="1-320-245",Y3="1-320-246",Y3="1-320-247",Y3="1-320-248",Y3="1-320-249",Y3="1-320-250",Y3="1-320-251",Y3="1-320-252",Y3="1-320-253",Y3="1-320-254",Y3="1-320-255",Y3="1-320-256",Y3="1-320-257",Y3="1-320-258",Y3="1-320-259",Y3="1-320-260",Y3="1-320-261",Y3="1-320-262",Y3="1-320-263",Y3="1-320-264",Y3="1-320-265",Y3="1-320-266",Y3="1-320-267",Y3="1-320-268",Y3="1-320-269"),"V",IF(OR(Y3="1-320-6",Y3="1-320-7",Y3="1-320-8",Y3="1-320-10",Y3="1-320-16",Y3="1-320-18",Y3="1-320-26",Y3="1-320-29",Y3="1-320-31",Y3="1-320-33",Y3="1-320-34",Y3="1-320-35",Y3="1-320-36",Y3="1-320-51",Y3="1-320-52",Y3="1-320-53",Y3="1-320-55",Y3="1-320-61",Y3="1-320-62",Y3="1-320-64",Y3="1-320-87",Y3="1-320-100",Y3="1-320-106",Y3="1-320-133",Y3="1-320-135",Y3="1-320-136",Y3="1-320-138",Y3="1-320-139",Y3="1-320-140",Y3="1-320-142",Y3="1-320-182",Y3="1-320-183",Y3="1-320-184",Y3="1-320-186",Y3="1-320-187",Y3="1-320-188",Y3="1-320-189",Y3="1-320-190",Y3="1-320-191",Y3="1-320-192",Y3="1-320-193",Y3="1-320-194",Y3="1-320-196",Y3="1-320-197",Y3="1-320-199",Y3="1-320-200",Y3="1-320-201",Y3="1-320-202",Y3="1-320-203",Y3="1-320-204",Y3="1-320-205"),"HV",IF(OR("1-320-17",Y3="1-320-20",Y3="1-320-22",Y3="1-320-32",Y3="1-320-37",Y3="1-320-82"),"C",IF(OR("1-320-30",Y3="1-320-54",Y3="1-320-85",Y3="1-320-96",Y3="1-320-97",Y3="1-320-98",Y3="1-320-108",Y3="1-320-132",Y3="1-320-137",Y3="1-320-195",Y3="1-320-198",Y3="1-320-270",Y3="1-320-271",Y3="1-320-272",Y3="1-320-273",Y3="1-320-274",Y3="1-320-275",Y3="1-320-276",Y3="1-320-277",Y3="1-320-278",Y3="1-320-279",Y3="1-320-280",Y3="1-320-281",Y3="1-320-282",Y3="1-320-283",Y3="1-320-284",Y3="1-320-285",Y3="1-320-286",Y3="1-320-287",Y3="1-320-288",Y3="1-320-289",Y3="1-320-290",Y3="1-320-291"),"EC"))))),"")</f>
        <v>M</v>
      </c>
      <c r="AA2" s="1" t="str">
        <f>IF(AA1&lt;&gt;"",IF(OR(AA3="1-320-1",AA3="1-320-2",AA3="1-320-3",AA3="1-320-4",AA3="1-320-11",AA3="1-320-12",AA3="1-320-13",AA3="1-320-14",AA3="1-320-15",AA3="1-320-21",AA3="1-320-22",AA3="1-320-23",AA3="1-320-24",AA3="1-320-25",AA3="1-320-41",AA3="1-320-42",AA3="1-320-43",AA3="1-320-44",AA3="1-320-45",AA3="1-320-46",AA3="1-320-47",AA3="1-320-48",AA3="1-320-49",AA3="1-320-50",AA3="1-320-56",AA3="1-320-57",AA3="1-320-58",AA3="1-320-59",AA3="1-320-60",AA3="1-320-66",AA3="1-320-67",AA3="1-320-68",AA3="1-320-69",AA3="1-320-70",AA3="1-320-71",AA3="1-320-72",AA3="1-320-73",AA3="1-320-74",AA3="1-320-75",AA3="1-320-76",AA3="1-320-77",AA3="1-320-78",AA3="1-320-79",AA3="1-320-80",AA3="1-320-91",AA3="1-320-92",AA3="1-320-93",AA3="1-320-94",AA3="1-320-95",AA3="1-320-101",AA3="1-320-102",AA3="1-320-103",AA3="1-320-104",AA3="1-320-105",AA3="1-320-109",AA3="1-320-115",AA3="1-320-116",AA3="1-320-117",AA3="1-320-118",AA3="1-320-119",AA3="1-320-120",AA3="1-320-121",AA3="1-320-123",AA3="1-320-127",AA3="1-320-143",AA3="1-320-144",AA3="1-320-145",AA3="1-320-146",AA3="1-320-147",AA3="1-320-148",AA3="1-320-149",AA3="1-320-150",AA3="1-320-151",AA3="1-320-152",AA3="1-320-153",AA3="1-320-154",AA3="1-320-155",AA3="1-320-156",AA3="1-320-157",AA3="1-320-158",AA3="1-320-159",AA3="1-320-160",AA3="1-320-161",AA3="1-320-162",AA3="1-320-163",AA3="1-320-164",AA3="1-320-165",AA3="1-320-166",AA3="1-320-167",AA3="1-320-168",AA3="1-320-169",AA3="1-320-170",AA3="1-320-171",AA3="1-320-172",AA3="1-320-173",AA3="1-320-174",AA3="1-320-175",AA3="1-320-176",AA3="1-320-177",AA3="1-320-178",AA3="1-320-179",AA3="1-320-180",AA3="1-320-181",AA3="1-320-208",AA3="1-320-209",AA3="1-320-210",AA3="1-320-211",AA3="1-320-212",AA3="1-320-213",AA3="1-320-214",AA3="1-320-215",AA3="1-320-216",AA3="1-320-217",AA3="1-320-218",AA3="1-320-219",AA3="1-320-220",AA3="1-320-221",AA3="1-320-222",AA3="1-320-223",AA3="1-320-224",AA3="1-320-225",AA3="1-320-226",AA3="1-320-227",AA3="1-320-228",AA3="1-320-229",AA3="1-320-230",AA3="1-320-231",AA3="1-320-232",AA3="1-320-233",AA3="1-320-234",AA3="1-320-235",AA3="1-320-236",AA3="1-320-237",AA3="1-320-238",AA3="1-320-239",AA3="1-320-240",AA3="1-320-241",AA3="1-320-242"),"M",IF(OR(AA3="1-320-9",AA3="1-320-28",AA3="1-320-38",AA3="1-320-39",AA3="1-320-40",AA3="1-320-63",AA3="1-320-65",AA3="1-320-83",AA3="1-320-84",AA3="1-320-86",AA3="1-320-88",AA3="1-320-89",AA3="1-320-90",AA3="1-320-99",AA3="1-320-129",AA3="1-320-141",AA3="1-320-185",AA3="1-320-206",AA3="1-320-243",AA3="1-320-244",AA3="1-320-245",AA3="1-320-246",AA3="1-320-247",AA3="1-320-248",AA3="1-320-249",AA3="1-320-250",AA3="1-320-251",AA3="1-320-252",AA3="1-320-253",AA3="1-320-254",AA3="1-320-255",AA3="1-320-256",AA3="1-320-257",AA3="1-320-258",AA3="1-320-259",AA3="1-320-260",AA3="1-320-261",AA3="1-320-262",AA3="1-320-263",AA3="1-320-264",AA3="1-320-265",AA3="1-320-266",AA3="1-320-267",AA3="1-320-268",AA3="1-320-269"),"V",IF(OR(AA3="1-320-6",AA3="1-320-7",AA3="1-320-8",AA3="1-320-10",AA3="1-320-16",AA3="1-320-18",AA3="1-320-26",AA3="1-320-29",AA3="1-320-31",AA3="1-320-33",AA3="1-320-34",AA3="1-320-35",AA3="1-320-36",AA3="1-320-51",AA3="1-320-52",AA3="1-320-53",AA3="1-320-55",AA3="1-320-61",AA3="1-320-62",AA3="1-320-64",AA3="1-320-87",AA3="1-320-100",AA3="1-320-106",AA3="1-320-133",AA3="1-320-135",AA3="1-320-136",AA3="1-320-138",AA3="1-320-139",AA3="1-320-140",AA3="1-320-142",AA3="1-320-182",AA3="1-320-183",AA3="1-320-184",AA3="1-320-186",AA3="1-320-187",AA3="1-320-188",AA3="1-320-189",AA3="1-320-190",AA3="1-320-191",AA3="1-320-192",AA3="1-320-193",AA3="1-320-194",AA3="1-320-196",AA3="1-320-197",AA3="1-320-199",AA3="1-320-200",AA3="1-320-201",AA3="1-320-202",AA3="1-320-203",AA3="1-320-204",AA3="1-320-205"),"HV",IF(OR("1-320-17",AA3="1-320-20",AA3="1-320-22",AA3="1-320-32",AA3="1-320-37",AA3="1-320-82"),"C",IF(OR("1-320-30",AA3="1-320-54",AA3="1-320-85",AA3="1-320-96",AA3="1-320-97",AA3="1-320-98",AA3="1-320-108",AA3="1-320-132",AA3="1-320-137",AA3="1-320-195",AA3="1-320-198",AA3="1-320-270",AA3="1-320-271",AA3="1-320-272",AA3="1-320-273",AA3="1-320-274",AA3="1-320-275",AA3="1-320-276",AA3="1-320-277",AA3="1-320-278",AA3="1-320-279",AA3="1-320-280",AA3="1-320-281",AA3="1-320-282",AA3="1-320-283",AA3="1-320-284",AA3="1-320-285",AA3="1-320-286",AA3="1-320-287",AA3="1-320-288",AA3="1-320-289",AA3="1-320-290",AA3="1-320-291"),"EC"))))),"")</f>
        <v>M</v>
      </c>
      <c r="AB2" s="1" t="str">
        <f>IF(AB1&lt;&gt;"",IF(OR(AB3="1-320-1",AB3="1-320-2",AB3="1-320-3",AB3="1-320-4",AB3="1-320-11",AB3="1-320-12",AB3="1-320-13",AB3="1-320-14",AB3="1-320-15",AB3="1-320-21",AB3="1-320-22",AB3="1-320-23",AB3="1-320-24",AB3="1-320-25",AB3="1-320-41",AB3="1-320-42",AB3="1-320-43",AB3="1-320-44",AB3="1-320-45",AB3="1-320-46",AB3="1-320-47",AB3="1-320-48",AB3="1-320-49",AB3="1-320-50",AB3="1-320-56",AB3="1-320-57",AB3="1-320-58",AB3="1-320-59",AB3="1-320-60",AB3="1-320-66",AB3="1-320-67",AB3="1-320-68",AB3="1-320-69",AB3="1-320-70",AB3="1-320-71",AB3="1-320-72",AB3="1-320-73",AB3="1-320-74",AB3="1-320-75",AB3="1-320-76",AB3="1-320-77",AB3="1-320-78",AB3="1-320-79",AB3="1-320-80",AB3="1-320-91",AB3="1-320-92",AB3="1-320-93",AB3="1-320-94",AB3="1-320-95",AB3="1-320-101",AB3="1-320-102",AB3="1-320-103",AB3="1-320-104",AB3="1-320-105",AB3="1-320-109",AB3="1-320-115",AB3="1-320-116",AB3="1-320-117",AB3="1-320-118",AB3="1-320-119",AB3="1-320-120",AB3="1-320-121",AB3="1-320-123",AB3="1-320-127",AB3="1-320-143",AB3="1-320-144",AB3="1-320-145",AB3="1-320-146",AB3="1-320-147",AB3="1-320-148",AB3="1-320-149",AB3="1-320-150",AB3="1-320-151",AB3="1-320-152",AB3="1-320-153",AB3="1-320-154",AB3="1-320-155",AB3="1-320-156",AB3="1-320-157",AB3="1-320-158",AB3="1-320-159",AB3="1-320-160",AB3="1-320-161",AB3="1-320-162",AB3="1-320-163",AB3="1-320-164",AB3="1-320-165",AB3="1-320-166",AB3="1-320-167",AB3="1-320-168",AB3="1-320-169",AB3="1-320-170",AB3="1-320-171",AB3="1-320-172",AB3="1-320-173",AB3="1-320-174",AB3="1-320-175",AB3="1-320-176",AB3="1-320-177",AB3="1-320-178",AB3="1-320-179",AB3="1-320-180",AB3="1-320-181",AB3="1-320-208",AB3="1-320-209",AB3="1-320-210",AB3="1-320-211",AB3="1-320-212",AB3="1-320-213",AB3="1-320-214",AB3="1-320-215",AB3="1-320-216",AB3="1-320-217",AB3="1-320-218",AB3="1-320-219",AB3="1-320-220",AB3="1-320-221",AB3="1-320-222",AB3="1-320-223",AB3="1-320-224",AB3="1-320-225",AB3="1-320-226",AB3="1-320-227",AB3="1-320-228",AB3="1-320-229",AB3="1-320-230",AB3="1-320-231",AB3="1-320-232",AB3="1-320-233",AB3="1-320-234",AB3="1-320-235",AB3="1-320-236",AB3="1-320-237",AB3="1-320-238",AB3="1-320-239",AB3="1-320-240",AB3="1-320-241",AB3="1-320-242"),"M",IF(OR(AB3="1-320-9",AB3="1-320-28",AB3="1-320-38",AB3="1-320-39",AB3="1-320-40",AB3="1-320-63",AB3="1-320-65",AB3="1-320-83",AB3="1-320-84",AB3="1-320-86",AB3="1-320-88",AB3="1-320-89",AB3="1-320-90",AB3="1-320-99",AB3="1-320-129",AB3="1-320-141",AB3="1-320-185",AB3="1-320-206",AB3="1-320-243",AB3="1-320-244",AB3="1-320-245",AB3="1-320-246",AB3="1-320-247",AB3="1-320-248",AB3="1-320-249",AB3="1-320-250",AB3="1-320-251",AB3="1-320-252",AB3="1-320-253",AB3="1-320-254",AB3="1-320-255",AB3="1-320-256",AB3="1-320-257",AB3="1-320-258",AB3="1-320-259",AB3="1-320-260",AB3="1-320-261",AB3="1-320-262",AB3="1-320-263",AB3="1-320-264",AB3="1-320-265",AB3="1-320-266",AB3="1-320-267",AB3="1-320-268",AB3="1-320-269"),"V",IF(OR(AB3="1-320-6",AB3="1-320-7",AB3="1-320-8",AB3="1-320-10",AB3="1-320-16",AB3="1-320-18",AB3="1-320-26",AB3="1-320-29",AB3="1-320-31",AB3="1-320-33",AB3="1-320-34",AB3="1-320-35",AB3="1-320-36",AB3="1-320-51",AB3="1-320-52",AB3="1-320-53",AB3="1-320-55",AB3="1-320-61",AB3="1-320-62",AB3="1-320-64",AB3="1-320-87",AB3="1-320-100",AB3="1-320-106",AB3="1-320-133",AB3="1-320-135",AB3="1-320-136",AB3="1-320-138",AB3="1-320-139",AB3="1-320-140",AB3="1-320-142",AB3="1-320-182",AB3="1-320-183",AB3="1-320-184",AB3="1-320-186",AB3="1-320-187",AB3="1-320-188",AB3="1-320-189",AB3="1-320-190",AB3="1-320-191",AB3="1-320-192",AB3="1-320-193",AB3="1-320-194",AB3="1-320-196",AB3="1-320-197",AB3="1-320-199",AB3="1-320-200",AB3="1-320-201",AB3="1-320-202",AB3="1-320-203",AB3="1-320-204",AB3="1-320-205"),"HV",IF(OR("1-320-17",AB3="1-320-20",AB3="1-320-22",AB3="1-320-32",AB3="1-320-37",AB3="1-320-82"),"C",IF(OR("1-320-30",AB3="1-320-54",AB3="1-320-85",AB3="1-320-96",AB3="1-320-97",AB3="1-320-98",AB3="1-320-108",AB3="1-320-132",AB3="1-320-137",AB3="1-320-195",AB3="1-320-198",AB3="1-320-270",AB3="1-320-271",AB3="1-320-272",AB3="1-320-273",AB3="1-320-274",AB3="1-320-275",AB3="1-320-276",AB3="1-320-277",AB3="1-320-278",AB3="1-320-279",AB3="1-320-280",AB3="1-320-281",AB3="1-320-282",AB3="1-320-283",AB3="1-320-284",AB3="1-320-285",AB3="1-320-286",AB3="1-320-287",AB3="1-320-288",AB3="1-320-289",AB3="1-320-290",AB3="1-320-291"),"EC"))))),"")</f>
        <v>M</v>
      </c>
      <c r="AC2" s="1" t="str">
        <f>IF(AC1&lt;&gt;"",IF(OR(AC3="1-320-1",AC3="1-320-2",AC3="1-320-3",AC3="1-320-4",AC3="1-320-11",AC3="1-320-12",AC3="1-320-13",AC3="1-320-14",AC3="1-320-15",AC3="1-320-21",AC3="1-320-22",AC3="1-320-23",AC3="1-320-24",AC3="1-320-25",AC3="1-320-41",AC3="1-320-42",AC3="1-320-43",AC3="1-320-44",AC3="1-320-45",AC3="1-320-46",AC3="1-320-47",AC3="1-320-48",AC3="1-320-49",AC3="1-320-50",AC3="1-320-56",AC3="1-320-57",AC3="1-320-58",AC3="1-320-59",AC3="1-320-60",AC3="1-320-66",AC3="1-320-67",AC3="1-320-68",AC3="1-320-69",AC3="1-320-70",AC3="1-320-71",AC3="1-320-72",AC3="1-320-73",AC3="1-320-74",AC3="1-320-75",AC3="1-320-76",AC3="1-320-77",AC3="1-320-78",AC3="1-320-79",AC3="1-320-80",AC3="1-320-91",AC3="1-320-92",AC3="1-320-93",AC3="1-320-94",AC3="1-320-95",AC3="1-320-101",AC3="1-320-102",AC3="1-320-103",AC3="1-320-104",AC3="1-320-105",AC3="1-320-109",AC3="1-320-115",AC3="1-320-116",AC3="1-320-117",AC3="1-320-118",AC3="1-320-119",AC3="1-320-120",AC3="1-320-121",AC3="1-320-123",AC3="1-320-127",AC3="1-320-143",AC3="1-320-144",AC3="1-320-145",AC3="1-320-146",AC3="1-320-147",AC3="1-320-148",AC3="1-320-149",AC3="1-320-150",AC3="1-320-151",AC3="1-320-152",AC3="1-320-153",AC3="1-320-154",AC3="1-320-155",AC3="1-320-156",AC3="1-320-157",AC3="1-320-158",AC3="1-320-159",AC3="1-320-160",AC3="1-320-161",AC3="1-320-162",AC3="1-320-163",AC3="1-320-164",AC3="1-320-165",AC3="1-320-166",AC3="1-320-167",AC3="1-320-168",AC3="1-320-169",AC3="1-320-170",AC3="1-320-171",AC3="1-320-172",AC3="1-320-173",AC3="1-320-174",AC3="1-320-175",AC3="1-320-176",AC3="1-320-177",AC3="1-320-178",AC3="1-320-179",AC3="1-320-180",AC3="1-320-181",AC3="1-320-208",AC3="1-320-209",AC3="1-320-210",AC3="1-320-211",AC3="1-320-212",AC3="1-320-213",AC3="1-320-214",AC3="1-320-215",AC3="1-320-216",AC3="1-320-217",AC3="1-320-218",AC3="1-320-219",AC3="1-320-220",AC3="1-320-221",AC3="1-320-222",AC3="1-320-223",AC3="1-320-224",AC3="1-320-225",AC3="1-320-226",AC3="1-320-227",AC3="1-320-228",AC3="1-320-229",AC3="1-320-230",AC3="1-320-231",AC3="1-320-232",AC3="1-320-233",AC3="1-320-234",AC3="1-320-235",AC3="1-320-236",AC3="1-320-237",AC3="1-320-238",AC3="1-320-239",AC3="1-320-240",AC3="1-320-241",AC3="1-320-242"),"M",IF(OR(AC3="1-320-9",AC3="1-320-28",AC3="1-320-38",AC3="1-320-39",AC3="1-320-40",AC3="1-320-63",AC3="1-320-65",AC3="1-320-83",AC3="1-320-84",AC3="1-320-86",AC3="1-320-88",AC3="1-320-89",AC3="1-320-90",AC3="1-320-99",AC3="1-320-129",AC3="1-320-141",AC3="1-320-185",AC3="1-320-206",AC3="1-320-243",AC3="1-320-244",AC3="1-320-245",AC3="1-320-246",AC3="1-320-247",AC3="1-320-248",AC3="1-320-249",AC3="1-320-250",AC3="1-320-251",AC3="1-320-252",AC3="1-320-253",AC3="1-320-254",AC3="1-320-255",AC3="1-320-256",AC3="1-320-257",AC3="1-320-258",AC3="1-320-259",AC3="1-320-260",AC3="1-320-261",AC3="1-320-262",AC3="1-320-263",AC3="1-320-264",AC3="1-320-265",AC3="1-320-266",AC3="1-320-267",AC3="1-320-268",AC3="1-320-269"),"V",IF(OR(AC3="1-320-6",AC3="1-320-7",AC3="1-320-8",AC3="1-320-10",AC3="1-320-16",AC3="1-320-18",AC3="1-320-26",AC3="1-320-29",AC3="1-320-31",AC3="1-320-33",AC3="1-320-34",AC3="1-320-35",AC3="1-320-36",AC3="1-320-51",AC3="1-320-52",AC3="1-320-53",AC3="1-320-55",AC3="1-320-61",AC3="1-320-62",AC3="1-320-64",AC3="1-320-87",AC3="1-320-100",AC3="1-320-106",AC3="1-320-133",AC3="1-320-135",AC3="1-320-136",AC3="1-320-138",AC3="1-320-139",AC3="1-320-140",AC3="1-320-142",AC3="1-320-182",AC3="1-320-183",AC3="1-320-184",AC3="1-320-186",AC3="1-320-187",AC3="1-320-188",AC3="1-320-189",AC3="1-320-190",AC3="1-320-191",AC3="1-320-192",AC3="1-320-193",AC3="1-320-194",AC3="1-320-196",AC3="1-320-197",AC3="1-320-199",AC3="1-320-200",AC3="1-320-201",AC3="1-320-202",AC3="1-320-203",AC3="1-320-204",AC3="1-320-205"),"HV",IF(OR("1-320-17",AC3="1-320-20",AC3="1-320-22",AC3="1-320-32",AC3="1-320-37",AC3="1-320-82"),"C",IF(OR("1-320-30",AC3="1-320-54",AC3="1-320-85",AC3="1-320-96",AC3="1-320-97",AC3="1-320-98",AC3="1-320-108",AC3="1-320-132",AC3="1-320-137",AC3="1-320-195",AC3="1-320-198",AC3="1-320-270",AC3="1-320-271",AC3="1-320-272",AC3="1-320-273",AC3="1-320-274",AC3="1-320-275",AC3="1-320-276",AC3="1-320-277",AC3="1-320-278",AC3="1-320-279",AC3="1-320-280",AC3="1-320-281",AC3="1-320-282",AC3="1-320-283",AC3="1-320-284",AC3="1-320-285",AC3="1-320-286",AC3="1-320-287",AC3="1-320-288",AC3="1-320-289",AC3="1-320-290",AC3="1-320-291"),"EC"))))),"")</f>
        <v>M</v>
      </c>
      <c r="AD2" s="1" t="str">
        <f>IF(AD1&lt;&gt;"",IF(OR(AD3="1-320-1",AD3="1-320-2",AD3="1-320-3",AD3="1-320-4",AD3="1-320-11",AD3="1-320-12",AD3="1-320-13",AD3="1-320-14",AD3="1-320-15",AD3="1-320-21",AD3="1-320-22",AD3="1-320-23",AD3="1-320-24",AD3="1-320-25",AD3="1-320-41",AD3="1-320-42",AD3="1-320-43",AD3="1-320-44",AD3="1-320-45",AD3="1-320-46",AD3="1-320-47",AD3="1-320-48",AD3="1-320-49",AD3="1-320-50",AD3="1-320-56",AD3="1-320-57",AD3="1-320-58",AD3="1-320-59",AD3="1-320-60",AD3="1-320-66",AD3="1-320-67",AD3="1-320-68",AD3="1-320-69",AD3="1-320-70",AD3="1-320-71",AD3="1-320-72",AD3="1-320-73",AD3="1-320-74",AD3="1-320-75",AD3="1-320-76",AD3="1-320-77",AD3="1-320-78",AD3="1-320-79",AD3="1-320-80",AD3="1-320-91",AD3="1-320-92",AD3="1-320-93",AD3="1-320-94",AD3="1-320-95",AD3="1-320-101",AD3="1-320-102",AD3="1-320-103",AD3="1-320-104",AD3="1-320-105",AD3="1-320-109",AD3="1-320-115",AD3="1-320-116",AD3="1-320-117",AD3="1-320-118",AD3="1-320-119",AD3="1-320-120",AD3="1-320-121",AD3="1-320-123",AD3="1-320-127",AD3="1-320-143",AD3="1-320-144",AD3="1-320-145",AD3="1-320-146",AD3="1-320-147",AD3="1-320-148",AD3="1-320-149",AD3="1-320-150",AD3="1-320-151",AD3="1-320-152",AD3="1-320-153",AD3="1-320-154",AD3="1-320-155",AD3="1-320-156",AD3="1-320-157",AD3="1-320-158",AD3="1-320-159",AD3="1-320-160",AD3="1-320-161",AD3="1-320-162",AD3="1-320-163",AD3="1-320-164",AD3="1-320-165",AD3="1-320-166",AD3="1-320-167",AD3="1-320-168",AD3="1-320-169",AD3="1-320-170",AD3="1-320-171",AD3="1-320-172",AD3="1-320-173",AD3="1-320-174",AD3="1-320-175",AD3="1-320-176",AD3="1-320-177",AD3="1-320-178",AD3="1-320-179",AD3="1-320-180",AD3="1-320-181",AD3="1-320-208",AD3="1-320-209",AD3="1-320-210",AD3="1-320-211",AD3="1-320-212",AD3="1-320-213",AD3="1-320-214",AD3="1-320-215",AD3="1-320-216",AD3="1-320-217",AD3="1-320-218",AD3="1-320-219",AD3="1-320-220",AD3="1-320-221",AD3="1-320-222",AD3="1-320-223",AD3="1-320-224",AD3="1-320-225",AD3="1-320-226",AD3="1-320-227",AD3="1-320-228",AD3="1-320-229",AD3="1-320-230",AD3="1-320-231",AD3="1-320-232",AD3="1-320-233",AD3="1-320-234",AD3="1-320-235",AD3="1-320-236",AD3="1-320-237",AD3="1-320-238",AD3="1-320-239",AD3="1-320-240",AD3="1-320-241",AD3="1-320-242"),"M",IF(OR(AD3="1-320-9",AD3="1-320-28",AD3="1-320-38",AD3="1-320-39",AD3="1-320-40",AD3="1-320-63",AD3="1-320-65",AD3="1-320-83",AD3="1-320-84",AD3="1-320-86",AD3="1-320-88",AD3="1-320-89",AD3="1-320-90",AD3="1-320-99",AD3="1-320-129",AD3="1-320-141",AD3="1-320-185",AD3="1-320-206",AD3="1-320-243",AD3="1-320-244",AD3="1-320-245",AD3="1-320-246",AD3="1-320-247",AD3="1-320-248",AD3="1-320-249",AD3="1-320-250",AD3="1-320-251",AD3="1-320-252",AD3="1-320-253",AD3="1-320-254",AD3="1-320-255",AD3="1-320-256",AD3="1-320-257",AD3="1-320-258",AD3="1-320-259",AD3="1-320-260",AD3="1-320-261",AD3="1-320-262",AD3="1-320-263",AD3="1-320-264",AD3="1-320-265",AD3="1-320-266",AD3="1-320-267",AD3="1-320-268",AD3="1-320-269"),"V",IF(OR(AD3="1-320-6",AD3="1-320-7",AD3="1-320-8",AD3="1-320-10",AD3="1-320-16",AD3="1-320-18",AD3="1-320-26",AD3="1-320-29",AD3="1-320-31",AD3="1-320-33",AD3="1-320-34",AD3="1-320-35",AD3="1-320-36",AD3="1-320-51",AD3="1-320-52",AD3="1-320-53",AD3="1-320-55",AD3="1-320-61",AD3="1-320-62",AD3="1-320-64",AD3="1-320-87",AD3="1-320-100",AD3="1-320-106",AD3="1-320-133",AD3="1-320-135",AD3="1-320-136",AD3="1-320-138",AD3="1-320-139",AD3="1-320-140",AD3="1-320-142",AD3="1-320-182",AD3="1-320-183",AD3="1-320-184",AD3="1-320-186",AD3="1-320-187",AD3="1-320-188",AD3="1-320-189",AD3="1-320-190",AD3="1-320-191",AD3="1-320-192",AD3="1-320-193",AD3="1-320-194",AD3="1-320-196",AD3="1-320-197",AD3="1-320-199",AD3="1-320-200",AD3="1-320-201",AD3="1-320-202",AD3="1-320-203",AD3="1-320-204",AD3="1-320-205"),"HV",IF(OR("1-320-17",AD3="1-320-20",AD3="1-320-22",AD3="1-320-32",AD3="1-320-37",AD3="1-320-82"),"C",IF(OR("1-320-30",AD3="1-320-54",AD3="1-320-85",AD3="1-320-96",AD3="1-320-97",AD3="1-320-98",AD3="1-320-108",AD3="1-320-132",AD3="1-320-137",AD3="1-320-195",AD3="1-320-198",AD3="1-320-270",AD3="1-320-271",AD3="1-320-272",AD3="1-320-273",AD3="1-320-274",AD3="1-320-275",AD3="1-320-276",AD3="1-320-277",AD3="1-320-278",AD3="1-320-279",AD3="1-320-280",AD3="1-320-281",AD3="1-320-282",AD3="1-320-283",AD3="1-320-284",AD3="1-320-285",AD3="1-320-286",AD3="1-320-287",AD3="1-320-288",AD3="1-320-289",AD3="1-320-290",AD3="1-320-291"),"EC"))))),"")</f>
        <v>M</v>
      </c>
      <c r="AF2" s="1" t="str">
        <f>IF(AF1&lt;&gt;"",IF(OR(AF3="1-320-1",AF3="1-320-2",AF3="1-320-3",AF3="1-320-4",AF3="1-320-11",AF3="1-320-12",AF3="1-320-13",AF3="1-320-14",AF3="1-320-15",AF3="1-320-21",AF3="1-320-22",AF3="1-320-23",AF3="1-320-24",AF3="1-320-25",AF3="1-320-41",AF3="1-320-42",AF3="1-320-43",AF3="1-320-44",AF3="1-320-45",AF3="1-320-46",AF3="1-320-47",AF3="1-320-48",AF3="1-320-49",AF3="1-320-50",AF3="1-320-56",AF3="1-320-57",AF3="1-320-58",AF3="1-320-59",AF3="1-320-60",AF3="1-320-66",AF3="1-320-67",AF3="1-320-68",AF3="1-320-69",AF3="1-320-70",AF3="1-320-71",AF3="1-320-72",AF3="1-320-73",AF3="1-320-74",AF3="1-320-75",AF3="1-320-76",AF3="1-320-77",AF3="1-320-78",AF3="1-320-79",AF3="1-320-80",AF3="1-320-91",AF3="1-320-92",AF3="1-320-93",AF3="1-320-94",AF3="1-320-95",AF3="1-320-101",AF3="1-320-102",AF3="1-320-103",AF3="1-320-104",AF3="1-320-105",AF3="1-320-109",AF3="1-320-115",AF3="1-320-116",AF3="1-320-117",AF3="1-320-118",AF3="1-320-119",AF3="1-320-120",AF3="1-320-121",AF3="1-320-123",AF3="1-320-127",AF3="1-320-143",AF3="1-320-144",AF3="1-320-145",AF3="1-320-146",AF3="1-320-147",AF3="1-320-148",AF3="1-320-149",AF3="1-320-150",AF3="1-320-151",AF3="1-320-152",AF3="1-320-153",AF3="1-320-154",AF3="1-320-155",AF3="1-320-156",AF3="1-320-157",AF3="1-320-158",AF3="1-320-159",AF3="1-320-160",AF3="1-320-161",AF3="1-320-162",AF3="1-320-163",AF3="1-320-164",AF3="1-320-165",AF3="1-320-166",AF3="1-320-167",AF3="1-320-168",AF3="1-320-169",AF3="1-320-170",AF3="1-320-171",AF3="1-320-172",AF3="1-320-173",AF3="1-320-174",AF3="1-320-175",AF3="1-320-176",AF3="1-320-177",AF3="1-320-178",AF3="1-320-179",AF3="1-320-180",AF3="1-320-181",AF3="1-320-208",AF3="1-320-209",AF3="1-320-210",AF3="1-320-211",AF3="1-320-212",AF3="1-320-213",AF3="1-320-214",AF3="1-320-215",AF3="1-320-216",AF3="1-320-217",AF3="1-320-218",AF3="1-320-219",AF3="1-320-220",AF3="1-320-221",AF3="1-320-222",AF3="1-320-223",AF3="1-320-224",AF3="1-320-225",AF3="1-320-226",AF3="1-320-227",AF3="1-320-228",AF3="1-320-229",AF3="1-320-230",AF3="1-320-231",AF3="1-320-232",AF3="1-320-233",AF3="1-320-234",AF3="1-320-235",AF3="1-320-236",AF3="1-320-237",AF3="1-320-238",AF3="1-320-239",AF3="1-320-240",AF3="1-320-241",AF3="1-320-242"),"M",IF(OR(AF3="1-320-9",AF3="1-320-28",AF3="1-320-38",AF3="1-320-39",AF3="1-320-40",AF3="1-320-63",AF3="1-320-65",AF3="1-320-83",AF3="1-320-84",AF3="1-320-86",AF3="1-320-88",AF3="1-320-89",AF3="1-320-90",AF3="1-320-99",AF3="1-320-129",AF3="1-320-141",AF3="1-320-185",AF3="1-320-206",AF3="1-320-243",AF3="1-320-244",AF3="1-320-245",AF3="1-320-246",AF3="1-320-247",AF3="1-320-248",AF3="1-320-249",AF3="1-320-250",AF3="1-320-251",AF3="1-320-252",AF3="1-320-253",AF3="1-320-254",AF3="1-320-255",AF3="1-320-256",AF3="1-320-257",AF3="1-320-258",AF3="1-320-259",AF3="1-320-260",AF3="1-320-261",AF3="1-320-262",AF3="1-320-263",AF3="1-320-264",AF3="1-320-265",AF3="1-320-266",AF3="1-320-267",AF3="1-320-268",AF3="1-320-269"),"V",IF(OR(AF3="1-320-6",AF3="1-320-7",AF3="1-320-8",AF3="1-320-10",AF3="1-320-16",AF3="1-320-18",AF3="1-320-26",AF3="1-320-29",AF3="1-320-31",AF3="1-320-33",AF3="1-320-34",AF3="1-320-35",AF3="1-320-36",AF3="1-320-51",AF3="1-320-52",AF3="1-320-53",AF3="1-320-55",AF3="1-320-61",AF3="1-320-62",AF3="1-320-64",AF3="1-320-87",AF3="1-320-100",AF3="1-320-106",AF3="1-320-133",AF3="1-320-135",AF3="1-320-136",AF3="1-320-138",AF3="1-320-139",AF3="1-320-140",AF3="1-320-142",AF3="1-320-182",AF3="1-320-183",AF3="1-320-184",AF3="1-320-186",AF3="1-320-187",AF3="1-320-188",AF3="1-320-189",AF3="1-320-190",AF3="1-320-191",AF3="1-320-192",AF3="1-320-193",AF3="1-320-194",AF3="1-320-196",AF3="1-320-197",AF3="1-320-199",AF3="1-320-200",AF3="1-320-201",AF3="1-320-202",AF3="1-320-203",AF3="1-320-204",AF3="1-320-205"),"HV",IF(OR("1-320-17",AF3="1-320-20",AF3="1-320-22",AF3="1-320-32",AF3="1-320-37",AF3="1-320-82"),"C",IF(OR("1-320-30",AF3="1-320-54",AF3="1-320-85",AF3="1-320-96",AF3="1-320-97",AF3="1-320-98",AF3="1-320-108",AF3="1-320-132",AF3="1-320-137",AF3="1-320-195",AF3="1-320-198",AF3="1-320-270",AF3="1-320-271",AF3="1-320-272",AF3="1-320-273",AF3="1-320-274",AF3="1-320-275",AF3="1-320-276",AF3="1-320-277",AF3="1-320-278",AF3="1-320-279",AF3="1-320-280",AF3="1-320-281",AF3="1-320-282",AF3="1-320-283",AF3="1-320-284",AF3="1-320-285",AF3="1-320-286",AF3="1-320-287",AF3="1-320-288",AF3="1-320-289",AF3="1-320-290",AF3="1-320-291"),"EC"))))),"")</f>
        <v>M</v>
      </c>
      <c r="AG2" s="1" t="str">
        <f>IF(AG1&lt;&gt;"",IF(OR(AG3="1-320-1",AG3="1-320-2",AG3="1-320-3",AG3="1-320-4",AG3="1-320-11",AG3="1-320-12",AG3="1-320-13",AG3="1-320-14",AG3="1-320-15",AG3="1-320-21",AG3="1-320-22",AG3="1-320-23",AG3="1-320-24",AG3="1-320-25",AG3="1-320-41",AG3="1-320-42",AG3="1-320-43",AG3="1-320-44",AG3="1-320-45",AG3="1-320-46",AG3="1-320-47",AG3="1-320-48",AG3="1-320-49",AG3="1-320-50",AG3="1-320-56",AG3="1-320-57",AG3="1-320-58",AG3="1-320-59",AG3="1-320-60",AG3="1-320-66",AG3="1-320-67",AG3="1-320-68",AG3="1-320-69",AG3="1-320-70",AG3="1-320-71",AG3="1-320-72",AG3="1-320-73",AG3="1-320-74",AG3="1-320-75",AG3="1-320-76",AG3="1-320-77",AG3="1-320-78",AG3="1-320-79",AG3="1-320-80",AG3="1-320-91",AG3="1-320-92",AG3="1-320-93",AG3="1-320-94",AG3="1-320-95",AG3="1-320-101",AG3="1-320-102",AG3="1-320-103",AG3="1-320-104",AG3="1-320-105",AG3="1-320-109",AG3="1-320-115",AG3="1-320-116",AG3="1-320-117",AG3="1-320-118",AG3="1-320-119",AG3="1-320-120",AG3="1-320-121",AG3="1-320-123",AG3="1-320-127",AG3="1-320-143",AG3="1-320-144",AG3="1-320-145",AG3="1-320-146",AG3="1-320-147",AG3="1-320-148",AG3="1-320-149",AG3="1-320-150",AG3="1-320-151",AG3="1-320-152",AG3="1-320-153",AG3="1-320-154",AG3="1-320-155",AG3="1-320-156",AG3="1-320-157",AG3="1-320-158",AG3="1-320-159",AG3="1-320-160",AG3="1-320-161",AG3="1-320-162",AG3="1-320-163",AG3="1-320-164",AG3="1-320-165",AG3="1-320-166",AG3="1-320-167",AG3="1-320-168",AG3="1-320-169",AG3="1-320-170",AG3="1-320-171",AG3="1-320-172",AG3="1-320-173",AG3="1-320-174",AG3="1-320-175",AG3="1-320-176",AG3="1-320-177",AG3="1-320-178",AG3="1-320-179",AG3="1-320-180",AG3="1-320-181",AG3="1-320-208",AG3="1-320-209",AG3="1-320-210",AG3="1-320-211",AG3="1-320-212",AG3="1-320-213",AG3="1-320-214",AG3="1-320-215",AG3="1-320-216",AG3="1-320-217",AG3="1-320-218",AG3="1-320-219",AG3="1-320-220",AG3="1-320-221",AG3="1-320-222",AG3="1-320-223",AG3="1-320-224",AG3="1-320-225",AG3="1-320-226",AG3="1-320-227",AG3="1-320-228",AG3="1-320-229",AG3="1-320-230",AG3="1-320-231",AG3="1-320-232",AG3="1-320-233",AG3="1-320-234",AG3="1-320-235",AG3="1-320-236",AG3="1-320-237",AG3="1-320-238",AG3="1-320-239",AG3="1-320-240",AG3="1-320-241",AG3="1-320-242"),"M",IF(OR(AG3="1-320-9",AG3="1-320-28",AG3="1-320-38",AG3="1-320-39",AG3="1-320-40",AG3="1-320-63",AG3="1-320-65",AG3="1-320-83",AG3="1-320-84",AG3="1-320-86",AG3="1-320-88",AG3="1-320-89",AG3="1-320-90",AG3="1-320-99",AG3="1-320-129",AG3="1-320-141",AG3="1-320-185",AG3="1-320-206",AG3="1-320-243",AG3="1-320-244",AG3="1-320-245",AG3="1-320-246",AG3="1-320-247",AG3="1-320-248",AG3="1-320-249",AG3="1-320-250",AG3="1-320-251",AG3="1-320-252",AG3="1-320-253",AG3="1-320-254",AG3="1-320-255",AG3="1-320-256",AG3="1-320-257",AG3="1-320-258",AG3="1-320-259",AG3="1-320-260",AG3="1-320-261",AG3="1-320-262",AG3="1-320-263",AG3="1-320-264",AG3="1-320-265",AG3="1-320-266",AG3="1-320-267",AG3="1-320-268",AG3="1-320-269"),"V",IF(OR(AG3="1-320-6",AG3="1-320-7",AG3="1-320-8",AG3="1-320-10",AG3="1-320-16",AG3="1-320-18",AG3="1-320-26",AG3="1-320-29",AG3="1-320-31",AG3="1-320-33",AG3="1-320-34",AG3="1-320-35",AG3="1-320-36",AG3="1-320-51",AG3="1-320-52",AG3="1-320-53",AG3="1-320-55",AG3="1-320-61",AG3="1-320-62",AG3="1-320-64",AG3="1-320-87",AG3="1-320-100",AG3="1-320-106",AG3="1-320-133",AG3="1-320-135",AG3="1-320-136",AG3="1-320-138",AG3="1-320-139",AG3="1-320-140",AG3="1-320-142",AG3="1-320-182",AG3="1-320-183",AG3="1-320-184",AG3="1-320-186",AG3="1-320-187",AG3="1-320-188",AG3="1-320-189",AG3="1-320-190",AG3="1-320-191",AG3="1-320-192",AG3="1-320-193",AG3="1-320-194",AG3="1-320-196",AG3="1-320-197",AG3="1-320-199",AG3="1-320-200",AG3="1-320-201",AG3="1-320-202",AG3="1-320-203",AG3="1-320-204",AG3="1-320-205"),"HV",IF(OR("1-320-17",AG3="1-320-20",AG3="1-320-22",AG3="1-320-32",AG3="1-320-37",AG3="1-320-82"),"C",IF(OR("1-320-30",AG3="1-320-54",AG3="1-320-85",AG3="1-320-96",AG3="1-320-97",AG3="1-320-98",AG3="1-320-108",AG3="1-320-132",AG3="1-320-137",AG3="1-320-195",AG3="1-320-198",AG3="1-320-270",AG3="1-320-271",AG3="1-320-272",AG3="1-320-273",AG3="1-320-274",AG3="1-320-275",AG3="1-320-276",AG3="1-320-277",AG3="1-320-278",AG3="1-320-279",AG3="1-320-280",AG3="1-320-281",AG3="1-320-282",AG3="1-320-283",AG3="1-320-284",AG3="1-320-285",AG3="1-320-286",AG3="1-320-287",AG3="1-320-288",AG3="1-320-289",AG3="1-320-290",AG3="1-320-291"),"EC"))))),"")</f>
        <v>M</v>
      </c>
      <c r="AH2" s="1" t="str">
        <f>IF(AH1&lt;&gt;"",IF(OR(AH3="1-320-1",AH3="1-320-2",AH3="1-320-3",AH3="1-320-4",AH3="1-320-11",AH3="1-320-12",AH3="1-320-13",AH3="1-320-14",AH3="1-320-15",AH3="1-320-21",AH3="1-320-22",AH3="1-320-23",AH3="1-320-24",AH3="1-320-25",AH3="1-320-41",AH3="1-320-42",AH3="1-320-43",AH3="1-320-44",AH3="1-320-45",AH3="1-320-46",AH3="1-320-47",AH3="1-320-48",AH3="1-320-49",AH3="1-320-50",AH3="1-320-56",AH3="1-320-57",AH3="1-320-58",AH3="1-320-59",AH3="1-320-60",AH3="1-320-66",AH3="1-320-67",AH3="1-320-68",AH3="1-320-69",AH3="1-320-70",AH3="1-320-71",AH3="1-320-72",AH3="1-320-73",AH3="1-320-74",AH3="1-320-75",AH3="1-320-76",AH3="1-320-77",AH3="1-320-78",AH3="1-320-79",AH3="1-320-80",AH3="1-320-91",AH3="1-320-92",AH3="1-320-93",AH3="1-320-94",AH3="1-320-95",AH3="1-320-101",AH3="1-320-102",AH3="1-320-103",AH3="1-320-104",AH3="1-320-105",AH3="1-320-109",AH3="1-320-115",AH3="1-320-116",AH3="1-320-117",AH3="1-320-118",AH3="1-320-119",AH3="1-320-120",AH3="1-320-121",AH3="1-320-123",AH3="1-320-127",AH3="1-320-143",AH3="1-320-144",AH3="1-320-145",AH3="1-320-146",AH3="1-320-147",AH3="1-320-148",AH3="1-320-149",AH3="1-320-150",AH3="1-320-151",AH3="1-320-152",AH3="1-320-153",AH3="1-320-154",AH3="1-320-155",AH3="1-320-156",AH3="1-320-157",AH3="1-320-158",AH3="1-320-159",AH3="1-320-160",AH3="1-320-161",AH3="1-320-162",AH3="1-320-163",AH3="1-320-164",AH3="1-320-165",AH3="1-320-166",AH3="1-320-167",AH3="1-320-168",AH3="1-320-169",AH3="1-320-170",AH3="1-320-171",AH3="1-320-172",AH3="1-320-173",AH3="1-320-174",AH3="1-320-175",AH3="1-320-176",AH3="1-320-177",AH3="1-320-178",AH3="1-320-179",AH3="1-320-180",AH3="1-320-181",AH3="1-320-208",AH3="1-320-209",AH3="1-320-210",AH3="1-320-211",AH3="1-320-212",AH3="1-320-213",AH3="1-320-214",AH3="1-320-215",AH3="1-320-216",AH3="1-320-217",AH3="1-320-218",AH3="1-320-219",AH3="1-320-220",AH3="1-320-221",AH3="1-320-222",AH3="1-320-223",AH3="1-320-224",AH3="1-320-225",AH3="1-320-226",AH3="1-320-227",AH3="1-320-228",AH3="1-320-229",AH3="1-320-230",AH3="1-320-231",AH3="1-320-232",AH3="1-320-233",AH3="1-320-234",AH3="1-320-235",AH3="1-320-236",AH3="1-320-237",AH3="1-320-238",AH3="1-320-239",AH3="1-320-240",AH3="1-320-241",AH3="1-320-242"),"M",IF(OR(AH3="1-320-9",AH3="1-320-28",AH3="1-320-38",AH3="1-320-39",AH3="1-320-40",AH3="1-320-63",AH3="1-320-65",AH3="1-320-83",AH3="1-320-84",AH3="1-320-86",AH3="1-320-88",AH3="1-320-89",AH3="1-320-90",AH3="1-320-99",AH3="1-320-129",AH3="1-320-141",AH3="1-320-185",AH3="1-320-206",AH3="1-320-243",AH3="1-320-244",AH3="1-320-245",AH3="1-320-246",AH3="1-320-247",AH3="1-320-248",AH3="1-320-249",AH3="1-320-250",AH3="1-320-251",AH3="1-320-252",AH3="1-320-253",AH3="1-320-254",AH3="1-320-255",AH3="1-320-256",AH3="1-320-257",AH3="1-320-258",AH3="1-320-259",AH3="1-320-260",AH3="1-320-261",AH3="1-320-262",AH3="1-320-263",AH3="1-320-264",AH3="1-320-265",AH3="1-320-266",AH3="1-320-267",AH3="1-320-268",AH3="1-320-269"),"V",IF(OR(AH3="1-320-6",AH3="1-320-7",AH3="1-320-8",AH3="1-320-10",AH3="1-320-16",AH3="1-320-18",AH3="1-320-26",AH3="1-320-29",AH3="1-320-31",AH3="1-320-33",AH3="1-320-34",AH3="1-320-35",AH3="1-320-36",AH3="1-320-51",AH3="1-320-52",AH3="1-320-53",AH3="1-320-55",AH3="1-320-61",AH3="1-320-62",AH3="1-320-64",AH3="1-320-87",AH3="1-320-100",AH3="1-320-106",AH3="1-320-133",AH3="1-320-135",AH3="1-320-136",AH3="1-320-138",AH3="1-320-139",AH3="1-320-140",AH3="1-320-142",AH3="1-320-182",AH3="1-320-183",AH3="1-320-184",AH3="1-320-186",AH3="1-320-187",AH3="1-320-188",AH3="1-320-189",AH3="1-320-190",AH3="1-320-191",AH3="1-320-192",AH3="1-320-193",AH3="1-320-194",AH3="1-320-196",AH3="1-320-197",AH3="1-320-199",AH3="1-320-200",AH3="1-320-201",AH3="1-320-202",AH3="1-320-203",AH3="1-320-204",AH3="1-320-205"),"HV",IF(OR("1-320-17",AH3="1-320-20",AH3="1-320-22",AH3="1-320-32",AH3="1-320-37",AH3="1-320-82"),"C",IF(OR("1-320-30",AH3="1-320-54",AH3="1-320-85",AH3="1-320-96",AH3="1-320-97",AH3="1-320-98",AH3="1-320-108",AH3="1-320-132",AH3="1-320-137",AH3="1-320-195",AH3="1-320-198",AH3="1-320-270",AH3="1-320-271",AH3="1-320-272",AH3="1-320-273",AH3="1-320-274",AH3="1-320-275",AH3="1-320-276",AH3="1-320-277",AH3="1-320-278",AH3="1-320-279",AH3="1-320-280",AH3="1-320-281",AH3="1-320-282",AH3="1-320-283",AH3="1-320-284",AH3="1-320-285",AH3="1-320-286",AH3="1-320-287",AH3="1-320-288",AH3="1-320-289",AH3="1-320-290",AH3="1-320-291"),"EC"))))),"")</f>
        <v>M</v>
      </c>
      <c r="AI2" s="1" t="str">
        <f>IF(AI1&lt;&gt;"",IF(OR(AI3="1-320-1",AI3="1-320-2",AI3="1-320-3",AI3="1-320-4",AI3="1-320-11",AI3="1-320-12",AI3="1-320-13",AI3="1-320-14",AI3="1-320-15",AI3="1-320-21",AI3="1-320-22",AI3="1-320-23",AI3="1-320-24",AI3="1-320-25",AI3="1-320-41",AI3="1-320-42",AI3="1-320-43",AI3="1-320-44",AI3="1-320-45",AI3="1-320-46",AI3="1-320-47",AI3="1-320-48",AI3="1-320-49",AI3="1-320-50",AI3="1-320-56",AI3="1-320-57",AI3="1-320-58",AI3="1-320-59",AI3="1-320-60",AI3="1-320-66",AI3="1-320-67",AI3="1-320-68",AI3="1-320-69",AI3="1-320-70",AI3="1-320-71",AI3="1-320-72",AI3="1-320-73",AI3="1-320-74",AI3="1-320-75",AI3="1-320-76",AI3="1-320-77",AI3="1-320-78",AI3="1-320-79",AI3="1-320-80",AI3="1-320-91",AI3="1-320-92",AI3="1-320-93",AI3="1-320-94",AI3="1-320-95",AI3="1-320-101",AI3="1-320-102",AI3="1-320-103",AI3="1-320-104",AI3="1-320-105",AI3="1-320-109",AI3="1-320-115",AI3="1-320-116",AI3="1-320-117",AI3="1-320-118",AI3="1-320-119",AI3="1-320-120",AI3="1-320-121",AI3="1-320-123",AI3="1-320-127",AI3="1-320-143",AI3="1-320-144",AI3="1-320-145",AI3="1-320-146",AI3="1-320-147",AI3="1-320-148",AI3="1-320-149",AI3="1-320-150",AI3="1-320-151",AI3="1-320-152",AI3="1-320-153",AI3="1-320-154",AI3="1-320-155",AI3="1-320-156",AI3="1-320-157",AI3="1-320-158",AI3="1-320-159",AI3="1-320-160",AI3="1-320-161",AI3="1-320-162",AI3="1-320-163",AI3="1-320-164",AI3="1-320-165",AI3="1-320-166",AI3="1-320-167",AI3="1-320-168",AI3="1-320-169",AI3="1-320-170",AI3="1-320-171",AI3="1-320-172",AI3="1-320-173",AI3="1-320-174",AI3="1-320-175",AI3="1-320-176",AI3="1-320-177",AI3="1-320-178",AI3="1-320-179",AI3="1-320-180",AI3="1-320-181",AI3="1-320-208",AI3="1-320-209",AI3="1-320-210",AI3="1-320-211",AI3="1-320-212",AI3="1-320-213",AI3="1-320-214",AI3="1-320-215",AI3="1-320-216",AI3="1-320-217",AI3="1-320-218",AI3="1-320-219",AI3="1-320-220",AI3="1-320-221",AI3="1-320-222",AI3="1-320-223",AI3="1-320-224",AI3="1-320-225",AI3="1-320-226",AI3="1-320-227",AI3="1-320-228",AI3="1-320-229",AI3="1-320-230",AI3="1-320-231",AI3="1-320-232",AI3="1-320-233",AI3="1-320-234",AI3="1-320-235",AI3="1-320-236",AI3="1-320-237",AI3="1-320-238",AI3="1-320-239",AI3="1-320-240",AI3="1-320-241",AI3="1-320-242"),"M",IF(OR(AI3="1-320-9",AI3="1-320-28",AI3="1-320-38",AI3="1-320-39",AI3="1-320-40",AI3="1-320-63",AI3="1-320-65",AI3="1-320-83",AI3="1-320-84",AI3="1-320-86",AI3="1-320-88",AI3="1-320-89",AI3="1-320-90",AI3="1-320-99",AI3="1-320-129",AI3="1-320-141",AI3="1-320-185",AI3="1-320-206",AI3="1-320-243",AI3="1-320-244",AI3="1-320-245",AI3="1-320-246",AI3="1-320-247",AI3="1-320-248",AI3="1-320-249",AI3="1-320-250",AI3="1-320-251",AI3="1-320-252",AI3="1-320-253",AI3="1-320-254",AI3="1-320-255",AI3="1-320-256",AI3="1-320-257",AI3="1-320-258",AI3="1-320-259",AI3="1-320-260",AI3="1-320-261",AI3="1-320-262",AI3="1-320-263",AI3="1-320-264",AI3="1-320-265",AI3="1-320-266",AI3="1-320-267",AI3="1-320-268",AI3="1-320-269"),"V",IF(OR(AI3="1-320-6",AI3="1-320-7",AI3="1-320-8",AI3="1-320-10",AI3="1-320-16",AI3="1-320-18",AI3="1-320-26",AI3="1-320-29",AI3="1-320-31",AI3="1-320-33",AI3="1-320-34",AI3="1-320-35",AI3="1-320-36",AI3="1-320-51",AI3="1-320-52",AI3="1-320-53",AI3="1-320-55",AI3="1-320-61",AI3="1-320-62",AI3="1-320-64",AI3="1-320-87",AI3="1-320-100",AI3="1-320-106",AI3="1-320-133",AI3="1-320-135",AI3="1-320-136",AI3="1-320-138",AI3="1-320-139",AI3="1-320-140",AI3="1-320-142",AI3="1-320-182",AI3="1-320-183",AI3="1-320-184",AI3="1-320-186",AI3="1-320-187",AI3="1-320-188",AI3="1-320-189",AI3="1-320-190",AI3="1-320-191",AI3="1-320-192",AI3="1-320-193",AI3="1-320-194",AI3="1-320-196",AI3="1-320-197",AI3="1-320-199",AI3="1-320-200",AI3="1-320-201",AI3="1-320-202",AI3="1-320-203",AI3="1-320-204",AI3="1-320-205"),"HV",IF(OR("1-320-17",AI3="1-320-20",AI3="1-320-22",AI3="1-320-32",AI3="1-320-37",AI3="1-320-82"),"C",IF(OR("1-320-30",AI3="1-320-54",AI3="1-320-85",AI3="1-320-96",AI3="1-320-97",AI3="1-320-98",AI3="1-320-108",AI3="1-320-132",AI3="1-320-137",AI3="1-320-195",AI3="1-320-198",AI3="1-320-270",AI3="1-320-271",AI3="1-320-272",AI3="1-320-273",AI3="1-320-274",AI3="1-320-275",AI3="1-320-276",AI3="1-320-277",AI3="1-320-278",AI3="1-320-279",AI3="1-320-280",AI3="1-320-281",AI3="1-320-282",AI3="1-320-283",AI3="1-320-284",AI3="1-320-285",AI3="1-320-286",AI3="1-320-287",AI3="1-320-288",AI3="1-320-289",AI3="1-320-290",AI3="1-320-291"),"EC"))))),"")</f>
        <v>M</v>
      </c>
      <c r="AK2" s="1" t="str">
        <f>IF(AK1&lt;&gt;"",IF(OR(AK3="1-320-1",AK3="1-320-2",AK3="1-320-3",AK3="1-320-4",AK3="1-320-11",AK3="1-320-12",AK3="1-320-13",AK3="1-320-14",AK3="1-320-15",AK3="1-320-21",AK3="1-320-22",AK3="1-320-23",AK3="1-320-24",AK3="1-320-25",AK3="1-320-41",AK3="1-320-42",AK3="1-320-43",AK3="1-320-44",AK3="1-320-45",AK3="1-320-46",AK3="1-320-47",AK3="1-320-48",AK3="1-320-49",AK3="1-320-50",AK3="1-320-56",AK3="1-320-57",AK3="1-320-58",AK3="1-320-59",AK3="1-320-60",AK3="1-320-66",AK3="1-320-67",AK3="1-320-68",AK3="1-320-69",AK3="1-320-70",AK3="1-320-71",AK3="1-320-72",AK3="1-320-73",AK3="1-320-74",AK3="1-320-75",AK3="1-320-76",AK3="1-320-77",AK3="1-320-78",AK3="1-320-79",AK3="1-320-80",AK3="1-320-91",AK3="1-320-92",AK3="1-320-93",AK3="1-320-94",AK3="1-320-95",AK3="1-320-101",AK3="1-320-102",AK3="1-320-103",AK3="1-320-104",AK3="1-320-105",AK3="1-320-109",AK3="1-320-115",AK3="1-320-116",AK3="1-320-117",AK3="1-320-118",AK3="1-320-119",AK3="1-320-120",AK3="1-320-121",AK3="1-320-123",AK3="1-320-127",AK3="1-320-143",AK3="1-320-144",AK3="1-320-145",AK3="1-320-146",AK3="1-320-147",AK3="1-320-148",AK3="1-320-149",AK3="1-320-150",AK3="1-320-151",AK3="1-320-152",AK3="1-320-153",AK3="1-320-154",AK3="1-320-155",AK3="1-320-156",AK3="1-320-157",AK3="1-320-158",AK3="1-320-159",AK3="1-320-160",AK3="1-320-161",AK3="1-320-162",AK3="1-320-163",AK3="1-320-164",AK3="1-320-165",AK3="1-320-166",AK3="1-320-167",AK3="1-320-168",AK3="1-320-169",AK3="1-320-170",AK3="1-320-171",AK3="1-320-172",AK3="1-320-173",AK3="1-320-174",AK3="1-320-175",AK3="1-320-176",AK3="1-320-177",AK3="1-320-178",AK3="1-320-179",AK3="1-320-180",AK3="1-320-181",AK3="1-320-208",AK3="1-320-209",AK3="1-320-210",AK3="1-320-211",AK3="1-320-212",AK3="1-320-213",AK3="1-320-214",AK3="1-320-215",AK3="1-320-216",AK3="1-320-217",AK3="1-320-218",AK3="1-320-219",AK3="1-320-220",AK3="1-320-221",AK3="1-320-222",AK3="1-320-223",AK3="1-320-224",AK3="1-320-225",AK3="1-320-226",AK3="1-320-227",AK3="1-320-228",AK3="1-320-229",AK3="1-320-230",AK3="1-320-231",AK3="1-320-232",AK3="1-320-233",AK3="1-320-234",AK3="1-320-235",AK3="1-320-236",AK3="1-320-237",AK3="1-320-238",AK3="1-320-239",AK3="1-320-240",AK3="1-320-241",AK3="1-320-242"),"M",IF(OR(AK3="1-320-9",AK3="1-320-28",AK3="1-320-38",AK3="1-320-39",AK3="1-320-40",AK3="1-320-63",AK3="1-320-65",AK3="1-320-83",AK3="1-320-84",AK3="1-320-86",AK3="1-320-88",AK3="1-320-89",AK3="1-320-90",AK3="1-320-99",AK3="1-320-129",AK3="1-320-141",AK3="1-320-185",AK3="1-320-206",AK3="1-320-243",AK3="1-320-244",AK3="1-320-245",AK3="1-320-246",AK3="1-320-247",AK3="1-320-248",AK3="1-320-249",AK3="1-320-250",AK3="1-320-251",AK3="1-320-252",AK3="1-320-253",AK3="1-320-254",AK3="1-320-255",AK3="1-320-256",AK3="1-320-257",AK3="1-320-258",AK3="1-320-259",AK3="1-320-260",AK3="1-320-261",AK3="1-320-262",AK3="1-320-263",AK3="1-320-264",AK3="1-320-265",AK3="1-320-266",AK3="1-320-267",AK3="1-320-268",AK3="1-320-269"),"V",IF(OR(AK3="1-320-6",AK3="1-320-7",AK3="1-320-8",AK3="1-320-10",AK3="1-320-16",AK3="1-320-18",AK3="1-320-26",AK3="1-320-29",AK3="1-320-31",AK3="1-320-33",AK3="1-320-34",AK3="1-320-35",AK3="1-320-36",AK3="1-320-51",AK3="1-320-52",AK3="1-320-53",AK3="1-320-55",AK3="1-320-61",AK3="1-320-62",AK3="1-320-64",AK3="1-320-87",AK3="1-320-100",AK3="1-320-106",AK3="1-320-133",AK3="1-320-135",AK3="1-320-136",AK3="1-320-138",AK3="1-320-139",AK3="1-320-140",AK3="1-320-142",AK3="1-320-182",AK3="1-320-183",AK3="1-320-184",AK3="1-320-186",AK3="1-320-187",AK3="1-320-188",AK3="1-320-189",AK3="1-320-190",AK3="1-320-191",AK3="1-320-192",AK3="1-320-193",AK3="1-320-194",AK3="1-320-196",AK3="1-320-197",AK3="1-320-199",AK3="1-320-200",AK3="1-320-201",AK3="1-320-202",AK3="1-320-203",AK3="1-320-204",AK3="1-320-205"),"HV",IF(OR("1-320-17",AK3="1-320-20",AK3="1-320-22",AK3="1-320-32",AK3="1-320-37",AK3="1-320-82"),"C",IF(OR("1-320-30",AK3="1-320-54",AK3="1-320-85",AK3="1-320-96",AK3="1-320-97",AK3="1-320-98",AK3="1-320-108",AK3="1-320-132",AK3="1-320-137",AK3="1-320-195",AK3="1-320-198",AK3="1-320-270",AK3="1-320-271",AK3="1-320-272",AK3="1-320-273",AK3="1-320-274",AK3="1-320-275",AK3="1-320-276",AK3="1-320-277",AK3="1-320-278",AK3="1-320-279",AK3="1-320-280",AK3="1-320-281",AK3="1-320-282",AK3="1-320-283",AK3="1-320-284",AK3="1-320-285",AK3="1-320-286",AK3="1-320-287",AK3="1-320-288",AK3="1-320-289",AK3="1-320-290",AK3="1-320-291"),"EC"))))),"")</f>
        <v>M</v>
      </c>
      <c r="AL2" s="1" t="str">
        <f>IF(AL1&lt;&gt;"",IF(OR(AL3="1-320-1",AL3="1-320-2",AL3="1-320-3",AL3="1-320-4",AL3="1-320-11",AL3="1-320-12",AL3="1-320-13",AL3="1-320-14",AL3="1-320-15",AL3="1-320-21",AL3="1-320-22",AL3="1-320-23",AL3="1-320-24",AL3="1-320-25",AL3="1-320-41",AL3="1-320-42",AL3="1-320-43",AL3="1-320-44",AL3="1-320-45",AL3="1-320-46",AL3="1-320-47",AL3="1-320-48",AL3="1-320-49",AL3="1-320-50",AL3="1-320-56",AL3="1-320-57",AL3="1-320-58",AL3="1-320-59",AL3="1-320-60",AL3="1-320-66",AL3="1-320-67",AL3="1-320-68",AL3="1-320-69",AL3="1-320-70",AL3="1-320-71",AL3="1-320-72",AL3="1-320-73",AL3="1-320-74",AL3="1-320-75",AL3="1-320-76",AL3="1-320-77",AL3="1-320-78",AL3="1-320-79",AL3="1-320-80",AL3="1-320-91",AL3="1-320-92",AL3="1-320-93",AL3="1-320-94",AL3="1-320-95",AL3="1-320-101",AL3="1-320-102",AL3="1-320-103",AL3="1-320-104",AL3="1-320-105",AL3="1-320-109",AL3="1-320-115",AL3="1-320-116",AL3="1-320-117",AL3="1-320-118",AL3="1-320-119",AL3="1-320-120",AL3="1-320-121",AL3="1-320-123",AL3="1-320-127",AL3="1-320-143",AL3="1-320-144",AL3="1-320-145",AL3="1-320-146",AL3="1-320-147",AL3="1-320-148",AL3="1-320-149",AL3="1-320-150",AL3="1-320-151",AL3="1-320-152",AL3="1-320-153",AL3="1-320-154",AL3="1-320-155",AL3="1-320-156",AL3="1-320-157",AL3="1-320-158",AL3="1-320-159",AL3="1-320-160",AL3="1-320-161",AL3="1-320-162",AL3="1-320-163",AL3="1-320-164",AL3="1-320-165",AL3="1-320-166",AL3="1-320-167",AL3="1-320-168",AL3="1-320-169",AL3="1-320-170",AL3="1-320-171",AL3="1-320-172",AL3="1-320-173",AL3="1-320-174",AL3="1-320-175",AL3="1-320-176",AL3="1-320-177",AL3="1-320-178",AL3="1-320-179",AL3="1-320-180",AL3="1-320-181",AL3="1-320-208",AL3="1-320-209",AL3="1-320-210",AL3="1-320-211",AL3="1-320-212",AL3="1-320-213",AL3="1-320-214",AL3="1-320-215",AL3="1-320-216",AL3="1-320-217",AL3="1-320-218",AL3="1-320-219",AL3="1-320-220",AL3="1-320-221",AL3="1-320-222",AL3="1-320-223",AL3="1-320-224",AL3="1-320-225",AL3="1-320-226",AL3="1-320-227",AL3="1-320-228",AL3="1-320-229",AL3="1-320-230",AL3="1-320-231",AL3="1-320-232",AL3="1-320-233",AL3="1-320-234",AL3="1-320-235",AL3="1-320-236",AL3="1-320-237",AL3="1-320-238",AL3="1-320-239",AL3="1-320-240",AL3="1-320-241",AL3="1-320-242"),"M",IF(OR(AL3="1-320-9",AL3="1-320-28",AL3="1-320-38",AL3="1-320-39",AL3="1-320-40",AL3="1-320-63",AL3="1-320-65",AL3="1-320-83",AL3="1-320-84",AL3="1-320-86",AL3="1-320-88",AL3="1-320-89",AL3="1-320-90",AL3="1-320-99",AL3="1-320-129",AL3="1-320-141",AL3="1-320-185",AL3="1-320-206",AL3="1-320-243",AL3="1-320-244",AL3="1-320-245",AL3="1-320-246",AL3="1-320-247",AL3="1-320-248",AL3="1-320-249",AL3="1-320-250",AL3="1-320-251",AL3="1-320-252",AL3="1-320-253",AL3="1-320-254",AL3="1-320-255",AL3="1-320-256",AL3="1-320-257",AL3="1-320-258",AL3="1-320-259",AL3="1-320-260",AL3="1-320-261",AL3="1-320-262",AL3="1-320-263",AL3="1-320-264",AL3="1-320-265",AL3="1-320-266",AL3="1-320-267",AL3="1-320-268",AL3="1-320-269"),"V",IF(OR(AL3="1-320-6",AL3="1-320-7",AL3="1-320-8",AL3="1-320-10",AL3="1-320-16",AL3="1-320-18",AL3="1-320-26",AL3="1-320-29",AL3="1-320-31",AL3="1-320-33",AL3="1-320-34",AL3="1-320-35",AL3="1-320-36",AL3="1-320-51",AL3="1-320-52",AL3="1-320-53",AL3="1-320-55",AL3="1-320-61",AL3="1-320-62",AL3="1-320-64",AL3="1-320-87",AL3="1-320-100",AL3="1-320-106",AL3="1-320-133",AL3="1-320-135",AL3="1-320-136",AL3="1-320-138",AL3="1-320-139",AL3="1-320-140",AL3="1-320-142",AL3="1-320-182",AL3="1-320-183",AL3="1-320-184",AL3="1-320-186",AL3="1-320-187",AL3="1-320-188",AL3="1-320-189",AL3="1-320-190",AL3="1-320-191",AL3="1-320-192",AL3="1-320-193",AL3="1-320-194",AL3="1-320-196",AL3="1-320-197",AL3="1-320-199",AL3="1-320-200",AL3="1-320-201",AL3="1-320-202",AL3="1-320-203",AL3="1-320-204",AL3="1-320-205"),"HV",IF(OR("1-320-17",AL3="1-320-20",AL3="1-320-22",AL3="1-320-32",AL3="1-320-37",AL3="1-320-82"),"C",IF(OR("1-320-30",AL3="1-320-54",AL3="1-320-85",AL3="1-320-96",AL3="1-320-97",AL3="1-320-98",AL3="1-320-108",AL3="1-320-132",AL3="1-320-137",AL3="1-320-195",AL3="1-320-198",AL3="1-320-270",AL3="1-320-271",AL3="1-320-272",AL3="1-320-273",AL3="1-320-274",AL3="1-320-275",AL3="1-320-276",AL3="1-320-277",AL3="1-320-278",AL3="1-320-279",AL3="1-320-280",AL3="1-320-281",AL3="1-320-282",AL3="1-320-283",AL3="1-320-284",AL3="1-320-285",AL3="1-320-286",AL3="1-320-287",AL3="1-320-288",AL3="1-320-289",AL3="1-320-290",AL3="1-320-291"),"EC"))))),"")</f>
        <v>M</v>
      </c>
      <c r="AM2" s="1" t="str">
        <f>IF(AM1&lt;&gt;"",IF(OR(AM3="1-320-1",AM3="1-320-2",AM3="1-320-3",AM3="1-320-4",AM3="1-320-11",AM3="1-320-12",AM3="1-320-13",AM3="1-320-14",AM3="1-320-15",AM3="1-320-21",AM3="1-320-22",AM3="1-320-23",AM3="1-320-24",AM3="1-320-25",AM3="1-320-41",AM3="1-320-42",AM3="1-320-43",AM3="1-320-44",AM3="1-320-45",AM3="1-320-46",AM3="1-320-47",AM3="1-320-48",AM3="1-320-49",AM3="1-320-50",AM3="1-320-56",AM3="1-320-57",AM3="1-320-58",AM3="1-320-59",AM3="1-320-60",AM3="1-320-66",AM3="1-320-67",AM3="1-320-68",AM3="1-320-69",AM3="1-320-70",AM3="1-320-71",AM3="1-320-72",AM3="1-320-73",AM3="1-320-74",AM3="1-320-75",AM3="1-320-76",AM3="1-320-77",AM3="1-320-78",AM3="1-320-79",AM3="1-320-80",AM3="1-320-91",AM3="1-320-92",AM3="1-320-93",AM3="1-320-94",AM3="1-320-95",AM3="1-320-101",AM3="1-320-102",AM3="1-320-103",AM3="1-320-104",AM3="1-320-105",AM3="1-320-109",AM3="1-320-115",AM3="1-320-116",AM3="1-320-117",AM3="1-320-118",AM3="1-320-119",AM3="1-320-120",AM3="1-320-121",AM3="1-320-123",AM3="1-320-127",AM3="1-320-143",AM3="1-320-144",AM3="1-320-145",AM3="1-320-146",AM3="1-320-147",AM3="1-320-148",AM3="1-320-149",AM3="1-320-150",AM3="1-320-151",AM3="1-320-152",AM3="1-320-153",AM3="1-320-154",AM3="1-320-155",AM3="1-320-156",AM3="1-320-157",AM3="1-320-158",AM3="1-320-159",AM3="1-320-160",AM3="1-320-161",AM3="1-320-162",AM3="1-320-163",AM3="1-320-164",AM3="1-320-165",AM3="1-320-166",AM3="1-320-167",AM3="1-320-168",AM3="1-320-169",AM3="1-320-170",AM3="1-320-171",AM3="1-320-172",AM3="1-320-173",AM3="1-320-174",AM3="1-320-175",AM3="1-320-176",AM3="1-320-177",AM3="1-320-178",AM3="1-320-179",AM3="1-320-180",AM3="1-320-181",AM3="1-320-208",AM3="1-320-209",AM3="1-320-210",AM3="1-320-211",AM3="1-320-212",AM3="1-320-213",AM3="1-320-214",AM3="1-320-215",AM3="1-320-216",AM3="1-320-217",AM3="1-320-218",AM3="1-320-219",AM3="1-320-220",AM3="1-320-221",AM3="1-320-222",AM3="1-320-223",AM3="1-320-224",AM3="1-320-225",AM3="1-320-226",AM3="1-320-227",AM3="1-320-228",AM3="1-320-229",AM3="1-320-230",AM3="1-320-231",AM3="1-320-232",AM3="1-320-233",AM3="1-320-234",AM3="1-320-235",AM3="1-320-236",AM3="1-320-237",AM3="1-320-238",AM3="1-320-239",AM3="1-320-240",AM3="1-320-241",AM3="1-320-242"),"M",IF(OR(AM3="1-320-9",AM3="1-320-28",AM3="1-320-38",AM3="1-320-39",AM3="1-320-40",AM3="1-320-63",AM3="1-320-65",AM3="1-320-83",AM3="1-320-84",AM3="1-320-86",AM3="1-320-88",AM3="1-320-89",AM3="1-320-90",AM3="1-320-99",AM3="1-320-129",AM3="1-320-141",AM3="1-320-185",AM3="1-320-206",AM3="1-320-243",AM3="1-320-244",AM3="1-320-245",AM3="1-320-246",AM3="1-320-247",AM3="1-320-248",AM3="1-320-249",AM3="1-320-250",AM3="1-320-251",AM3="1-320-252",AM3="1-320-253",AM3="1-320-254",AM3="1-320-255",AM3="1-320-256",AM3="1-320-257",AM3="1-320-258",AM3="1-320-259",AM3="1-320-260",AM3="1-320-261",AM3="1-320-262",AM3="1-320-263",AM3="1-320-264",AM3="1-320-265",AM3="1-320-266",AM3="1-320-267",AM3="1-320-268",AM3="1-320-269"),"V",IF(OR(AM3="1-320-6",AM3="1-320-7",AM3="1-320-8",AM3="1-320-10",AM3="1-320-16",AM3="1-320-18",AM3="1-320-26",AM3="1-320-29",AM3="1-320-31",AM3="1-320-33",AM3="1-320-34",AM3="1-320-35",AM3="1-320-36",AM3="1-320-51",AM3="1-320-52",AM3="1-320-53",AM3="1-320-55",AM3="1-320-61",AM3="1-320-62",AM3="1-320-64",AM3="1-320-87",AM3="1-320-100",AM3="1-320-106",AM3="1-320-133",AM3="1-320-135",AM3="1-320-136",AM3="1-320-138",AM3="1-320-139",AM3="1-320-140",AM3="1-320-142",AM3="1-320-182",AM3="1-320-183",AM3="1-320-184",AM3="1-320-186",AM3="1-320-187",AM3="1-320-188",AM3="1-320-189",AM3="1-320-190",AM3="1-320-191",AM3="1-320-192",AM3="1-320-193",AM3="1-320-194",AM3="1-320-196",AM3="1-320-197",AM3="1-320-199",AM3="1-320-200",AM3="1-320-201",AM3="1-320-202",AM3="1-320-203",AM3="1-320-204",AM3="1-320-205"),"HV",IF(OR("1-320-17",AM3="1-320-20",AM3="1-320-22",AM3="1-320-32",AM3="1-320-37",AM3="1-320-82"),"C",IF(OR("1-320-30",AM3="1-320-54",AM3="1-320-85",AM3="1-320-96",AM3="1-320-97",AM3="1-320-98",AM3="1-320-108",AM3="1-320-132",AM3="1-320-137",AM3="1-320-195",AM3="1-320-198",AM3="1-320-270",AM3="1-320-271",AM3="1-320-272",AM3="1-320-273",AM3="1-320-274",AM3="1-320-275",AM3="1-320-276",AM3="1-320-277",AM3="1-320-278",AM3="1-320-279",AM3="1-320-280",AM3="1-320-281",AM3="1-320-282",AM3="1-320-283",AM3="1-320-284",AM3="1-320-285",AM3="1-320-286",AM3="1-320-287",AM3="1-320-288",AM3="1-320-289",AM3="1-320-290",AM3="1-320-291"),"EC"))))),"")</f>
        <v>M</v>
      </c>
      <c r="AN2" s="1" t="str">
        <f>IF(AN1&lt;&gt;"",IF(OR(AN3="1-320-1",AN3="1-320-2",AN3="1-320-3",AN3="1-320-4",AN3="1-320-11",AN3="1-320-12",AN3="1-320-13",AN3="1-320-14",AN3="1-320-15",AN3="1-320-21",AN3="1-320-22",AN3="1-320-23",AN3="1-320-24",AN3="1-320-25",AN3="1-320-41",AN3="1-320-42",AN3="1-320-43",AN3="1-320-44",AN3="1-320-45",AN3="1-320-46",AN3="1-320-47",AN3="1-320-48",AN3="1-320-49",AN3="1-320-50",AN3="1-320-56",AN3="1-320-57",AN3="1-320-58",AN3="1-320-59",AN3="1-320-60",AN3="1-320-66",AN3="1-320-67",AN3="1-320-68",AN3="1-320-69",AN3="1-320-70",AN3="1-320-71",AN3="1-320-72",AN3="1-320-73",AN3="1-320-74",AN3="1-320-75",AN3="1-320-76",AN3="1-320-77",AN3="1-320-78",AN3="1-320-79",AN3="1-320-80",AN3="1-320-91",AN3="1-320-92",AN3="1-320-93",AN3="1-320-94",AN3="1-320-95",AN3="1-320-101",AN3="1-320-102",AN3="1-320-103",AN3="1-320-104",AN3="1-320-105",AN3="1-320-109",AN3="1-320-115",AN3="1-320-116",AN3="1-320-117",AN3="1-320-118",AN3="1-320-119",AN3="1-320-120",AN3="1-320-121",AN3="1-320-123",AN3="1-320-127",AN3="1-320-143",AN3="1-320-144",AN3="1-320-145",AN3="1-320-146",AN3="1-320-147",AN3="1-320-148",AN3="1-320-149",AN3="1-320-150",AN3="1-320-151",AN3="1-320-152",AN3="1-320-153",AN3="1-320-154",AN3="1-320-155",AN3="1-320-156",AN3="1-320-157",AN3="1-320-158",AN3="1-320-159",AN3="1-320-160",AN3="1-320-161",AN3="1-320-162",AN3="1-320-163",AN3="1-320-164",AN3="1-320-165",AN3="1-320-166",AN3="1-320-167",AN3="1-320-168",AN3="1-320-169",AN3="1-320-170",AN3="1-320-171",AN3="1-320-172",AN3="1-320-173",AN3="1-320-174",AN3="1-320-175",AN3="1-320-176",AN3="1-320-177",AN3="1-320-178",AN3="1-320-179",AN3="1-320-180",AN3="1-320-181",AN3="1-320-208",AN3="1-320-209",AN3="1-320-210",AN3="1-320-211",AN3="1-320-212",AN3="1-320-213",AN3="1-320-214",AN3="1-320-215",AN3="1-320-216",AN3="1-320-217",AN3="1-320-218",AN3="1-320-219",AN3="1-320-220",AN3="1-320-221",AN3="1-320-222",AN3="1-320-223",AN3="1-320-224",AN3="1-320-225",AN3="1-320-226",AN3="1-320-227",AN3="1-320-228",AN3="1-320-229",AN3="1-320-230",AN3="1-320-231",AN3="1-320-232",AN3="1-320-233",AN3="1-320-234",AN3="1-320-235",AN3="1-320-236",AN3="1-320-237",AN3="1-320-238",AN3="1-320-239",AN3="1-320-240",AN3="1-320-241",AN3="1-320-242"),"M",IF(OR(AN3="1-320-9",AN3="1-320-28",AN3="1-320-38",AN3="1-320-39",AN3="1-320-40",AN3="1-320-63",AN3="1-320-65",AN3="1-320-83",AN3="1-320-84",AN3="1-320-86",AN3="1-320-88",AN3="1-320-89",AN3="1-320-90",AN3="1-320-99",AN3="1-320-129",AN3="1-320-141",AN3="1-320-185",AN3="1-320-206",AN3="1-320-243",AN3="1-320-244",AN3="1-320-245",AN3="1-320-246",AN3="1-320-247",AN3="1-320-248",AN3="1-320-249",AN3="1-320-250",AN3="1-320-251",AN3="1-320-252",AN3="1-320-253",AN3="1-320-254",AN3="1-320-255",AN3="1-320-256",AN3="1-320-257",AN3="1-320-258",AN3="1-320-259",AN3="1-320-260",AN3="1-320-261",AN3="1-320-262",AN3="1-320-263",AN3="1-320-264",AN3="1-320-265",AN3="1-320-266",AN3="1-320-267",AN3="1-320-268",AN3="1-320-269"),"V",IF(OR(AN3="1-320-6",AN3="1-320-7",AN3="1-320-8",AN3="1-320-10",AN3="1-320-16",AN3="1-320-18",AN3="1-320-26",AN3="1-320-29",AN3="1-320-31",AN3="1-320-33",AN3="1-320-34",AN3="1-320-35",AN3="1-320-36",AN3="1-320-51",AN3="1-320-52",AN3="1-320-53",AN3="1-320-55",AN3="1-320-61",AN3="1-320-62",AN3="1-320-64",AN3="1-320-87",AN3="1-320-100",AN3="1-320-106",AN3="1-320-133",AN3="1-320-135",AN3="1-320-136",AN3="1-320-138",AN3="1-320-139",AN3="1-320-140",AN3="1-320-142",AN3="1-320-182",AN3="1-320-183",AN3="1-320-184",AN3="1-320-186",AN3="1-320-187",AN3="1-320-188",AN3="1-320-189",AN3="1-320-190",AN3="1-320-191",AN3="1-320-192",AN3="1-320-193",AN3="1-320-194",AN3="1-320-196",AN3="1-320-197",AN3="1-320-199",AN3="1-320-200",AN3="1-320-201",AN3="1-320-202",AN3="1-320-203",AN3="1-320-204",AN3="1-320-205"),"HV",IF(OR("1-320-17",AN3="1-320-20",AN3="1-320-22",AN3="1-320-32",AN3="1-320-37",AN3="1-320-82"),"C",IF(OR("1-320-30",AN3="1-320-54",AN3="1-320-85",AN3="1-320-96",AN3="1-320-97",AN3="1-320-98",AN3="1-320-108",AN3="1-320-132",AN3="1-320-137",AN3="1-320-195",AN3="1-320-198",AN3="1-320-270",AN3="1-320-271",AN3="1-320-272",AN3="1-320-273",AN3="1-320-274",AN3="1-320-275",AN3="1-320-276",AN3="1-320-277",AN3="1-320-278",AN3="1-320-279",AN3="1-320-280",AN3="1-320-281",AN3="1-320-282",AN3="1-320-283",AN3="1-320-284",AN3="1-320-285",AN3="1-320-286",AN3="1-320-287",AN3="1-320-288",AN3="1-320-289",AN3="1-320-290",AN3="1-320-291"),"EC"))))),"")</f>
        <v>M</v>
      </c>
      <c r="AO2" s="1"/>
      <c r="AP2" s="1" t="str">
        <f>IF(AP1&lt;&gt;"",IF(OR(AP3="1-320-1",AP3="1-320-2",AP3="1-320-3",AP3="1-320-4",AP3="1-320-11",AP3="1-320-12",AP3="1-320-13",AP3="1-320-14",AP3="1-320-15",AP3="1-320-21",AP3="1-320-22",AP3="1-320-23",AP3="1-320-24",AP3="1-320-25",AP3="1-320-41",AP3="1-320-42",AP3="1-320-43",AP3="1-320-44",AP3="1-320-45",AP3="1-320-46",AP3="1-320-47",AP3="1-320-48",AP3="1-320-49",AP3="1-320-50",AP3="1-320-56",AP3="1-320-57",AP3="1-320-58",AP3="1-320-59",AP3="1-320-60",AP3="1-320-66",AP3="1-320-67",AP3="1-320-68",AP3="1-320-69",AP3="1-320-70",AP3="1-320-71",AP3="1-320-72",AP3="1-320-73",AP3="1-320-74",AP3="1-320-75",AP3="1-320-76",AP3="1-320-77",AP3="1-320-78",AP3="1-320-79",AP3="1-320-80",AP3="1-320-91",AP3="1-320-92",AP3="1-320-93",AP3="1-320-94",AP3="1-320-95",AP3="1-320-101",AP3="1-320-102",AP3="1-320-103",AP3="1-320-104",AP3="1-320-105",AP3="1-320-109",AP3="1-320-115",AP3="1-320-116",AP3="1-320-117",AP3="1-320-118",AP3="1-320-119",AP3="1-320-120",AP3="1-320-121",AP3="1-320-123",AP3="1-320-127",AP3="1-320-143",AP3="1-320-144",AP3="1-320-145",AP3="1-320-146",AP3="1-320-147",AP3="1-320-148",AP3="1-320-149",AP3="1-320-150",AP3="1-320-151",AP3="1-320-152",AP3="1-320-153",AP3="1-320-154",AP3="1-320-155",AP3="1-320-156",AP3="1-320-157",AP3="1-320-158",AP3="1-320-159",AP3="1-320-160",AP3="1-320-161",AP3="1-320-162",AP3="1-320-163",AP3="1-320-164",AP3="1-320-165",AP3="1-320-166",AP3="1-320-167",AP3="1-320-168",AP3="1-320-169",AP3="1-320-170",AP3="1-320-171",AP3="1-320-172",AP3="1-320-173",AP3="1-320-174",AP3="1-320-175",AP3="1-320-176",AP3="1-320-177",AP3="1-320-178",AP3="1-320-179",AP3="1-320-180",AP3="1-320-181",AP3="1-320-208",AP3="1-320-209",AP3="1-320-210",AP3="1-320-211",AP3="1-320-212",AP3="1-320-213",AP3="1-320-214",AP3="1-320-215",AP3="1-320-216",AP3="1-320-217",AP3="1-320-218",AP3="1-320-219",AP3="1-320-220",AP3="1-320-221",AP3="1-320-222",AP3="1-320-223",AP3="1-320-224",AP3="1-320-225",AP3="1-320-226",AP3="1-320-227",AP3="1-320-228",AP3="1-320-229",AP3="1-320-230",AP3="1-320-231",AP3="1-320-232",AP3="1-320-233",AP3="1-320-234",AP3="1-320-235",AP3="1-320-236",AP3="1-320-237",AP3="1-320-238",AP3="1-320-239",AP3="1-320-240",AP3="1-320-241",AP3="1-320-242"),"M",IF(OR(AP3="1-320-9",AP3="1-320-28",AP3="1-320-38",AP3="1-320-39",AP3="1-320-40",AP3="1-320-63",AP3="1-320-65",AP3="1-320-83",AP3="1-320-84",AP3="1-320-86",AP3="1-320-88",AP3="1-320-89",AP3="1-320-90",AP3="1-320-99",AP3="1-320-129",AP3="1-320-141",AP3="1-320-185",AP3="1-320-206",AP3="1-320-243",AP3="1-320-244",AP3="1-320-245",AP3="1-320-246",AP3="1-320-247",AP3="1-320-248",AP3="1-320-249",AP3="1-320-250",AP3="1-320-251",AP3="1-320-252",AP3="1-320-253",AP3="1-320-254",AP3="1-320-255",AP3="1-320-256",AP3="1-320-257",AP3="1-320-258",AP3="1-320-259",AP3="1-320-260",AP3="1-320-261",AP3="1-320-262",AP3="1-320-263",AP3="1-320-264",AP3="1-320-265",AP3="1-320-266",AP3="1-320-267",AP3="1-320-268",AP3="1-320-269"),"V",IF(OR(AP3="1-320-6",AP3="1-320-7",AP3="1-320-8",AP3="1-320-10",AP3="1-320-16",AP3="1-320-18",AP3="1-320-26",AP3="1-320-29",AP3="1-320-31",AP3="1-320-33",AP3="1-320-34",AP3="1-320-35",AP3="1-320-36",AP3="1-320-51",AP3="1-320-52",AP3="1-320-53",AP3="1-320-55",AP3="1-320-61",AP3="1-320-62",AP3="1-320-64",AP3="1-320-87",AP3="1-320-100",AP3="1-320-106",AP3="1-320-133",AP3="1-320-135",AP3="1-320-136",AP3="1-320-138",AP3="1-320-139",AP3="1-320-140",AP3="1-320-142",AP3="1-320-182",AP3="1-320-183",AP3="1-320-184",AP3="1-320-186",AP3="1-320-187",AP3="1-320-188",AP3="1-320-189",AP3="1-320-190",AP3="1-320-191",AP3="1-320-192",AP3="1-320-193",AP3="1-320-194",AP3="1-320-196",AP3="1-320-197",AP3="1-320-199",AP3="1-320-200",AP3="1-320-201",AP3="1-320-202",AP3="1-320-203",AP3="1-320-204",AP3="1-320-205"),"HV",IF(OR("1-320-17",AP3="1-320-20",AP3="1-320-22",AP3="1-320-32",AP3="1-320-37",AP3="1-320-82"),"C",IF(OR("1-320-30",AP3="1-320-54",AP3="1-320-85",AP3="1-320-96",AP3="1-320-97",AP3="1-320-98",AP3="1-320-108",AP3="1-320-132",AP3="1-320-137",AP3="1-320-195",AP3="1-320-198",AP3="1-320-270",AP3="1-320-271",AP3="1-320-272",AP3="1-320-273",AP3="1-320-274",AP3="1-320-275",AP3="1-320-276",AP3="1-320-277",AP3="1-320-278",AP3="1-320-279",AP3="1-320-280",AP3="1-320-281",AP3="1-320-282",AP3="1-320-283",AP3="1-320-284",AP3="1-320-285",AP3="1-320-286",AP3="1-320-287",AP3="1-320-288",AP3="1-320-289",AP3="1-320-290",AP3="1-320-291"),"EC"))))),"")</f>
        <v>M</v>
      </c>
      <c r="AQ2" s="1" t="str">
        <f>IF(AQ1&lt;&gt;"",IF(OR(AQ3="1-320-1",AQ3="1-320-2",AQ3="1-320-3",AQ3="1-320-4",AQ3="1-320-11",AQ3="1-320-12",AQ3="1-320-13",AQ3="1-320-14",AQ3="1-320-15",AQ3="1-320-21",AQ3="1-320-22",AQ3="1-320-23",AQ3="1-320-24",AQ3="1-320-25",AQ3="1-320-41",AQ3="1-320-42",AQ3="1-320-43",AQ3="1-320-44",AQ3="1-320-45",AQ3="1-320-46",AQ3="1-320-47",AQ3="1-320-48",AQ3="1-320-49",AQ3="1-320-50",AQ3="1-320-56",AQ3="1-320-57",AQ3="1-320-58",AQ3="1-320-59",AQ3="1-320-60",AQ3="1-320-66",AQ3="1-320-67",AQ3="1-320-68",AQ3="1-320-69",AQ3="1-320-70",AQ3="1-320-71",AQ3="1-320-72",AQ3="1-320-73",AQ3="1-320-74",AQ3="1-320-75",AQ3="1-320-76",AQ3="1-320-77",AQ3="1-320-78",AQ3="1-320-79",AQ3="1-320-80",AQ3="1-320-91",AQ3="1-320-92",AQ3="1-320-93",AQ3="1-320-94",AQ3="1-320-95",AQ3="1-320-101",AQ3="1-320-102",AQ3="1-320-103",AQ3="1-320-104",AQ3="1-320-105",AQ3="1-320-109",AQ3="1-320-115",AQ3="1-320-116",AQ3="1-320-117",AQ3="1-320-118",AQ3="1-320-119",AQ3="1-320-120",AQ3="1-320-121",AQ3="1-320-123",AQ3="1-320-127",AQ3="1-320-143",AQ3="1-320-144",AQ3="1-320-145",AQ3="1-320-146",AQ3="1-320-147",AQ3="1-320-148",AQ3="1-320-149",AQ3="1-320-150",AQ3="1-320-151",AQ3="1-320-152",AQ3="1-320-153",AQ3="1-320-154",AQ3="1-320-155",AQ3="1-320-156",AQ3="1-320-157",AQ3="1-320-158",AQ3="1-320-159",AQ3="1-320-160",AQ3="1-320-161",AQ3="1-320-162",AQ3="1-320-163",AQ3="1-320-164",AQ3="1-320-165",AQ3="1-320-166",AQ3="1-320-167",AQ3="1-320-168",AQ3="1-320-169",AQ3="1-320-170",AQ3="1-320-171",AQ3="1-320-172",AQ3="1-320-173",AQ3="1-320-174",AQ3="1-320-175",AQ3="1-320-176",AQ3="1-320-177",AQ3="1-320-178",AQ3="1-320-179",AQ3="1-320-180",AQ3="1-320-181",AQ3="1-320-208",AQ3="1-320-209",AQ3="1-320-210",AQ3="1-320-211",AQ3="1-320-212",AQ3="1-320-213",AQ3="1-320-214",AQ3="1-320-215",AQ3="1-320-216",AQ3="1-320-217",AQ3="1-320-218",AQ3="1-320-219",AQ3="1-320-220",AQ3="1-320-221",AQ3="1-320-222",AQ3="1-320-223",AQ3="1-320-224",AQ3="1-320-225",AQ3="1-320-226",AQ3="1-320-227",AQ3="1-320-228",AQ3="1-320-229",AQ3="1-320-230",AQ3="1-320-231",AQ3="1-320-232",AQ3="1-320-233",AQ3="1-320-234",AQ3="1-320-235",AQ3="1-320-236",AQ3="1-320-237",AQ3="1-320-238",AQ3="1-320-239",AQ3="1-320-240",AQ3="1-320-241",AQ3="1-320-242"),"M",IF(OR(AQ3="1-320-9",AQ3="1-320-28",AQ3="1-320-38",AQ3="1-320-39",AQ3="1-320-40",AQ3="1-320-63",AQ3="1-320-65",AQ3="1-320-83",AQ3="1-320-84",AQ3="1-320-86",AQ3="1-320-88",AQ3="1-320-89",AQ3="1-320-90",AQ3="1-320-99",AQ3="1-320-129",AQ3="1-320-141",AQ3="1-320-185",AQ3="1-320-206",AQ3="1-320-243",AQ3="1-320-244",AQ3="1-320-245",AQ3="1-320-246",AQ3="1-320-247",AQ3="1-320-248",AQ3="1-320-249",AQ3="1-320-250",AQ3="1-320-251",AQ3="1-320-252",AQ3="1-320-253",AQ3="1-320-254",AQ3="1-320-255",AQ3="1-320-256",AQ3="1-320-257",AQ3="1-320-258",AQ3="1-320-259",AQ3="1-320-260",AQ3="1-320-261",AQ3="1-320-262",AQ3="1-320-263",AQ3="1-320-264",AQ3="1-320-265",AQ3="1-320-266",AQ3="1-320-267",AQ3="1-320-268",AQ3="1-320-269"),"V",IF(OR(AQ3="1-320-6",AQ3="1-320-7",AQ3="1-320-8",AQ3="1-320-10",AQ3="1-320-16",AQ3="1-320-18",AQ3="1-320-26",AQ3="1-320-29",AQ3="1-320-31",AQ3="1-320-33",AQ3="1-320-34",AQ3="1-320-35",AQ3="1-320-36",AQ3="1-320-51",AQ3="1-320-52",AQ3="1-320-53",AQ3="1-320-55",AQ3="1-320-61",AQ3="1-320-62",AQ3="1-320-64",AQ3="1-320-87",AQ3="1-320-100",AQ3="1-320-106",AQ3="1-320-133",AQ3="1-320-135",AQ3="1-320-136",AQ3="1-320-138",AQ3="1-320-139",AQ3="1-320-140",AQ3="1-320-142",AQ3="1-320-182",AQ3="1-320-183",AQ3="1-320-184",AQ3="1-320-186",AQ3="1-320-187",AQ3="1-320-188",AQ3="1-320-189",AQ3="1-320-190",AQ3="1-320-191",AQ3="1-320-192",AQ3="1-320-193",AQ3="1-320-194",AQ3="1-320-196",AQ3="1-320-197",AQ3="1-320-199",AQ3="1-320-200",AQ3="1-320-201",AQ3="1-320-202",AQ3="1-320-203",AQ3="1-320-204",AQ3="1-320-205"),"HV",IF(OR("1-320-17",AQ3="1-320-20",AQ3="1-320-22",AQ3="1-320-32",AQ3="1-320-37",AQ3="1-320-82"),"C",IF(OR("1-320-30",AQ3="1-320-54",AQ3="1-320-85",AQ3="1-320-96",AQ3="1-320-97",AQ3="1-320-98",AQ3="1-320-108",AQ3="1-320-132",AQ3="1-320-137",AQ3="1-320-195",AQ3="1-320-198",AQ3="1-320-270",AQ3="1-320-271",AQ3="1-320-272",AQ3="1-320-273",AQ3="1-320-274",AQ3="1-320-275",AQ3="1-320-276",AQ3="1-320-277",AQ3="1-320-278",AQ3="1-320-279",AQ3="1-320-280",AQ3="1-320-281",AQ3="1-320-282",AQ3="1-320-283",AQ3="1-320-284",AQ3="1-320-285",AQ3="1-320-286",AQ3="1-320-287",AQ3="1-320-288",AQ3="1-320-289",AQ3="1-320-290",AQ3="1-320-291"),"EC"))))),"")</f>
        <v>M</v>
      </c>
      <c r="AR2" s="1" t="str">
        <f>IF(AR1&lt;&gt;"",IF(OR(AR3="1-320-1",AR3="1-320-2",AR3="1-320-3",AR3="1-320-4",AR3="1-320-11",AR3="1-320-12",AR3="1-320-13",AR3="1-320-14",AR3="1-320-15",AR3="1-320-21",AR3="1-320-22",AR3="1-320-23",AR3="1-320-24",AR3="1-320-25",AR3="1-320-41",AR3="1-320-42",AR3="1-320-43",AR3="1-320-44",AR3="1-320-45",AR3="1-320-46",AR3="1-320-47",AR3="1-320-48",AR3="1-320-49",AR3="1-320-50",AR3="1-320-56",AR3="1-320-57",AR3="1-320-58",AR3="1-320-59",AR3="1-320-60",AR3="1-320-66",AR3="1-320-67",AR3="1-320-68",AR3="1-320-69",AR3="1-320-70",AR3="1-320-71",AR3="1-320-72",AR3="1-320-73",AR3="1-320-74",AR3="1-320-75",AR3="1-320-76",AR3="1-320-77",AR3="1-320-78",AR3="1-320-79",AR3="1-320-80",AR3="1-320-91",AR3="1-320-92",AR3="1-320-93",AR3="1-320-94",AR3="1-320-95",AR3="1-320-101",AR3="1-320-102",AR3="1-320-103",AR3="1-320-104",AR3="1-320-105",AR3="1-320-109",AR3="1-320-115",AR3="1-320-116",AR3="1-320-117",AR3="1-320-118",AR3="1-320-119",AR3="1-320-120",AR3="1-320-121",AR3="1-320-123",AR3="1-320-127",AR3="1-320-143",AR3="1-320-144",AR3="1-320-145",AR3="1-320-146",AR3="1-320-147",AR3="1-320-148",AR3="1-320-149",AR3="1-320-150",AR3="1-320-151",AR3="1-320-152",AR3="1-320-153",AR3="1-320-154",AR3="1-320-155",AR3="1-320-156",AR3="1-320-157",AR3="1-320-158",AR3="1-320-159",AR3="1-320-160",AR3="1-320-161",AR3="1-320-162",AR3="1-320-163",AR3="1-320-164",AR3="1-320-165",AR3="1-320-166",AR3="1-320-167",AR3="1-320-168",AR3="1-320-169",AR3="1-320-170",AR3="1-320-171",AR3="1-320-172",AR3="1-320-173",AR3="1-320-174",AR3="1-320-175",AR3="1-320-176",AR3="1-320-177",AR3="1-320-178",AR3="1-320-179",AR3="1-320-180",AR3="1-320-181",AR3="1-320-208",AR3="1-320-209",AR3="1-320-210",AR3="1-320-211",AR3="1-320-212",AR3="1-320-213",AR3="1-320-214",AR3="1-320-215",AR3="1-320-216",AR3="1-320-217",AR3="1-320-218",AR3="1-320-219",AR3="1-320-220",AR3="1-320-221",AR3="1-320-222",AR3="1-320-223",AR3="1-320-224",AR3="1-320-225",AR3="1-320-226",AR3="1-320-227",AR3="1-320-228",AR3="1-320-229",AR3="1-320-230",AR3="1-320-231",AR3="1-320-232",AR3="1-320-233",AR3="1-320-234",AR3="1-320-235",AR3="1-320-236",AR3="1-320-237",AR3="1-320-238",AR3="1-320-239",AR3="1-320-240",AR3="1-320-241",AR3="1-320-242"),"M",IF(OR(AR3="1-320-9",AR3="1-320-28",AR3="1-320-38",AR3="1-320-39",AR3="1-320-40",AR3="1-320-63",AR3="1-320-65",AR3="1-320-83",AR3="1-320-84",AR3="1-320-86",AR3="1-320-88",AR3="1-320-89",AR3="1-320-90",AR3="1-320-99",AR3="1-320-129",AR3="1-320-141",AR3="1-320-185",AR3="1-320-206",AR3="1-320-243",AR3="1-320-244",AR3="1-320-245",AR3="1-320-246",AR3="1-320-247",AR3="1-320-248",AR3="1-320-249",AR3="1-320-250",AR3="1-320-251",AR3="1-320-252",AR3="1-320-253",AR3="1-320-254",AR3="1-320-255",AR3="1-320-256",AR3="1-320-257",AR3="1-320-258",AR3="1-320-259",AR3="1-320-260",AR3="1-320-261",AR3="1-320-262",AR3="1-320-263",AR3="1-320-264",AR3="1-320-265",AR3="1-320-266",AR3="1-320-267",AR3="1-320-268",AR3="1-320-269"),"V",IF(OR(AR3="1-320-6",AR3="1-320-7",AR3="1-320-8",AR3="1-320-10",AR3="1-320-16",AR3="1-320-18",AR3="1-320-26",AR3="1-320-29",AR3="1-320-31",AR3="1-320-33",AR3="1-320-34",AR3="1-320-35",AR3="1-320-36",AR3="1-320-51",AR3="1-320-52",AR3="1-320-53",AR3="1-320-55",AR3="1-320-61",AR3="1-320-62",AR3="1-320-64",AR3="1-320-87",AR3="1-320-100",AR3="1-320-106",AR3="1-320-133",AR3="1-320-135",AR3="1-320-136",AR3="1-320-138",AR3="1-320-139",AR3="1-320-140",AR3="1-320-142",AR3="1-320-182",AR3="1-320-183",AR3="1-320-184",AR3="1-320-186",AR3="1-320-187",AR3="1-320-188",AR3="1-320-189",AR3="1-320-190",AR3="1-320-191",AR3="1-320-192",AR3="1-320-193",AR3="1-320-194",AR3="1-320-196",AR3="1-320-197",AR3="1-320-199",AR3="1-320-200",AR3="1-320-201",AR3="1-320-202",AR3="1-320-203",AR3="1-320-204",AR3="1-320-205"),"HV",IF(OR("1-320-17",AR3="1-320-20",AR3="1-320-22",AR3="1-320-32",AR3="1-320-37",AR3="1-320-82"),"C",IF(OR("1-320-30",AR3="1-320-54",AR3="1-320-85",AR3="1-320-96",AR3="1-320-97",AR3="1-320-98",AR3="1-320-108",AR3="1-320-132",AR3="1-320-137",AR3="1-320-195",AR3="1-320-198",AR3="1-320-270",AR3="1-320-271",AR3="1-320-272",AR3="1-320-273",AR3="1-320-274",AR3="1-320-275",AR3="1-320-276",AR3="1-320-277",AR3="1-320-278",AR3="1-320-279",AR3="1-320-280",AR3="1-320-281",AR3="1-320-282",AR3="1-320-283",AR3="1-320-284",AR3="1-320-285",AR3="1-320-286",AR3="1-320-287",AR3="1-320-288",AR3="1-320-289",AR3="1-320-290",AR3="1-320-291"),"EC"))))),"")</f>
        <v>M</v>
      </c>
      <c r="AS2" s="1" t="str">
        <f>IF(AS1&lt;&gt;"",IF(OR(AS3="1-320-1",AS3="1-320-2",AS3="1-320-3",AS3="1-320-4",AS3="1-320-11",AS3="1-320-12",AS3="1-320-13",AS3="1-320-14",AS3="1-320-15",AS3="1-320-21",AS3="1-320-22",AS3="1-320-23",AS3="1-320-24",AS3="1-320-25",AS3="1-320-41",AS3="1-320-42",AS3="1-320-43",AS3="1-320-44",AS3="1-320-45",AS3="1-320-46",AS3="1-320-47",AS3="1-320-48",AS3="1-320-49",AS3="1-320-50",AS3="1-320-56",AS3="1-320-57",AS3="1-320-58",AS3="1-320-59",AS3="1-320-60",AS3="1-320-66",AS3="1-320-67",AS3="1-320-68",AS3="1-320-69",AS3="1-320-70",AS3="1-320-71",AS3="1-320-72",AS3="1-320-73",AS3="1-320-74",AS3="1-320-75",AS3="1-320-76",AS3="1-320-77",AS3="1-320-78",AS3="1-320-79",AS3="1-320-80",AS3="1-320-91",AS3="1-320-92",AS3="1-320-93",AS3="1-320-94",AS3="1-320-95",AS3="1-320-101",AS3="1-320-102",AS3="1-320-103",AS3="1-320-104",AS3="1-320-105",AS3="1-320-109",AS3="1-320-115",AS3="1-320-116",AS3="1-320-117",AS3="1-320-118",AS3="1-320-119",AS3="1-320-120",AS3="1-320-121",AS3="1-320-123",AS3="1-320-127",AS3="1-320-143",AS3="1-320-144",AS3="1-320-145",AS3="1-320-146",AS3="1-320-147",AS3="1-320-148",AS3="1-320-149",AS3="1-320-150",AS3="1-320-151",AS3="1-320-152",AS3="1-320-153",AS3="1-320-154",AS3="1-320-155",AS3="1-320-156",AS3="1-320-157",AS3="1-320-158",AS3="1-320-159",AS3="1-320-160",AS3="1-320-161",AS3="1-320-162",AS3="1-320-163",AS3="1-320-164",AS3="1-320-165",AS3="1-320-166",AS3="1-320-167",AS3="1-320-168",AS3="1-320-169",AS3="1-320-170",AS3="1-320-171",AS3="1-320-172",AS3="1-320-173",AS3="1-320-174",AS3="1-320-175",AS3="1-320-176",AS3="1-320-177",AS3="1-320-178",AS3="1-320-179",AS3="1-320-180",AS3="1-320-181",AS3="1-320-208",AS3="1-320-209",AS3="1-320-210",AS3="1-320-211",AS3="1-320-212",AS3="1-320-213",AS3="1-320-214",AS3="1-320-215",AS3="1-320-216",AS3="1-320-217",AS3="1-320-218",AS3="1-320-219",AS3="1-320-220",AS3="1-320-221",AS3="1-320-222",AS3="1-320-223",AS3="1-320-224",AS3="1-320-225",AS3="1-320-226",AS3="1-320-227",AS3="1-320-228",AS3="1-320-229",AS3="1-320-230",AS3="1-320-231",AS3="1-320-232",AS3="1-320-233",AS3="1-320-234",AS3="1-320-235",AS3="1-320-236",AS3="1-320-237",AS3="1-320-238",AS3="1-320-239",AS3="1-320-240",AS3="1-320-241",AS3="1-320-242"),"M",IF(OR(AS3="1-320-9",AS3="1-320-28",AS3="1-320-38",AS3="1-320-39",AS3="1-320-40",AS3="1-320-63",AS3="1-320-65",AS3="1-320-83",AS3="1-320-84",AS3="1-320-86",AS3="1-320-88",AS3="1-320-89",AS3="1-320-90",AS3="1-320-99",AS3="1-320-129",AS3="1-320-141",AS3="1-320-185",AS3="1-320-206",AS3="1-320-243",AS3="1-320-244",AS3="1-320-245",AS3="1-320-246",AS3="1-320-247",AS3="1-320-248",AS3="1-320-249",AS3="1-320-250",AS3="1-320-251",AS3="1-320-252",AS3="1-320-253",AS3="1-320-254",AS3="1-320-255",AS3="1-320-256",AS3="1-320-257",AS3="1-320-258",AS3="1-320-259",AS3="1-320-260",AS3="1-320-261",AS3="1-320-262",AS3="1-320-263",AS3="1-320-264",AS3="1-320-265",AS3="1-320-266",AS3="1-320-267",AS3="1-320-268",AS3="1-320-269"),"V",IF(OR(AS3="1-320-6",AS3="1-320-7",AS3="1-320-8",AS3="1-320-10",AS3="1-320-16",AS3="1-320-18",AS3="1-320-26",AS3="1-320-29",AS3="1-320-31",AS3="1-320-33",AS3="1-320-34",AS3="1-320-35",AS3="1-320-36",AS3="1-320-51",AS3="1-320-52",AS3="1-320-53",AS3="1-320-55",AS3="1-320-61",AS3="1-320-62",AS3="1-320-64",AS3="1-320-87",AS3="1-320-100",AS3="1-320-106",AS3="1-320-133",AS3="1-320-135",AS3="1-320-136",AS3="1-320-138",AS3="1-320-139",AS3="1-320-140",AS3="1-320-142",AS3="1-320-182",AS3="1-320-183",AS3="1-320-184",AS3="1-320-186",AS3="1-320-187",AS3="1-320-188",AS3="1-320-189",AS3="1-320-190",AS3="1-320-191",AS3="1-320-192",AS3="1-320-193",AS3="1-320-194",AS3="1-320-196",AS3="1-320-197",AS3="1-320-199",AS3="1-320-200",AS3="1-320-201",AS3="1-320-202",AS3="1-320-203",AS3="1-320-204",AS3="1-320-205"),"HV",IF(OR("1-320-17",AS3="1-320-20",AS3="1-320-22",AS3="1-320-32",AS3="1-320-37",AS3="1-320-82"),"C",IF(OR("1-320-30",AS3="1-320-54",AS3="1-320-85",AS3="1-320-96",AS3="1-320-97",AS3="1-320-98",AS3="1-320-108",AS3="1-320-132",AS3="1-320-137",AS3="1-320-195",AS3="1-320-198",AS3="1-320-270",AS3="1-320-271",AS3="1-320-272",AS3="1-320-273",AS3="1-320-274",AS3="1-320-275",AS3="1-320-276",AS3="1-320-277",AS3="1-320-278",AS3="1-320-279",AS3="1-320-280",AS3="1-320-281",AS3="1-320-282",AS3="1-320-283",AS3="1-320-284",AS3="1-320-285",AS3="1-320-286",AS3="1-320-287",AS3="1-320-288",AS3="1-320-289",AS3="1-320-290",AS3="1-320-291"),"EC"))))),"")</f>
        <v>M</v>
      </c>
      <c r="AU2" s="1" t="str">
        <f>IF(AU1&lt;&gt;"",IF(OR(AU3="1-320-1",AU3="1-320-2",AU3="1-320-3",AU3="1-320-4",AU3="1-320-11",AU3="1-320-12",AU3="1-320-13",AU3="1-320-14",AU3="1-320-15",AU3="1-320-21",AU3="1-320-22",AU3="1-320-23",AU3="1-320-24",AU3="1-320-25",AU3="1-320-41",AU3="1-320-42",AU3="1-320-43",AU3="1-320-44",AU3="1-320-45",AU3="1-320-46",AU3="1-320-47",AU3="1-320-48",AU3="1-320-49",AU3="1-320-50",AU3="1-320-56",AU3="1-320-57",AU3="1-320-58",AU3="1-320-59",AU3="1-320-60",AU3="1-320-66",AU3="1-320-67",AU3="1-320-68",AU3="1-320-69",AU3="1-320-70",AU3="1-320-71",AU3="1-320-72",AU3="1-320-73",AU3="1-320-74",AU3="1-320-75",AU3="1-320-76",AU3="1-320-77",AU3="1-320-78",AU3="1-320-79",AU3="1-320-80",AU3="1-320-91",AU3="1-320-92",AU3="1-320-93",AU3="1-320-94",AU3="1-320-95",AU3="1-320-101",AU3="1-320-102",AU3="1-320-103",AU3="1-320-104",AU3="1-320-105",AU3="1-320-109",AU3="1-320-115",AU3="1-320-116",AU3="1-320-117",AU3="1-320-118",AU3="1-320-119",AU3="1-320-120",AU3="1-320-121",AU3="1-320-123",AU3="1-320-127",AU3="1-320-143",AU3="1-320-144",AU3="1-320-145",AU3="1-320-146",AU3="1-320-147",AU3="1-320-148",AU3="1-320-149",AU3="1-320-150",AU3="1-320-151",AU3="1-320-152",AU3="1-320-153",AU3="1-320-154",AU3="1-320-155",AU3="1-320-156",AU3="1-320-157",AU3="1-320-158",AU3="1-320-159",AU3="1-320-160",AU3="1-320-161",AU3="1-320-162",AU3="1-320-163",AU3="1-320-164",AU3="1-320-165",AU3="1-320-166",AU3="1-320-167",AU3="1-320-168",AU3="1-320-169",AU3="1-320-170",AU3="1-320-171",AU3="1-320-172",AU3="1-320-173",AU3="1-320-174",AU3="1-320-175",AU3="1-320-176",AU3="1-320-177",AU3="1-320-178",AU3="1-320-179",AU3="1-320-180",AU3="1-320-181",AU3="1-320-208",AU3="1-320-209",AU3="1-320-210",AU3="1-320-211",AU3="1-320-212",AU3="1-320-213",AU3="1-320-214",AU3="1-320-215",AU3="1-320-216",AU3="1-320-217",AU3="1-320-218",AU3="1-320-219",AU3="1-320-220",AU3="1-320-221",AU3="1-320-222",AU3="1-320-223",AU3="1-320-224",AU3="1-320-225",AU3="1-320-226",AU3="1-320-227",AU3="1-320-228",AU3="1-320-229",AU3="1-320-230",AU3="1-320-231",AU3="1-320-232",AU3="1-320-233",AU3="1-320-234",AU3="1-320-235",AU3="1-320-236",AU3="1-320-237",AU3="1-320-238",AU3="1-320-239",AU3="1-320-240",AU3="1-320-241",AU3="1-320-242"),"M",IF(OR(AU3="1-320-9",AU3="1-320-28",AU3="1-320-38",AU3="1-320-39",AU3="1-320-40",AU3="1-320-63",AU3="1-320-65",AU3="1-320-83",AU3="1-320-84",AU3="1-320-86",AU3="1-320-88",AU3="1-320-89",AU3="1-320-90",AU3="1-320-99",AU3="1-320-129",AU3="1-320-141",AU3="1-320-185",AU3="1-320-206",AU3="1-320-243",AU3="1-320-244",AU3="1-320-245",AU3="1-320-246",AU3="1-320-247",AU3="1-320-248",AU3="1-320-249",AU3="1-320-250",AU3="1-320-251",AU3="1-320-252",AU3="1-320-253",AU3="1-320-254",AU3="1-320-255",AU3="1-320-256",AU3="1-320-257",AU3="1-320-258",AU3="1-320-259",AU3="1-320-260",AU3="1-320-261",AU3="1-320-262",AU3="1-320-263",AU3="1-320-264",AU3="1-320-265",AU3="1-320-266",AU3="1-320-267",AU3="1-320-268",AU3="1-320-269"),"V",IF(OR(AU3="1-320-6",AU3="1-320-7",AU3="1-320-8",AU3="1-320-10",AU3="1-320-16",AU3="1-320-18",AU3="1-320-26",AU3="1-320-29",AU3="1-320-31",AU3="1-320-33",AU3="1-320-34",AU3="1-320-35",AU3="1-320-36",AU3="1-320-51",AU3="1-320-52",AU3="1-320-53",AU3="1-320-55",AU3="1-320-61",AU3="1-320-62",AU3="1-320-64",AU3="1-320-87",AU3="1-320-100",AU3="1-320-106",AU3="1-320-133",AU3="1-320-135",AU3="1-320-136",AU3="1-320-138",AU3="1-320-139",AU3="1-320-140",AU3="1-320-142",AU3="1-320-182",AU3="1-320-183",AU3="1-320-184",AU3="1-320-186",AU3="1-320-187",AU3="1-320-188",AU3="1-320-189",AU3="1-320-190",AU3="1-320-191",AU3="1-320-192",AU3="1-320-193",AU3="1-320-194",AU3="1-320-196",AU3="1-320-197",AU3="1-320-199",AU3="1-320-200",AU3="1-320-201",AU3="1-320-202",AU3="1-320-203",AU3="1-320-204",AU3="1-320-205"),"HV",IF(OR("1-320-17",AU3="1-320-20",AU3="1-320-22",AU3="1-320-32",AU3="1-320-37",AU3="1-320-82"),"C",IF(OR("1-320-30",AU3="1-320-54",AU3="1-320-85",AU3="1-320-96",AU3="1-320-97",AU3="1-320-98",AU3="1-320-108",AU3="1-320-132",AU3="1-320-137",AU3="1-320-195",AU3="1-320-198",AU3="1-320-270",AU3="1-320-271",AU3="1-320-272",AU3="1-320-273",AU3="1-320-274",AU3="1-320-275",AU3="1-320-276",AU3="1-320-277",AU3="1-320-278",AU3="1-320-279",AU3="1-320-280",AU3="1-320-281",AU3="1-320-282",AU3="1-320-283",AU3="1-320-284",AU3="1-320-285",AU3="1-320-286",AU3="1-320-287",AU3="1-320-288",AU3="1-320-289",AU3="1-320-290",AU3="1-320-291"),"EC"))))),"")</f>
        <v>M</v>
      </c>
      <c r="AV2" s="1" t="str">
        <f>IF(AV1&lt;&gt;"",IF(OR(AV3="1-320-1",AV3="1-320-2",AV3="1-320-3",AV3="1-320-4",AV3="1-320-11",AV3="1-320-12",AV3="1-320-13",AV3="1-320-14",AV3="1-320-15",AV3="1-320-21",AV3="1-320-22",AV3="1-320-23",AV3="1-320-24",AV3="1-320-25",AV3="1-320-41",AV3="1-320-42",AV3="1-320-43",AV3="1-320-44",AV3="1-320-45",AV3="1-320-46",AV3="1-320-47",AV3="1-320-48",AV3="1-320-49",AV3="1-320-50",AV3="1-320-56",AV3="1-320-57",AV3="1-320-58",AV3="1-320-59",AV3="1-320-60",AV3="1-320-66",AV3="1-320-67",AV3="1-320-68",AV3="1-320-69",AV3="1-320-70",AV3="1-320-71",AV3="1-320-72",AV3="1-320-73",AV3="1-320-74",AV3="1-320-75",AV3="1-320-76",AV3="1-320-77",AV3="1-320-78",AV3="1-320-79",AV3="1-320-80",AV3="1-320-91",AV3="1-320-92",AV3="1-320-93",AV3="1-320-94",AV3="1-320-95",AV3="1-320-101",AV3="1-320-102",AV3="1-320-103",AV3="1-320-104",AV3="1-320-105",AV3="1-320-109",AV3="1-320-115",AV3="1-320-116",AV3="1-320-117",AV3="1-320-118",AV3="1-320-119",AV3="1-320-120",AV3="1-320-121",AV3="1-320-123",AV3="1-320-127",AV3="1-320-143",AV3="1-320-144",AV3="1-320-145",AV3="1-320-146",AV3="1-320-147",AV3="1-320-148",AV3="1-320-149",AV3="1-320-150",AV3="1-320-151",AV3="1-320-152",AV3="1-320-153",AV3="1-320-154",AV3="1-320-155",AV3="1-320-156",AV3="1-320-157",AV3="1-320-158",AV3="1-320-159",AV3="1-320-160",AV3="1-320-161",AV3="1-320-162",AV3="1-320-163",AV3="1-320-164",AV3="1-320-165",AV3="1-320-166",AV3="1-320-167",AV3="1-320-168",AV3="1-320-169",AV3="1-320-170",AV3="1-320-171",AV3="1-320-172",AV3="1-320-173",AV3="1-320-174",AV3="1-320-175",AV3="1-320-176",AV3="1-320-177",AV3="1-320-178",AV3="1-320-179",AV3="1-320-180",AV3="1-320-181",AV3="1-320-208",AV3="1-320-209",AV3="1-320-210",AV3="1-320-211",AV3="1-320-212",AV3="1-320-213",AV3="1-320-214",AV3="1-320-215",AV3="1-320-216",AV3="1-320-217",AV3="1-320-218",AV3="1-320-219",AV3="1-320-220",AV3="1-320-221",AV3="1-320-222",AV3="1-320-223",AV3="1-320-224",AV3="1-320-225",AV3="1-320-226",AV3="1-320-227",AV3="1-320-228",AV3="1-320-229",AV3="1-320-230",AV3="1-320-231",AV3="1-320-232",AV3="1-320-233",AV3="1-320-234",AV3="1-320-235",AV3="1-320-236",AV3="1-320-237",AV3="1-320-238",AV3="1-320-239",AV3="1-320-240",AV3="1-320-241",AV3="1-320-242"),"M",IF(OR(AV3="1-320-9",AV3="1-320-28",AV3="1-320-38",AV3="1-320-39",AV3="1-320-40",AV3="1-320-63",AV3="1-320-65",AV3="1-320-83",AV3="1-320-84",AV3="1-320-86",AV3="1-320-88",AV3="1-320-89",AV3="1-320-90",AV3="1-320-99",AV3="1-320-129",AV3="1-320-141",AV3="1-320-185",AV3="1-320-206",AV3="1-320-243",AV3="1-320-244",AV3="1-320-245",AV3="1-320-246",AV3="1-320-247",AV3="1-320-248",AV3="1-320-249",AV3="1-320-250",AV3="1-320-251",AV3="1-320-252",AV3="1-320-253",AV3="1-320-254",AV3="1-320-255",AV3="1-320-256",AV3="1-320-257",AV3="1-320-258",AV3="1-320-259",AV3="1-320-260",AV3="1-320-261",AV3="1-320-262",AV3="1-320-263",AV3="1-320-264",AV3="1-320-265",AV3="1-320-266",AV3="1-320-267",AV3="1-320-268",AV3="1-320-269"),"V",IF(OR(AV3="1-320-6",AV3="1-320-7",AV3="1-320-8",AV3="1-320-10",AV3="1-320-16",AV3="1-320-18",AV3="1-320-26",AV3="1-320-29",AV3="1-320-31",AV3="1-320-33",AV3="1-320-34",AV3="1-320-35",AV3="1-320-36",AV3="1-320-51",AV3="1-320-52",AV3="1-320-53",AV3="1-320-55",AV3="1-320-61",AV3="1-320-62",AV3="1-320-64",AV3="1-320-87",AV3="1-320-100",AV3="1-320-106",AV3="1-320-133",AV3="1-320-135",AV3="1-320-136",AV3="1-320-138",AV3="1-320-139",AV3="1-320-140",AV3="1-320-142",AV3="1-320-182",AV3="1-320-183",AV3="1-320-184",AV3="1-320-186",AV3="1-320-187",AV3="1-320-188",AV3="1-320-189",AV3="1-320-190",AV3="1-320-191",AV3="1-320-192",AV3="1-320-193",AV3="1-320-194",AV3="1-320-196",AV3="1-320-197",AV3="1-320-199",AV3="1-320-200",AV3="1-320-201",AV3="1-320-202",AV3="1-320-203",AV3="1-320-204",AV3="1-320-205"),"HV",IF(OR("1-320-17",AV3="1-320-20",AV3="1-320-22",AV3="1-320-32",AV3="1-320-37",AV3="1-320-82"),"C",IF(OR("1-320-30",AV3="1-320-54",AV3="1-320-85",AV3="1-320-96",AV3="1-320-97",AV3="1-320-98",AV3="1-320-108",AV3="1-320-132",AV3="1-320-137",AV3="1-320-195",AV3="1-320-198",AV3="1-320-270",AV3="1-320-271",AV3="1-320-272",AV3="1-320-273",AV3="1-320-274",AV3="1-320-275",AV3="1-320-276",AV3="1-320-277",AV3="1-320-278",AV3="1-320-279",AV3="1-320-280",AV3="1-320-281",AV3="1-320-282",AV3="1-320-283",AV3="1-320-284",AV3="1-320-285",AV3="1-320-286",AV3="1-320-287",AV3="1-320-288",AV3="1-320-289",AV3="1-320-290",AV3="1-320-291"),"EC"))))),"")</f>
        <v>M</v>
      </c>
      <c r="AW2" s="1" t="str">
        <f>IF(AW1&lt;&gt;"",IF(OR(AW3="1-320-1",AW3="1-320-2",AW3="1-320-3",AW3="1-320-4",AW3="1-320-11",AW3="1-320-12",AW3="1-320-13",AW3="1-320-14",AW3="1-320-15",AW3="1-320-21",AW3="1-320-22",AW3="1-320-23",AW3="1-320-24",AW3="1-320-25",AW3="1-320-41",AW3="1-320-42",AW3="1-320-43",AW3="1-320-44",AW3="1-320-45",AW3="1-320-46",AW3="1-320-47",AW3="1-320-48",AW3="1-320-49",AW3="1-320-50",AW3="1-320-56",AW3="1-320-57",AW3="1-320-58",AW3="1-320-59",AW3="1-320-60",AW3="1-320-66",AW3="1-320-67",AW3="1-320-68",AW3="1-320-69",AW3="1-320-70",AW3="1-320-71",AW3="1-320-72",AW3="1-320-73",AW3="1-320-74",AW3="1-320-75",AW3="1-320-76",AW3="1-320-77",AW3="1-320-78",AW3="1-320-79",AW3="1-320-80",AW3="1-320-91",AW3="1-320-92",AW3="1-320-93",AW3="1-320-94",AW3="1-320-95",AW3="1-320-101",AW3="1-320-102",AW3="1-320-103",AW3="1-320-104",AW3="1-320-105",AW3="1-320-109",AW3="1-320-115",AW3="1-320-116",AW3="1-320-117",AW3="1-320-118",AW3="1-320-119",AW3="1-320-120",AW3="1-320-121",AW3="1-320-123",AW3="1-320-127",AW3="1-320-143",AW3="1-320-144",AW3="1-320-145",AW3="1-320-146",AW3="1-320-147",AW3="1-320-148",AW3="1-320-149",AW3="1-320-150",AW3="1-320-151",AW3="1-320-152",AW3="1-320-153",AW3="1-320-154",AW3="1-320-155",AW3="1-320-156",AW3="1-320-157",AW3="1-320-158",AW3="1-320-159",AW3="1-320-160",AW3="1-320-161",AW3="1-320-162",AW3="1-320-163",AW3="1-320-164",AW3="1-320-165",AW3="1-320-166",AW3="1-320-167",AW3="1-320-168",AW3="1-320-169",AW3="1-320-170",AW3="1-320-171",AW3="1-320-172",AW3="1-320-173",AW3="1-320-174",AW3="1-320-175",AW3="1-320-176",AW3="1-320-177",AW3="1-320-178",AW3="1-320-179",AW3="1-320-180",AW3="1-320-181",AW3="1-320-208",AW3="1-320-209",AW3="1-320-210",AW3="1-320-211",AW3="1-320-212",AW3="1-320-213",AW3="1-320-214",AW3="1-320-215",AW3="1-320-216",AW3="1-320-217",AW3="1-320-218",AW3="1-320-219",AW3="1-320-220",AW3="1-320-221",AW3="1-320-222",AW3="1-320-223",AW3="1-320-224",AW3="1-320-225",AW3="1-320-226",AW3="1-320-227",AW3="1-320-228",AW3="1-320-229",AW3="1-320-230",AW3="1-320-231",AW3="1-320-232",AW3="1-320-233",AW3="1-320-234",AW3="1-320-235",AW3="1-320-236",AW3="1-320-237",AW3="1-320-238",AW3="1-320-239",AW3="1-320-240",AW3="1-320-241",AW3="1-320-242"),"M",IF(OR(AW3="1-320-9",AW3="1-320-28",AW3="1-320-38",AW3="1-320-39",AW3="1-320-40",AW3="1-320-63",AW3="1-320-65",AW3="1-320-83",AW3="1-320-84",AW3="1-320-86",AW3="1-320-88",AW3="1-320-89",AW3="1-320-90",AW3="1-320-99",AW3="1-320-129",AW3="1-320-141",AW3="1-320-185",AW3="1-320-206",AW3="1-320-243",AW3="1-320-244",AW3="1-320-245",AW3="1-320-246",AW3="1-320-247",AW3="1-320-248",AW3="1-320-249",AW3="1-320-250",AW3="1-320-251",AW3="1-320-252",AW3="1-320-253",AW3="1-320-254",AW3="1-320-255",AW3="1-320-256",AW3="1-320-257",AW3="1-320-258",AW3="1-320-259",AW3="1-320-260",AW3="1-320-261",AW3="1-320-262",AW3="1-320-263",AW3="1-320-264",AW3="1-320-265",AW3="1-320-266",AW3="1-320-267",AW3="1-320-268",AW3="1-320-269"),"V",IF(OR(AW3="1-320-6",AW3="1-320-7",AW3="1-320-8",AW3="1-320-10",AW3="1-320-16",AW3="1-320-18",AW3="1-320-26",AW3="1-320-29",AW3="1-320-31",AW3="1-320-33",AW3="1-320-34",AW3="1-320-35",AW3="1-320-36",AW3="1-320-51",AW3="1-320-52",AW3="1-320-53",AW3="1-320-55",AW3="1-320-61",AW3="1-320-62",AW3="1-320-64",AW3="1-320-87",AW3="1-320-100",AW3="1-320-106",AW3="1-320-133",AW3="1-320-135",AW3="1-320-136",AW3="1-320-138",AW3="1-320-139",AW3="1-320-140",AW3="1-320-142",AW3="1-320-182",AW3="1-320-183",AW3="1-320-184",AW3="1-320-186",AW3="1-320-187",AW3="1-320-188",AW3="1-320-189",AW3="1-320-190",AW3="1-320-191",AW3="1-320-192",AW3="1-320-193",AW3="1-320-194",AW3="1-320-196",AW3="1-320-197",AW3="1-320-199",AW3="1-320-200",AW3="1-320-201",AW3="1-320-202",AW3="1-320-203",AW3="1-320-204",AW3="1-320-205"),"HV",IF(OR("1-320-17",AW3="1-320-20",AW3="1-320-22",AW3="1-320-32",AW3="1-320-37",AW3="1-320-82"),"C",IF(OR("1-320-30",AW3="1-320-54",AW3="1-320-85",AW3="1-320-96",AW3="1-320-97",AW3="1-320-98",AW3="1-320-108",AW3="1-320-132",AW3="1-320-137",AW3="1-320-195",AW3="1-320-198",AW3="1-320-270",AW3="1-320-271",AW3="1-320-272",AW3="1-320-273",AW3="1-320-274",AW3="1-320-275",AW3="1-320-276",AW3="1-320-277",AW3="1-320-278",AW3="1-320-279",AW3="1-320-280",AW3="1-320-281",AW3="1-320-282",AW3="1-320-283",AW3="1-320-284",AW3="1-320-285",AW3="1-320-286",AW3="1-320-287",AW3="1-320-288",AW3="1-320-289",AW3="1-320-290",AW3="1-320-291"),"EC"))))),"")</f>
        <v>M</v>
      </c>
      <c r="AX2" s="1" t="str">
        <f>IF(AX1&lt;&gt;"",IF(OR(AX3="1-320-1",AX3="1-320-2",AX3="1-320-3",AX3="1-320-4",AX3="1-320-11",AX3="1-320-12",AX3="1-320-13",AX3="1-320-14",AX3="1-320-15",AX3="1-320-21",AX3="1-320-22",AX3="1-320-23",AX3="1-320-24",AX3="1-320-25",AX3="1-320-41",AX3="1-320-42",AX3="1-320-43",AX3="1-320-44",AX3="1-320-45",AX3="1-320-46",AX3="1-320-47",AX3="1-320-48",AX3="1-320-49",AX3="1-320-50",AX3="1-320-56",AX3="1-320-57",AX3="1-320-58",AX3="1-320-59",AX3="1-320-60",AX3="1-320-66",AX3="1-320-67",AX3="1-320-68",AX3="1-320-69",AX3="1-320-70",AX3="1-320-71",AX3="1-320-72",AX3="1-320-73",AX3="1-320-74",AX3="1-320-75",AX3="1-320-76",AX3="1-320-77",AX3="1-320-78",AX3="1-320-79",AX3="1-320-80",AX3="1-320-91",AX3="1-320-92",AX3="1-320-93",AX3="1-320-94",AX3="1-320-95",AX3="1-320-101",AX3="1-320-102",AX3="1-320-103",AX3="1-320-104",AX3="1-320-105",AX3="1-320-109",AX3="1-320-115",AX3="1-320-116",AX3="1-320-117",AX3="1-320-118",AX3="1-320-119",AX3="1-320-120",AX3="1-320-121",AX3="1-320-123",AX3="1-320-127",AX3="1-320-143",AX3="1-320-144",AX3="1-320-145",AX3="1-320-146",AX3="1-320-147",AX3="1-320-148",AX3="1-320-149",AX3="1-320-150",AX3="1-320-151",AX3="1-320-152",AX3="1-320-153",AX3="1-320-154",AX3="1-320-155",AX3="1-320-156",AX3="1-320-157",AX3="1-320-158",AX3="1-320-159",AX3="1-320-160",AX3="1-320-161",AX3="1-320-162",AX3="1-320-163",AX3="1-320-164",AX3="1-320-165",AX3="1-320-166",AX3="1-320-167",AX3="1-320-168",AX3="1-320-169",AX3="1-320-170",AX3="1-320-171",AX3="1-320-172",AX3="1-320-173",AX3="1-320-174",AX3="1-320-175",AX3="1-320-176",AX3="1-320-177",AX3="1-320-178",AX3="1-320-179",AX3="1-320-180",AX3="1-320-181",AX3="1-320-208",AX3="1-320-209",AX3="1-320-210",AX3="1-320-211",AX3="1-320-212",AX3="1-320-213",AX3="1-320-214",AX3="1-320-215",AX3="1-320-216",AX3="1-320-217",AX3="1-320-218",AX3="1-320-219",AX3="1-320-220",AX3="1-320-221",AX3="1-320-222",AX3="1-320-223",AX3="1-320-224",AX3="1-320-225",AX3="1-320-226",AX3="1-320-227",AX3="1-320-228",AX3="1-320-229",AX3="1-320-230",AX3="1-320-231",AX3="1-320-232",AX3="1-320-233",AX3="1-320-234",AX3="1-320-235",AX3="1-320-236",AX3="1-320-237",AX3="1-320-238",AX3="1-320-239",AX3="1-320-240",AX3="1-320-241",AX3="1-320-242"),"M",IF(OR(AX3="1-320-9",AX3="1-320-28",AX3="1-320-38",AX3="1-320-39",AX3="1-320-40",AX3="1-320-63",AX3="1-320-65",AX3="1-320-83",AX3="1-320-84",AX3="1-320-86",AX3="1-320-88",AX3="1-320-89",AX3="1-320-90",AX3="1-320-99",AX3="1-320-129",AX3="1-320-141",AX3="1-320-185",AX3="1-320-206",AX3="1-320-243",AX3="1-320-244",AX3="1-320-245",AX3="1-320-246",AX3="1-320-247",AX3="1-320-248",AX3="1-320-249",AX3="1-320-250",AX3="1-320-251",AX3="1-320-252",AX3="1-320-253",AX3="1-320-254",AX3="1-320-255",AX3="1-320-256",AX3="1-320-257",AX3="1-320-258",AX3="1-320-259",AX3="1-320-260",AX3="1-320-261",AX3="1-320-262",AX3="1-320-263",AX3="1-320-264",AX3="1-320-265",AX3="1-320-266",AX3="1-320-267",AX3="1-320-268",AX3="1-320-269"),"V",IF(OR(AX3="1-320-6",AX3="1-320-7",AX3="1-320-8",AX3="1-320-10",AX3="1-320-16",AX3="1-320-18",AX3="1-320-26",AX3="1-320-29",AX3="1-320-31",AX3="1-320-33",AX3="1-320-34",AX3="1-320-35",AX3="1-320-36",AX3="1-320-51",AX3="1-320-52",AX3="1-320-53",AX3="1-320-55",AX3="1-320-61",AX3="1-320-62",AX3="1-320-64",AX3="1-320-87",AX3="1-320-100",AX3="1-320-106",AX3="1-320-133",AX3="1-320-135",AX3="1-320-136",AX3="1-320-138",AX3="1-320-139",AX3="1-320-140",AX3="1-320-142",AX3="1-320-182",AX3="1-320-183",AX3="1-320-184",AX3="1-320-186",AX3="1-320-187",AX3="1-320-188",AX3="1-320-189",AX3="1-320-190",AX3="1-320-191",AX3="1-320-192",AX3="1-320-193",AX3="1-320-194",AX3="1-320-196",AX3="1-320-197",AX3="1-320-199",AX3="1-320-200",AX3="1-320-201",AX3="1-320-202",AX3="1-320-203",AX3="1-320-204",AX3="1-320-205"),"HV",IF(OR("1-320-17",AX3="1-320-20",AX3="1-320-22",AX3="1-320-32",AX3="1-320-37",AX3="1-320-82"),"C",IF(OR("1-320-30",AX3="1-320-54",AX3="1-320-85",AX3="1-320-96",AX3="1-320-97",AX3="1-320-98",AX3="1-320-108",AX3="1-320-132",AX3="1-320-137",AX3="1-320-195",AX3="1-320-198",AX3="1-320-270",AX3="1-320-271",AX3="1-320-272",AX3="1-320-273",AX3="1-320-274",AX3="1-320-275",AX3="1-320-276",AX3="1-320-277",AX3="1-320-278",AX3="1-320-279",AX3="1-320-280",AX3="1-320-281",AX3="1-320-282",AX3="1-320-283",AX3="1-320-284",AX3="1-320-285",AX3="1-320-286",AX3="1-320-287",AX3="1-320-288",AX3="1-320-289",AX3="1-320-290",AX3="1-320-291"),"EC"))))),"")</f>
        <v>M</v>
      </c>
      <c r="AZ2" s="1" t="str">
        <f>IF(AZ1&lt;&gt;"",IF(OR(AZ3="1-320-1",AZ3="1-320-2",AZ3="1-320-3",AZ3="1-320-4",AZ3="1-320-11",AZ3="1-320-12",AZ3="1-320-13",AZ3="1-320-14",AZ3="1-320-15",AZ3="1-320-21",AZ3="1-320-22",AZ3="1-320-23",AZ3="1-320-24",AZ3="1-320-25",AZ3="1-320-41",AZ3="1-320-42",AZ3="1-320-43",AZ3="1-320-44",AZ3="1-320-45",AZ3="1-320-46",AZ3="1-320-47",AZ3="1-320-48",AZ3="1-320-49",AZ3="1-320-50",AZ3="1-320-56",AZ3="1-320-57",AZ3="1-320-58",AZ3="1-320-59",AZ3="1-320-60",AZ3="1-320-66",AZ3="1-320-67",AZ3="1-320-68",AZ3="1-320-69",AZ3="1-320-70",AZ3="1-320-71",AZ3="1-320-72",AZ3="1-320-73",AZ3="1-320-74",AZ3="1-320-75",AZ3="1-320-76",AZ3="1-320-77",AZ3="1-320-78",AZ3="1-320-79",AZ3="1-320-80",AZ3="1-320-91",AZ3="1-320-92",AZ3="1-320-93",AZ3="1-320-94",AZ3="1-320-95",AZ3="1-320-101",AZ3="1-320-102",AZ3="1-320-103",AZ3="1-320-104",AZ3="1-320-105",AZ3="1-320-109",AZ3="1-320-115",AZ3="1-320-116",AZ3="1-320-117",AZ3="1-320-118",AZ3="1-320-119",AZ3="1-320-120",AZ3="1-320-121",AZ3="1-320-123",AZ3="1-320-127",AZ3="1-320-143",AZ3="1-320-144",AZ3="1-320-145",AZ3="1-320-146",AZ3="1-320-147",AZ3="1-320-148",AZ3="1-320-149",AZ3="1-320-150",AZ3="1-320-151",AZ3="1-320-152",AZ3="1-320-153",AZ3="1-320-154",AZ3="1-320-155",AZ3="1-320-156",AZ3="1-320-157",AZ3="1-320-158",AZ3="1-320-159",AZ3="1-320-160",AZ3="1-320-161",AZ3="1-320-162",AZ3="1-320-163",AZ3="1-320-164",AZ3="1-320-165",AZ3="1-320-166",AZ3="1-320-167",AZ3="1-320-168",AZ3="1-320-169",AZ3="1-320-170",AZ3="1-320-171",AZ3="1-320-172",AZ3="1-320-173",AZ3="1-320-174",AZ3="1-320-175",AZ3="1-320-176",AZ3="1-320-177",AZ3="1-320-178",AZ3="1-320-179",AZ3="1-320-180",AZ3="1-320-181",AZ3="1-320-208",AZ3="1-320-209",AZ3="1-320-210",AZ3="1-320-211",AZ3="1-320-212",AZ3="1-320-213",AZ3="1-320-214",AZ3="1-320-215",AZ3="1-320-216",AZ3="1-320-217",AZ3="1-320-218",AZ3="1-320-219",AZ3="1-320-220",AZ3="1-320-221",AZ3="1-320-222",AZ3="1-320-223",AZ3="1-320-224",AZ3="1-320-225",AZ3="1-320-226",AZ3="1-320-227",AZ3="1-320-228",AZ3="1-320-229",AZ3="1-320-230",AZ3="1-320-231",AZ3="1-320-232",AZ3="1-320-233",AZ3="1-320-234",AZ3="1-320-235",AZ3="1-320-236",AZ3="1-320-237",AZ3="1-320-238",AZ3="1-320-239",AZ3="1-320-240",AZ3="1-320-241",AZ3="1-320-242"),"M",IF(OR(AZ3="1-320-9",AZ3="1-320-28",AZ3="1-320-38",AZ3="1-320-39",AZ3="1-320-40",AZ3="1-320-63",AZ3="1-320-65",AZ3="1-320-83",AZ3="1-320-84",AZ3="1-320-86",AZ3="1-320-88",AZ3="1-320-89",AZ3="1-320-90",AZ3="1-320-99",AZ3="1-320-129",AZ3="1-320-141",AZ3="1-320-185",AZ3="1-320-206",AZ3="1-320-243",AZ3="1-320-244",AZ3="1-320-245",AZ3="1-320-246",AZ3="1-320-247",AZ3="1-320-248",AZ3="1-320-249",AZ3="1-320-250",AZ3="1-320-251",AZ3="1-320-252",AZ3="1-320-253",AZ3="1-320-254",AZ3="1-320-255",AZ3="1-320-256",AZ3="1-320-257",AZ3="1-320-258",AZ3="1-320-259",AZ3="1-320-260",AZ3="1-320-261",AZ3="1-320-262",AZ3="1-320-263",AZ3="1-320-264",AZ3="1-320-265",AZ3="1-320-266",AZ3="1-320-267",AZ3="1-320-268",AZ3="1-320-269"),"V",IF(OR(AZ3="1-320-6",AZ3="1-320-7",AZ3="1-320-8",AZ3="1-320-10",AZ3="1-320-16",AZ3="1-320-18",AZ3="1-320-26",AZ3="1-320-29",AZ3="1-320-31",AZ3="1-320-33",AZ3="1-320-34",AZ3="1-320-35",AZ3="1-320-36",AZ3="1-320-51",AZ3="1-320-52",AZ3="1-320-53",AZ3="1-320-55",AZ3="1-320-61",AZ3="1-320-62",AZ3="1-320-64",AZ3="1-320-87",AZ3="1-320-100",AZ3="1-320-106",AZ3="1-320-133",AZ3="1-320-135",AZ3="1-320-136",AZ3="1-320-138",AZ3="1-320-139",AZ3="1-320-140",AZ3="1-320-142",AZ3="1-320-182",AZ3="1-320-183",AZ3="1-320-184",AZ3="1-320-186",AZ3="1-320-187",AZ3="1-320-188",AZ3="1-320-189",AZ3="1-320-190",AZ3="1-320-191",AZ3="1-320-192",AZ3="1-320-193",AZ3="1-320-194",AZ3="1-320-196",AZ3="1-320-197",AZ3="1-320-199",AZ3="1-320-200",AZ3="1-320-201",AZ3="1-320-202",AZ3="1-320-203",AZ3="1-320-204",AZ3="1-320-205"),"HV",IF(OR("1-320-17",AZ3="1-320-20",AZ3="1-320-22",AZ3="1-320-32",AZ3="1-320-37",AZ3="1-320-82"),"C",IF(OR("1-320-30",AZ3="1-320-54",AZ3="1-320-85",AZ3="1-320-96",AZ3="1-320-97",AZ3="1-320-98",AZ3="1-320-108",AZ3="1-320-132",AZ3="1-320-137",AZ3="1-320-195",AZ3="1-320-198",AZ3="1-320-270",AZ3="1-320-271",AZ3="1-320-272",AZ3="1-320-273",AZ3="1-320-274",AZ3="1-320-275",AZ3="1-320-276",AZ3="1-320-277",AZ3="1-320-278",AZ3="1-320-279",AZ3="1-320-280",AZ3="1-320-281",AZ3="1-320-282",AZ3="1-320-283",AZ3="1-320-284",AZ3="1-320-285",AZ3="1-320-286",AZ3="1-320-287",AZ3="1-320-288",AZ3="1-320-289",AZ3="1-320-290",AZ3="1-320-291"),"EC"))))),"")</f>
        <v>M</v>
      </c>
      <c r="BA2" s="1" t="str">
        <f>IF(BA1&lt;&gt;"",IF(OR(BA3="1-320-1",BA3="1-320-2",BA3="1-320-3",BA3="1-320-4",BA3="1-320-11",BA3="1-320-12",BA3="1-320-13",BA3="1-320-14",BA3="1-320-15",BA3="1-320-21",BA3="1-320-22",BA3="1-320-23",BA3="1-320-24",BA3="1-320-25",BA3="1-320-41",BA3="1-320-42",BA3="1-320-43",BA3="1-320-44",BA3="1-320-45",BA3="1-320-46",BA3="1-320-47",BA3="1-320-48",BA3="1-320-49",BA3="1-320-50",BA3="1-320-56",BA3="1-320-57",BA3="1-320-58",BA3="1-320-59",BA3="1-320-60",BA3="1-320-66",BA3="1-320-67",BA3="1-320-68",BA3="1-320-69",BA3="1-320-70",BA3="1-320-71",BA3="1-320-72",BA3="1-320-73",BA3="1-320-74",BA3="1-320-75",BA3="1-320-76",BA3="1-320-77",BA3="1-320-78",BA3="1-320-79",BA3="1-320-80",BA3="1-320-91",BA3="1-320-92",BA3="1-320-93",BA3="1-320-94",BA3="1-320-95",BA3="1-320-101",BA3="1-320-102",BA3="1-320-103",BA3="1-320-104",BA3="1-320-105",BA3="1-320-109",BA3="1-320-115",BA3="1-320-116",BA3="1-320-117",BA3="1-320-118",BA3="1-320-119",BA3="1-320-120",BA3="1-320-121",BA3="1-320-123",BA3="1-320-127",BA3="1-320-143",BA3="1-320-144",BA3="1-320-145",BA3="1-320-146",BA3="1-320-147",BA3="1-320-148",BA3="1-320-149",BA3="1-320-150",BA3="1-320-151",BA3="1-320-152",BA3="1-320-153",BA3="1-320-154",BA3="1-320-155",BA3="1-320-156",BA3="1-320-157",BA3="1-320-158",BA3="1-320-159",BA3="1-320-160",BA3="1-320-161",BA3="1-320-162",BA3="1-320-163",BA3="1-320-164",BA3="1-320-165",BA3="1-320-166",BA3="1-320-167",BA3="1-320-168",BA3="1-320-169",BA3="1-320-170",BA3="1-320-171",BA3="1-320-172",BA3="1-320-173",BA3="1-320-174",BA3="1-320-175",BA3="1-320-176",BA3="1-320-177",BA3="1-320-178",BA3="1-320-179",BA3="1-320-180",BA3="1-320-181",BA3="1-320-208",BA3="1-320-209",BA3="1-320-210",BA3="1-320-211",BA3="1-320-212",BA3="1-320-213",BA3="1-320-214",BA3="1-320-215",BA3="1-320-216",BA3="1-320-217",BA3="1-320-218",BA3="1-320-219",BA3="1-320-220",BA3="1-320-221",BA3="1-320-222",BA3="1-320-223",BA3="1-320-224",BA3="1-320-225",BA3="1-320-226",BA3="1-320-227",BA3="1-320-228",BA3="1-320-229",BA3="1-320-230",BA3="1-320-231",BA3="1-320-232",BA3="1-320-233",BA3="1-320-234",BA3="1-320-235",BA3="1-320-236",BA3="1-320-237",BA3="1-320-238",BA3="1-320-239",BA3="1-320-240",BA3="1-320-241",BA3="1-320-242"),"M",IF(OR(BA3="1-320-9",BA3="1-320-28",BA3="1-320-38",BA3="1-320-39",BA3="1-320-40",BA3="1-320-63",BA3="1-320-65",BA3="1-320-83",BA3="1-320-84",BA3="1-320-86",BA3="1-320-88",BA3="1-320-89",BA3="1-320-90",BA3="1-320-99",BA3="1-320-129",BA3="1-320-141",BA3="1-320-185",BA3="1-320-206",BA3="1-320-243",BA3="1-320-244",BA3="1-320-245",BA3="1-320-246",BA3="1-320-247",BA3="1-320-248",BA3="1-320-249",BA3="1-320-250",BA3="1-320-251",BA3="1-320-252",BA3="1-320-253",BA3="1-320-254",BA3="1-320-255",BA3="1-320-256",BA3="1-320-257",BA3="1-320-258",BA3="1-320-259",BA3="1-320-260",BA3="1-320-261",BA3="1-320-262",BA3="1-320-263",BA3="1-320-264",BA3="1-320-265",BA3="1-320-266",BA3="1-320-267",BA3="1-320-268",BA3="1-320-269"),"V",IF(OR(BA3="1-320-6",BA3="1-320-7",BA3="1-320-8",BA3="1-320-10",BA3="1-320-16",BA3="1-320-18",BA3="1-320-26",BA3="1-320-29",BA3="1-320-31",BA3="1-320-33",BA3="1-320-34",BA3="1-320-35",BA3="1-320-36",BA3="1-320-51",BA3="1-320-52",BA3="1-320-53",BA3="1-320-55",BA3="1-320-61",BA3="1-320-62",BA3="1-320-64",BA3="1-320-87",BA3="1-320-100",BA3="1-320-106",BA3="1-320-133",BA3="1-320-135",BA3="1-320-136",BA3="1-320-138",BA3="1-320-139",BA3="1-320-140",BA3="1-320-142",BA3="1-320-182",BA3="1-320-183",BA3="1-320-184",BA3="1-320-186",BA3="1-320-187",BA3="1-320-188",BA3="1-320-189",BA3="1-320-190",BA3="1-320-191",BA3="1-320-192",BA3="1-320-193",BA3="1-320-194",BA3="1-320-196",BA3="1-320-197",BA3="1-320-199",BA3="1-320-200",BA3="1-320-201",BA3="1-320-202",BA3="1-320-203",BA3="1-320-204",BA3="1-320-205"),"HV",IF(OR("1-320-17",BA3="1-320-20",BA3="1-320-22",BA3="1-320-32",BA3="1-320-37",BA3="1-320-82"),"C",IF(OR("1-320-30",BA3="1-320-54",BA3="1-320-85",BA3="1-320-96",BA3="1-320-97",BA3="1-320-98",BA3="1-320-108",BA3="1-320-132",BA3="1-320-137",BA3="1-320-195",BA3="1-320-198",BA3="1-320-270",BA3="1-320-271",BA3="1-320-272",BA3="1-320-273",BA3="1-320-274",BA3="1-320-275",BA3="1-320-276",BA3="1-320-277",BA3="1-320-278",BA3="1-320-279",BA3="1-320-280",BA3="1-320-281",BA3="1-320-282",BA3="1-320-283",BA3="1-320-284",BA3="1-320-285",BA3="1-320-286",BA3="1-320-287",BA3="1-320-288",BA3="1-320-289",BA3="1-320-290",BA3="1-320-291"),"EC"))))),"")</f>
        <v>M</v>
      </c>
      <c r="BB2" s="1" t="str">
        <f>IF(BB1&lt;&gt;"",IF(OR(BB3="1-320-1",BB3="1-320-2",BB3="1-320-3",BB3="1-320-4",BB3="1-320-11",BB3="1-320-12",BB3="1-320-13",BB3="1-320-14",BB3="1-320-15",BB3="1-320-21",BB3="1-320-22",BB3="1-320-23",BB3="1-320-24",BB3="1-320-25",BB3="1-320-41",BB3="1-320-42",BB3="1-320-43",BB3="1-320-44",BB3="1-320-45",BB3="1-320-46",BB3="1-320-47",BB3="1-320-48",BB3="1-320-49",BB3="1-320-50",BB3="1-320-56",BB3="1-320-57",BB3="1-320-58",BB3="1-320-59",BB3="1-320-60",BB3="1-320-66",BB3="1-320-67",BB3="1-320-68",BB3="1-320-69",BB3="1-320-70",BB3="1-320-71",BB3="1-320-72",BB3="1-320-73",BB3="1-320-74",BB3="1-320-75",BB3="1-320-76",BB3="1-320-77",BB3="1-320-78",BB3="1-320-79",BB3="1-320-80",BB3="1-320-91",BB3="1-320-92",BB3="1-320-93",BB3="1-320-94",BB3="1-320-95",BB3="1-320-101",BB3="1-320-102",BB3="1-320-103",BB3="1-320-104",BB3="1-320-105",BB3="1-320-109",BB3="1-320-115",BB3="1-320-116",BB3="1-320-117",BB3="1-320-118",BB3="1-320-119",BB3="1-320-120",BB3="1-320-121",BB3="1-320-123",BB3="1-320-127",BB3="1-320-143",BB3="1-320-144",BB3="1-320-145",BB3="1-320-146",BB3="1-320-147",BB3="1-320-148",BB3="1-320-149",BB3="1-320-150",BB3="1-320-151",BB3="1-320-152",BB3="1-320-153",BB3="1-320-154",BB3="1-320-155",BB3="1-320-156",BB3="1-320-157",BB3="1-320-158",BB3="1-320-159",BB3="1-320-160",BB3="1-320-161",BB3="1-320-162",BB3="1-320-163",BB3="1-320-164",BB3="1-320-165",BB3="1-320-166",BB3="1-320-167",BB3="1-320-168",BB3="1-320-169",BB3="1-320-170",BB3="1-320-171",BB3="1-320-172",BB3="1-320-173",BB3="1-320-174",BB3="1-320-175",BB3="1-320-176",BB3="1-320-177",BB3="1-320-178",BB3="1-320-179",BB3="1-320-180",BB3="1-320-181",BB3="1-320-208",BB3="1-320-209",BB3="1-320-210",BB3="1-320-211",BB3="1-320-212",BB3="1-320-213",BB3="1-320-214",BB3="1-320-215",BB3="1-320-216",BB3="1-320-217",BB3="1-320-218",BB3="1-320-219",BB3="1-320-220",BB3="1-320-221",BB3="1-320-222",BB3="1-320-223",BB3="1-320-224",BB3="1-320-225",BB3="1-320-226",BB3="1-320-227",BB3="1-320-228",BB3="1-320-229",BB3="1-320-230",BB3="1-320-231",BB3="1-320-232",BB3="1-320-233",BB3="1-320-234",BB3="1-320-235",BB3="1-320-236",BB3="1-320-237",BB3="1-320-238",BB3="1-320-239",BB3="1-320-240",BB3="1-320-241",BB3="1-320-242"),"M",IF(OR(BB3="1-320-9",BB3="1-320-28",BB3="1-320-38",BB3="1-320-39",BB3="1-320-40",BB3="1-320-63",BB3="1-320-65",BB3="1-320-83",BB3="1-320-84",BB3="1-320-86",BB3="1-320-88",BB3="1-320-89",BB3="1-320-90",BB3="1-320-99",BB3="1-320-129",BB3="1-320-141",BB3="1-320-185",BB3="1-320-206",BB3="1-320-243",BB3="1-320-244",BB3="1-320-245",BB3="1-320-246",BB3="1-320-247",BB3="1-320-248",BB3="1-320-249",BB3="1-320-250",BB3="1-320-251",BB3="1-320-252",BB3="1-320-253",BB3="1-320-254",BB3="1-320-255",BB3="1-320-256",BB3="1-320-257",BB3="1-320-258",BB3="1-320-259",BB3="1-320-260",BB3="1-320-261",BB3="1-320-262",BB3="1-320-263",BB3="1-320-264",BB3="1-320-265",BB3="1-320-266",BB3="1-320-267",BB3="1-320-268",BB3="1-320-269"),"V",IF(OR(BB3="1-320-6",BB3="1-320-7",BB3="1-320-8",BB3="1-320-10",BB3="1-320-16",BB3="1-320-18",BB3="1-320-26",BB3="1-320-29",BB3="1-320-31",BB3="1-320-33",BB3="1-320-34",BB3="1-320-35",BB3="1-320-36",BB3="1-320-51",BB3="1-320-52",BB3="1-320-53",BB3="1-320-55",BB3="1-320-61",BB3="1-320-62",BB3="1-320-64",BB3="1-320-87",BB3="1-320-100",BB3="1-320-106",BB3="1-320-133",BB3="1-320-135",BB3="1-320-136",BB3="1-320-138",BB3="1-320-139",BB3="1-320-140",BB3="1-320-142",BB3="1-320-182",BB3="1-320-183",BB3="1-320-184",BB3="1-320-186",BB3="1-320-187",BB3="1-320-188",BB3="1-320-189",BB3="1-320-190",BB3="1-320-191",BB3="1-320-192",BB3="1-320-193",BB3="1-320-194",BB3="1-320-196",BB3="1-320-197",BB3="1-320-199",BB3="1-320-200",BB3="1-320-201",BB3="1-320-202",BB3="1-320-203",BB3="1-320-204",BB3="1-320-205"),"HV",IF(OR("1-320-17",BB3="1-320-20",BB3="1-320-22",BB3="1-320-32",BB3="1-320-37",BB3="1-320-82"),"C",IF(OR("1-320-30",BB3="1-320-54",BB3="1-320-85",BB3="1-320-96",BB3="1-320-97",BB3="1-320-98",BB3="1-320-108",BB3="1-320-132",BB3="1-320-137",BB3="1-320-195",BB3="1-320-198",BB3="1-320-270",BB3="1-320-271",BB3="1-320-272",BB3="1-320-273",BB3="1-320-274",BB3="1-320-275",BB3="1-320-276",BB3="1-320-277",BB3="1-320-278",BB3="1-320-279",BB3="1-320-280",BB3="1-320-281",BB3="1-320-282",BB3="1-320-283",BB3="1-320-284",BB3="1-320-285",BB3="1-320-286",BB3="1-320-287",BB3="1-320-288",BB3="1-320-289",BB3="1-320-290",BB3="1-320-291"),"EC"))))),"")</f>
        <v>M</v>
      </c>
      <c r="BC2" s="1" t="str">
        <f>IF(BC1&lt;&gt;"",IF(OR(BC3="1-320-1",BC3="1-320-2",BC3="1-320-3",BC3="1-320-4",BC3="1-320-11",BC3="1-320-12",BC3="1-320-13",BC3="1-320-14",BC3="1-320-15",BC3="1-320-21",BC3="1-320-22",BC3="1-320-23",BC3="1-320-24",BC3="1-320-25",BC3="1-320-41",BC3="1-320-42",BC3="1-320-43",BC3="1-320-44",BC3="1-320-45",BC3="1-320-46",BC3="1-320-47",BC3="1-320-48",BC3="1-320-49",BC3="1-320-50",BC3="1-320-56",BC3="1-320-57",BC3="1-320-58",BC3="1-320-59",BC3="1-320-60",BC3="1-320-66",BC3="1-320-67",BC3="1-320-68",BC3="1-320-69",BC3="1-320-70",BC3="1-320-71",BC3="1-320-72",BC3="1-320-73",BC3="1-320-74",BC3="1-320-75",BC3="1-320-76",BC3="1-320-77",BC3="1-320-78",BC3="1-320-79",BC3="1-320-80",BC3="1-320-91",BC3="1-320-92",BC3="1-320-93",BC3="1-320-94",BC3="1-320-95",BC3="1-320-101",BC3="1-320-102",BC3="1-320-103",BC3="1-320-104",BC3="1-320-105",BC3="1-320-109",BC3="1-320-115",BC3="1-320-116",BC3="1-320-117",BC3="1-320-118",BC3="1-320-119",BC3="1-320-120",BC3="1-320-121",BC3="1-320-123",BC3="1-320-127",BC3="1-320-143",BC3="1-320-144",BC3="1-320-145",BC3="1-320-146",BC3="1-320-147",BC3="1-320-148",BC3="1-320-149",BC3="1-320-150",BC3="1-320-151",BC3="1-320-152",BC3="1-320-153",BC3="1-320-154",BC3="1-320-155",BC3="1-320-156",BC3="1-320-157",BC3="1-320-158",BC3="1-320-159",BC3="1-320-160",BC3="1-320-161",BC3="1-320-162",BC3="1-320-163",BC3="1-320-164",BC3="1-320-165",BC3="1-320-166",BC3="1-320-167",BC3="1-320-168",BC3="1-320-169",BC3="1-320-170",BC3="1-320-171",BC3="1-320-172",BC3="1-320-173",BC3="1-320-174",BC3="1-320-175",BC3="1-320-176",BC3="1-320-177",BC3="1-320-178",BC3="1-320-179",BC3="1-320-180",BC3="1-320-181",BC3="1-320-208",BC3="1-320-209",BC3="1-320-210",BC3="1-320-211",BC3="1-320-212",BC3="1-320-213",BC3="1-320-214",BC3="1-320-215",BC3="1-320-216",BC3="1-320-217",BC3="1-320-218",BC3="1-320-219",BC3="1-320-220",BC3="1-320-221",BC3="1-320-222",BC3="1-320-223",BC3="1-320-224",BC3="1-320-225",BC3="1-320-226",BC3="1-320-227",BC3="1-320-228",BC3="1-320-229",BC3="1-320-230",BC3="1-320-231",BC3="1-320-232",BC3="1-320-233",BC3="1-320-234",BC3="1-320-235",BC3="1-320-236",BC3="1-320-237",BC3="1-320-238",BC3="1-320-239",BC3="1-320-240",BC3="1-320-241",BC3="1-320-242"),"M",IF(OR(BC3="1-320-9",BC3="1-320-28",BC3="1-320-38",BC3="1-320-39",BC3="1-320-40",BC3="1-320-63",BC3="1-320-65",BC3="1-320-83",BC3="1-320-84",BC3="1-320-86",BC3="1-320-88",BC3="1-320-89",BC3="1-320-90",BC3="1-320-99",BC3="1-320-129",BC3="1-320-141",BC3="1-320-185",BC3="1-320-206",BC3="1-320-243",BC3="1-320-244",BC3="1-320-245",BC3="1-320-246",BC3="1-320-247",BC3="1-320-248",BC3="1-320-249",BC3="1-320-250",BC3="1-320-251",BC3="1-320-252",BC3="1-320-253",BC3="1-320-254",BC3="1-320-255",BC3="1-320-256",BC3="1-320-257",BC3="1-320-258",BC3="1-320-259",BC3="1-320-260",BC3="1-320-261",BC3="1-320-262",BC3="1-320-263",BC3="1-320-264",BC3="1-320-265",BC3="1-320-266",BC3="1-320-267",BC3="1-320-268",BC3="1-320-269"),"V",IF(OR(BC3="1-320-6",BC3="1-320-7",BC3="1-320-8",BC3="1-320-10",BC3="1-320-16",BC3="1-320-18",BC3="1-320-26",BC3="1-320-29",BC3="1-320-31",BC3="1-320-33",BC3="1-320-34",BC3="1-320-35",BC3="1-320-36",BC3="1-320-51",BC3="1-320-52",BC3="1-320-53",BC3="1-320-55",BC3="1-320-61",BC3="1-320-62",BC3="1-320-64",BC3="1-320-87",BC3="1-320-100",BC3="1-320-106",BC3="1-320-133",BC3="1-320-135",BC3="1-320-136",BC3="1-320-138",BC3="1-320-139",BC3="1-320-140",BC3="1-320-142",BC3="1-320-182",BC3="1-320-183",BC3="1-320-184",BC3="1-320-186",BC3="1-320-187",BC3="1-320-188",BC3="1-320-189",BC3="1-320-190",BC3="1-320-191",BC3="1-320-192",BC3="1-320-193",BC3="1-320-194",BC3="1-320-196",BC3="1-320-197",BC3="1-320-199",BC3="1-320-200",BC3="1-320-201",BC3="1-320-202",BC3="1-320-203",BC3="1-320-204",BC3="1-320-205"),"HV",IF(OR("1-320-17",BC3="1-320-20",BC3="1-320-22",BC3="1-320-32",BC3="1-320-37",BC3="1-320-82"),"C",IF(OR("1-320-30",BC3="1-320-54",BC3="1-320-85",BC3="1-320-96",BC3="1-320-97",BC3="1-320-98",BC3="1-320-108",BC3="1-320-132",BC3="1-320-137",BC3="1-320-195",BC3="1-320-198",BC3="1-320-270",BC3="1-320-271",BC3="1-320-272",BC3="1-320-273",BC3="1-320-274",BC3="1-320-275",BC3="1-320-276",BC3="1-320-277",BC3="1-320-278",BC3="1-320-279",BC3="1-320-280",BC3="1-320-281",BC3="1-320-282",BC3="1-320-283",BC3="1-320-284",BC3="1-320-285",BC3="1-320-286",BC3="1-320-287",BC3="1-320-288",BC3="1-320-289",BC3="1-320-290",BC3="1-320-291"),"EC"))))),"")</f>
        <v>M</v>
      </c>
      <c r="BE2" s="1" t="str">
        <f>IF(BE1&lt;&gt;"",IF(OR(BE3="1-320-1",BE3="1-320-2",BE3="1-320-3",BE3="1-320-4",BE3="1-320-11",BE3="1-320-12",BE3="1-320-13",BE3="1-320-14",BE3="1-320-15",BE3="1-320-21",BE3="1-320-22",BE3="1-320-23",BE3="1-320-24",BE3="1-320-25",BE3="1-320-41",BE3="1-320-42",BE3="1-320-43",BE3="1-320-44",BE3="1-320-45",BE3="1-320-46",BE3="1-320-47",BE3="1-320-48",BE3="1-320-49",BE3="1-320-50",BE3="1-320-56",BE3="1-320-57",BE3="1-320-58",BE3="1-320-59",BE3="1-320-60",BE3="1-320-66",BE3="1-320-67",BE3="1-320-68",BE3="1-320-69",BE3="1-320-70",BE3="1-320-71",BE3="1-320-72",BE3="1-320-73",BE3="1-320-74",BE3="1-320-75",BE3="1-320-76",BE3="1-320-77",BE3="1-320-78",BE3="1-320-79",BE3="1-320-80",BE3="1-320-91",BE3="1-320-92",BE3="1-320-93",BE3="1-320-94",BE3="1-320-95",BE3="1-320-101",BE3="1-320-102",BE3="1-320-103",BE3="1-320-104",BE3="1-320-105",BE3="1-320-109",BE3="1-320-115",BE3="1-320-116",BE3="1-320-117",BE3="1-320-118",BE3="1-320-119",BE3="1-320-120",BE3="1-320-121",BE3="1-320-123",BE3="1-320-127",BE3="1-320-143",BE3="1-320-144",BE3="1-320-145",BE3="1-320-146",BE3="1-320-147",BE3="1-320-148",BE3="1-320-149",BE3="1-320-150",BE3="1-320-151",BE3="1-320-152",BE3="1-320-153",BE3="1-320-154",BE3="1-320-155",BE3="1-320-156",BE3="1-320-157",BE3="1-320-158",BE3="1-320-159",BE3="1-320-160",BE3="1-320-161",BE3="1-320-162",BE3="1-320-163",BE3="1-320-164",BE3="1-320-165",BE3="1-320-166",BE3="1-320-167",BE3="1-320-168",BE3="1-320-169",BE3="1-320-170",BE3="1-320-171",BE3="1-320-172",BE3="1-320-173",BE3="1-320-174",BE3="1-320-175",BE3="1-320-176",BE3="1-320-177",BE3="1-320-178",BE3="1-320-179",BE3="1-320-180",BE3="1-320-181",BE3="1-320-208",BE3="1-320-209",BE3="1-320-210",BE3="1-320-211",BE3="1-320-212",BE3="1-320-213",BE3="1-320-214",BE3="1-320-215",BE3="1-320-216",BE3="1-320-217",BE3="1-320-218",BE3="1-320-219",BE3="1-320-220",BE3="1-320-221",BE3="1-320-222",BE3="1-320-223",BE3="1-320-224",BE3="1-320-225",BE3="1-320-226",BE3="1-320-227",BE3="1-320-228",BE3="1-320-229",BE3="1-320-230",BE3="1-320-231",BE3="1-320-232",BE3="1-320-233",BE3="1-320-234",BE3="1-320-235",BE3="1-320-236",BE3="1-320-237",BE3="1-320-238",BE3="1-320-239",BE3="1-320-240",BE3="1-320-241",BE3="1-320-242"),"M",IF(OR(BE3="1-320-9",BE3="1-320-28",BE3="1-320-38",BE3="1-320-39",BE3="1-320-40",BE3="1-320-63",BE3="1-320-65",BE3="1-320-83",BE3="1-320-84",BE3="1-320-86",BE3="1-320-88",BE3="1-320-89",BE3="1-320-90",BE3="1-320-99",BE3="1-320-129",BE3="1-320-141",BE3="1-320-185",BE3="1-320-206",BE3="1-320-243",BE3="1-320-244",BE3="1-320-245",BE3="1-320-246",BE3="1-320-247",BE3="1-320-248",BE3="1-320-249",BE3="1-320-250",BE3="1-320-251",BE3="1-320-252",BE3="1-320-253",BE3="1-320-254",BE3="1-320-255",BE3="1-320-256",BE3="1-320-257",BE3="1-320-258",BE3="1-320-259",BE3="1-320-260",BE3="1-320-261",BE3="1-320-262",BE3="1-320-263",BE3="1-320-264",BE3="1-320-265",BE3="1-320-266",BE3="1-320-267",BE3="1-320-268",BE3="1-320-269"),"V",IF(OR(BE3="1-320-6",BE3="1-320-7",BE3="1-320-8",BE3="1-320-10",BE3="1-320-16",BE3="1-320-18",BE3="1-320-26",BE3="1-320-29",BE3="1-320-31",BE3="1-320-33",BE3="1-320-34",BE3="1-320-35",BE3="1-320-36",BE3="1-320-51",BE3="1-320-52",BE3="1-320-53",BE3="1-320-55",BE3="1-320-61",BE3="1-320-62",BE3="1-320-64",BE3="1-320-87",BE3="1-320-100",BE3="1-320-106",BE3="1-320-133",BE3="1-320-135",BE3="1-320-136",BE3="1-320-138",BE3="1-320-139",BE3="1-320-140",BE3="1-320-142",BE3="1-320-182",BE3="1-320-183",BE3="1-320-184",BE3="1-320-186",BE3="1-320-187",BE3="1-320-188",BE3="1-320-189",BE3="1-320-190",BE3="1-320-191",BE3="1-320-192",BE3="1-320-193",BE3="1-320-194",BE3="1-320-196",BE3="1-320-197",BE3="1-320-199",BE3="1-320-200",BE3="1-320-201",BE3="1-320-202",BE3="1-320-203",BE3="1-320-204",BE3="1-320-205"),"HV",IF(OR("1-320-17",BE3="1-320-20",BE3="1-320-22",BE3="1-320-32",BE3="1-320-37",BE3="1-320-82"),"C",IF(OR("1-320-30",BE3="1-320-54",BE3="1-320-85",BE3="1-320-96",BE3="1-320-97",BE3="1-320-98",BE3="1-320-108",BE3="1-320-132",BE3="1-320-137",BE3="1-320-195",BE3="1-320-198",BE3="1-320-270",BE3="1-320-271",BE3="1-320-272",BE3="1-320-273",BE3="1-320-274",BE3="1-320-275",BE3="1-320-276",BE3="1-320-277",BE3="1-320-278",BE3="1-320-279",BE3="1-320-280",BE3="1-320-281",BE3="1-320-282",BE3="1-320-283",BE3="1-320-284",BE3="1-320-285",BE3="1-320-286",BE3="1-320-287",BE3="1-320-288",BE3="1-320-289",BE3="1-320-290",BE3="1-320-291"),"EC"))))),"")</f>
        <v>M</v>
      </c>
      <c r="BF2" s="1" t="str">
        <f>IF(BF1&lt;&gt;"",IF(OR(BF3="1-320-1",BF3="1-320-2",BF3="1-320-3",BF3="1-320-4",BF3="1-320-11",BF3="1-320-12",BF3="1-320-13",BF3="1-320-14",BF3="1-320-15",BF3="1-320-21",BF3="1-320-22",BF3="1-320-23",BF3="1-320-24",BF3="1-320-25",BF3="1-320-41",BF3="1-320-42",BF3="1-320-43",BF3="1-320-44",BF3="1-320-45",BF3="1-320-46",BF3="1-320-47",BF3="1-320-48",BF3="1-320-49",BF3="1-320-50",BF3="1-320-56",BF3="1-320-57",BF3="1-320-58",BF3="1-320-59",BF3="1-320-60",BF3="1-320-66",BF3="1-320-67",BF3="1-320-68",BF3="1-320-69",BF3="1-320-70",BF3="1-320-71",BF3="1-320-72",BF3="1-320-73",BF3="1-320-74",BF3="1-320-75",BF3="1-320-76",BF3="1-320-77",BF3="1-320-78",BF3="1-320-79",BF3="1-320-80",BF3="1-320-91",BF3="1-320-92",BF3="1-320-93",BF3="1-320-94",BF3="1-320-95",BF3="1-320-101",BF3="1-320-102",BF3="1-320-103",BF3="1-320-104",BF3="1-320-105",BF3="1-320-109",BF3="1-320-115",BF3="1-320-116",BF3="1-320-117",BF3="1-320-118",BF3="1-320-119",BF3="1-320-120",BF3="1-320-121",BF3="1-320-123",BF3="1-320-127",BF3="1-320-143",BF3="1-320-144",BF3="1-320-145",BF3="1-320-146",BF3="1-320-147",BF3="1-320-148",BF3="1-320-149",BF3="1-320-150",BF3="1-320-151",BF3="1-320-152",BF3="1-320-153",BF3="1-320-154",BF3="1-320-155",BF3="1-320-156",BF3="1-320-157",BF3="1-320-158",BF3="1-320-159",BF3="1-320-160",BF3="1-320-161",BF3="1-320-162",BF3="1-320-163",BF3="1-320-164",BF3="1-320-165",BF3="1-320-166",BF3="1-320-167",BF3="1-320-168",BF3="1-320-169",BF3="1-320-170",BF3="1-320-171",BF3="1-320-172",BF3="1-320-173",BF3="1-320-174",BF3="1-320-175",BF3="1-320-176",BF3="1-320-177",BF3="1-320-178",BF3="1-320-179",BF3="1-320-180",BF3="1-320-181",BF3="1-320-208",BF3="1-320-209",BF3="1-320-210",BF3="1-320-211",BF3="1-320-212",BF3="1-320-213",BF3="1-320-214",BF3="1-320-215",BF3="1-320-216",BF3="1-320-217",BF3="1-320-218",BF3="1-320-219",BF3="1-320-220",BF3="1-320-221",BF3="1-320-222",BF3="1-320-223",BF3="1-320-224",BF3="1-320-225",BF3="1-320-226",BF3="1-320-227",BF3="1-320-228",BF3="1-320-229",BF3="1-320-230",BF3="1-320-231",BF3="1-320-232",BF3="1-320-233",BF3="1-320-234",BF3="1-320-235",BF3="1-320-236",BF3="1-320-237",BF3="1-320-238",BF3="1-320-239",BF3="1-320-240",BF3="1-320-241",BF3="1-320-242"),"M",IF(OR(BF3="1-320-9",BF3="1-320-28",BF3="1-320-38",BF3="1-320-39",BF3="1-320-40",BF3="1-320-63",BF3="1-320-65",BF3="1-320-83",BF3="1-320-84",BF3="1-320-86",BF3="1-320-88",BF3="1-320-89",BF3="1-320-90",BF3="1-320-99",BF3="1-320-129",BF3="1-320-141",BF3="1-320-185",BF3="1-320-206",BF3="1-320-243",BF3="1-320-244",BF3="1-320-245",BF3="1-320-246",BF3="1-320-247",BF3="1-320-248",BF3="1-320-249",BF3="1-320-250",BF3="1-320-251",BF3="1-320-252",BF3="1-320-253",BF3="1-320-254",BF3="1-320-255",BF3="1-320-256",BF3="1-320-257",BF3="1-320-258",BF3="1-320-259",BF3="1-320-260",BF3="1-320-261",BF3="1-320-262",BF3="1-320-263",BF3="1-320-264",BF3="1-320-265",BF3="1-320-266",BF3="1-320-267",BF3="1-320-268",BF3="1-320-269"),"V",IF(OR(BF3="1-320-6",BF3="1-320-7",BF3="1-320-8",BF3="1-320-10",BF3="1-320-16",BF3="1-320-18",BF3="1-320-26",BF3="1-320-29",BF3="1-320-31",BF3="1-320-33",BF3="1-320-34",BF3="1-320-35",BF3="1-320-36",BF3="1-320-51",BF3="1-320-52",BF3="1-320-53",BF3="1-320-55",BF3="1-320-61",BF3="1-320-62",BF3="1-320-64",BF3="1-320-87",BF3="1-320-100",BF3="1-320-106",BF3="1-320-133",BF3="1-320-135",BF3="1-320-136",BF3="1-320-138",BF3="1-320-139",BF3="1-320-140",BF3="1-320-142",BF3="1-320-182",BF3="1-320-183",BF3="1-320-184",BF3="1-320-186",BF3="1-320-187",BF3="1-320-188",BF3="1-320-189",BF3="1-320-190",BF3="1-320-191",BF3="1-320-192",BF3="1-320-193",BF3="1-320-194",BF3="1-320-196",BF3="1-320-197",BF3="1-320-199",BF3="1-320-200",BF3="1-320-201",BF3="1-320-202",BF3="1-320-203",BF3="1-320-204",BF3="1-320-205"),"HV",IF(OR("1-320-17",BF3="1-320-20",BF3="1-320-22",BF3="1-320-32",BF3="1-320-37",BF3="1-320-82"),"C",IF(OR("1-320-30",BF3="1-320-54",BF3="1-320-85",BF3="1-320-96",BF3="1-320-97",BF3="1-320-98",BF3="1-320-108",BF3="1-320-132",BF3="1-320-137",BF3="1-320-195",BF3="1-320-198",BF3="1-320-270",BF3="1-320-271",BF3="1-320-272",BF3="1-320-273",BF3="1-320-274",BF3="1-320-275",BF3="1-320-276",BF3="1-320-277",BF3="1-320-278",BF3="1-320-279",BF3="1-320-280",BF3="1-320-281",BF3="1-320-282",BF3="1-320-283",BF3="1-320-284",BF3="1-320-285",BF3="1-320-286",BF3="1-320-287",BF3="1-320-288",BF3="1-320-289",BF3="1-320-290",BF3="1-320-291"),"EC"))))),"")</f>
        <v>M</v>
      </c>
      <c r="BG2" s="1" t="str">
        <f>IF(BG1&lt;&gt;"",IF(OR(BG3="1-320-1",BG3="1-320-2",BG3="1-320-3",BG3="1-320-4",BG3="1-320-11",BG3="1-320-12",BG3="1-320-13",BG3="1-320-14",BG3="1-320-15",BG3="1-320-21",BG3="1-320-22",BG3="1-320-23",BG3="1-320-24",BG3="1-320-25",BG3="1-320-41",BG3="1-320-42",BG3="1-320-43",BG3="1-320-44",BG3="1-320-45",BG3="1-320-46",BG3="1-320-47",BG3="1-320-48",BG3="1-320-49",BG3="1-320-50",BG3="1-320-56",BG3="1-320-57",BG3="1-320-58",BG3="1-320-59",BG3="1-320-60",BG3="1-320-66",BG3="1-320-67",BG3="1-320-68",BG3="1-320-69",BG3="1-320-70",BG3="1-320-71",BG3="1-320-72",BG3="1-320-73",BG3="1-320-74",BG3="1-320-75",BG3="1-320-76",BG3="1-320-77",BG3="1-320-78",BG3="1-320-79",BG3="1-320-80",BG3="1-320-91",BG3="1-320-92",BG3="1-320-93",BG3="1-320-94",BG3="1-320-95",BG3="1-320-101",BG3="1-320-102",BG3="1-320-103",BG3="1-320-104",BG3="1-320-105",BG3="1-320-109",BG3="1-320-115",BG3="1-320-116",BG3="1-320-117",BG3="1-320-118",BG3="1-320-119",BG3="1-320-120",BG3="1-320-121",BG3="1-320-123",BG3="1-320-127",BG3="1-320-143",BG3="1-320-144",BG3="1-320-145",BG3="1-320-146",BG3="1-320-147",BG3="1-320-148",BG3="1-320-149",BG3="1-320-150",BG3="1-320-151",BG3="1-320-152",BG3="1-320-153",BG3="1-320-154",BG3="1-320-155",BG3="1-320-156",BG3="1-320-157",BG3="1-320-158",BG3="1-320-159",BG3="1-320-160",BG3="1-320-161",BG3="1-320-162",BG3="1-320-163",BG3="1-320-164",BG3="1-320-165",BG3="1-320-166",BG3="1-320-167",BG3="1-320-168",BG3="1-320-169",BG3="1-320-170",BG3="1-320-171",BG3="1-320-172",BG3="1-320-173",BG3="1-320-174",BG3="1-320-175",BG3="1-320-176",BG3="1-320-177",BG3="1-320-178",BG3="1-320-179",BG3="1-320-180",BG3="1-320-181",BG3="1-320-208",BG3="1-320-209",BG3="1-320-210",BG3="1-320-211",BG3="1-320-212",BG3="1-320-213",BG3="1-320-214",BG3="1-320-215",BG3="1-320-216",BG3="1-320-217",BG3="1-320-218",BG3="1-320-219",BG3="1-320-220",BG3="1-320-221",BG3="1-320-222",BG3="1-320-223",BG3="1-320-224",BG3="1-320-225",BG3="1-320-226",BG3="1-320-227",BG3="1-320-228",BG3="1-320-229",BG3="1-320-230",BG3="1-320-231",BG3="1-320-232",BG3="1-320-233",BG3="1-320-234",BG3="1-320-235",BG3="1-320-236",BG3="1-320-237",BG3="1-320-238",BG3="1-320-239",BG3="1-320-240",BG3="1-320-241",BG3="1-320-242"),"M",IF(OR(BG3="1-320-9",BG3="1-320-28",BG3="1-320-38",BG3="1-320-39",BG3="1-320-40",BG3="1-320-63",BG3="1-320-65",BG3="1-320-83",BG3="1-320-84",BG3="1-320-86",BG3="1-320-88",BG3="1-320-89",BG3="1-320-90",BG3="1-320-99",BG3="1-320-129",BG3="1-320-141",BG3="1-320-185",BG3="1-320-206",BG3="1-320-243",BG3="1-320-244",BG3="1-320-245",BG3="1-320-246",BG3="1-320-247",BG3="1-320-248",BG3="1-320-249",BG3="1-320-250",BG3="1-320-251",BG3="1-320-252",BG3="1-320-253",BG3="1-320-254",BG3="1-320-255",BG3="1-320-256",BG3="1-320-257",BG3="1-320-258",BG3="1-320-259",BG3="1-320-260",BG3="1-320-261",BG3="1-320-262",BG3="1-320-263",BG3="1-320-264",BG3="1-320-265",BG3="1-320-266",BG3="1-320-267",BG3="1-320-268",BG3="1-320-269"),"V",IF(OR(BG3="1-320-6",BG3="1-320-7",BG3="1-320-8",BG3="1-320-10",BG3="1-320-16",BG3="1-320-18",BG3="1-320-26",BG3="1-320-29",BG3="1-320-31",BG3="1-320-33",BG3="1-320-34",BG3="1-320-35",BG3="1-320-36",BG3="1-320-51",BG3="1-320-52",BG3="1-320-53",BG3="1-320-55",BG3="1-320-61",BG3="1-320-62",BG3="1-320-64",BG3="1-320-87",BG3="1-320-100",BG3="1-320-106",BG3="1-320-133",BG3="1-320-135",BG3="1-320-136",BG3="1-320-138",BG3="1-320-139",BG3="1-320-140",BG3="1-320-142",BG3="1-320-182",BG3="1-320-183",BG3="1-320-184",BG3="1-320-186",BG3="1-320-187",BG3="1-320-188",BG3="1-320-189",BG3="1-320-190",BG3="1-320-191",BG3="1-320-192",BG3="1-320-193",BG3="1-320-194",BG3="1-320-196",BG3="1-320-197",BG3="1-320-199",BG3="1-320-200",BG3="1-320-201",BG3="1-320-202",BG3="1-320-203",BG3="1-320-204",BG3="1-320-205"),"HV",IF(OR("1-320-17",BG3="1-320-20",BG3="1-320-22",BG3="1-320-32",BG3="1-320-37",BG3="1-320-82"),"C",IF(OR("1-320-30",BG3="1-320-54",BG3="1-320-85",BG3="1-320-96",BG3="1-320-97",BG3="1-320-98",BG3="1-320-108",BG3="1-320-132",BG3="1-320-137",BG3="1-320-195",BG3="1-320-198",BG3="1-320-270",BG3="1-320-271",BG3="1-320-272",BG3="1-320-273",BG3="1-320-274",BG3="1-320-275",BG3="1-320-276",BG3="1-320-277",BG3="1-320-278",BG3="1-320-279",BG3="1-320-280",BG3="1-320-281",BG3="1-320-282",BG3="1-320-283",BG3="1-320-284",BG3="1-320-285",BG3="1-320-286",BG3="1-320-287",BG3="1-320-288",BG3="1-320-289",BG3="1-320-290",BG3="1-320-291"),"EC"))))),"")</f>
        <v>M</v>
      </c>
      <c r="BH2" s="1" t="str">
        <f>IF(BH1&lt;&gt;"",IF(OR(BH3="1-320-1",BH3="1-320-2",BH3="1-320-3",BH3="1-320-4",BH3="1-320-11",BH3="1-320-12",BH3="1-320-13",BH3="1-320-14",BH3="1-320-15",BH3="1-320-21",BH3="1-320-22",BH3="1-320-23",BH3="1-320-24",BH3="1-320-25",BH3="1-320-41",BH3="1-320-42",BH3="1-320-43",BH3="1-320-44",BH3="1-320-45",BH3="1-320-46",BH3="1-320-47",BH3="1-320-48",BH3="1-320-49",BH3="1-320-50",BH3="1-320-56",BH3="1-320-57",BH3="1-320-58",BH3="1-320-59",BH3="1-320-60",BH3="1-320-66",BH3="1-320-67",BH3="1-320-68",BH3="1-320-69",BH3="1-320-70",BH3="1-320-71",BH3="1-320-72",BH3="1-320-73",BH3="1-320-74",BH3="1-320-75",BH3="1-320-76",BH3="1-320-77",BH3="1-320-78",BH3="1-320-79",BH3="1-320-80",BH3="1-320-91",BH3="1-320-92",BH3="1-320-93",BH3="1-320-94",BH3="1-320-95",BH3="1-320-101",BH3="1-320-102",BH3="1-320-103",BH3="1-320-104",BH3="1-320-105",BH3="1-320-109",BH3="1-320-115",BH3="1-320-116",BH3="1-320-117",BH3="1-320-118",BH3="1-320-119",BH3="1-320-120",BH3="1-320-121",BH3="1-320-123",BH3="1-320-127",BH3="1-320-143",BH3="1-320-144",BH3="1-320-145",BH3="1-320-146",BH3="1-320-147",BH3="1-320-148",BH3="1-320-149",BH3="1-320-150",BH3="1-320-151",BH3="1-320-152",BH3="1-320-153",BH3="1-320-154",BH3="1-320-155",BH3="1-320-156",BH3="1-320-157",BH3="1-320-158",BH3="1-320-159",BH3="1-320-160",BH3="1-320-161",BH3="1-320-162",BH3="1-320-163",BH3="1-320-164",BH3="1-320-165",BH3="1-320-166",BH3="1-320-167",BH3="1-320-168",BH3="1-320-169",BH3="1-320-170",BH3="1-320-171",BH3="1-320-172",BH3="1-320-173",BH3="1-320-174",BH3="1-320-175",BH3="1-320-176",BH3="1-320-177",BH3="1-320-178",BH3="1-320-179",BH3="1-320-180",BH3="1-320-181",BH3="1-320-208",BH3="1-320-209",BH3="1-320-210",BH3="1-320-211",BH3="1-320-212",BH3="1-320-213",BH3="1-320-214",BH3="1-320-215",BH3="1-320-216",BH3="1-320-217",BH3="1-320-218",BH3="1-320-219",BH3="1-320-220",BH3="1-320-221",BH3="1-320-222",BH3="1-320-223",BH3="1-320-224",BH3="1-320-225",BH3="1-320-226",BH3="1-320-227",BH3="1-320-228",BH3="1-320-229",BH3="1-320-230",BH3="1-320-231",BH3="1-320-232",BH3="1-320-233",BH3="1-320-234",BH3="1-320-235",BH3="1-320-236",BH3="1-320-237",BH3="1-320-238",BH3="1-320-239",BH3="1-320-240",BH3="1-320-241",BH3="1-320-242"),"M",IF(OR(BH3="1-320-9",BH3="1-320-28",BH3="1-320-38",BH3="1-320-39",BH3="1-320-40",BH3="1-320-63",BH3="1-320-65",BH3="1-320-83",BH3="1-320-84",BH3="1-320-86",BH3="1-320-88",BH3="1-320-89",BH3="1-320-90",BH3="1-320-99",BH3="1-320-129",BH3="1-320-141",BH3="1-320-185",BH3="1-320-206",BH3="1-320-243",BH3="1-320-244",BH3="1-320-245",BH3="1-320-246",BH3="1-320-247",BH3="1-320-248",BH3="1-320-249",BH3="1-320-250",BH3="1-320-251",BH3="1-320-252",BH3="1-320-253",BH3="1-320-254",BH3="1-320-255",BH3="1-320-256",BH3="1-320-257",BH3="1-320-258",BH3="1-320-259",BH3="1-320-260",BH3="1-320-261",BH3="1-320-262",BH3="1-320-263",BH3="1-320-264",BH3="1-320-265",BH3="1-320-266",BH3="1-320-267",BH3="1-320-268",BH3="1-320-269"),"V",IF(OR(BH3="1-320-6",BH3="1-320-7",BH3="1-320-8",BH3="1-320-10",BH3="1-320-16",BH3="1-320-18",BH3="1-320-26",BH3="1-320-29",BH3="1-320-31",BH3="1-320-33",BH3="1-320-34",BH3="1-320-35",BH3="1-320-36",BH3="1-320-51",BH3="1-320-52",BH3="1-320-53",BH3="1-320-55",BH3="1-320-61",BH3="1-320-62",BH3="1-320-64",BH3="1-320-87",BH3="1-320-100",BH3="1-320-106",BH3="1-320-133",BH3="1-320-135",BH3="1-320-136",BH3="1-320-138",BH3="1-320-139",BH3="1-320-140",BH3="1-320-142",BH3="1-320-182",BH3="1-320-183",BH3="1-320-184",BH3="1-320-186",BH3="1-320-187",BH3="1-320-188",BH3="1-320-189",BH3="1-320-190",BH3="1-320-191",BH3="1-320-192",BH3="1-320-193",BH3="1-320-194",BH3="1-320-196",BH3="1-320-197",BH3="1-320-199",BH3="1-320-200",BH3="1-320-201",BH3="1-320-202",BH3="1-320-203",BH3="1-320-204",BH3="1-320-205"),"HV",IF(OR("1-320-17",BH3="1-320-20",BH3="1-320-22",BH3="1-320-32",BH3="1-320-37",BH3="1-320-82"),"C",IF(OR("1-320-30",BH3="1-320-54",BH3="1-320-85",BH3="1-320-96",BH3="1-320-97",BH3="1-320-98",BH3="1-320-108",BH3="1-320-132",BH3="1-320-137",BH3="1-320-195",BH3="1-320-198",BH3="1-320-270",BH3="1-320-271",BH3="1-320-272",BH3="1-320-273",BH3="1-320-274",BH3="1-320-275",BH3="1-320-276",BH3="1-320-277",BH3="1-320-278",BH3="1-320-279",BH3="1-320-280",BH3="1-320-281",BH3="1-320-282",BH3="1-320-283",BH3="1-320-284",BH3="1-320-285",BH3="1-320-286",BH3="1-320-287",BH3="1-320-288",BH3="1-320-289",BH3="1-320-290",BH3="1-320-291"),"EC"))))),"")</f>
        <v>M</v>
      </c>
    </row>
    <row r="3" spans="2:60" x14ac:dyDescent="0.3">
      <c r="B3" s="3" t="s">
        <v>118</v>
      </c>
      <c r="C3" s="3" t="s">
        <v>118</v>
      </c>
      <c r="D3" s="3" t="s">
        <v>118</v>
      </c>
      <c r="E3" s="3" t="s">
        <v>118</v>
      </c>
      <c r="G3" s="3" t="s">
        <v>119</v>
      </c>
      <c r="H3" s="3" t="s">
        <v>119</v>
      </c>
      <c r="I3" s="3" t="s">
        <v>119</v>
      </c>
      <c r="J3" s="3" t="s">
        <v>119</v>
      </c>
      <c r="L3" s="3" t="s">
        <v>120</v>
      </c>
      <c r="M3" s="3" t="s">
        <v>120</v>
      </c>
      <c r="N3" s="3" t="s">
        <v>120</v>
      </c>
      <c r="O3" s="3" t="s">
        <v>120</v>
      </c>
      <c r="Q3" s="14" t="s">
        <v>96</v>
      </c>
      <c r="R3" s="14" t="s">
        <v>96</v>
      </c>
      <c r="S3" s="14" t="s">
        <v>96</v>
      </c>
      <c r="T3" s="14" t="s">
        <v>96</v>
      </c>
      <c r="V3" t="s">
        <v>97</v>
      </c>
      <c r="W3" t="s">
        <v>97</v>
      </c>
      <c r="X3" t="s">
        <v>97</v>
      </c>
      <c r="Y3" t="s">
        <v>97</v>
      </c>
      <c r="AA3" t="s">
        <v>98</v>
      </c>
      <c r="AB3" t="s">
        <v>98</v>
      </c>
      <c r="AC3" t="s">
        <v>98</v>
      </c>
      <c r="AD3" t="s">
        <v>98</v>
      </c>
      <c r="AF3" s="14" t="s">
        <v>91</v>
      </c>
      <c r="AG3" s="14" t="s">
        <v>91</v>
      </c>
      <c r="AH3" s="14" t="s">
        <v>91</v>
      </c>
      <c r="AI3" s="14" t="s">
        <v>91</v>
      </c>
      <c r="AK3" s="14" t="s">
        <v>100</v>
      </c>
      <c r="AL3" s="14" t="s">
        <v>100</v>
      </c>
      <c r="AM3" s="14" t="s">
        <v>100</v>
      </c>
      <c r="AN3" s="14" t="s">
        <v>100</v>
      </c>
      <c r="AO3" s="14"/>
      <c r="AP3" s="14" t="s">
        <v>100</v>
      </c>
      <c r="AQ3" s="14" t="s">
        <v>100</v>
      </c>
      <c r="AR3" s="14" t="s">
        <v>100</v>
      </c>
      <c r="AS3" s="14" t="s">
        <v>100</v>
      </c>
      <c r="AU3" s="3" t="s">
        <v>101</v>
      </c>
      <c r="AV3" s="3" t="s">
        <v>101</v>
      </c>
      <c r="AW3" s="3" t="s">
        <v>101</v>
      </c>
      <c r="AX3" s="3" t="s">
        <v>101</v>
      </c>
      <c r="AZ3" s="3" t="s">
        <v>80</v>
      </c>
      <c r="BA3" s="3" t="s">
        <v>80</v>
      </c>
      <c r="BB3" s="3" t="s">
        <v>80</v>
      </c>
      <c r="BC3" s="3" t="s">
        <v>80</v>
      </c>
      <c r="BE3" s="3" t="s">
        <v>102</v>
      </c>
      <c r="BF3" s="3" t="s">
        <v>102</v>
      </c>
      <c r="BG3" s="3" t="s">
        <v>102</v>
      </c>
      <c r="BH3" s="3" t="s">
        <v>102</v>
      </c>
    </row>
    <row r="4" spans="2:60" x14ac:dyDescent="0.3">
      <c r="B4" s="12">
        <v>2.6748293278400852</v>
      </c>
      <c r="C4" s="12">
        <v>2.6649286640726331</v>
      </c>
      <c r="D4" s="12">
        <v>2.5840732433051037</v>
      </c>
      <c r="E4" s="12">
        <v>2.8266395056076905</v>
      </c>
      <c r="G4" s="12">
        <v>2.6863801022354465</v>
      </c>
      <c r="H4" s="12">
        <v>2.8084882887006941</v>
      </c>
      <c r="I4" s="12">
        <v>2.658328221560998</v>
      </c>
      <c r="J4" s="12">
        <v>2.7474341954680703</v>
      </c>
      <c r="L4" s="12">
        <v>2.8278629999999998</v>
      </c>
      <c r="M4" s="12">
        <v>2.994694</v>
      </c>
      <c r="N4" s="12">
        <v>2.804738</v>
      </c>
      <c r="O4" s="12">
        <v>2.9715690000000001</v>
      </c>
      <c r="Q4" s="12">
        <v>2.5034831769283588</v>
      </c>
      <c r="R4" s="12">
        <v>2.4196424811169606</v>
      </c>
      <c r="S4" s="12">
        <v>2.6359514763103684</v>
      </c>
      <c r="T4" s="12">
        <v>2.5454035248340583</v>
      </c>
      <c r="V4">
        <v>2.6598173495078963</v>
      </c>
      <c r="W4">
        <v>2.5668279545281147</v>
      </c>
      <c r="X4">
        <v>2.4834581521324481</v>
      </c>
      <c r="Y4">
        <v>2.5556050965133132</v>
      </c>
      <c r="AA4">
        <v>2.2012834363317313</v>
      </c>
      <c r="AB4">
        <v>2.1628050659952693</v>
      </c>
      <c r="AC4">
        <v>2.1371528191042954</v>
      </c>
      <c r="AD4">
        <v>2.2846532387273975</v>
      </c>
      <c r="AF4" s="12">
        <v>2.7955815976195924</v>
      </c>
      <c r="AG4" s="12">
        <v>2.6182436865796901</v>
      </c>
      <c r="AH4" s="12">
        <v>2.75041062027924</v>
      </c>
      <c r="AI4" s="12">
        <v>2.5730727092393382</v>
      </c>
      <c r="AK4" s="12">
        <v>2.6366610000000001</v>
      </c>
      <c r="AL4" s="12">
        <v>2.5542660000000001</v>
      </c>
      <c r="AM4" s="12">
        <v>2.7745479999999998</v>
      </c>
      <c r="AN4" s="12">
        <v>2.9981930000000001</v>
      </c>
      <c r="AO4" s="12"/>
      <c r="AP4" s="12">
        <v>2.520635</v>
      </c>
      <c r="AQ4" s="12">
        <v>2.4483280000000001</v>
      </c>
      <c r="AR4" s="12">
        <v>2.3575249999999999</v>
      </c>
      <c r="AS4" s="12">
        <v>2.4870040000000002</v>
      </c>
      <c r="AU4" s="12">
        <v>2.2841551842526893</v>
      </c>
      <c r="AV4" s="12">
        <v>2.3350272373540855</v>
      </c>
      <c r="AW4" s="12">
        <v>2.2671978332188902</v>
      </c>
      <c r="AX4" s="12">
        <v>2.3604632639047836</v>
      </c>
      <c r="AZ4" s="12">
        <v>3.0015686274509803</v>
      </c>
      <c r="BA4" s="12">
        <v>2.8750980392156862</v>
      </c>
      <c r="BB4" s="12">
        <v>2.7789803921568628</v>
      </c>
      <c r="BC4" s="12">
        <v>2.9509803921568625</v>
      </c>
      <c r="BE4" s="12">
        <v>2.9661568627450978</v>
      </c>
      <c r="BF4" s="12">
        <v>2.8228235294117643</v>
      </c>
      <c r="BG4" s="12">
        <v>2.7688627450980392</v>
      </c>
      <c r="BH4" s="12">
        <v>2.7638039215686274</v>
      </c>
    </row>
    <row r="5" spans="2:60" x14ac:dyDescent="0.3">
      <c r="B5" s="12">
        <v>2.6880302128633553</v>
      </c>
      <c r="C5" s="12">
        <v>2.6781295490959027</v>
      </c>
      <c r="D5" s="12">
        <v>2.6055246814679176</v>
      </c>
      <c r="E5" s="12">
        <v>2.8464408331425952</v>
      </c>
      <c r="G5" s="12">
        <v>2.7045313191424429</v>
      </c>
      <c r="H5" s="12">
        <v>2.8266395056076905</v>
      </c>
      <c r="I5" s="12">
        <v>2.6715291065842677</v>
      </c>
      <c r="J5" s="12">
        <v>2.76063508049134</v>
      </c>
      <c r="L5" s="12">
        <v>2.8245589999999998</v>
      </c>
      <c r="M5" s="12">
        <v>3.006256</v>
      </c>
      <c r="N5" s="12">
        <v>2.8096930000000002</v>
      </c>
      <c r="O5" s="12">
        <v>2.974872</v>
      </c>
      <c r="Q5" s="12">
        <v>2.5034831769283588</v>
      </c>
      <c r="R5" s="12">
        <v>2.4213192950331885</v>
      </c>
      <c r="S5" s="12">
        <v>2.6493659876401923</v>
      </c>
      <c r="T5" s="12">
        <v>2.5504339665827422</v>
      </c>
      <c r="V5">
        <v>2.6918826581216142</v>
      </c>
      <c r="W5">
        <v>2.5828606088349737</v>
      </c>
      <c r="X5">
        <v>2.5091103990234225</v>
      </c>
      <c r="Y5">
        <v>2.5780508125429162</v>
      </c>
      <c r="AA5">
        <v>2.2173160906385903</v>
      </c>
      <c r="AB5">
        <v>2.175631189440757</v>
      </c>
      <c r="AC5">
        <v>2.1435658808270386</v>
      </c>
      <c r="AD5">
        <v>2.2878597695887692</v>
      </c>
      <c r="AF5" s="12">
        <v>2.7922355992980847</v>
      </c>
      <c r="AG5" s="12">
        <v>2.636646677347982</v>
      </c>
      <c r="AH5" s="12">
        <v>2.7520836194399938</v>
      </c>
      <c r="AI5" s="12">
        <v>2.5814377050431068</v>
      </c>
      <c r="AK5" s="12">
        <v>2.6349800000000001</v>
      </c>
      <c r="AL5" s="12">
        <v>2.5710809999999999</v>
      </c>
      <c r="AM5" s="12">
        <v>2.7980900000000002</v>
      </c>
      <c r="AN5" s="12">
        <v>3.0217350000000001</v>
      </c>
      <c r="AO5" s="12"/>
      <c r="AP5" s="12">
        <v>2.5391319999999999</v>
      </c>
      <c r="AQ5" s="12">
        <v>2.465144</v>
      </c>
      <c r="AR5" s="12">
        <v>2.3743400000000001</v>
      </c>
      <c r="AS5" s="12">
        <v>2.508864</v>
      </c>
      <c r="AU5" s="12">
        <v>2.2773722438391695</v>
      </c>
      <c r="AV5" s="12">
        <v>2.343505912870985</v>
      </c>
      <c r="AW5" s="12">
        <v>2.2807637140459294</v>
      </c>
      <c r="AX5" s="12">
        <v>2.3672462043183029</v>
      </c>
      <c r="AZ5" s="12">
        <v>3.0049411764705884</v>
      </c>
      <c r="BA5" s="12">
        <v>2.8750980392156862</v>
      </c>
      <c r="BB5" s="12">
        <v>2.7890980392156859</v>
      </c>
      <c r="BC5" s="12">
        <v>2.9509803921568625</v>
      </c>
      <c r="BE5" s="12">
        <v>2.97121568627451</v>
      </c>
      <c r="BF5" s="12">
        <v>2.8261960784313724</v>
      </c>
      <c r="BG5" s="12">
        <v>2.7789803921568628</v>
      </c>
      <c r="BH5" s="12">
        <v>2.7671764705882351</v>
      </c>
    </row>
    <row r="6" spans="2:60" x14ac:dyDescent="0.3">
      <c r="B6" s="12">
        <v>2.7028812085145342</v>
      </c>
      <c r="C6" s="12">
        <v>2.7061814297703517</v>
      </c>
      <c r="D6" s="12">
        <v>2.6269761196307311</v>
      </c>
      <c r="E6" s="12">
        <v>2.8761428244449525</v>
      </c>
      <c r="G6" s="12">
        <v>2.7226825360494389</v>
      </c>
      <c r="H6" s="12">
        <v>2.8447907225146865</v>
      </c>
      <c r="I6" s="12">
        <v>2.6929805447470816</v>
      </c>
      <c r="J6" s="12">
        <v>2.7804364080262456</v>
      </c>
      <c r="L6" s="12">
        <v>2.837774</v>
      </c>
      <c r="M6" s="12">
        <v>3.0161669999999998</v>
      </c>
      <c r="N6" s="12">
        <v>2.8163</v>
      </c>
      <c r="O6" s="12">
        <v>2.974872</v>
      </c>
      <c r="Q6" s="12">
        <v>2.5101904325932707</v>
      </c>
      <c r="R6" s="12">
        <v>2.4414410620279239</v>
      </c>
      <c r="S6" s="12">
        <v>2.6678109407186996</v>
      </c>
      <c r="T6" s="12">
        <v>2.56887891966125</v>
      </c>
      <c r="V6">
        <v>2.7319642938887618</v>
      </c>
      <c r="W6">
        <v>2.6261487754634927</v>
      </c>
      <c r="X6">
        <v>2.547588769359884</v>
      </c>
      <c r="Y6">
        <v>2.6117193865873198</v>
      </c>
      <c r="AA6">
        <v>2.230142214084077</v>
      </c>
      <c r="AB6">
        <v>2.1948703746089877</v>
      </c>
      <c r="AC6">
        <v>2.1563920042725258</v>
      </c>
      <c r="AD6">
        <v>2.307098954757</v>
      </c>
      <c r="AF6" s="12">
        <v>2.8190035858701461</v>
      </c>
      <c r="AG6" s="12">
        <v>2.6717796597238115</v>
      </c>
      <c r="AH6" s="12">
        <v>2.7755056076905471</v>
      </c>
      <c r="AI6" s="12">
        <v>2.6031866941329063</v>
      </c>
      <c r="AK6" s="12">
        <v>2.6602030000000001</v>
      </c>
      <c r="AL6" s="12">
        <v>2.5946229999999999</v>
      </c>
      <c r="AM6" s="12">
        <v>2.8115420000000002</v>
      </c>
      <c r="AN6" s="12">
        <v>3.063774</v>
      </c>
      <c r="AO6" s="12"/>
      <c r="AP6" s="12">
        <v>2.5509029999999999</v>
      </c>
      <c r="AQ6" s="12">
        <v>2.4870040000000002</v>
      </c>
      <c r="AR6" s="12">
        <v>2.3911560000000001</v>
      </c>
      <c r="AS6" s="12">
        <v>2.527361</v>
      </c>
      <c r="AU6" s="12">
        <v>2.2892423895628289</v>
      </c>
      <c r="AV6" s="12">
        <v>2.3621589990081633</v>
      </c>
      <c r="AW6" s="12">
        <v>2.2926338597695888</v>
      </c>
      <c r="AX6" s="12">
        <v>2.3825078202487218</v>
      </c>
      <c r="AZ6" s="12">
        <v>3.0285490196078433</v>
      </c>
      <c r="BA6" s="12">
        <v>2.8953333333333333</v>
      </c>
      <c r="BB6" s="12">
        <v>2.8059607843137253</v>
      </c>
      <c r="BC6" s="12">
        <v>2.9627843137254901</v>
      </c>
      <c r="BE6" s="12">
        <v>2.9813333333333336</v>
      </c>
      <c r="BF6" s="12">
        <v>2.8481176470588236</v>
      </c>
      <c r="BG6" s="12">
        <v>2.7890980392156859</v>
      </c>
      <c r="BH6" s="12">
        <v>2.7890980392156859</v>
      </c>
    </row>
    <row r="7" spans="2:60" x14ac:dyDescent="0.3">
      <c r="B7" s="12">
        <v>2.7936372930495157</v>
      </c>
      <c r="C7" s="12">
        <v>2.795287403677424</v>
      </c>
      <c r="D7" s="12">
        <v>2.7309330891889827</v>
      </c>
      <c r="E7" s="12">
        <v>2.9734993514915691</v>
      </c>
      <c r="G7" s="12">
        <v>2.8068381780727854</v>
      </c>
      <c r="H7" s="12">
        <v>2.9322465857938504</v>
      </c>
      <c r="I7" s="12">
        <v>2.7738359655146105</v>
      </c>
      <c r="J7" s="12">
        <v>2.8563414969100478</v>
      </c>
      <c r="L7" s="12">
        <v>2.9187110000000001</v>
      </c>
      <c r="M7" s="12">
        <v>3.077283</v>
      </c>
      <c r="N7" s="12">
        <v>2.887327</v>
      </c>
      <c r="O7" s="12">
        <v>3.0343369999999998</v>
      </c>
      <c r="Q7" s="12">
        <v>2.5839702449073014</v>
      </c>
      <c r="R7" s="12">
        <v>2.5236049439230945</v>
      </c>
      <c r="S7" s="12">
        <v>2.773450217441062</v>
      </c>
      <c r="T7" s="12">
        <v>2.6175065232318606</v>
      </c>
      <c r="V7">
        <v>2.8954973678187228</v>
      </c>
      <c r="W7">
        <v>2.799301441977569</v>
      </c>
      <c r="X7">
        <v>2.7239479667353321</v>
      </c>
      <c r="Y7">
        <v>2.7736491950865947</v>
      </c>
      <c r="AA7">
        <v>2.3199250782024872</v>
      </c>
      <c r="AB7">
        <v>2.2894630350194549</v>
      </c>
      <c r="AC7">
        <v>2.230142214084077</v>
      </c>
      <c r="AD7">
        <v>2.4032948805981533</v>
      </c>
      <c r="AF7" s="12">
        <v>2.9260755321583884</v>
      </c>
      <c r="AG7" s="12">
        <v>2.78554360265507</v>
      </c>
      <c r="AH7" s="12">
        <v>2.8775585564965285</v>
      </c>
      <c r="AI7" s="12">
        <v>2.7069126420996414</v>
      </c>
      <c r="AK7" s="12">
        <v>2.7257829999999998</v>
      </c>
      <c r="AL7" s="12">
        <v>2.6635659999999999</v>
      </c>
      <c r="AM7" s="12">
        <v>2.877122</v>
      </c>
      <c r="AN7" s="12">
        <v>3.176437</v>
      </c>
      <c r="AO7" s="12"/>
      <c r="AP7" s="12">
        <v>2.6131199999999999</v>
      </c>
      <c r="AQ7" s="12">
        <v>2.5441760000000002</v>
      </c>
      <c r="AR7" s="12">
        <v>2.4516909999999998</v>
      </c>
      <c r="AS7" s="12">
        <v>2.5895779999999999</v>
      </c>
      <c r="AU7" s="12">
        <v>2.3638547341115435</v>
      </c>
      <c r="AV7" s="12">
        <v>2.4164225223163194</v>
      </c>
      <c r="AW7" s="12">
        <v>2.3621589990081633</v>
      </c>
      <c r="AX7" s="12">
        <v>2.4486414892805373</v>
      </c>
      <c r="AZ7" s="12">
        <v>3.1229803921568631</v>
      </c>
      <c r="BA7" s="12">
        <v>2.9931372549019608</v>
      </c>
      <c r="BB7" s="12">
        <v>2.9189411764705882</v>
      </c>
      <c r="BC7" s="12">
        <v>3.0605882352941176</v>
      </c>
      <c r="BE7" s="12">
        <v>3.0909411764705879</v>
      </c>
      <c r="BF7" s="12">
        <v>2.9627843137254901</v>
      </c>
      <c r="BG7" s="12">
        <v>2.8902745098039215</v>
      </c>
      <c r="BH7" s="12">
        <v>2.9054509803921569</v>
      </c>
    </row>
    <row r="8" spans="2:60" x14ac:dyDescent="0.3">
      <c r="B8" s="12">
        <v>3.0444541084916459</v>
      </c>
      <c r="C8" s="12">
        <v>3.0576549935149155</v>
      </c>
      <c r="D8" s="12">
        <v>3.0296031128404666</v>
      </c>
      <c r="E8" s="12">
        <v>3.2523680476081482</v>
      </c>
      <c r="G8" s="12">
        <v>3.0593051041428243</v>
      </c>
      <c r="H8" s="12">
        <v>3.1715126268406189</v>
      </c>
      <c r="I8" s="12">
        <v>2.9867002365148392</v>
      </c>
      <c r="J8" s="12">
        <v>3.0873569848172728</v>
      </c>
      <c r="L8" s="12">
        <v>3.1929080000000001</v>
      </c>
      <c r="M8" s="12">
        <v>3.2754979999999998</v>
      </c>
      <c r="N8" s="12">
        <v>3.1103190000000001</v>
      </c>
      <c r="O8" s="12">
        <v>3.2441140000000002</v>
      </c>
      <c r="Q8" s="12">
        <v>2.8136937514305331</v>
      </c>
      <c r="R8" s="12">
        <v>2.7516516365300983</v>
      </c>
      <c r="S8" s="12">
        <v>3.0719230945296405</v>
      </c>
      <c r="T8" s="12">
        <v>2.77512703135729</v>
      </c>
      <c r="V8">
        <v>3.253025558861677</v>
      </c>
      <c r="W8">
        <v>3.1456067750057222</v>
      </c>
      <c r="X8">
        <v>3.0862859540703438</v>
      </c>
      <c r="Y8">
        <v>3.1311773861295489</v>
      </c>
      <c r="AA8">
        <v>2.5684312199588009</v>
      </c>
      <c r="AB8">
        <v>2.5507953002212553</v>
      </c>
      <c r="AC8">
        <v>2.4289471274891277</v>
      </c>
      <c r="AD8">
        <v>2.6501977569237809</v>
      </c>
      <c r="AF8" s="12">
        <v>3.2422723735408563</v>
      </c>
      <c r="AG8" s="12">
        <v>3.1301814297703521</v>
      </c>
      <c r="AH8" s="12">
        <v>3.1920823987182421</v>
      </c>
      <c r="AI8" s="12">
        <v>3.0264554818036165</v>
      </c>
      <c r="AK8" s="12">
        <v>2.8905750000000001</v>
      </c>
      <c r="AL8" s="12">
        <v>2.8384469999999999</v>
      </c>
      <c r="AM8" s="12">
        <v>3.0553659999999998</v>
      </c>
      <c r="AN8" s="12">
        <v>3.4101720000000002</v>
      </c>
      <c r="AO8" s="12"/>
      <c r="AP8" s="12">
        <v>2.782956</v>
      </c>
      <c r="AQ8" s="12">
        <v>2.708968</v>
      </c>
      <c r="AR8" s="12">
        <v>2.6131199999999999</v>
      </c>
      <c r="AS8" s="12">
        <v>2.771185</v>
      </c>
      <c r="AU8" s="12">
        <v>2.5554728007934688</v>
      </c>
      <c r="AV8" s="12">
        <v>2.6097363241016249</v>
      </c>
      <c r="AW8" s="12">
        <v>2.569038681620508</v>
      </c>
      <c r="AX8" s="12">
        <v>2.6656955825131607</v>
      </c>
      <c r="AZ8" s="12">
        <v>3.4551764705882353</v>
      </c>
      <c r="BA8" s="12">
        <v>3.3202745098039212</v>
      </c>
      <c r="BB8" s="12">
        <v>3.2764313725490197</v>
      </c>
      <c r="BC8" s="12">
        <v>3.396156862745098</v>
      </c>
      <c r="BE8" s="12">
        <v>3.4568627450980389</v>
      </c>
      <c r="BF8" s="12">
        <v>3.3270196078431371</v>
      </c>
      <c r="BG8" s="12">
        <v>3.2646274509803921</v>
      </c>
      <c r="BH8" s="12">
        <v>3.2949803921568628</v>
      </c>
    </row>
    <row r="9" spans="2:60" x14ac:dyDescent="0.3">
      <c r="B9" s="12">
        <v>3.4140788891432057</v>
      </c>
      <c r="C9" s="12">
        <v>3.460281986724651</v>
      </c>
      <c r="D9" s="12">
        <v>3.4454309910734717</v>
      </c>
      <c r="E9" s="12">
        <v>3.6648957045853359</v>
      </c>
      <c r="G9" s="12">
        <v>3.4520314335851072</v>
      </c>
      <c r="H9" s="12">
        <v>3.5675391775387193</v>
      </c>
      <c r="I9" s="12">
        <v>3.3365236896314947</v>
      </c>
      <c r="J9" s="12">
        <v>3.4503813229571985</v>
      </c>
      <c r="L9" s="12">
        <v>3.6851419999999999</v>
      </c>
      <c r="M9" s="12">
        <v>3.7214809999999998</v>
      </c>
      <c r="N9" s="12">
        <v>3.5695160000000001</v>
      </c>
      <c r="O9" s="12">
        <v>3.696704</v>
      </c>
      <c r="Q9" s="12">
        <v>3.0735999084458685</v>
      </c>
      <c r="R9" s="12">
        <v>3.0266491187914855</v>
      </c>
      <c r="S9" s="12">
        <v>3.3804568551155874</v>
      </c>
      <c r="T9" s="12">
        <v>3.0182650492103456</v>
      </c>
      <c r="V9">
        <v>3.4694663920042723</v>
      </c>
      <c r="W9">
        <v>3.3476182192721442</v>
      </c>
      <c r="X9">
        <v>3.2995202563515678</v>
      </c>
      <c r="Y9">
        <v>3.35723781185626</v>
      </c>
      <c r="AA9">
        <v>2.7496002136263065</v>
      </c>
      <c r="AB9">
        <v>2.7528067444876783</v>
      </c>
      <c r="AC9">
        <v>2.5940834668497748</v>
      </c>
      <c r="AD9">
        <v>2.8249536888685438</v>
      </c>
      <c r="AF9" s="12">
        <v>3.7642481116960402</v>
      </c>
      <c r="AG9" s="12">
        <v>3.603640192263676</v>
      </c>
      <c r="AH9" s="12">
        <v>3.6822711528191046</v>
      </c>
      <c r="AI9" s="12">
        <v>3.5266822308690013</v>
      </c>
      <c r="AK9" s="12">
        <v>3.152895</v>
      </c>
      <c r="AL9" s="12">
        <v>3.102449</v>
      </c>
      <c r="AM9" s="12">
        <v>3.3075969999999999</v>
      </c>
      <c r="AN9" s="12">
        <v>3.657359</v>
      </c>
      <c r="AO9" s="12"/>
      <c r="AP9" s="12">
        <v>3.0284610000000001</v>
      </c>
      <c r="AQ9" s="12">
        <v>2.9679259999999998</v>
      </c>
      <c r="AR9" s="12">
        <v>2.858625</v>
      </c>
      <c r="AS9" s="12">
        <v>3.0284610000000001</v>
      </c>
      <c r="AU9" s="12">
        <v>2.8454435034714272</v>
      </c>
      <c r="AV9" s="12">
        <v>2.930230258640421</v>
      </c>
      <c r="AW9" s="12">
        <v>2.8708795300221257</v>
      </c>
      <c r="AX9" s="12">
        <v>2.9692321660181578</v>
      </c>
      <c r="AZ9" s="12">
        <v>3.9897254901960784</v>
      </c>
      <c r="BA9" s="12">
        <v>3.8531372549019607</v>
      </c>
      <c r="BB9" s="12">
        <v>3.7873725490196075</v>
      </c>
      <c r="BC9" s="12">
        <v>3.9189019607843134</v>
      </c>
      <c r="BE9" s="12">
        <v>4.0521176470588234</v>
      </c>
      <c r="BF9" s="12">
        <v>3.9020392156862744</v>
      </c>
      <c r="BG9" s="12">
        <v>3.8480784313725489</v>
      </c>
      <c r="BH9" s="12">
        <v>3.9003529411764704</v>
      </c>
    </row>
    <row r="10" spans="2:60" x14ac:dyDescent="0.3">
      <c r="B10" s="12">
        <v>3.6467444876783395</v>
      </c>
      <c r="C10" s="12">
        <v>3.6995480277714194</v>
      </c>
      <c r="D10" s="12">
        <v>3.6962478065156019</v>
      </c>
      <c r="E10" s="12">
        <v>3.9157125200274661</v>
      </c>
      <c r="G10" s="12">
        <v>3.6978979171435107</v>
      </c>
      <c r="H10" s="12">
        <v>3.8315568780041196</v>
      </c>
      <c r="I10" s="12">
        <v>3.5856903944457161</v>
      </c>
      <c r="J10" s="12">
        <v>3.6896473640039669</v>
      </c>
      <c r="L10" s="12">
        <v>4.0270619999999999</v>
      </c>
      <c r="M10" s="12">
        <v>4.230232</v>
      </c>
      <c r="N10" s="12">
        <v>4.0105440000000003</v>
      </c>
      <c r="O10" s="12">
        <v>4.159205</v>
      </c>
      <c r="Q10" s="12">
        <v>3.2144522774090181</v>
      </c>
      <c r="R10" s="12">
        <v>3.1775623712520025</v>
      </c>
      <c r="S10" s="12">
        <v>3.5364005493247883</v>
      </c>
      <c r="T10" s="12">
        <v>3.1742087434195465</v>
      </c>
      <c r="V10">
        <v>3.6009341573205154</v>
      </c>
      <c r="W10">
        <v>3.4790859845883877</v>
      </c>
      <c r="X10">
        <v>3.4390043488212405</v>
      </c>
      <c r="Y10">
        <v>3.4951186388952471</v>
      </c>
      <c r="AA10">
        <v>2.8522092011902038</v>
      </c>
      <c r="AB10">
        <v>2.865035324635691</v>
      </c>
      <c r="AC10">
        <v>2.7095185778591593</v>
      </c>
      <c r="AD10">
        <v>2.9227528801403828</v>
      </c>
      <c r="AF10" s="12">
        <v>4.0754259555962467</v>
      </c>
      <c r="AG10" s="12">
        <v>3.9064530403601134</v>
      </c>
      <c r="AH10" s="12">
        <v>3.9867570000762953</v>
      </c>
      <c r="AI10" s="12">
        <v>3.8044000915541316</v>
      </c>
      <c r="AK10" s="12">
        <v>3.3193679999999999</v>
      </c>
      <c r="AL10" s="12">
        <v>3.2739669999999998</v>
      </c>
      <c r="AM10" s="12">
        <v>3.4673440000000002</v>
      </c>
      <c r="AN10" s="12">
        <v>3.8288760000000002</v>
      </c>
      <c r="AO10" s="12"/>
      <c r="AP10" s="12">
        <v>3.1932520000000002</v>
      </c>
      <c r="AQ10" s="12">
        <v>3.1411250000000002</v>
      </c>
      <c r="AR10" s="12">
        <v>3.02678</v>
      </c>
      <c r="AS10" s="12">
        <v>3.189889</v>
      </c>
      <c r="AU10" s="12">
        <v>3.0336700999465935</v>
      </c>
      <c r="AV10" s="12">
        <v>3.1591544975967039</v>
      </c>
      <c r="AW10" s="12">
        <v>3.0506274509803921</v>
      </c>
      <c r="AX10" s="12">
        <v>3.1540672922865642</v>
      </c>
      <c r="AZ10" s="12">
        <v>4.4079215686274509</v>
      </c>
      <c r="BA10" s="12">
        <v>4.2460392156862747</v>
      </c>
      <c r="BB10" s="12">
        <v>4.0858431372549022</v>
      </c>
      <c r="BC10" s="12">
        <v>4.2443529411764702</v>
      </c>
      <c r="BE10" s="12">
        <v>4.4736862745098041</v>
      </c>
      <c r="BF10" s="12">
        <v>4.2274901960784312</v>
      </c>
      <c r="BG10" s="12">
        <v>4.1819607843137252</v>
      </c>
      <c r="BH10" s="12">
        <v>4.2443529411764702</v>
      </c>
    </row>
    <row r="11" spans="2:60" x14ac:dyDescent="0.3">
      <c r="B11" s="12">
        <v>3.8084553292133969</v>
      </c>
      <c r="C11" s="12">
        <v>3.8695094224460211</v>
      </c>
      <c r="D11" s="12">
        <v>3.8794100862134737</v>
      </c>
      <c r="E11" s="12">
        <v>4.0922743572137019</v>
      </c>
      <c r="G11" s="12">
        <v>3.8761098649576562</v>
      </c>
      <c r="H11" s="12">
        <v>4.0031683833066296</v>
      </c>
      <c r="I11" s="12">
        <v>3.7523515678644999</v>
      </c>
      <c r="J11" s="12">
        <v>3.8431076523994805</v>
      </c>
      <c r="L11" s="12">
        <v>4.230232</v>
      </c>
      <c r="M11" s="12">
        <v>4.5176429999999996</v>
      </c>
      <c r="N11" s="12">
        <v>4.2368389999999998</v>
      </c>
      <c r="O11" s="12">
        <v>4.4102769999999998</v>
      </c>
      <c r="Q11" s="12">
        <v>3.3284756237125199</v>
      </c>
      <c r="R11" s="12">
        <v>3.2882320897230488</v>
      </c>
      <c r="S11" s="12">
        <v>3.668868848706798</v>
      </c>
      <c r="T11" s="12">
        <v>3.2815248340581369</v>
      </c>
      <c r="V11">
        <v>3.7195757991912717</v>
      </c>
      <c r="W11">
        <v>3.5929178301670861</v>
      </c>
      <c r="X11">
        <v>3.5576459906919964</v>
      </c>
      <c r="Y11">
        <v>3.613760280766003</v>
      </c>
      <c r="AA11">
        <v>2.9419920653086136</v>
      </c>
      <c r="AB11">
        <v>2.9612312504768448</v>
      </c>
      <c r="AC11">
        <v>2.8057145037003126</v>
      </c>
      <c r="AD11">
        <v>3.0173455405508505</v>
      </c>
      <c r="AF11" s="12">
        <v>4.277858854047456</v>
      </c>
      <c r="AG11" s="12">
        <v>4.0988479438468</v>
      </c>
      <c r="AH11" s="12">
        <v>4.1791519035629818</v>
      </c>
      <c r="AI11" s="12">
        <v>4.0001409933623258</v>
      </c>
      <c r="AK11" s="12">
        <v>3.4353950000000002</v>
      </c>
      <c r="AL11" s="12">
        <v>3.3916750000000002</v>
      </c>
      <c r="AM11" s="12">
        <v>3.5816889999999999</v>
      </c>
      <c r="AN11" s="12">
        <v>3.9533100000000001</v>
      </c>
      <c r="AO11" s="12"/>
      <c r="AP11" s="12">
        <v>3.3059159999999999</v>
      </c>
      <c r="AQ11" s="12">
        <v>3.2588330000000001</v>
      </c>
      <c r="AR11" s="12">
        <v>3.1411250000000002</v>
      </c>
      <c r="AS11" s="12">
        <v>3.3059159999999999</v>
      </c>
      <c r="AU11" s="12">
        <v>3.1506758220798048</v>
      </c>
      <c r="AV11" s="12">
        <v>3.2999005111772335</v>
      </c>
      <c r="AW11" s="12">
        <v>3.1744161135271227</v>
      </c>
      <c r="AX11" s="12">
        <v>3.2812474250400552</v>
      </c>
      <c r="AZ11" s="12">
        <v>4.6288235294117648</v>
      </c>
      <c r="BA11" s="12">
        <v>4.4585098039215687</v>
      </c>
      <c r="BB11" s="12">
        <v>4.2814509803921563</v>
      </c>
      <c r="BC11" s="12">
        <v>4.4500784313725488</v>
      </c>
      <c r="BE11" s="12">
        <v>4.7165098039215687</v>
      </c>
      <c r="BF11" s="12">
        <v>4.4500784313725488</v>
      </c>
      <c r="BG11" s="12">
        <v>4.3961176470588237</v>
      </c>
      <c r="BH11" s="12">
        <v>4.4635686274509805</v>
      </c>
    </row>
    <row r="12" spans="2:60" x14ac:dyDescent="0.3">
      <c r="B12" s="12">
        <v>3.9685160601205456</v>
      </c>
      <c r="C12" s="12">
        <v>4.0279200427252615</v>
      </c>
      <c r="D12" s="12">
        <v>4.0460712596322574</v>
      </c>
      <c r="E12" s="12">
        <v>4.2605856412603949</v>
      </c>
      <c r="G12" s="12">
        <v>4.0361705958648049</v>
      </c>
      <c r="H12" s="12">
        <v>4.1698295567254133</v>
      </c>
      <c r="I12" s="12">
        <v>3.8992114137483784</v>
      </c>
      <c r="J12" s="12">
        <v>3.9916176089112687</v>
      </c>
      <c r="L12" s="12">
        <v>4.40367</v>
      </c>
      <c r="M12" s="12">
        <v>4.6993400000000003</v>
      </c>
      <c r="N12" s="12">
        <v>4.3970630000000002</v>
      </c>
      <c r="O12" s="12">
        <v>4.577108</v>
      </c>
      <c r="Q12" s="12">
        <v>3.4357917143511099</v>
      </c>
      <c r="R12" s="12">
        <v>3.3921945525291828</v>
      </c>
      <c r="S12" s="12">
        <v>3.7845690089265278</v>
      </c>
      <c r="T12" s="12">
        <v>3.3737495994506754</v>
      </c>
      <c r="V12">
        <v>3.8253913176165404</v>
      </c>
      <c r="W12">
        <v>3.6955268177309835</v>
      </c>
      <c r="X12">
        <v>3.6602549782558937</v>
      </c>
      <c r="Y12">
        <v>3.7211790646219574</v>
      </c>
      <c r="AA12">
        <v>3.0189488059815366</v>
      </c>
      <c r="AB12">
        <v>3.0462043183031966</v>
      </c>
      <c r="AC12">
        <v>2.8826712443732356</v>
      </c>
      <c r="AD12">
        <v>3.0959055466544596</v>
      </c>
      <c r="AF12" s="12">
        <v>4.4602157625696188</v>
      </c>
      <c r="AG12" s="12">
        <v>4.2745128557259484</v>
      </c>
      <c r="AH12" s="12">
        <v>4.3615088120851455</v>
      </c>
      <c r="AI12" s="12">
        <v>4.1808249027237361</v>
      </c>
      <c r="AK12" s="12">
        <v>3.5379689999999999</v>
      </c>
      <c r="AL12" s="12">
        <v>3.5026570000000001</v>
      </c>
      <c r="AM12" s="12">
        <v>3.6808999999999998</v>
      </c>
      <c r="AN12" s="12">
        <v>4.0659739999999998</v>
      </c>
      <c r="AO12" s="12"/>
      <c r="AP12" s="12">
        <v>3.4101720000000002</v>
      </c>
      <c r="AQ12" s="12">
        <v>3.3597250000000001</v>
      </c>
      <c r="AR12" s="12">
        <v>3.2487430000000002</v>
      </c>
      <c r="AS12" s="12">
        <v>3.406809</v>
      </c>
      <c r="AU12" s="12">
        <v>3.2659858091096363</v>
      </c>
      <c r="AV12" s="12">
        <v>3.4186019684138249</v>
      </c>
      <c r="AW12" s="12">
        <v>3.2948133058670939</v>
      </c>
      <c r="AX12" s="12">
        <v>3.3948616769665061</v>
      </c>
      <c r="AZ12" s="12">
        <v>4.8159999999999998</v>
      </c>
      <c r="BA12" s="12">
        <v>4.6389411764705883</v>
      </c>
      <c r="BB12" s="12">
        <v>4.4500784313725488</v>
      </c>
      <c r="BC12" s="12">
        <v>4.6187058823529412</v>
      </c>
      <c r="BE12" s="12">
        <v>4.9053725490196083</v>
      </c>
      <c r="BF12" s="12">
        <v>4.6305098039215684</v>
      </c>
      <c r="BG12" s="12">
        <v>4.5799215686274515</v>
      </c>
      <c r="BH12" s="12">
        <v>4.6507450980392155</v>
      </c>
    </row>
    <row r="13" spans="2:60" x14ac:dyDescent="0.3">
      <c r="B13" s="12">
        <v>4.1137257953765163</v>
      </c>
      <c r="C13" s="12">
        <v>4.1813803311207751</v>
      </c>
      <c r="D13" s="12">
        <v>4.2028317692835886</v>
      </c>
      <c r="E13" s="12">
        <v>4.417346150911726</v>
      </c>
      <c r="G13" s="12">
        <v>4.1780801098649576</v>
      </c>
      <c r="H13" s="12">
        <v>4.329890287632562</v>
      </c>
      <c r="I13" s="12">
        <v>4.0279200427252615</v>
      </c>
      <c r="J13" s="12">
        <v>4.1401275654230565</v>
      </c>
      <c r="L13" s="12">
        <v>4.572152</v>
      </c>
      <c r="M13" s="12">
        <v>4.8628669999999996</v>
      </c>
      <c r="N13" s="12">
        <v>4.5572860000000004</v>
      </c>
      <c r="O13" s="12">
        <v>4.7307240000000004</v>
      </c>
      <c r="Q13" s="12">
        <v>3.5263396658274204</v>
      </c>
      <c r="R13" s="12">
        <v>3.4928033875028608</v>
      </c>
      <c r="S13" s="12">
        <v>3.8969155413138017</v>
      </c>
      <c r="T13" s="12">
        <v>3.4609439230945296</v>
      </c>
      <c r="V13">
        <v>3.9199839780270085</v>
      </c>
      <c r="W13">
        <v>3.7917227435721368</v>
      </c>
      <c r="X13">
        <v>3.7580541695277332</v>
      </c>
      <c r="Y13">
        <v>3.8189782558937972</v>
      </c>
      <c r="AA13">
        <v>3.0926990157930878</v>
      </c>
      <c r="AB13">
        <v>3.1215577935454339</v>
      </c>
      <c r="AC13">
        <v>2.9500083924620428</v>
      </c>
      <c r="AD13">
        <v>3.1664492256046386</v>
      </c>
      <c r="AF13" s="12">
        <v>4.6291886778057529</v>
      </c>
      <c r="AG13" s="12">
        <v>4.4434857709620816</v>
      </c>
      <c r="AH13" s="12">
        <v>4.5371737239642949</v>
      </c>
      <c r="AI13" s="12">
        <v>4.3431058213168541</v>
      </c>
      <c r="AK13" s="12">
        <v>3.638862</v>
      </c>
      <c r="AL13" s="12">
        <v>3.5985049999999998</v>
      </c>
      <c r="AM13" s="12">
        <v>3.7801110000000002</v>
      </c>
      <c r="AN13" s="12">
        <v>4.1735930000000003</v>
      </c>
      <c r="AO13" s="12"/>
      <c r="AP13" s="12">
        <v>3.4976120000000002</v>
      </c>
      <c r="AQ13" s="12">
        <v>3.4656630000000002</v>
      </c>
      <c r="AR13" s="12">
        <v>3.3429099999999998</v>
      </c>
      <c r="AS13" s="12">
        <v>3.5060199999999999</v>
      </c>
      <c r="AU13" s="12">
        <v>3.3728171206225679</v>
      </c>
      <c r="AV13" s="12">
        <v>3.5220418097199966</v>
      </c>
      <c r="AW13" s="12">
        <v>3.398253147173266</v>
      </c>
      <c r="AX13" s="12">
        <v>3.4966057831692985</v>
      </c>
      <c r="AZ13" s="12">
        <v>4.9761960784313723</v>
      </c>
      <c r="BA13" s="12">
        <v>4.7957647058823527</v>
      </c>
      <c r="BB13" s="12">
        <v>4.6085882352941177</v>
      </c>
      <c r="BC13" s="12">
        <v>4.782274509803921</v>
      </c>
      <c r="BE13" s="12">
        <v>5.0807450980392153</v>
      </c>
      <c r="BF13" s="12">
        <v>4.7907058823529409</v>
      </c>
      <c r="BG13" s="12">
        <v>4.7418039215686267</v>
      </c>
      <c r="BH13" s="12">
        <v>4.8244313725490189</v>
      </c>
    </row>
    <row r="14" spans="2:60" x14ac:dyDescent="0.3">
      <c r="B14" s="12">
        <v>4.2457346456092155</v>
      </c>
      <c r="C14" s="12">
        <v>4.3232898451209278</v>
      </c>
      <c r="D14" s="12">
        <v>4.3529918364232847</v>
      </c>
      <c r="E14" s="12">
        <v>4.5658561074235138</v>
      </c>
      <c r="G14" s="12">
        <v>4.3282401770046537</v>
      </c>
      <c r="H14" s="12">
        <v>4.4684995803768981</v>
      </c>
      <c r="I14" s="12">
        <v>4.1665293354695958</v>
      </c>
      <c r="J14" s="12">
        <v>4.2671860837720299</v>
      </c>
      <c r="L14" s="12">
        <v>4.7290720000000004</v>
      </c>
      <c r="M14" s="12">
        <v>5.018135</v>
      </c>
      <c r="N14" s="12">
        <v>4.7042950000000001</v>
      </c>
      <c r="O14" s="12">
        <v>4.8810370000000001</v>
      </c>
      <c r="Q14" s="12">
        <v>3.6202412451361865</v>
      </c>
      <c r="R14" s="12">
        <v>3.5900585946440833</v>
      </c>
      <c r="S14" s="12">
        <v>4.0025548180361641</v>
      </c>
      <c r="T14" s="12">
        <v>3.5447846189059282</v>
      </c>
      <c r="V14">
        <v>4.0033537804226746</v>
      </c>
      <c r="W14">
        <v>3.8734892805371173</v>
      </c>
      <c r="X14">
        <v>3.8430272373540855</v>
      </c>
      <c r="Y14">
        <v>3.9071578545815213</v>
      </c>
      <c r="AA14">
        <v>3.1552263675898375</v>
      </c>
      <c r="AB14">
        <v>3.1937047379262986</v>
      </c>
      <c r="AC14">
        <v>3.0141390096894787</v>
      </c>
      <c r="AD14">
        <v>3.2321831082627606</v>
      </c>
      <c r="AF14" s="12">
        <v>4.7931425955596243</v>
      </c>
      <c r="AG14" s="12">
        <v>4.5957286945906768</v>
      </c>
      <c r="AH14" s="12">
        <v>4.6860706492713815</v>
      </c>
      <c r="AI14" s="12">
        <v>4.5037137407492178</v>
      </c>
      <c r="AK14" s="12">
        <v>3.7347100000000002</v>
      </c>
      <c r="AL14" s="12">
        <v>3.696034</v>
      </c>
      <c r="AM14" s="12">
        <v>3.8776410000000001</v>
      </c>
      <c r="AN14" s="12">
        <v>4.2643959999999996</v>
      </c>
      <c r="AO14" s="12"/>
      <c r="AP14" s="12">
        <v>3.5917780000000001</v>
      </c>
      <c r="AQ14" s="12">
        <v>3.5648740000000001</v>
      </c>
      <c r="AR14" s="12">
        <v>3.432032</v>
      </c>
      <c r="AS14" s="12">
        <v>3.6018680000000001</v>
      </c>
      <c r="AU14" s="12">
        <v>3.4694740215152207</v>
      </c>
      <c r="AV14" s="12">
        <v>3.6271773861295489</v>
      </c>
      <c r="AW14" s="12">
        <v>3.4966057831692985</v>
      </c>
      <c r="AX14" s="12">
        <v>3.5983498893720913</v>
      </c>
      <c r="AZ14" s="12">
        <v>5.1363921568627458</v>
      </c>
      <c r="BA14" s="12">
        <v>4.9509019607843134</v>
      </c>
      <c r="BB14" s="12">
        <v>4.7536078431372548</v>
      </c>
      <c r="BC14" s="12">
        <v>4.9289803921568627</v>
      </c>
      <c r="BE14" s="12">
        <v>5.2443137254901959</v>
      </c>
      <c r="BF14" s="12">
        <v>4.9509019607843134</v>
      </c>
      <c r="BG14" s="12">
        <v>4.8935686274509802</v>
      </c>
      <c r="BH14" s="12">
        <v>4.9812549019607841</v>
      </c>
    </row>
    <row r="15" spans="2:60" x14ac:dyDescent="0.3">
      <c r="B15" s="12">
        <v>4.3760933852140074</v>
      </c>
      <c r="C15" s="12">
        <v>4.4651993591210806</v>
      </c>
      <c r="D15" s="12">
        <v>4.4949013504234383</v>
      </c>
      <c r="E15" s="12">
        <v>4.7044654001678481</v>
      </c>
      <c r="G15" s="12">
        <v>4.4585989166094446</v>
      </c>
      <c r="H15" s="12">
        <v>4.6120592050049591</v>
      </c>
      <c r="I15" s="12">
        <v>4.2902876325627526</v>
      </c>
      <c r="J15" s="12">
        <v>4.3975448233768208</v>
      </c>
      <c r="L15" s="12">
        <v>4.8777330000000001</v>
      </c>
      <c r="M15" s="12">
        <v>5.1634929999999999</v>
      </c>
      <c r="N15" s="12">
        <v>4.848001</v>
      </c>
      <c r="O15" s="12">
        <v>5.021439</v>
      </c>
      <c r="Q15" s="12">
        <v>3.7040819409475851</v>
      </c>
      <c r="R15" s="12">
        <v>3.6755761043717099</v>
      </c>
      <c r="S15" s="12">
        <v>4.0964563973449302</v>
      </c>
      <c r="T15" s="12">
        <v>3.6135339894712746</v>
      </c>
      <c r="V15">
        <v>4.0819137865262833</v>
      </c>
      <c r="W15">
        <v>3.952049286640726</v>
      </c>
      <c r="X15">
        <v>3.924793774319066</v>
      </c>
      <c r="Y15">
        <v>3.98571786068513</v>
      </c>
      <c r="AA15">
        <v>3.2225635156786452</v>
      </c>
      <c r="AB15">
        <v>3.2610418860151063</v>
      </c>
      <c r="AC15">
        <v>3.0798728923476002</v>
      </c>
      <c r="AD15">
        <v>3.2947104600595098</v>
      </c>
      <c r="AF15" s="12">
        <v>4.9386935225452051</v>
      </c>
      <c r="AG15" s="12">
        <v>4.7329146257724881</v>
      </c>
      <c r="AH15" s="12">
        <v>4.8282755779354547</v>
      </c>
      <c r="AI15" s="12">
        <v>4.6408996719310291</v>
      </c>
      <c r="AK15" s="12">
        <v>3.8221500000000002</v>
      </c>
      <c r="AL15" s="12">
        <v>3.7868379999999999</v>
      </c>
      <c r="AM15" s="12">
        <v>3.9600369999999998</v>
      </c>
      <c r="AN15" s="12">
        <v>4.3602439999999998</v>
      </c>
      <c r="AO15" s="12"/>
      <c r="AP15" s="12">
        <v>3.6741739999999998</v>
      </c>
      <c r="AQ15" s="12">
        <v>3.6489509999999998</v>
      </c>
      <c r="AR15" s="12">
        <v>3.5261979999999999</v>
      </c>
      <c r="AS15" s="12">
        <v>3.689308</v>
      </c>
      <c r="AU15" s="12">
        <v>3.5559565117875946</v>
      </c>
      <c r="AV15" s="12">
        <v>3.7238342870222017</v>
      </c>
      <c r="AW15" s="12">
        <v>3.6034370946822309</v>
      </c>
      <c r="AX15" s="12">
        <v>3.698398260471504</v>
      </c>
      <c r="AZ15" s="12">
        <v>5.2797254901960784</v>
      </c>
      <c r="BA15" s="12">
        <v>5.0942352941176461</v>
      </c>
      <c r="BB15" s="12">
        <v>4.8885098039215684</v>
      </c>
      <c r="BC15" s="12">
        <v>5.0605098039215681</v>
      </c>
      <c r="BE15" s="12">
        <v>5.3943921568627458</v>
      </c>
      <c r="BF15" s="12">
        <v>5.0959215686274506</v>
      </c>
      <c r="BG15" s="12">
        <v>5.040274509803921</v>
      </c>
      <c r="BH15" s="12">
        <v>5.1330196078431376</v>
      </c>
    </row>
    <row r="16" spans="2:60" x14ac:dyDescent="0.3">
      <c r="B16" s="12">
        <v>4.5015017929350725</v>
      </c>
      <c r="C16" s="12">
        <v>4.5889576562142365</v>
      </c>
      <c r="D16" s="12">
        <v>4.6335106431677726</v>
      </c>
      <c r="E16" s="12">
        <v>4.8364742504005491</v>
      </c>
      <c r="G16" s="12">
        <v>4.5889576562142365</v>
      </c>
      <c r="H16" s="12">
        <v>4.7391177233539334</v>
      </c>
      <c r="I16" s="12">
        <v>4.4074454871442734</v>
      </c>
      <c r="J16" s="12">
        <v>4.5081022354467075</v>
      </c>
      <c r="L16" s="12">
        <v>5.023091</v>
      </c>
      <c r="M16" s="12">
        <v>5.3121539999999996</v>
      </c>
      <c r="N16" s="12">
        <v>4.9867509999999999</v>
      </c>
      <c r="O16" s="12">
        <v>5.1601889999999999</v>
      </c>
      <c r="Q16" s="12">
        <v>3.7845690089265278</v>
      </c>
      <c r="R16" s="12">
        <v>3.7610936140993361</v>
      </c>
      <c r="S16" s="12">
        <v>4.1937116044861522</v>
      </c>
      <c r="T16" s="12">
        <v>3.6973746852826732</v>
      </c>
      <c r="V16">
        <v>4.1540607309071493</v>
      </c>
      <c r="W16">
        <v>4.024196231021592</v>
      </c>
      <c r="X16">
        <v>4.001750514991989</v>
      </c>
      <c r="Y16">
        <v>4.0690876630807962</v>
      </c>
      <c r="AA16">
        <v>3.2754712748912795</v>
      </c>
      <c r="AB16">
        <v>3.3203627069504842</v>
      </c>
      <c r="AC16">
        <v>3.1359871824216068</v>
      </c>
      <c r="AD16">
        <v>3.3508247501335164</v>
      </c>
      <c r="AF16" s="12">
        <v>5.0842444495307859</v>
      </c>
      <c r="AG16" s="12">
        <v>4.8701005569542994</v>
      </c>
      <c r="AH16" s="12">
        <v>4.9721535057602813</v>
      </c>
      <c r="AI16" s="12">
        <v>4.7831046005951015</v>
      </c>
      <c r="AK16" s="12">
        <v>3.9045459999999999</v>
      </c>
      <c r="AL16" s="12">
        <v>3.8742779999999999</v>
      </c>
      <c r="AM16" s="12">
        <v>4.0441140000000004</v>
      </c>
      <c r="AN16" s="12">
        <v>4.4460030000000001</v>
      </c>
      <c r="AO16" s="12"/>
      <c r="AP16" s="12">
        <v>3.7548879999999998</v>
      </c>
      <c r="AQ16" s="12">
        <v>3.7279840000000002</v>
      </c>
      <c r="AR16" s="12">
        <v>3.6018680000000001</v>
      </c>
      <c r="AS16" s="12">
        <v>3.763296</v>
      </c>
      <c r="AU16" s="12">
        <v>3.6509176775768672</v>
      </c>
      <c r="AV16" s="12">
        <v>3.8255783932249945</v>
      </c>
      <c r="AW16" s="12">
        <v>3.6882238498512248</v>
      </c>
      <c r="AX16" s="12">
        <v>3.7814892805371172</v>
      </c>
      <c r="AZ16" s="12">
        <v>5.4129411764705884</v>
      </c>
      <c r="BA16" s="12">
        <v>5.2240784313725488</v>
      </c>
      <c r="BB16" s="12">
        <v>5.0116078431372548</v>
      </c>
      <c r="BC16" s="12">
        <v>5.1852941176470591</v>
      </c>
      <c r="BE16" s="12">
        <v>5.5343529411764703</v>
      </c>
      <c r="BF16" s="12">
        <v>5.2308235294117642</v>
      </c>
      <c r="BG16" s="12">
        <v>5.1734901960784319</v>
      </c>
      <c r="BH16" s="12">
        <v>5.2679215686274512</v>
      </c>
    </row>
    <row r="17" spans="2:60" x14ac:dyDescent="0.3">
      <c r="B17" s="12">
        <v>4.617009536888685</v>
      </c>
      <c r="C17" s="12">
        <v>4.7094157320515748</v>
      </c>
      <c r="D17" s="12">
        <v>4.7539687190051119</v>
      </c>
      <c r="E17" s="12">
        <v>4.9684831006332484</v>
      </c>
      <c r="G17" s="12">
        <v>4.7077656214236656</v>
      </c>
      <c r="H17" s="12">
        <v>4.8694764629587244</v>
      </c>
      <c r="I17" s="12">
        <v>4.5147026779583426</v>
      </c>
      <c r="J17" s="12">
        <v>4.6252600900282284</v>
      </c>
      <c r="L17" s="12">
        <v>5.1519300000000001</v>
      </c>
      <c r="M17" s="12">
        <v>5.4476009999999997</v>
      </c>
      <c r="N17" s="12">
        <v>5.1122870000000002</v>
      </c>
      <c r="O17" s="12">
        <v>5.2890290000000002</v>
      </c>
      <c r="Q17" s="12">
        <v>3.866732890821698</v>
      </c>
      <c r="R17" s="12">
        <v>3.8432574959945067</v>
      </c>
      <c r="S17" s="12">
        <v>4.2842595559624623</v>
      </c>
      <c r="T17" s="12">
        <v>3.769477683680476</v>
      </c>
      <c r="V17">
        <v>4.2246044098573279</v>
      </c>
      <c r="W17">
        <v>4.0883268482490269</v>
      </c>
      <c r="X17">
        <v>4.0690876630807962</v>
      </c>
      <c r="Y17">
        <v>4.1364248111696034</v>
      </c>
      <c r="AA17">
        <v>3.3299822995345996</v>
      </c>
      <c r="AB17">
        <v>3.3748737315938047</v>
      </c>
      <c r="AC17">
        <v>3.1856884107728694</v>
      </c>
      <c r="AD17">
        <v>3.400525978484779</v>
      </c>
      <c r="AF17" s="12">
        <v>5.2281223773556116</v>
      </c>
      <c r="AG17" s="12">
        <v>5.0089594872968641</v>
      </c>
      <c r="AH17" s="12">
        <v>5.1076664377813383</v>
      </c>
      <c r="AI17" s="12">
        <v>4.9119255359731442</v>
      </c>
      <c r="AK17" s="12">
        <v>3.9852599999999998</v>
      </c>
      <c r="AL17" s="12">
        <v>3.944903</v>
      </c>
      <c r="AM17" s="12">
        <v>4.1147390000000001</v>
      </c>
      <c r="AN17" s="12">
        <v>4.5250349999999999</v>
      </c>
      <c r="AO17" s="12"/>
      <c r="AP17" s="12">
        <v>3.8288760000000002</v>
      </c>
      <c r="AQ17" s="12">
        <v>3.8120609999999999</v>
      </c>
      <c r="AR17" s="12">
        <v>3.6842630000000001</v>
      </c>
      <c r="AS17" s="12">
        <v>3.8456920000000001</v>
      </c>
      <c r="AU17" s="12">
        <v>3.7306172274357214</v>
      </c>
      <c r="AV17" s="12">
        <v>3.9120608834973676</v>
      </c>
      <c r="AW17" s="12">
        <v>3.7831850156404974</v>
      </c>
      <c r="AX17" s="12">
        <v>3.8747547112230105</v>
      </c>
      <c r="AZ17" s="12">
        <v>5.5377254901960784</v>
      </c>
      <c r="BA17" s="12">
        <v>5.3471764705882352</v>
      </c>
      <c r="BB17" s="12">
        <v>5.1262745098039222</v>
      </c>
      <c r="BC17" s="12">
        <v>5.3033333333333328</v>
      </c>
      <c r="BE17" s="12">
        <v>5.6675686274509811</v>
      </c>
      <c r="BF17" s="12">
        <v>5.3539215686274506</v>
      </c>
      <c r="BG17" s="12">
        <v>5.2999607843137255</v>
      </c>
      <c r="BH17" s="12">
        <v>5.3994509803921575</v>
      </c>
    </row>
    <row r="18" spans="2:60" x14ac:dyDescent="0.3">
      <c r="B18" s="12">
        <v>4.7259168383306625</v>
      </c>
      <c r="C18" s="12">
        <v>4.8265735866330965</v>
      </c>
      <c r="D18" s="12">
        <v>4.8793771267261761</v>
      </c>
      <c r="E18" s="12">
        <v>5.0790405127031359</v>
      </c>
      <c r="G18" s="12">
        <v>4.823273365377279</v>
      </c>
      <c r="H18" s="12">
        <v>4.9866343175402452</v>
      </c>
      <c r="I18" s="12">
        <v>4.6252600900282284</v>
      </c>
      <c r="J18" s="12">
        <v>4.7308671702143883</v>
      </c>
      <c r="L18" s="12">
        <v>5.2807700000000004</v>
      </c>
      <c r="M18" s="12">
        <v>5.5813949999999997</v>
      </c>
      <c r="N18" s="12">
        <v>5.2361719999999998</v>
      </c>
      <c r="O18" s="12">
        <v>5.4112609999999997</v>
      </c>
      <c r="Q18" s="12">
        <v>3.9354822613870453</v>
      </c>
      <c r="R18" s="12">
        <v>3.9120068665598531</v>
      </c>
      <c r="S18" s="12">
        <v>4.366423437857633</v>
      </c>
      <c r="T18" s="12">
        <v>3.8331966124971388</v>
      </c>
      <c r="V18">
        <v>4.2887350270847637</v>
      </c>
      <c r="W18">
        <v>4.1524574654764628</v>
      </c>
      <c r="X18">
        <v>4.1380280766002899</v>
      </c>
      <c r="Y18">
        <v>4.2037619592584115</v>
      </c>
      <c r="AA18">
        <v>3.3764769970244908</v>
      </c>
      <c r="AB18">
        <v>3.4309880216678108</v>
      </c>
      <c r="AC18">
        <v>3.236992904554818</v>
      </c>
      <c r="AD18">
        <v>3.4518304722667277</v>
      </c>
      <c r="AF18" s="12">
        <v>5.3502513160906391</v>
      </c>
      <c r="AG18" s="12">
        <v>5.127742427710384</v>
      </c>
      <c r="AH18" s="12">
        <v>5.2348143739986268</v>
      </c>
      <c r="AI18" s="12">
        <v>5.0390734721904327</v>
      </c>
      <c r="AK18" s="12">
        <v>4.0525219999999997</v>
      </c>
      <c r="AL18" s="12">
        <v>4.018891</v>
      </c>
      <c r="AM18" s="12">
        <v>4.1836820000000001</v>
      </c>
      <c r="AN18" s="12">
        <v>4.6040679999999998</v>
      </c>
      <c r="AO18" s="12"/>
      <c r="AP18" s="12">
        <v>3.9079090000000001</v>
      </c>
      <c r="AQ18" s="12">
        <v>3.8843670000000001</v>
      </c>
      <c r="AR18" s="12">
        <v>3.7548879999999998</v>
      </c>
      <c r="AS18" s="12">
        <v>3.9163160000000001</v>
      </c>
      <c r="AU18" s="12">
        <v>3.8103167772945752</v>
      </c>
      <c r="AV18" s="12">
        <v>3.9968476386663614</v>
      </c>
      <c r="AW18" s="12">
        <v>3.8628845654993516</v>
      </c>
      <c r="AX18" s="12">
        <v>3.9510627908751044</v>
      </c>
      <c r="AZ18" s="12">
        <v>5.6608235294117639</v>
      </c>
      <c r="BA18" s="12">
        <v>5.4669019607843135</v>
      </c>
      <c r="BB18" s="12">
        <v>5.2341960784313724</v>
      </c>
      <c r="BC18" s="12">
        <v>5.4129411764705884</v>
      </c>
      <c r="BE18" s="12">
        <v>5.797411764705882</v>
      </c>
      <c r="BF18" s="12">
        <v>5.4736470588235298</v>
      </c>
      <c r="BG18" s="12">
        <v>5.4196862745098038</v>
      </c>
      <c r="BH18" s="12">
        <v>5.5242352941176467</v>
      </c>
    </row>
    <row r="19" spans="2:60" x14ac:dyDescent="0.3">
      <c r="B19" s="12">
        <v>4.8298738078889141</v>
      </c>
      <c r="C19" s="12">
        <v>4.9387811093308915</v>
      </c>
      <c r="D19" s="12">
        <v>4.9932347600518803</v>
      </c>
      <c r="E19" s="12">
        <v>5.2027988097962918</v>
      </c>
      <c r="G19" s="12">
        <v>4.928880445563439</v>
      </c>
      <c r="H19" s="12">
        <v>5.0988418402380402</v>
      </c>
      <c r="I19" s="12">
        <v>4.72921705958648</v>
      </c>
      <c r="J19" s="12">
        <v>4.8348241397726399</v>
      </c>
      <c r="L19" s="12">
        <v>5.4030019999999999</v>
      </c>
      <c r="M19" s="12">
        <v>5.7003240000000002</v>
      </c>
      <c r="N19" s="12">
        <v>5.3600560000000002</v>
      </c>
      <c r="O19" s="12">
        <v>5.5252350000000003</v>
      </c>
      <c r="Q19" s="12">
        <v>4.0075852597848476</v>
      </c>
      <c r="R19" s="12">
        <v>3.9924939345387962</v>
      </c>
      <c r="S19" s="12">
        <v>4.4502641336690312</v>
      </c>
      <c r="T19" s="12">
        <v>3.9002691691462577</v>
      </c>
      <c r="V19">
        <v>4.3512623788815139</v>
      </c>
      <c r="W19">
        <v>4.210175020981155</v>
      </c>
      <c r="X19">
        <v>4.1989521629663535</v>
      </c>
      <c r="Y19">
        <v>4.269495841916533</v>
      </c>
      <c r="AA19">
        <v>3.4213684290836954</v>
      </c>
      <c r="AB19">
        <v>3.4774827191577016</v>
      </c>
      <c r="AC19">
        <v>3.280281071183337</v>
      </c>
      <c r="AD19">
        <v>3.4967219043259328</v>
      </c>
      <c r="AF19" s="12">
        <v>5.4707072556649123</v>
      </c>
      <c r="AG19" s="12">
        <v>5.241506370641642</v>
      </c>
      <c r="AH19" s="12">
        <v>5.3485783169298857</v>
      </c>
      <c r="AI19" s="12">
        <v>5.1545104142824449</v>
      </c>
      <c r="AK19" s="12">
        <v>4.1231460000000002</v>
      </c>
      <c r="AL19" s="12">
        <v>4.0928789999999999</v>
      </c>
      <c r="AM19" s="12">
        <v>4.2543069999999998</v>
      </c>
      <c r="AN19" s="12">
        <v>4.6730109999999998</v>
      </c>
      <c r="AO19" s="12"/>
      <c r="AP19" s="12">
        <v>3.9718070000000001</v>
      </c>
      <c r="AQ19" s="12">
        <v>3.956674</v>
      </c>
      <c r="AR19" s="12">
        <v>3.820468</v>
      </c>
      <c r="AS19" s="12">
        <v>3.9785339999999998</v>
      </c>
      <c r="AU19" s="12">
        <v>3.8900163271534294</v>
      </c>
      <c r="AV19" s="12">
        <v>4.079938658731975</v>
      </c>
      <c r="AW19" s="12">
        <v>3.944279850461585</v>
      </c>
      <c r="AX19" s="12">
        <v>4.0341538109407189</v>
      </c>
      <c r="AZ19" s="12">
        <v>5.7771764705882349</v>
      </c>
      <c r="BA19" s="12">
        <v>5.5832549019607836</v>
      </c>
      <c r="BB19" s="12">
        <v>5.3454901960784307</v>
      </c>
      <c r="BC19" s="12">
        <v>5.5276078431372548</v>
      </c>
      <c r="BE19" s="12">
        <v>5.9255686274509802</v>
      </c>
      <c r="BF19" s="12">
        <v>5.5984313725490189</v>
      </c>
      <c r="BG19" s="12">
        <v>5.5360392156862739</v>
      </c>
      <c r="BH19" s="12">
        <v>5.6439607843137249</v>
      </c>
    </row>
    <row r="20" spans="2:60" x14ac:dyDescent="0.3">
      <c r="B20" s="12">
        <v>4.9305305561913473</v>
      </c>
      <c r="C20" s="12">
        <v>5.0377877470054173</v>
      </c>
      <c r="D20" s="12">
        <v>5.110392614633402</v>
      </c>
      <c r="E20" s="12">
        <v>5.310056000610361</v>
      </c>
      <c r="G20" s="12">
        <v>5.0377877470054173</v>
      </c>
      <c r="H20" s="12">
        <v>5.1994985885404743</v>
      </c>
      <c r="I20" s="12">
        <v>4.8298738078889141</v>
      </c>
      <c r="J20" s="12">
        <v>4.928880445563439</v>
      </c>
      <c r="L20" s="12">
        <v>5.5103689999999999</v>
      </c>
      <c r="M20" s="12">
        <v>5.8225569999999998</v>
      </c>
      <c r="N20" s="12">
        <v>5.46577</v>
      </c>
      <c r="O20" s="12">
        <v>5.642512</v>
      </c>
      <c r="Q20" s="12">
        <v>4.0780114442664228</v>
      </c>
      <c r="R20" s="12">
        <v>4.057889677271687</v>
      </c>
      <c r="S20" s="12">
        <v>4.5307512016479734</v>
      </c>
      <c r="T20" s="12">
        <v>3.9673417257953765</v>
      </c>
      <c r="V20">
        <v>4.4073766689555196</v>
      </c>
      <c r="W20">
        <v>4.2678925764858473</v>
      </c>
      <c r="X20">
        <v>4.2582729839017315</v>
      </c>
      <c r="Y20">
        <v>4.3272133974212244</v>
      </c>
      <c r="AA20">
        <v>3.4630533302815287</v>
      </c>
      <c r="AB20">
        <v>3.5255806820782789</v>
      </c>
      <c r="AC20">
        <v>3.3267757686732278</v>
      </c>
      <c r="AD20">
        <v>3.5416133363851374</v>
      </c>
      <c r="AF20" s="12">
        <v>5.5861441977569237</v>
      </c>
      <c r="AG20" s="12">
        <v>5.3485783169298857</v>
      </c>
      <c r="AH20" s="12">
        <v>5.4589962615396352</v>
      </c>
      <c r="AI20" s="12">
        <v>5.2615823605706877</v>
      </c>
      <c r="AK20" s="12">
        <v>4.1836820000000001</v>
      </c>
      <c r="AL20" s="12">
        <v>4.1584589999999997</v>
      </c>
      <c r="AM20" s="12">
        <v>4.3165240000000002</v>
      </c>
      <c r="AN20" s="12">
        <v>4.7385919999999997</v>
      </c>
      <c r="AO20" s="12"/>
      <c r="AP20" s="12">
        <v>4.0390689999999996</v>
      </c>
      <c r="AQ20" s="12">
        <v>4.0256169999999996</v>
      </c>
      <c r="AR20" s="12">
        <v>3.8860489999999999</v>
      </c>
      <c r="AS20" s="12">
        <v>4.0491580000000003</v>
      </c>
      <c r="AU20" s="12">
        <v>3.9663244068055237</v>
      </c>
      <c r="AV20" s="12">
        <v>4.1613339436942089</v>
      </c>
      <c r="AW20" s="12">
        <v>4.0205879301136793</v>
      </c>
      <c r="AX20" s="12">
        <v>4.1070704203860533</v>
      </c>
      <c r="AZ20" s="12">
        <v>5.8952156862745095</v>
      </c>
      <c r="BA20" s="12">
        <v>5.6911764705882355</v>
      </c>
      <c r="BB20" s="12">
        <v>5.4466666666666672</v>
      </c>
      <c r="BC20" s="12">
        <v>5.6203529411764697</v>
      </c>
      <c r="BE20" s="12">
        <v>6.0402352941176467</v>
      </c>
      <c r="BF20" s="12">
        <v>5.7063529411764708</v>
      </c>
      <c r="BG20" s="12">
        <v>5.6422745098039213</v>
      </c>
      <c r="BH20" s="12">
        <v>5.7535686274509805</v>
      </c>
    </row>
    <row r="21" spans="2:60" x14ac:dyDescent="0.3">
      <c r="B21" s="12">
        <v>5.022936751354238</v>
      </c>
      <c r="C21" s="12">
        <v>5.1367943846799413</v>
      </c>
      <c r="D21" s="12">
        <v>5.2126994735637435</v>
      </c>
      <c r="E21" s="12">
        <v>5.4074125276569767</v>
      </c>
      <c r="G21" s="12">
        <v>5.1334941634241238</v>
      </c>
      <c r="H21" s="12">
        <v>5.3034555580987259</v>
      </c>
      <c r="I21" s="12">
        <v>4.9189797817959864</v>
      </c>
      <c r="J21" s="12">
        <v>5.0179864194705122</v>
      </c>
      <c r="L21" s="12">
        <v>5.6243420000000004</v>
      </c>
      <c r="M21" s="12">
        <v>5.9431370000000001</v>
      </c>
      <c r="N21" s="12">
        <v>5.5813949999999997</v>
      </c>
      <c r="O21" s="12">
        <v>5.7548329999999996</v>
      </c>
      <c r="Q21" s="12">
        <v>4.1383767452506293</v>
      </c>
      <c r="R21" s="12">
        <v>4.1249622339208054</v>
      </c>
      <c r="S21" s="12">
        <v>4.6045310139620055</v>
      </c>
      <c r="T21" s="12">
        <v>4.0293838406958109</v>
      </c>
      <c r="V21">
        <v>4.4634909590295262</v>
      </c>
      <c r="W21">
        <v>4.3208003356984808</v>
      </c>
      <c r="X21">
        <v>4.3143872739757381</v>
      </c>
      <c r="Y21">
        <v>4.3817244220645462</v>
      </c>
      <c r="AA21">
        <v>3.504738231479362</v>
      </c>
      <c r="AB21">
        <v>3.5688688487067979</v>
      </c>
      <c r="AC21">
        <v>3.3652541390096897</v>
      </c>
      <c r="AD21">
        <v>3.5832982375829707</v>
      </c>
      <c r="AF21" s="12">
        <v>5.6915431448844132</v>
      </c>
      <c r="AG21" s="12">
        <v>5.4489582665751133</v>
      </c>
      <c r="AH21" s="12">
        <v>5.566068207827878</v>
      </c>
      <c r="AI21" s="12">
        <v>5.3703273060196848</v>
      </c>
      <c r="AK21" s="12">
        <v>4.2475810000000003</v>
      </c>
      <c r="AL21" s="12">
        <v>4.2240390000000003</v>
      </c>
      <c r="AM21" s="12">
        <v>4.382104</v>
      </c>
      <c r="AN21" s="12">
        <v>4.8058529999999999</v>
      </c>
      <c r="AO21" s="12"/>
      <c r="AP21" s="12">
        <v>4.0945600000000004</v>
      </c>
      <c r="AQ21" s="12">
        <v>4.0861520000000002</v>
      </c>
      <c r="AR21" s="12">
        <v>3.9516290000000001</v>
      </c>
      <c r="AS21" s="12">
        <v>4.106331</v>
      </c>
      <c r="AU21" s="12">
        <v>4.0358495460440986</v>
      </c>
      <c r="AV21" s="12">
        <v>4.2376420233463037</v>
      </c>
      <c r="AW21" s="12">
        <v>4.0952002746623934</v>
      </c>
      <c r="AX21" s="12">
        <v>4.1816827649347674</v>
      </c>
      <c r="AZ21" s="12">
        <v>5.9963921568627452</v>
      </c>
      <c r="BA21" s="12">
        <v>5.7940392156862748</v>
      </c>
      <c r="BB21" s="12">
        <v>5.5377254901960784</v>
      </c>
      <c r="BC21" s="12">
        <v>5.7215294117647062</v>
      </c>
      <c r="BE21" s="12">
        <v>6.1549019607843132</v>
      </c>
      <c r="BF21" s="12">
        <v>5.814274509803921</v>
      </c>
      <c r="BG21" s="12">
        <v>5.7468235294117651</v>
      </c>
      <c r="BH21" s="12">
        <v>5.8648627450980388</v>
      </c>
    </row>
    <row r="22" spans="2:60" x14ac:dyDescent="0.3">
      <c r="B22" s="12">
        <v>5.1186431677729454</v>
      </c>
      <c r="C22" s="12">
        <v>5.2341509117265579</v>
      </c>
      <c r="D22" s="12">
        <v>5.3133562218661785</v>
      </c>
      <c r="E22" s="12">
        <v>5.5097193865873191</v>
      </c>
      <c r="G22" s="12">
        <v>5.2341509117265579</v>
      </c>
      <c r="H22" s="12">
        <v>5.4008120851453416</v>
      </c>
      <c r="I22" s="12">
        <v>5.0113859769588771</v>
      </c>
      <c r="J22" s="12">
        <v>5.1070923933775845</v>
      </c>
      <c r="L22" s="12">
        <v>5.7251010000000004</v>
      </c>
      <c r="M22" s="12">
        <v>6.0637179999999997</v>
      </c>
      <c r="N22" s="12">
        <v>5.6805029999999999</v>
      </c>
      <c r="O22" s="12">
        <v>5.8572439999999997</v>
      </c>
      <c r="Q22" s="12">
        <v>4.2004188601510641</v>
      </c>
      <c r="R22" s="12">
        <v>4.1836507209887843</v>
      </c>
      <c r="S22" s="12">
        <v>4.6766340123598074</v>
      </c>
      <c r="T22" s="12">
        <v>4.0880723277637907</v>
      </c>
      <c r="V22">
        <v>4.5196052491035319</v>
      </c>
      <c r="W22">
        <v>4.373708094911116</v>
      </c>
      <c r="X22">
        <v>4.3721048294804303</v>
      </c>
      <c r="Y22">
        <v>4.4378387121385519</v>
      </c>
      <c r="AA22">
        <v>3.5432166018158235</v>
      </c>
      <c r="AB22">
        <v>3.6089504844739451</v>
      </c>
      <c r="AC22">
        <v>3.4053357747768369</v>
      </c>
      <c r="AD22">
        <v>3.6201733424887466</v>
      </c>
      <c r="AF22" s="12">
        <v>5.8019610894941636</v>
      </c>
      <c r="AG22" s="12">
        <v>5.5510112153810942</v>
      </c>
      <c r="AH22" s="12">
        <v>5.6714671549553675</v>
      </c>
      <c r="AI22" s="12">
        <v>5.4707072556649123</v>
      </c>
      <c r="AK22" s="12">
        <v>4.3064349999999996</v>
      </c>
      <c r="AL22" s="12">
        <v>4.2862559999999998</v>
      </c>
      <c r="AM22" s="12">
        <v>4.4392769999999997</v>
      </c>
      <c r="AN22" s="12">
        <v>4.8613439999999999</v>
      </c>
      <c r="AO22" s="12"/>
      <c r="AP22" s="12">
        <v>4.1517330000000001</v>
      </c>
      <c r="AQ22" s="12">
        <v>4.1466880000000002</v>
      </c>
      <c r="AR22" s="12">
        <v>4.0088010000000001</v>
      </c>
      <c r="AS22" s="12">
        <v>4.1685480000000004</v>
      </c>
      <c r="AU22" s="12">
        <v>4.1036789501792938</v>
      </c>
      <c r="AV22" s="12">
        <v>4.3105586327916381</v>
      </c>
      <c r="AW22" s="12">
        <v>4.1630296787975887</v>
      </c>
      <c r="AX22" s="12">
        <v>4.2529036392767221</v>
      </c>
      <c r="AZ22" s="12">
        <v>6.0975686274509799</v>
      </c>
      <c r="BA22" s="12">
        <v>5.893529411764705</v>
      </c>
      <c r="BB22" s="12">
        <v>5.635529411764705</v>
      </c>
      <c r="BC22" s="12">
        <v>5.8210196078431373</v>
      </c>
      <c r="BE22" s="12">
        <v>6.2628235294117651</v>
      </c>
      <c r="BF22" s="12">
        <v>5.9103921568627449</v>
      </c>
      <c r="BG22" s="12">
        <v>5.8395686274509799</v>
      </c>
      <c r="BH22" s="12">
        <v>5.9643529411764709</v>
      </c>
    </row>
    <row r="23" spans="2:60" x14ac:dyDescent="0.3">
      <c r="B23" s="12">
        <v>5.2077491416800177</v>
      </c>
      <c r="C23" s="12">
        <v>5.3199566643778136</v>
      </c>
      <c r="D23" s="12">
        <v>5.4074125276569767</v>
      </c>
      <c r="E23" s="12">
        <v>5.6021255817502098</v>
      </c>
      <c r="G23" s="12">
        <v>5.3199566643778136</v>
      </c>
      <c r="H23" s="12">
        <v>5.496518501564049</v>
      </c>
      <c r="I23" s="12">
        <v>5.0856409552147701</v>
      </c>
      <c r="J23" s="12">
        <v>5.1978484779125651</v>
      </c>
      <c r="L23" s="12">
        <v>5.8242079999999996</v>
      </c>
      <c r="M23" s="12">
        <v>6.1628249999999998</v>
      </c>
      <c r="N23" s="12">
        <v>5.7845649999999997</v>
      </c>
      <c r="O23" s="12">
        <v>5.9546999999999999</v>
      </c>
      <c r="Q23" s="12">
        <v>4.265814602883955</v>
      </c>
      <c r="R23" s="12">
        <v>4.2540769054703595</v>
      </c>
      <c r="S23" s="12">
        <v>4.7453833829251542</v>
      </c>
      <c r="T23" s="12">
        <v>4.1383767452506293</v>
      </c>
      <c r="V23">
        <v>4.5693064774547949</v>
      </c>
      <c r="W23">
        <v>4.423409323262379</v>
      </c>
      <c r="X23">
        <v>4.4250125886930647</v>
      </c>
      <c r="Y23">
        <v>4.4891432059205005</v>
      </c>
      <c r="AA23">
        <v>3.5849015030136564</v>
      </c>
      <c r="AB23">
        <v>3.6522386511024645</v>
      </c>
      <c r="AC23">
        <v>3.4470206759746698</v>
      </c>
      <c r="AD23">
        <v>3.6602549782558937</v>
      </c>
      <c r="AF23" s="12">
        <v>5.8956490424963768</v>
      </c>
      <c r="AG23" s="12">
        <v>5.6413531700617998</v>
      </c>
      <c r="AH23" s="12">
        <v>5.7634821087968264</v>
      </c>
      <c r="AI23" s="12">
        <v>5.566068207827878</v>
      </c>
      <c r="AK23" s="12">
        <v>4.363607</v>
      </c>
      <c r="AL23" s="12">
        <v>4.3434290000000004</v>
      </c>
      <c r="AM23" s="12">
        <v>4.4947679999999997</v>
      </c>
      <c r="AN23" s="12">
        <v>4.925243</v>
      </c>
      <c r="AO23" s="12"/>
      <c r="AP23" s="12">
        <v>4.2122679999999999</v>
      </c>
      <c r="AQ23" s="12">
        <v>4.2089049999999997</v>
      </c>
      <c r="AR23" s="12">
        <v>4.0659739999999998</v>
      </c>
      <c r="AS23" s="12">
        <v>4.2240390000000003</v>
      </c>
      <c r="AU23" s="12">
        <v>4.1681168841077287</v>
      </c>
      <c r="AV23" s="12">
        <v>4.380083772030213</v>
      </c>
      <c r="AW23" s="12">
        <v>4.2274676127260236</v>
      </c>
      <c r="AX23" s="12">
        <v>4.3122543678950178</v>
      </c>
      <c r="AZ23" s="12">
        <v>6.1953725490196074</v>
      </c>
      <c r="BA23" s="12">
        <v>5.9879607843137252</v>
      </c>
      <c r="BB23" s="12">
        <v>5.7215294117647062</v>
      </c>
      <c r="BC23" s="12">
        <v>5.9053333333333331</v>
      </c>
      <c r="BE23" s="12">
        <v>6.3656862745098035</v>
      </c>
      <c r="BF23" s="12">
        <v>6.0048235294117651</v>
      </c>
      <c r="BG23" s="12">
        <v>5.9390588235294111</v>
      </c>
      <c r="BH23" s="12">
        <v>6.0689019607843138</v>
      </c>
    </row>
    <row r="24" spans="2:60" x14ac:dyDescent="0.3">
      <c r="B24" s="12">
        <v>5.2935548943312734</v>
      </c>
      <c r="C24" s="12">
        <v>5.4156630807965209</v>
      </c>
      <c r="D24" s="12">
        <v>5.5014688334477748</v>
      </c>
      <c r="E24" s="12">
        <v>5.6879313344014646</v>
      </c>
      <c r="G24" s="12">
        <v>5.4156630807965209</v>
      </c>
      <c r="H24" s="12">
        <v>5.5839743648432139</v>
      </c>
      <c r="I24" s="12">
        <v>5.1697965972381166</v>
      </c>
      <c r="J24" s="12">
        <v>5.2737535667963682</v>
      </c>
      <c r="L24" s="12">
        <v>5.9183599999999998</v>
      </c>
      <c r="M24" s="12">
        <v>6.2685399999999998</v>
      </c>
      <c r="N24" s="12">
        <v>5.878717</v>
      </c>
      <c r="O24" s="12">
        <v>6.0488520000000001</v>
      </c>
      <c r="Q24" s="12">
        <v>4.3228262760357055</v>
      </c>
      <c r="R24" s="12">
        <v>4.3077349507896541</v>
      </c>
      <c r="S24" s="12">
        <v>4.8057486839093606</v>
      </c>
      <c r="T24" s="12">
        <v>4.1953884184023806</v>
      </c>
      <c r="V24">
        <v>4.6206109712367436</v>
      </c>
      <c r="W24">
        <v>4.4699040207522698</v>
      </c>
      <c r="X24">
        <v>4.477920347905699</v>
      </c>
      <c r="Y24">
        <v>4.5420509651331349</v>
      </c>
      <c r="AA24">
        <v>3.6233798733501184</v>
      </c>
      <c r="AB24">
        <v>3.6955268177309835</v>
      </c>
      <c r="AC24">
        <v>3.4854990463111317</v>
      </c>
      <c r="AD24">
        <v>3.7003366140230409</v>
      </c>
      <c r="AF24" s="12">
        <v>5.9843179980163272</v>
      </c>
      <c r="AG24" s="12">
        <v>5.7250031280994893</v>
      </c>
      <c r="AH24" s="12">
        <v>5.8571700617990388</v>
      </c>
      <c r="AI24" s="12">
        <v>5.6564101625085836</v>
      </c>
      <c r="AK24" s="12">
        <v>4.4123720000000004</v>
      </c>
      <c r="AL24" s="12">
        <v>4.3955570000000002</v>
      </c>
      <c r="AM24" s="12">
        <v>4.5435319999999999</v>
      </c>
      <c r="AN24" s="12">
        <v>4.980734</v>
      </c>
      <c r="AO24" s="12"/>
      <c r="AP24" s="12">
        <v>4.2643959999999996</v>
      </c>
      <c r="AQ24" s="12">
        <v>4.2643959999999996</v>
      </c>
      <c r="AR24" s="12">
        <v>4.1231460000000002</v>
      </c>
      <c r="AS24" s="12">
        <v>4.2728039999999998</v>
      </c>
      <c r="AU24" s="12">
        <v>4.2342505531395433</v>
      </c>
      <c r="AV24" s="12">
        <v>4.4513046463721677</v>
      </c>
      <c r="AW24" s="12">
        <v>4.2952970168612188</v>
      </c>
      <c r="AX24" s="12">
        <v>4.374996566720073</v>
      </c>
      <c r="AZ24" s="12">
        <v>6.2914901960784313</v>
      </c>
      <c r="BA24" s="12">
        <v>6.0857647058823527</v>
      </c>
      <c r="BB24" s="12">
        <v>5.8075294117647056</v>
      </c>
      <c r="BC24" s="12">
        <v>5.9896470588235298</v>
      </c>
      <c r="BE24" s="12">
        <v>6.4651764705882346</v>
      </c>
      <c r="BF24" s="12">
        <v>6.0975686274509799</v>
      </c>
      <c r="BG24" s="12">
        <v>6.0301176470588231</v>
      </c>
      <c r="BH24" s="12">
        <v>6.1650196078431367</v>
      </c>
    </row>
    <row r="25" spans="2:60" x14ac:dyDescent="0.3">
      <c r="B25" s="12">
        <v>5.3678098725871672</v>
      </c>
      <c r="C25" s="12">
        <v>5.4899180590524139</v>
      </c>
      <c r="D25" s="12">
        <v>5.5889246967269397</v>
      </c>
      <c r="E25" s="12">
        <v>5.7786874189364452</v>
      </c>
      <c r="G25" s="12">
        <v>5.4915681696803231</v>
      </c>
      <c r="H25" s="12">
        <v>5.671430228122377</v>
      </c>
      <c r="I25" s="12">
        <v>5.2440515754940105</v>
      </c>
      <c r="J25" s="12">
        <v>5.3529588769359879</v>
      </c>
      <c r="L25" s="12">
        <v>6.0075570000000003</v>
      </c>
      <c r="M25" s="12">
        <v>6.3676469999999998</v>
      </c>
      <c r="N25" s="12">
        <v>5.9662620000000004</v>
      </c>
      <c r="O25" s="12">
        <v>6.1380480000000004</v>
      </c>
      <c r="Q25" s="12">
        <v>4.3764843213550009</v>
      </c>
      <c r="R25" s="12">
        <v>4.3647466239414054</v>
      </c>
      <c r="S25" s="12">
        <v>4.8728212405584808</v>
      </c>
      <c r="T25" s="12">
        <v>4.2490464637216752</v>
      </c>
      <c r="V25">
        <v>4.6622958724345773</v>
      </c>
      <c r="W25">
        <v>4.5131921873807883</v>
      </c>
      <c r="X25">
        <v>4.5228117799649041</v>
      </c>
      <c r="Y25">
        <v>4.5869423971923391</v>
      </c>
      <c r="AA25">
        <v>3.6554451819638363</v>
      </c>
      <c r="AB25">
        <v>3.7291953917753871</v>
      </c>
      <c r="AC25">
        <v>3.5143578240634774</v>
      </c>
      <c r="AD25">
        <v>3.7356084534981306</v>
      </c>
      <c r="AF25" s="12">
        <v>6.0780059510185396</v>
      </c>
      <c r="AG25" s="12">
        <v>5.815345082780194</v>
      </c>
      <c r="AH25" s="12">
        <v>5.9458390173189901</v>
      </c>
      <c r="AI25" s="12">
        <v>5.7400601205462731</v>
      </c>
      <c r="AK25" s="12">
        <v>4.4678630000000004</v>
      </c>
      <c r="AL25" s="12">
        <v>4.4510480000000001</v>
      </c>
      <c r="AM25" s="12">
        <v>4.5973420000000003</v>
      </c>
      <c r="AN25" s="12">
        <v>5.0328619999999997</v>
      </c>
      <c r="AO25" s="12"/>
      <c r="AP25" s="12">
        <v>4.3114790000000003</v>
      </c>
      <c r="AQ25" s="12">
        <v>4.313161</v>
      </c>
      <c r="AR25" s="12">
        <v>4.1752739999999999</v>
      </c>
      <c r="AS25" s="12">
        <v>4.3282949999999998</v>
      </c>
      <c r="AU25" s="12">
        <v>4.2936012817578391</v>
      </c>
      <c r="AV25" s="12">
        <v>4.5174383154039823</v>
      </c>
      <c r="AW25" s="12">
        <v>4.3597349507896537</v>
      </c>
      <c r="AX25" s="12">
        <v>4.4394345006485079</v>
      </c>
      <c r="AZ25" s="12">
        <v>6.3774901960784307</v>
      </c>
      <c r="BA25" s="12">
        <v>6.1700784313725485</v>
      </c>
      <c r="BB25" s="12">
        <v>5.8901568627450978</v>
      </c>
      <c r="BC25" s="12">
        <v>6.0756470588235292</v>
      </c>
      <c r="BE25" s="12">
        <v>6.5612941176470585</v>
      </c>
      <c r="BF25" s="12">
        <v>6.188627450980392</v>
      </c>
      <c r="BG25" s="12">
        <v>6.1211764705882352</v>
      </c>
      <c r="BH25" s="12">
        <v>6.2543921568627452</v>
      </c>
    </row>
    <row r="26" spans="2:60" x14ac:dyDescent="0.3">
      <c r="B26" s="12">
        <v>5.447015182726787</v>
      </c>
      <c r="C26" s="12">
        <v>5.5757238117036696</v>
      </c>
      <c r="D26" s="12">
        <v>5.6730803387502853</v>
      </c>
      <c r="E26" s="12">
        <v>5.8578927290760658</v>
      </c>
      <c r="G26" s="12">
        <v>5.5757238117036696</v>
      </c>
      <c r="H26" s="12">
        <v>5.7539357595178142</v>
      </c>
      <c r="I26" s="12">
        <v>5.3232568856336311</v>
      </c>
      <c r="J26" s="12">
        <v>5.4255637445639726</v>
      </c>
      <c r="L26" s="12">
        <v>6.1017089999999996</v>
      </c>
      <c r="M26" s="12">
        <v>6.465103</v>
      </c>
      <c r="N26" s="12">
        <v>6.0554589999999999</v>
      </c>
      <c r="O26" s="12">
        <v>6.2305489999999999</v>
      </c>
      <c r="Q26" s="12">
        <v>4.4284655527580679</v>
      </c>
      <c r="R26" s="12">
        <v>4.4200814831769284</v>
      </c>
      <c r="S26" s="12">
        <v>4.9348633554589147</v>
      </c>
      <c r="T26" s="12">
        <v>4.3010276951247421</v>
      </c>
      <c r="V26">
        <v>4.7039807736324102</v>
      </c>
      <c r="W26">
        <v>4.5548770885786221</v>
      </c>
      <c r="X26">
        <v>4.5677032120241083</v>
      </c>
      <c r="Y26">
        <v>4.6318338292515451</v>
      </c>
      <c r="AA26">
        <v>3.6875104905775538</v>
      </c>
      <c r="AB26">
        <v>3.7660704966811629</v>
      </c>
      <c r="AC26">
        <v>3.5496296635385671</v>
      </c>
      <c r="AD26">
        <v>3.7676737621118486</v>
      </c>
      <c r="AF26" s="12">
        <v>6.1683479056992452</v>
      </c>
      <c r="AG26" s="12">
        <v>5.9040140383001454</v>
      </c>
      <c r="AH26" s="12">
        <v>6.0345079728389415</v>
      </c>
      <c r="AI26" s="12">
        <v>5.8287290760662245</v>
      </c>
      <c r="AK26" s="12">
        <v>4.5183090000000004</v>
      </c>
      <c r="AL26" s="12">
        <v>4.5014940000000001</v>
      </c>
      <c r="AM26" s="12">
        <v>4.6477880000000003</v>
      </c>
      <c r="AN26" s="12">
        <v>5.0866709999999999</v>
      </c>
      <c r="AO26" s="12"/>
      <c r="AP26" s="12">
        <v>4.363607</v>
      </c>
      <c r="AQ26" s="12">
        <v>4.3669700000000002</v>
      </c>
      <c r="AR26" s="12">
        <v>4.2223579999999998</v>
      </c>
      <c r="AS26" s="12">
        <v>4.3753780000000004</v>
      </c>
      <c r="AU26" s="12">
        <v>4.3546477454795145</v>
      </c>
      <c r="AV26" s="12">
        <v>4.5835719844357969</v>
      </c>
      <c r="AW26" s="12">
        <v>4.42078141451133</v>
      </c>
      <c r="AX26" s="12">
        <v>4.5038724345769436</v>
      </c>
      <c r="AZ26" s="12">
        <v>6.4651764705882346</v>
      </c>
      <c r="BA26" s="12">
        <v>6.2628235294117651</v>
      </c>
      <c r="BB26" s="12">
        <v>5.9744705882352944</v>
      </c>
      <c r="BC26" s="12">
        <v>6.1549019607843132</v>
      </c>
      <c r="BE26" s="12">
        <v>6.6540392156862742</v>
      </c>
      <c r="BF26" s="12">
        <v>6.2695686274509805</v>
      </c>
      <c r="BG26" s="12">
        <v>6.205490196078431</v>
      </c>
      <c r="BH26" s="12">
        <v>6.3437647058823528</v>
      </c>
    </row>
    <row r="27" spans="2:60" x14ac:dyDescent="0.3">
      <c r="B27" s="12">
        <v>5.5163198290989541</v>
      </c>
      <c r="C27" s="12">
        <v>5.6499787899595635</v>
      </c>
      <c r="D27" s="12">
        <v>5.7539357595178142</v>
      </c>
      <c r="E27" s="12">
        <v>5.9354479285877773</v>
      </c>
      <c r="G27" s="12">
        <v>5.6483286793316543</v>
      </c>
      <c r="H27" s="12">
        <v>5.834791180285344</v>
      </c>
      <c r="I27" s="12">
        <v>5.3958617532616158</v>
      </c>
      <c r="J27" s="12">
        <v>5.5080692759594099</v>
      </c>
      <c r="L27" s="12">
        <v>6.1809950000000002</v>
      </c>
      <c r="M27" s="12">
        <v>6.5576030000000003</v>
      </c>
      <c r="N27" s="12">
        <v>6.1397000000000004</v>
      </c>
      <c r="O27" s="12">
        <v>6.3114860000000004</v>
      </c>
      <c r="Q27" s="12">
        <v>4.4821235980773633</v>
      </c>
      <c r="R27" s="12">
        <v>4.470385900663767</v>
      </c>
      <c r="S27" s="12">
        <v>4.9969054703593496</v>
      </c>
      <c r="T27" s="12">
        <v>4.356362554360266</v>
      </c>
      <c r="V27">
        <v>4.7488722056916153</v>
      </c>
      <c r="W27">
        <v>4.5981652552071415</v>
      </c>
      <c r="X27">
        <v>4.6158011749446866</v>
      </c>
      <c r="Y27">
        <v>4.6767252613107502</v>
      </c>
      <c r="AA27">
        <v>3.7211790646219574</v>
      </c>
      <c r="AB27">
        <v>3.8013423361562522</v>
      </c>
      <c r="AC27">
        <v>3.5849015030136564</v>
      </c>
      <c r="AD27">
        <v>3.8013423361562522</v>
      </c>
      <c r="AF27" s="12">
        <v>6.2469788662546737</v>
      </c>
      <c r="AG27" s="12">
        <v>5.977626001373312</v>
      </c>
      <c r="AH27" s="12">
        <v>6.1148119325551233</v>
      </c>
      <c r="AI27" s="12">
        <v>5.9090330357824072</v>
      </c>
      <c r="AK27" s="12">
        <v>4.5620289999999999</v>
      </c>
      <c r="AL27" s="12">
        <v>4.5536219999999998</v>
      </c>
      <c r="AM27" s="12">
        <v>4.6982350000000004</v>
      </c>
      <c r="AN27" s="12">
        <v>5.1371180000000001</v>
      </c>
      <c r="AO27" s="12"/>
      <c r="AP27" s="12">
        <v>4.4123720000000004</v>
      </c>
      <c r="AQ27" s="12">
        <v>4.4174170000000004</v>
      </c>
      <c r="AR27" s="12">
        <v>4.2677589999999999</v>
      </c>
      <c r="AS27" s="12">
        <v>4.419098</v>
      </c>
      <c r="AU27" s="12">
        <v>4.4106070038910508</v>
      </c>
      <c r="AV27" s="12">
        <v>4.6429227130540935</v>
      </c>
      <c r="AW27" s="12">
        <v>4.4750449378194856</v>
      </c>
      <c r="AX27" s="12">
        <v>4.5564402227817187</v>
      </c>
      <c r="AZ27" s="12">
        <v>6.5494901960784313</v>
      </c>
      <c r="BA27" s="12">
        <v>6.3437647058823528</v>
      </c>
      <c r="BB27" s="12">
        <v>6.0486666666666666</v>
      </c>
      <c r="BC27" s="12">
        <v>6.2307843137254908</v>
      </c>
      <c r="BE27" s="12">
        <v>6.7434117647058818</v>
      </c>
      <c r="BF27" s="12">
        <v>6.3572549019607845</v>
      </c>
      <c r="BG27" s="12">
        <v>6.2931764705882349</v>
      </c>
      <c r="BH27" s="12">
        <v>6.4314509803921567</v>
      </c>
    </row>
    <row r="28" spans="2:60" x14ac:dyDescent="0.3">
      <c r="B28" s="12">
        <v>5.5856244754711222</v>
      </c>
      <c r="C28" s="12">
        <v>5.720933546959639</v>
      </c>
      <c r="D28" s="12">
        <v>5.8298408484016173</v>
      </c>
      <c r="E28" s="12">
        <v>6.0163033493553053</v>
      </c>
      <c r="G28" s="12">
        <v>5.7242337682154565</v>
      </c>
      <c r="H28" s="12">
        <v>5.9040958266575112</v>
      </c>
      <c r="I28" s="12">
        <v>5.4602160677500562</v>
      </c>
      <c r="J28" s="12">
        <v>5.5790240329594871</v>
      </c>
      <c r="L28" s="12">
        <v>6.256977</v>
      </c>
      <c r="M28" s="12">
        <v>6.6517549999999996</v>
      </c>
      <c r="N28" s="12">
        <v>6.2173340000000001</v>
      </c>
      <c r="O28" s="12">
        <v>6.3924240000000001</v>
      </c>
      <c r="Q28" s="12">
        <v>4.5273975738155183</v>
      </c>
      <c r="R28" s="12">
        <v>4.5173366903181504</v>
      </c>
      <c r="S28" s="12">
        <v>5.0455330739299606</v>
      </c>
      <c r="T28" s="12">
        <v>4.401636530098421</v>
      </c>
      <c r="V28">
        <v>4.7921603723201338</v>
      </c>
      <c r="W28">
        <v>4.6398501564049743</v>
      </c>
      <c r="X28">
        <v>4.6590893415732051</v>
      </c>
      <c r="Y28">
        <v>4.7232199588006409</v>
      </c>
      <c r="AA28">
        <v>3.7532443732356757</v>
      </c>
      <c r="AB28">
        <v>3.8366141756313419</v>
      </c>
      <c r="AC28">
        <v>3.6185700770580609</v>
      </c>
      <c r="AD28">
        <v>3.8382174410620276</v>
      </c>
      <c r="AF28" s="12">
        <v>6.3306288242923632</v>
      </c>
      <c r="AG28" s="12">
        <v>6.0612759594110015</v>
      </c>
      <c r="AH28" s="12">
        <v>6.1967888914320595</v>
      </c>
      <c r="AI28" s="12">
        <v>5.9876639963378349</v>
      </c>
      <c r="AK28" s="12">
        <v>4.6107940000000003</v>
      </c>
      <c r="AL28" s="12">
        <v>4.6040679999999998</v>
      </c>
      <c r="AM28" s="12">
        <v>4.7453180000000001</v>
      </c>
      <c r="AN28" s="12">
        <v>5.1842009999999998</v>
      </c>
      <c r="AO28" s="12"/>
      <c r="AP28" s="12">
        <v>4.4577739999999997</v>
      </c>
      <c r="AQ28" s="12">
        <v>4.4628180000000004</v>
      </c>
      <c r="AR28" s="12">
        <v>4.3148419999999996</v>
      </c>
      <c r="AS28" s="12">
        <v>4.4678630000000004</v>
      </c>
      <c r="AU28" s="12">
        <v>4.4631747920958267</v>
      </c>
      <c r="AV28" s="12">
        <v>4.7022734416723884</v>
      </c>
      <c r="AW28" s="12">
        <v>4.5394828717479205</v>
      </c>
      <c r="AX28" s="12">
        <v>4.6123994811932558</v>
      </c>
      <c r="AZ28" s="12">
        <v>6.6321176470588235</v>
      </c>
      <c r="BA28" s="12">
        <v>6.4280784313725485</v>
      </c>
      <c r="BB28" s="12">
        <v>6.126235294117647</v>
      </c>
      <c r="BC28" s="12">
        <v>6.3083529411764703</v>
      </c>
      <c r="BE28" s="12">
        <v>6.8327843137254902</v>
      </c>
      <c r="BF28" s="12">
        <v>6.4415686274509802</v>
      </c>
      <c r="BG28" s="12">
        <v>6.3724313725490198</v>
      </c>
      <c r="BH28" s="12">
        <v>6.5157647058823533</v>
      </c>
    </row>
    <row r="29" spans="2:60" x14ac:dyDescent="0.3">
      <c r="B29" s="12">
        <v>5.6615295643549244</v>
      </c>
      <c r="C29" s="12">
        <v>5.7984887464713504</v>
      </c>
      <c r="D29" s="12">
        <v>5.9057459372854195</v>
      </c>
      <c r="E29" s="12">
        <v>6.0872581063553826</v>
      </c>
      <c r="G29" s="12">
        <v>5.7951885252155328</v>
      </c>
      <c r="H29" s="12">
        <v>5.9816510261692217</v>
      </c>
      <c r="I29" s="12">
        <v>5.5344710460059501</v>
      </c>
      <c r="J29" s="12">
        <v>5.6598794537270161</v>
      </c>
      <c r="L29" s="12">
        <v>6.3296559999999999</v>
      </c>
      <c r="M29" s="12">
        <v>6.7376480000000001</v>
      </c>
      <c r="N29" s="12">
        <v>6.2949679999999999</v>
      </c>
      <c r="O29" s="12">
        <v>6.4783169999999997</v>
      </c>
      <c r="Q29" s="12">
        <v>4.5827324330510413</v>
      </c>
      <c r="R29" s="12">
        <v>4.5726715495536743</v>
      </c>
      <c r="S29" s="12">
        <v>5.1092520027466239</v>
      </c>
      <c r="T29" s="12">
        <v>4.4485873197528036</v>
      </c>
      <c r="V29">
        <v>4.8338452735179667</v>
      </c>
      <c r="W29">
        <v>4.6783285267414358</v>
      </c>
      <c r="X29">
        <v>4.7023775082017245</v>
      </c>
      <c r="Y29">
        <v>4.7600950637064159</v>
      </c>
      <c r="AA29">
        <v>3.7853096818493932</v>
      </c>
      <c r="AB29">
        <v>3.8638696879530019</v>
      </c>
      <c r="AC29">
        <v>3.6474288548104066</v>
      </c>
      <c r="AD29">
        <v>3.8670762188143737</v>
      </c>
      <c r="AF29" s="12">
        <v>6.4042407873655298</v>
      </c>
      <c r="AG29" s="12">
        <v>6.1332149233234148</v>
      </c>
      <c r="AH29" s="12">
        <v>6.2670548561837194</v>
      </c>
      <c r="AI29" s="12">
        <v>6.0562569619287405</v>
      </c>
      <c r="AK29" s="12">
        <v>4.657877</v>
      </c>
      <c r="AL29" s="12">
        <v>4.6545139999999998</v>
      </c>
      <c r="AM29" s="12">
        <v>4.7907190000000002</v>
      </c>
      <c r="AN29" s="12">
        <v>5.2312839999999996</v>
      </c>
      <c r="AO29" s="12"/>
      <c r="AP29" s="12">
        <v>4.4998120000000004</v>
      </c>
      <c r="AQ29" s="12">
        <v>4.5099020000000003</v>
      </c>
      <c r="AR29" s="12">
        <v>4.363607</v>
      </c>
      <c r="AS29" s="12">
        <v>4.5183090000000004</v>
      </c>
      <c r="AU29" s="12">
        <v>4.514046845197222</v>
      </c>
      <c r="AV29" s="12">
        <v>4.7616241702906841</v>
      </c>
      <c r="AW29" s="12">
        <v>4.6022250705729766</v>
      </c>
      <c r="AX29" s="12">
        <v>4.6700544747081709</v>
      </c>
      <c r="AZ29" s="12">
        <v>6.7113725490196074</v>
      </c>
      <c r="BA29" s="12">
        <v>6.5073333333333334</v>
      </c>
      <c r="BB29" s="12">
        <v>6.2021176470588228</v>
      </c>
      <c r="BC29" s="12">
        <v>6.3876078431372543</v>
      </c>
      <c r="BE29" s="12">
        <v>6.9187843137254896</v>
      </c>
      <c r="BF29" s="12">
        <v>6.5309411764705887</v>
      </c>
      <c r="BG29" s="12">
        <v>6.4550588235294111</v>
      </c>
      <c r="BH29" s="12">
        <v>6.5983921568627446</v>
      </c>
    </row>
    <row r="30" spans="2:60" x14ac:dyDescent="0.3">
      <c r="B30" s="12">
        <v>5.7258838788433657</v>
      </c>
      <c r="C30" s="12">
        <v>5.8677933928435184</v>
      </c>
      <c r="D30" s="12">
        <v>5.9800009155413134</v>
      </c>
      <c r="E30" s="12">
        <v>6.1615130846112764</v>
      </c>
      <c r="G30" s="12">
        <v>5.8644931715877009</v>
      </c>
      <c r="H30" s="12">
        <v>6.0559060044251156</v>
      </c>
      <c r="I30" s="12">
        <v>5.6021255817502098</v>
      </c>
      <c r="J30" s="12">
        <v>5.7489854276340884</v>
      </c>
      <c r="L30" s="12">
        <v>6.4089419999999997</v>
      </c>
      <c r="M30" s="12">
        <v>6.8284960000000003</v>
      </c>
      <c r="N30" s="12">
        <v>6.3759059999999996</v>
      </c>
      <c r="O30" s="12">
        <v>6.5493439999999996</v>
      </c>
      <c r="Q30" s="12">
        <v>4.6296832227054248</v>
      </c>
      <c r="R30" s="12">
        <v>4.6179455252918293</v>
      </c>
      <c r="S30" s="12">
        <v>5.1662636758983753</v>
      </c>
      <c r="T30" s="12">
        <v>4.4921844815747303</v>
      </c>
      <c r="V30">
        <v>4.8691171129930577</v>
      </c>
      <c r="W30">
        <v>4.7136003662165251</v>
      </c>
      <c r="X30">
        <v>4.7376493476768138</v>
      </c>
      <c r="Y30">
        <v>4.7969701686121917</v>
      </c>
      <c r="AA30">
        <v>3.8093586633096819</v>
      </c>
      <c r="AB30">
        <v>3.8943317311360341</v>
      </c>
      <c r="AC30">
        <v>3.6714778362706948</v>
      </c>
      <c r="AD30">
        <v>3.8943317311360341</v>
      </c>
      <c r="AF30" s="12">
        <v>6.4778527504386973</v>
      </c>
      <c r="AG30" s="12">
        <v>6.2051538872358289</v>
      </c>
      <c r="AH30" s="12">
        <v>6.3373208209353784</v>
      </c>
      <c r="AI30" s="12">
        <v>6.1298689250019072</v>
      </c>
      <c r="AK30" s="12">
        <v>4.7032790000000002</v>
      </c>
      <c r="AL30" s="12">
        <v>4.699916</v>
      </c>
      <c r="AM30" s="12">
        <v>4.8344399999999998</v>
      </c>
      <c r="AN30" s="12">
        <v>5.275004</v>
      </c>
      <c r="AO30" s="12"/>
      <c r="AP30" s="12">
        <v>4.5452139999999996</v>
      </c>
      <c r="AQ30" s="12">
        <v>4.5536219999999998</v>
      </c>
      <c r="AR30" s="12">
        <v>4.405646</v>
      </c>
      <c r="AS30" s="12">
        <v>4.5553030000000003</v>
      </c>
      <c r="AU30" s="12">
        <v>4.5666146334019979</v>
      </c>
      <c r="AV30" s="12">
        <v>4.8277578393224987</v>
      </c>
      <c r="AW30" s="12">
        <v>4.6734459449149313</v>
      </c>
      <c r="AX30" s="12">
        <v>4.7226222629129468</v>
      </c>
      <c r="AZ30" s="12">
        <v>6.7889411764705887</v>
      </c>
      <c r="BA30" s="12">
        <v>6.5832156862745101</v>
      </c>
      <c r="BB30" s="12">
        <v>6.2695686274509805</v>
      </c>
      <c r="BC30" s="12">
        <v>6.4584313725490192</v>
      </c>
      <c r="BE30" s="12">
        <v>7.0030980392156854</v>
      </c>
      <c r="BF30" s="12">
        <v>6.6219999999999999</v>
      </c>
      <c r="BG30" s="12">
        <v>6.5309411764705887</v>
      </c>
      <c r="BH30" s="12">
        <v>6.6742745098039213</v>
      </c>
    </row>
    <row r="31" spans="2:60" x14ac:dyDescent="0.3">
      <c r="B31" s="12">
        <v>5.7918883039597153</v>
      </c>
      <c r="C31" s="12">
        <v>5.933797817959868</v>
      </c>
      <c r="D31" s="12">
        <v>6.0509556725413889</v>
      </c>
      <c r="E31" s="12">
        <v>6.2291676203555344</v>
      </c>
      <c r="G31" s="12">
        <v>5.9354479285877773</v>
      </c>
      <c r="H31" s="12">
        <v>6.1235605401693753</v>
      </c>
      <c r="I31" s="12">
        <v>5.6664798962386511</v>
      </c>
      <c r="J31" s="12">
        <v>5.85294239719234</v>
      </c>
      <c r="L31" s="12">
        <v>6.4849240000000004</v>
      </c>
      <c r="M31" s="12">
        <v>6.9209959999999997</v>
      </c>
      <c r="N31" s="12">
        <v>6.4469329999999996</v>
      </c>
      <c r="O31" s="12">
        <v>6.6203709999999996</v>
      </c>
      <c r="Q31" s="12">
        <v>4.6749571984435798</v>
      </c>
      <c r="R31" s="12">
        <v>4.6682499427786679</v>
      </c>
      <c r="S31" s="12">
        <v>5.2232753490501258</v>
      </c>
      <c r="T31" s="12">
        <v>4.5424888990615706</v>
      </c>
      <c r="V31">
        <v>4.9140085450522619</v>
      </c>
      <c r="W31">
        <v>4.7536820019836723</v>
      </c>
      <c r="X31">
        <v>4.7809375143053323</v>
      </c>
      <c r="Y31">
        <v>4.8370518043793389</v>
      </c>
      <c r="AA31">
        <v>3.8366141756313419</v>
      </c>
      <c r="AB31">
        <v>3.924793774319066</v>
      </c>
      <c r="AC31">
        <v>3.7003366140230409</v>
      </c>
      <c r="AD31">
        <v>3.924793774319066</v>
      </c>
      <c r="AF31" s="12">
        <v>6.5447727168688488</v>
      </c>
      <c r="AG31" s="12">
        <v>6.2854578469520108</v>
      </c>
      <c r="AH31" s="12">
        <v>6.4092597848477908</v>
      </c>
      <c r="AI31" s="12">
        <v>6.1967888914320595</v>
      </c>
      <c r="AK31" s="12">
        <v>4.7419549999999999</v>
      </c>
      <c r="AL31" s="12">
        <v>4.7402730000000002</v>
      </c>
      <c r="AM31" s="12">
        <v>4.8714339999999998</v>
      </c>
      <c r="AN31" s="12">
        <v>5.3153610000000002</v>
      </c>
      <c r="AO31" s="12"/>
      <c r="AP31" s="12">
        <v>4.5838900000000002</v>
      </c>
      <c r="AQ31" s="12">
        <v>4.5922970000000003</v>
      </c>
      <c r="AR31" s="12">
        <v>4.4460030000000001</v>
      </c>
      <c r="AS31" s="12">
        <v>4.5973420000000003</v>
      </c>
      <c r="AU31" s="12">
        <v>4.6242696269169148</v>
      </c>
      <c r="AV31" s="12">
        <v>4.8938915083543151</v>
      </c>
      <c r="AW31" s="12">
        <v>4.7667113756008233</v>
      </c>
      <c r="AX31" s="12">
        <v>4.7870601968413817</v>
      </c>
      <c r="AZ31" s="12">
        <v>6.8614509803921573</v>
      </c>
      <c r="BA31" s="12">
        <v>6.6692156862745096</v>
      </c>
      <c r="BB31" s="12">
        <v>6.3403921568627446</v>
      </c>
      <c r="BC31" s="12">
        <v>6.5225098039215688</v>
      </c>
      <c r="BE31" s="12">
        <v>7.0806666666666667</v>
      </c>
      <c r="BF31" s="12">
        <v>6.7198039215686274</v>
      </c>
      <c r="BG31" s="12">
        <v>6.6034509803921564</v>
      </c>
      <c r="BH31" s="12">
        <v>6.7501568627450972</v>
      </c>
    </row>
    <row r="32" spans="2:60" x14ac:dyDescent="0.3">
      <c r="B32" s="12">
        <v>5.8512922865644308</v>
      </c>
      <c r="C32" s="12">
        <v>5.9998022430762186</v>
      </c>
      <c r="D32" s="12">
        <v>6.1219104295414661</v>
      </c>
      <c r="E32" s="12">
        <v>6.2984722667277016</v>
      </c>
      <c r="G32" s="12">
        <v>5.9932018005645835</v>
      </c>
      <c r="H32" s="12">
        <v>6.1928651865415425</v>
      </c>
      <c r="I32" s="12">
        <v>5.7456852063782708</v>
      </c>
      <c r="J32" s="12">
        <v>6.0031024643320361</v>
      </c>
      <c r="L32" s="12">
        <v>6.5509959999999996</v>
      </c>
      <c r="M32" s="12">
        <v>7.0085410000000001</v>
      </c>
      <c r="N32" s="12">
        <v>6.5179600000000004</v>
      </c>
      <c r="O32" s="12">
        <v>6.6947010000000002</v>
      </c>
      <c r="Q32" s="12">
        <v>4.7185543602655065</v>
      </c>
      <c r="R32" s="12">
        <v>4.713523918516823</v>
      </c>
      <c r="S32" s="12">
        <v>5.2786102082856488</v>
      </c>
      <c r="T32" s="12">
        <v>4.5844092469672697</v>
      </c>
      <c r="V32">
        <v>4.9540901808194091</v>
      </c>
      <c r="W32">
        <v>4.7905571068894481</v>
      </c>
      <c r="X32">
        <v>4.8178126192111081</v>
      </c>
      <c r="Y32">
        <v>4.8739269092851147</v>
      </c>
      <c r="AA32">
        <v>3.8638696879530019</v>
      </c>
      <c r="AB32">
        <v>3.952049286640726</v>
      </c>
      <c r="AC32">
        <v>3.7291953917753871</v>
      </c>
      <c r="AD32">
        <v>3.9536525520714121</v>
      </c>
      <c r="AF32" s="12">
        <v>6.6234036774242773</v>
      </c>
      <c r="AG32" s="12">
        <v>6.3808187991149765</v>
      </c>
      <c r="AH32" s="12">
        <v>6.4845447470817126</v>
      </c>
      <c r="AI32" s="12">
        <v>6.2653818570229651</v>
      </c>
      <c r="AK32" s="12">
        <v>4.7789489999999999</v>
      </c>
      <c r="AL32" s="12">
        <v>4.7856750000000003</v>
      </c>
      <c r="AM32" s="12">
        <v>4.911791</v>
      </c>
      <c r="AN32" s="12">
        <v>5.3540369999999999</v>
      </c>
      <c r="AO32" s="12"/>
      <c r="AP32" s="12">
        <v>4.630973</v>
      </c>
      <c r="AQ32" s="12">
        <v>4.6376989999999996</v>
      </c>
      <c r="AR32" s="12">
        <v>4.4930859999999999</v>
      </c>
      <c r="AS32" s="12">
        <v>4.6393800000000001</v>
      </c>
      <c r="AU32" s="12">
        <v>4.6734459449149313</v>
      </c>
      <c r="AV32" s="12">
        <v>4.9803739986266882</v>
      </c>
      <c r="AW32" s="12">
        <v>4.8938915083543151</v>
      </c>
      <c r="AX32" s="12">
        <v>4.8531938658731972</v>
      </c>
      <c r="AZ32" s="12">
        <v>6.9322745098039213</v>
      </c>
      <c r="BA32" s="12">
        <v>6.7720784313725497</v>
      </c>
      <c r="BB32" s="12">
        <v>6.4078431372549014</v>
      </c>
      <c r="BC32" s="12">
        <v>6.5899607843137256</v>
      </c>
      <c r="BE32" s="12">
        <v>7.1548627450980389</v>
      </c>
      <c r="BF32" s="12">
        <v>6.8395294117647056</v>
      </c>
      <c r="BG32" s="12">
        <v>6.675960784313725</v>
      </c>
      <c r="BH32" s="12">
        <v>6.8226666666666667</v>
      </c>
    </row>
    <row r="33" spans="2:60" x14ac:dyDescent="0.3">
      <c r="B33" s="12">
        <v>5.9123463797970546</v>
      </c>
      <c r="C33" s="12">
        <v>6.0575561150530239</v>
      </c>
      <c r="D33" s="12">
        <v>6.1912150759136333</v>
      </c>
      <c r="E33" s="12">
        <v>6.3628265812161438</v>
      </c>
      <c r="G33" s="12">
        <v>6.0542558937972064</v>
      </c>
      <c r="H33" s="12">
        <v>6.2522691691462571</v>
      </c>
      <c r="I33" s="12">
        <v>5.8215902952620739</v>
      </c>
      <c r="J33" s="12">
        <v>6.2077161821927209</v>
      </c>
      <c r="L33" s="12">
        <v>6.6269780000000003</v>
      </c>
      <c r="M33" s="12">
        <v>7.1076490000000003</v>
      </c>
      <c r="N33" s="12">
        <v>6.5889870000000004</v>
      </c>
      <c r="O33" s="12">
        <v>6.773987</v>
      </c>
      <c r="Q33" s="12">
        <v>4.7655051499198899</v>
      </c>
      <c r="R33" s="12">
        <v>4.762151522087434</v>
      </c>
      <c r="S33" s="12">
        <v>5.3507132066834506</v>
      </c>
      <c r="T33" s="12">
        <v>4.6313600366216523</v>
      </c>
      <c r="V33">
        <v>4.9957750820172429</v>
      </c>
      <c r="W33">
        <v>4.8274322117952231</v>
      </c>
      <c r="X33">
        <v>4.8546877241168831</v>
      </c>
      <c r="Y33">
        <v>4.9108020141908906</v>
      </c>
      <c r="AA33">
        <v>3.8927284657053485</v>
      </c>
      <c r="AB33">
        <v>3.9809080643930721</v>
      </c>
      <c r="AC33">
        <v>3.7516411078049896</v>
      </c>
      <c r="AD33">
        <v>3.9809080643930721</v>
      </c>
      <c r="AF33" s="12">
        <v>6.6886506446936753</v>
      </c>
      <c r="AG33" s="12">
        <v>6.4795257495994516</v>
      </c>
      <c r="AH33" s="12">
        <v>6.546445716029603</v>
      </c>
      <c r="AI33" s="12">
        <v>6.3289558251316089</v>
      </c>
      <c r="AK33" s="12">
        <v>4.8176240000000004</v>
      </c>
      <c r="AL33" s="12">
        <v>4.8344399999999998</v>
      </c>
      <c r="AM33" s="12">
        <v>4.9588739999999998</v>
      </c>
      <c r="AN33" s="12">
        <v>5.3977570000000004</v>
      </c>
      <c r="AO33" s="12"/>
      <c r="AP33" s="12">
        <v>4.6847820000000002</v>
      </c>
      <c r="AQ33" s="12">
        <v>4.676374</v>
      </c>
      <c r="AR33" s="12">
        <v>4.5267169999999997</v>
      </c>
      <c r="AS33" s="12">
        <v>4.6713300000000002</v>
      </c>
      <c r="AU33" s="12">
        <v>4.7531454947737846</v>
      </c>
      <c r="AV33" s="12">
        <v>5.0990754558632787</v>
      </c>
      <c r="AW33" s="12">
        <v>5.08550957503624</v>
      </c>
      <c r="AX33" s="12">
        <v>4.9464592965590901</v>
      </c>
      <c r="AZ33" s="12">
        <v>6.9997254901960781</v>
      </c>
      <c r="BA33" s="12">
        <v>6.8934901960784316</v>
      </c>
      <c r="BB33" s="12">
        <v>6.4702352941176464</v>
      </c>
      <c r="BC33" s="12">
        <v>6.6540392156862742</v>
      </c>
      <c r="BE33" s="12">
        <v>7.2290588235294111</v>
      </c>
      <c r="BF33" s="12">
        <v>6.9912941176470582</v>
      </c>
      <c r="BG33" s="12">
        <v>6.755215686274509</v>
      </c>
      <c r="BH33" s="12">
        <v>6.8884313725490198</v>
      </c>
    </row>
    <row r="34" spans="2:60" x14ac:dyDescent="0.3">
      <c r="B34" s="12">
        <v>5.9734004730296784</v>
      </c>
      <c r="C34" s="12">
        <v>6.1219104295414661</v>
      </c>
      <c r="D34" s="12">
        <v>6.270420386053253</v>
      </c>
      <c r="E34" s="12">
        <v>6.4222305638208592</v>
      </c>
      <c r="G34" s="12">
        <v>6.1186102082856486</v>
      </c>
      <c r="H34" s="12">
        <v>6.3149733730067892</v>
      </c>
      <c r="I34" s="12">
        <v>5.9205969329365988</v>
      </c>
      <c r="J34" s="12">
        <v>6.4948354314488439</v>
      </c>
      <c r="L34" s="12">
        <v>6.7161749999999998</v>
      </c>
      <c r="M34" s="12">
        <v>7.2546580000000001</v>
      </c>
      <c r="N34" s="12">
        <v>6.6600140000000003</v>
      </c>
      <c r="O34" s="12">
        <v>6.8433619999999999</v>
      </c>
      <c r="Q34" s="12">
        <v>4.8107791256580459</v>
      </c>
      <c r="R34" s="12">
        <v>4.807425497825589</v>
      </c>
      <c r="S34" s="12">
        <v>5.4312002746623946</v>
      </c>
      <c r="T34" s="12">
        <v>4.6766340123598074</v>
      </c>
      <c r="V34">
        <v>5.0438730449378193</v>
      </c>
      <c r="W34">
        <v>4.8611007858396276</v>
      </c>
      <c r="X34">
        <v>4.8899595635919741</v>
      </c>
      <c r="Y34">
        <v>4.9444705882352942</v>
      </c>
      <c r="AA34">
        <v>3.9135709163042649</v>
      </c>
      <c r="AB34">
        <v>4.0097668421454182</v>
      </c>
      <c r="AC34">
        <v>3.7788966201266501</v>
      </c>
      <c r="AD34">
        <v>4.0065603112840469</v>
      </c>
      <c r="AF34" s="12">
        <v>6.7538976119630734</v>
      </c>
      <c r="AG34" s="12">
        <v>6.6133656824597544</v>
      </c>
      <c r="AH34" s="12">
        <v>6.6100196841382468</v>
      </c>
      <c r="AI34" s="12">
        <v>6.3908567940794994</v>
      </c>
      <c r="AK34" s="12">
        <v>4.8529369999999998</v>
      </c>
      <c r="AL34" s="12">
        <v>4.8899309999999998</v>
      </c>
      <c r="AM34" s="12">
        <v>5.0025940000000002</v>
      </c>
      <c r="AN34" s="12">
        <v>5.4347510000000003</v>
      </c>
      <c r="AO34" s="12"/>
      <c r="AP34" s="12">
        <v>4.7453180000000001</v>
      </c>
      <c r="AQ34" s="12">
        <v>4.7100049999999998</v>
      </c>
      <c r="AR34" s="12">
        <v>4.5637109999999996</v>
      </c>
      <c r="AS34" s="12">
        <v>4.7100049999999998</v>
      </c>
      <c r="AU34" s="12">
        <v>4.8396279850461577</v>
      </c>
      <c r="AV34" s="12">
        <v>5.2771276417181658</v>
      </c>
      <c r="AW34" s="12">
        <v>5.3856546883344771</v>
      </c>
      <c r="AX34" s="12">
        <v>5.0821181048294797</v>
      </c>
      <c r="AZ34" s="12">
        <v>7.0638039215686277</v>
      </c>
      <c r="BA34" s="12">
        <v>7.0688627450980395</v>
      </c>
      <c r="BB34" s="12">
        <v>6.5326274509803923</v>
      </c>
      <c r="BC34" s="12">
        <v>6.7248627450980383</v>
      </c>
      <c r="BE34" s="12">
        <v>7.3150588235294114</v>
      </c>
      <c r="BF34" s="12">
        <v>7.1936470588235295</v>
      </c>
      <c r="BG34" s="12">
        <v>6.8445882352941174</v>
      </c>
      <c r="BH34" s="12">
        <v>6.9659999999999993</v>
      </c>
    </row>
    <row r="35" spans="2:60" x14ac:dyDescent="0.3">
      <c r="B35" s="12">
        <v>6.0311543450064846</v>
      </c>
      <c r="C35" s="12">
        <v>6.1813144121461807</v>
      </c>
      <c r="D35" s="12">
        <v>6.351275806820782</v>
      </c>
      <c r="E35" s="12">
        <v>6.4865848783092996</v>
      </c>
      <c r="G35" s="12">
        <v>6.1780141908903632</v>
      </c>
      <c r="H35" s="12">
        <v>6.3743773556115055</v>
      </c>
      <c r="I35" s="12">
        <v>6.0542558937972064</v>
      </c>
      <c r="J35" s="12">
        <v>6.8974624246585794</v>
      </c>
      <c r="L35" s="12">
        <v>6.810327</v>
      </c>
      <c r="M35" s="12">
        <v>7.4495690000000003</v>
      </c>
      <c r="N35" s="12">
        <v>6.7359960000000001</v>
      </c>
      <c r="O35" s="12">
        <v>6.9226479999999997</v>
      </c>
      <c r="Q35" s="12">
        <v>4.849345845731289</v>
      </c>
      <c r="R35" s="12">
        <v>4.8476690318150606</v>
      </c>
      <c r="S35" s="12">
        <v>5.5485772487983516</v>
      </c>
      <c r="T35" s="12">
        <v>4.7302920576791028</v>
      </c>
      <c r="V35">
        <v>5.095177538719768</v>
      </c>
      <c r="W35">
        <v>4.8915628290226598</v>
      </c>
      <c r="X35">
        <v>4.9204216067750055</v>
      </c>
      <c r="Y35">
        <v>4.9765358968490121</v>
      </c>
      <c r="AA35">
        <v>3.9392231631952392</v>
      </c>
      <c r="AB35">
        <v>4.0354190890363926</v>
      </c>
      <c r="AC35">
        <v>3.8029456015869383</v>
      </c>
      <c r="AD35">
        <v>4.0322125581750212</v>
      </c>
      <c r="AF35" s="12">
        <v>6.8174715800717181</v>
      </c>
      <c r="AG35" s="12">
        <v>6.7957225909819181</v>
      </c>
      <c r="AH35" s="12">
        <v>6.6735936522468906</v>
      </c>
      <c r="AI35" s="12">
        <v>6.4510847638666364</v>
      </c>
      <c r="AK35" s="12">
        <v>4.8966570000000003</v>
      </c>
      <c r="AL35" s="12">
        <v>4.962237</v>
      </c>
      <c r="AM35" s="12">
        <v>5.0614480000000004</v>
      </c>
      <c r="AN35" s="12">
        <v>5.4751079999999996</v>
      </c>
      <c r="AO35" s="12"/>
      <c r="AP35" s="12">
        <v>4.8462100000000001</v>
      </c>
      <c r="AQ35" s="12">
        <v>4.7537250000000002</v>
      </c>
      <c r="AR35" s="12">
        <v>4.6057499999999996</v>
      </c>
      <c r="AS35" s="12">
        <v>4.750362</v>
      </c>
      <c r="AU35" s="12">
        <v>4.9718953231097887</v>
      </c>
      <c r="AV35" s="12">
        <v>5.5416623178454261</v>
      </c>
      <c r="AW35" s="12">
        <v>5.8418074311436632</v>
      </c>
      <c r="AX35" s="12">
        <v>5.3008679331654838</v>
      </c>
      <c r="AZ35" s="12">
        <v>7.1329411764705881</v>
      </c>
      <c r="BA35" s="12">
        <v>7.3319215686274513</v>
      </c>
      <c r="BB35" s="12">
        <v>6.5983921568627446</v>
      </c>
      <c r="BC35" s="12">
        <v>6.7906274509803923</v>
      </c>
      <c r="BE35" s="12">
        <v>7.4027450980392153</v>
      </c>
      <c r="BF35" s="12">
        <v>7.4314117647058824</v>
      </c>
      <c r="BG35" s="12">
        <v>6.9541960784313721</v>
      </c>
      <c r="BH35" s="12">
        <v>7.0300784313725488</v>
      </c>
    </row>
    <row r="36" spans="2:60" x14ac:dyDescent="0.3">
      <c r="B36" s="12">
        <v>6.0823077744716558</v>
      </c>
      <c r="C36" s="12">
        <v>6.2357680628671694</v>
      </c>
      <c r="D36" s="12">
        <v>6.4469822232394902</v>
      </c>
      <c r="E36" s="12">
        <v>6.5443387502861059</v>
      </c>
      <c r="G36" s="12">
        <v>6.2357680628671694</v>
      </c>
      <c r="H36" s="12">
        <v>6.4370815594720376</v>
      </c>
      <c r="I36" s="12">
        <v>6.2440186160067137</v>
      </c>
      <c r="J36" s="12">
        <v>7.412296940566109</v>
      </c>
      <c r="L36" s="12">
        <v>6.9292550000000004</v>
      </c>
      <c r="M36" s="12">
        <v>7.7914890000000003</v>
      </c>
      <c r="N36" s="12">
        <v>6.8202369999999997</v>
      </c>
      <c r="O36" s="12">
        <v>7.0300140000000004</v>
      </c>
      <c r="Q36" s="12">
        <v>4.8929430075532157</v>
      </c>
      <c r="R36" s="12">
        <v>4.8929430075532157</v>
      </c>
      <c r="S36" s="12">
        <v>5.7212890821698332</v>
      </c>
      <c r="T36" s="12">
        <v>4.7906573586633092</v>
      </c>
      <c r="V36">
        <v>5.1657212176699474</v>
      </c>
      <c r="W36">
        <v>4.9268346684977491</v>
      </c>
      <c r="X36">
        <v>4.9556934462500957</v>
      </c>
      <c r="Y36">
        <v>5.013411001754787</v>
      </c>
      <c r="AA36">
        <v>3.9664786755168993</v>
      </c>
      <c r="AB36">
        <v>4.0610713359273669</v>
      </c>
      <c r="AC36">
        <v>3.8269945830472265</v>
      </c>
      <c r="AD36">
        <v>4.056261539635309</v>
      </c>
      <c r="AF36" s="12">
        <v>6.8843915465018695</v>
      </c>
      <c r="AG36" s="12">
        <v>7.0550374608987569</v>
      </c>
      <c r="AH36" s="12">
        <v>6.7371676203555362</v>
      </c>
      <c r="AI36" s="12">
        <v>6.5129857328145269</v>
      </c>
      <c r="AK36" s="12">
        <v>4.9386950000000001</v>
      </c>
      <c r="AL36" s="12">
        <v>5.0580850000000002</v>
      </c>
      <c r="AM36" s="12">
        <v>5.1354360000000003</v>
      </c>
      <c r="AN36" s="12">
        <v>5.5137830000000001</v>
      </c>
      <c r="AO36" s="12"/>
      <c r="AP36" s="12">
        <v>4.9891420000000002</v>
      </c>
      <c r="AQ36" s="12">
        <v>4.7856750000000003</v>
      </c>
      <c r="AR36" s="12">
        <v>4.6461069999999998</v>
      </c>
      <c r="AS36" s="12">
        <v>4.7890379999999997</v>
      </c>
      <c r="AU36" s="12">
        <v>5.1770792706187532</v>
      </c>
      <c r="AV36" s="12">
        <v>5.9299856565194169</v>
      </c>
      <c r="AW36" s="12">
        <v>6.5184057373922322</v>
      </c>
      <c r="AX36" s="12">
        <v>5.6603637750820166</v>
      </c>
      <c r="AZ36" s="12">
        <v>7.1970196078431368</v>
      </c>
      <c r="BA36" s="12">
        <v>7.6877254901960788</v>
      </c>
      <c r="BB36" s="12">
        <v>6.6675294117647059</v>
      </c>
      <c r="BC36" s="12">
        <v>6.87156862745098</v>
      </c>
      <c r="BE36" s="12">
        <v>7.5157254901960782</v>
      </c>
      <c r="BF36" s="12">
        <v>7.7012156862745096</v>
      </c>
      <c r="BG36" s="12">
        <v>7.095843137254902</v>
      </c>
      <c r="BH36" s="12">
        <v>7.1009019607843138</v>
      </c>
    </row>
    <row r="37" spans="2:60" x14ac:dyDescent="0.3">
      <c r="B37" s="12">
        <v>6.1384115358205538</v>
      </c>
      <c r="C37" s="12">
        <v>6.2902217135881582</v>
      </c>
      <c r="D37" s="12">
        <v>6.5789910734721895</v>
      </c>
      <c r="E37" s="12">
        <v>6.607042954146638</v>
      </c>
      <c r="G37" s="12">
        <v>6.2951720454718849</v>
      </c>
      <c r="H37" s="12">
        <v>6.4964855420767522</v>
      </c>
      <c r="I37" s="12">
        <v>6.5443387502861059</v>
      </c>
      <c r="J37" s="12">
        <v>8.0459394216830695</v>
      </c>
      <c r="L37" s="12">
        <v>7.0812200000000001</v>
      </c>
      <c r="M37" s="12">
        <v>8.3217140000000001</v>
      </c>
      <c r="N37" s="12">
        <v>6.9358630000000003</v>
      </c>
      <c r="O37" s="12">
        <v>7.1786760000000003</v>
      </c>
      <c r="Q37" s="12">
        <v>4.9315097276264588</v>
      </c>
      <c r="R37" s="12">
        <v>4.9365401693751432</v>
      </c>
      <c r="S37" s="12">
        <v>5.9661039139391168</v>
      </c>
      <c r="T37" s="12">
        <v>4.8661139848935688</v>
      </c>
      <c r="V37">
        <v>5.2619171435111012</v>
      </c>
      <c r="W37">
        <v>4.9572967116807813</v>
      </c>
      <c r="X37">
        <v>4.9893620202944993</v>
      </c>
      <c r="Y37">
        <v>5.0438730449378193</v>
      </c>
      <c r="AA37">
        <v>3.9889243915465014</v>
      </c>
      <c r="AB37">
        <v>4.0867235828183412</v>
      </c>
      <c r="AC37">
        <v>3.8478370336461429</v>
      </c>
      <c r="AD37">
        <v>4.0803105210955977</v>
      </c>
      <c r="AF37" s="12">
        <v>6.9563305104142827</v>
      </c>
      <c r="AG37" s="12">
        <v>7.4113862821393148</v>
      </c>
      <c r="AH37" s="12">
        <v>6.7973955901426724</v>
      </c>
      <c r="AI37" s="12">
        <v>6.5681947051194021</v>
      </c>
      <c r="AK37" s="12">
        <v>4.9925050000000004</v>
      </c>
      <c r="AL37" s="12">
        <v>5.1993349999999996</v>
      </c>
      <c r="AM37" s="12">
        <v>5.243055</v>
      </c>
      <c r="AN37" s="12">
        <v>5.5642300000000002</v>
      </c>
      <c r="AO37" s="12"/>
      <c r="AP37" s="12">
        <v>5.2312839999999996</v>
      </c>
      <c r="AQ37" s="12">
        <v>4.8260319999999997</v>
      </c>
      <c r="AR37" s="12">
        <v>4.681419</v>
      </c>
      <c r="AS37" s="12">
        <v>4.8209869999999997</v>
      </c>
      <c r="AU37" s="12">
        <v>5.4941817349507893</v>
      </c>
      <c r="AV37" s="12">
        <v>6.455663538567177</v>
      </c>
      <c r="AW37" s="12">
        <v>7.4374941634241241</v>
      </c>
      <c r="AX37" s="12">
        <v>6.2097819485770955</v>
      </c>
      <c r="AZ37" s="12">
        <v>7.2594117647058818</v>
      </c>
      <c r="BA37" s="12">
        <v>8.1666274509803927</v>
      </c>
      <c r="BB37" s="12">
        <v>6.7434117647058818</v>
      </c>
      <c r="BC37" s="12">
        <v>6.9693725490196075</v>
      </c>
      <c r="BE37" s="12">
        <v>7.6674901960784316</v>
      </c>
      <c r="BF37" s="12">
        <v>7.9963137254901957</v>
      </c>
      <c r="BG37" s="12">
        <v>7.299882352941176</v>
      </c>
      <c r="BH37" s="12">
        <v>7.166666666666667</v>
      </c>
    </row>
    <row r="38" spans="2:60" x14ac:dyDescent="0.3">
      <c r="B38" s="12">
        <v>6.1912150759136333</v>
      </c>
      <c r="C38" s="12">
        <v>6.3446753643091469</v>
      </c>
      <c r="D38" s="12">
        <v>6.7671036850537876</v>
      </c>
      <c r="E38" s="12">
        <v>6.6713972686350802</v>
      </c>
      <c r="G38" s="12">
        <v>6.3463254749370552</v>
      </c>
      <c r="H38" s="12">
        <v>6.5542394140535585</v>
      </c>
      <c r="I38" s="12">
        <v>6.981618066681925</v>
      </c>
      <c r="J38" s="12">
        <v>8.7703379873350116</v>
      </c>
      <c r="L38" s="12">
        <v>7.2827380000000002</v>
      </c>
      <c r="M38" s="12">
        <v>9.0864919999999998</v>
      </c>
      <c r="N38" s="12">
        <v>7.0960859999999997</v>
      </c>
      <c r="O38" s="12">
        <v>7.4413099999999996</v>
      </c>
      <c r="Q38" s="12">
        <v>4.9700764476997019</v>
      </c>
      <c r="R38" s="12">
        <v>4.9734300755321579</v>
      </c>
      <c r="S38" s="12">
        <v>6.289728999771115</v>
      </c>
      <c r="T38" s="12">
        <v>4.956661936369879</v>
      </c>
      <c r="V38">
        <v>5.3917816433966586</v>
      </c>
      <c r="W38">
        <v>4.9877587548638127</v>
      </c>
      <c r="X38">
        <v>5.0198240634775306</v>
      </c>
      <c r="Y38">
        <v>5.0759383535515372</v>
      </c>
      <c r="AA38">
        <v>4.0113701075761048</v>
      </c>
      <c r="AB38">
        <v>4.1107725642786299</v>
      </c>
      <c r="AC38">
        <v>3.8718860151064312</v>
      </c>
      <c r="AD38">
        <v>4.105962767986572</v>
      </c>
      <c r="AF38" s="12">
        <v>7.0366344701304655</v>
      </c>
      <c r="AG38" s="12">
        <v>7.9032480354009316</v>
      </c>
      <c r="AH38" s="12">
        <v>6.8626425574120704</v>
      </c>
      <c r="AI38" s="12">
        <v>6.6317686732280459</v>
      </c>
      <c r="AK38" s="12">
        <v>5.0530400000000002</v>
      </c>
      <c r="AL38" s="12">
        <v>5.3943940000000001</v>
      </c>
      <c r="AM38" s="12">
        <v>5.3826229999999997</v>
      </c>
      <c r="AN38" s="12">
        <v>5.6264469999999998</v>
      </c>
      <c r="AO38" s="12"/>
      <c r="AP38" s="12">
        <v>5.611313</v>
      </c>
      <c r="AQ38" s="12">
        <v>4.8613439999999999</v>
      </c>
      <c r="AR38" s="12">
        <v>4.7200949999999997</v>
      </c>
      <c r="AS38" s="12">
        <v>4.8563000000000001</v>
      </c>
      <c r="AU38" s="12">
        <v>5.9723790341039136</v>
      </c>
      <c r="AV38" s="12">
        <v>7.1170002288853285</v>
      </c>
      <c r="AW38" s="12">
        <v>8.5448091859311823</v>
      </c>
      <c r="AX38" s="12">
        <v>7.0271262684061941</v>
      </c>
      <c r="AZ38" s="12">
        <v>7.3234901960784313</v>
      </c>
      <c r="BA38" s="12">
        <v>8.7635686274509812</v>
      </c>
      <c r="BB38" s="12">
        <v>6.8294117647058821</v>
      </c>
      <c r="BC38" s="12">
        <v>7.1110196078431374</v>
      </c>
      <c r="BE38" s="12">
        <v>7.9035686274509809</v>
      </c>
      <c r="BF38" s="12">
        <v>8.3150196078431371</v>
      </c>
      <c r="BG38" s="12">
        <v>7.6050980392156866</v>
      </c>
      <c r="BH38" s="12">
        <v>7.2290588235294111</v>
      </c>
    </row>
    <row r="39" spans="2:60" x14ac:dyDescent="0.3">
      <c r="B39" s="12">
        <v>6.245668726634622</v>
      </c>
      <c r="C39" s="12">
        <v>6.4024292362859541</v>
      </c>
      <c r="D39" s="12">
        <v>7.0657737087052714</v>
      </c>
      <c r="E39" s="12">
        <v>6.7374016937514298</v>
      </c>
      <c r="G39" s="12">
        <v>6.4106797894254974</v>
      </c>
      <c r="H39" s="12">
        <v>6.6169436179140906</v>
      </c>
      <c r="I39" s="12">
        <v>7.5954592202639803</v>
      </c>
      <c r="J39" s="12">
        <v>9.5574407568474857</v>
      </c>
      <c r="L39" s="12">
        <v>7.5371139999999999</v>
      </c>
      <c r="M39" s="12">
        <v>10.072609999999999</v>
      </c>
      <c r="N39" s="12">
        <v>7.3702829999999997</v>
      </c>
      <c r="O39" s="12">
        <v>7.8972040000000003</v>
      </c>
      <c r="Q39" s="12">
        <v>5.0103199816891735</v>
      </c>
      <c r="R39" s="12">
        <v>5.0170272373540854</v>
      </c>
      <c r="S39" s="12">
        <v>6.6988715953307389</v>
      </c>
      <c r="T39" s="12">
        <v>5.0857766079194331</v>
      </c>
      <c r="V39">
        <v>5.571347371633478</v>
      </c>
      <c r="W39">
        <v>5.0198240634775306</v>
      </c>
      <c r="X39">
        <v>5.0534926375219342</v>
      </c>
      <c r="Y39">
        <v>5.1064003967345686</v>
      </c>
      <c r="AA39">
        <v>4.0338158236057069</v>
      </c>
      <c r="AB39">
        <v>4.1348215457389177</v>
      </c>
      <c r="AC39">
        <v>3.8943317311360341</v>
      </c>
      <c r="AD39">
        <v>4.1252019531548028</v>
      </c>
      <c r="AF39" s="12">
        <v>7.120284428168155</v>
      </c>
      <c r="AG39" s="12">
        <v>8.5557177080949121</v>
      </c>
      <c r="AH39" s="12">
        <v>6.9312355230029752</v>
      </c>
      <c r="AI39" s="12">
        <v>6.6869776455329211</v>
      </c>
      <c r="AK39" s="12">
        <v>5.1337539999999997</v>
      </c>
      <c r="AL39" s="12">
        <v>5.6651220000000002</v>
      </c>
      <c r="AM39" s="12">
        <v>5.5625479999999996</v>
      </c>
      <c r="AN39" s="12">
        <v>5.6920270000000004</v>
      </c>
      <c r="AO39" s="12"/>
      <c r="AP39" s="12">
        <v>6.1880829999999998</v>
      </c>
      <c r="AQ39" s="12">
        <v>4.8949749999999996</v>
      </c>
      <c r="AR39" s="12">
        <v>4.7604519999999999</v>
      </c>
      <c r="AS39" s="12">
        <v>4.8899309999999998</v>
      </c>
      <c r="AU39" s="12">
        <v>6.6710218966964216</v>
      </c>
      <c r="AV39" s="12">
        <v>7.917387197680628</v>
      </c>
      <c r="AW39" s="12">
        <v>9.6775602349889365</v>
      </c>
      <c r="AX39" s="12">
        <v>8.1005265888456552</v>
      </c>
      <c r="AZ39" s="12">
        <v>7.3825098039215691</v>
      </c>
      <c r="BA39" s="12">
        <v>9.4667450980392154</v>
      </c>
      <c r="BB39" s="12">
        <v>6.9373333333333331</v>
      </c>
      <c r="BC39" s="12">
        <v>7.3201176470588232</v>
      </c>
      <c r="BE39" s="12">
        <v>8.2509411764705884</v>
      </c>
      <c r="BF39" s="12">
        <v>8.6539607843137247</v>
      </c>
      <c r="BG39" s="12">
        <v>8.0384705882352936</v>
      </c>
      <c r="BH39" s="12">
        <v>7.2981960784313715</v>
      </c>
    </row>
    <row r="40" spans="2:60" x14ac:dyDescent="0.3">
      <c r="B40" s="12">
        <v>6.2902217135881582</v>
      </c>
      <c r="C40" s="12">
        <v>6.4486323338673985</v>
      </c>
      <c r="D40" s="12">
        <v>7.5278046845197215</v>
      </c>
      <c r="E40" s="12">
        <v>6.8100065613794145</v>
      </c>
      <c r="G40" s="12">
        <v>6.4717338826581212</v>
      </c>
      <c r="H40" s="12">
        <v>6.6829480430304411</v>
      </c>
      <c r="I40" s="12">
        <v>8.3578103303578235</v>
      </c>
      <c r="J40" s="12">
        <v>10.34454352635996</v>
      </c>
      <c r="L40" s="12">
        <v>7.8360880000000002</v>
      </c>
      <c r="M40" s="12">
        <v>11.233817999999999</v>
      </c>
      <c r="N40" s="12">
        <v>7.8542569999999996</v>
      </c>
      <c r="O40" s="12">
        <v>8.6685890000000008</v>
      </c>
      <c r="Q40" s="12">
        <v>5.0539171435111001</v>
      </c>
      <c r="R40" s="12">
        <v>5.060624399176012</v>
      </c>
      <c r="S40" s="12">
        <v>7.1952085145342179</v>
      </c>
      <c r="T40" s="12">
        <v>5.2635188830395974</v>
      </c>
      <c r="V40">
        <v>5.7974077973601892</v>
      </c>
      <c r="W40">
        <v>5.0486828412298772</v>
      </c>
      <c r="X40">
        <v>5.0823514152742808</v>
      </c>
      <c r="Y40">
        <v>5.1384657053482874</v>
      </c>
      <c r="AA40">
        <v>4.0578648050659956</v>
      </c>
      <c r="AB40">
        <v>4.1588705271992064</v>
      </c>
      <c r="AC40">
        <v>3.9167774471656367</v>
      </c>
      <c r="AD40">
        <v>4.1508542000457771</v>
      </c>
      <c r="AF40" s="12">
        <v>7.2373943694209197</v>
      </c>
      <c r="AG40" s="12">
        <v>9.3922172884718087</v>
      </c>
      <c r="AH40" s="12">
        <v>7.0081934843976512</v>
      </c>
      <c r="AI40" s="12">
        <v>6.7488786144808124</v>
      </c>
      <c r="AK40" s="12">
        <v>5.2514630000000002</v>
      </c>
      <c r="AL40" s="12">
        <v>6.0434700000000001</v>
      </c>
      <c r="AM40" s="12">
        <v>5.7962829999999999</v>
      </c>
      <c r="AN40" s="12">
        <v>5.7794670000000004</v>
      </c>
      <c r="AO40" s="12"/>
      <c r="AP40" s="12">
        <v>6.9985869999999997</v>
      </c>
      <c r="AQ40" s="12">
        <v>4.9218799999999998</v>
      </c>
      <c r="AR40" s="12">
        <v>4.8041720000000003</v>
      </c>
      <c r="AS40" s="12">
        <v>4.9319689999999996</v>
      </c>
      <c r="AU40" s="12">
        <v>7.5884145876249329</v>
      </c>
      <c r="AV40" s="12">
        <v>8.8229097428854804</v>
      </c>
      <c r="AW40" s="12">
        <v>10.672956740672921</v>
      </c>
      <c r="AX40" s="12">
        <v>9.3299345387960635</v>
      </c>
      <c r="AZ40" s="12">
        <v>7.4550196078431368</v>
      </c>
      <c r="BA40" s="12">
        <v>10.235686274509805</v>
      </c>
      <c r="BB40" s="12">
        <v>7.0823529411764712</v>
      </c>
      <c r="BC40" s="12">
        <v>7.620274509803922</v>
      </c>
      <c r="BE40" s="12">
        <v>8.7129803921568634</v>
      </c>
      <c r="BF40" s="12">
        <v>9.0097647058823522</v>
      </c>
      <c r="BG40" s="12">
        <v>8.5949411764705879</v>
      </c>
      <c r="BH40" s="12">
        <v>7.370705882352941</v>
      </c>
    </row>
    <row r="41" spans="2:60" x14ac:dyDescent="0.3">
      <c r="B41" s="12">
        <v>6.3430252536812377</v>
      </c>
      <c r="C41" s="12">
        <v>6.4997857633325697</v>
      </c>
      <c r="D41" s="12">
        <v>8.2555034714274811</v>
      </c>
      <c r="E41" s="12">
        <v>6.8991125352864877</v>
      </c>
      <c r="G41" s="12">
        <v>6.5525893034256493</v>
      </c>
      <c r="H41" s="12">
        <v>6.7737041275654226</v>
      </c>
      <c r="I41" s="12">
        <v>9.2059671931029214</v>
      </c>
      <c r="J41" s="12">
        <v>11.105244525825894</v>
      </c>
      <c r="L41" s="12">
        <v>8.2077399999999994</v>
      </c>
      <c r="M41" s="12">
        <v>12.568462999999999</v>
      </c>
      <c r="N41" s="12">
        <v>8.6867590000000003</v>
      </c>
      <c r="O41" s="12">
        <v>9.801717</v>
      </c>
      <c r="Q41" s="12">
        <v>5.0874534218356606</v>
      </c>
      <c r="R41" s="12">
        <v>5.0975143053330285</v>
      </c>
      <c r="S41" s="12">
        <v>7.7737093156328676</v>
      </c>
      <c r="T41" s="12">
        <v>5.4865351338979167</v>
      </c>
      <c r="V41">
        <v>6.0555335317006174</v>
      </c>
      <c r="W41">
        <v>5.0791448844129086</v>
      </c>
      <c r="X41">
        <v>5.1128134584573122</v>
      </c>
      <c r="Y41">
        <v>5.1673244831006331</v>
      </c>
      <c r="AA41">
        <v>4.0771039902342254</v>
      </c>
      <c r="AB41">
        <v>4.182919508659495</v>
      </c>
      <c r="AC41">
        <v>3.9376198977645531</v>
      </c>
      <c r="AD41">
        <v>4.1732999160753792</v>
      </c>
      <c r="AF41" s="12">
        <v>7.4030212863355462</v>
      </c>
      <c r="AG41" s="12">
        <v>10.396016784924086</v>
      </c>
      <c r="AH41" s="12">
        <v>7.1152654306858931</v>
      </c>
      <c r="AI41" s="12">
        <v>6.8291825741969943</v>
      </c>
      <c r="AK41" s="12">
        <v>5.4179349999999999</v>
      </c>
      <c r="AL41" s="12">
        <v>6.5647489999999999</v>
      </c>
      <c r="AM41" s="12">
        <v>6.1056869999999996</v>
      </c>
      <c r="AN41" s="12">
        <v>5.9072649999999998</v>
      </c>
      <c r="AO41" s="12"/>
      <c r="AP41" s="12">
        <v>8.0209659999999996</v>
      </c>
      <c r="AQ41" s="12">
        <v>4.9588739999999998</v>
      </c>
      <c r="AR41" s="12">
        <v>4.8563000000000001</v>
      </c>
      <c r="AS41" s="12">
        <v>4.9740080000000004</v>
      </c>
      <c r="AU41" s="12">
        <v>8.6652063782711526</v>
      </c>
      <c r="AV41" s="12">
        <v>9.7945659571221491</v>
      </c>
      <c r="AW41" s="12">
        <v>11.454690623331045</v>
      </c>
      <c r="AX41" s="12">
        <v>10.484730144197757</v>
      </c>
      <c r="AZ41" s="12">
        <v>7.5258431372549017</v>
      </c>
      <c r="BA41" s="12">
        <v>11.019803921568627</v>
      </c>
      <c r="BB41" s="12">
        <v>7.2981960784313715</v>
      </c>
      <c r="BC41" s="12">
        <v>8.0350980392156863</v>
      </c>
      <c r="BE41" s="12">
        <v>9.284627450980393</v>
      </c>
      <c r="BF41" s="12">
        <v>9.4043529411764695</v>
      </c>
      <c r="BG41" s="12">
        <v>9.2576470588235296</v>
      </c>
      <c r="BH41" s="12">
        <v>7.4516470588235295</v>
      </c>
    </row>
    <row r="42" spans="2:60" x14ac:dyDescent="0.3">
      <c r="B42" s="12">
        <v>6.3859281300068664</v>
      </c>
      <c r="C42" s="12">
        <v>6.5426886396581976</v>
      </c>
      <c r="D42" s="12">
        <v>9.283522392614632</v>
      </c>
      <c r="E42" s="12">
        <v>7.0195706111238261</v>
      </c>
      <c r="G42" s="12">
        <v>6.6548961623559926</v>
      </c>
      <c r="H42" s="12">
        <v>6.8875617608911259</v>
      </c>
      <c r="I42" s="12">
        <v>10.032672617685206</v>
      </c>
      <c r="J42" s="12">
        <v>11.809841763942931</v>
      </c>
      <c r="L42" s="12">
        <v>8.6239910000000002</v>
      </c>
      <c r="M42" s="12">
        <v>14.055073999999999</v>
      </c>
      <c r="N42" s="12">
        <v>9.9090830000000008</v>
      </c>
      <c r="O42" s="12">
        <v>11.212344999999999</v>
      </c>
      <c r="Q42" s="12">
        <v>5.1293737697413597</v>
      </c>
      <c r="R42" s="12">
        <v>5.1427882810711836</v>
      </c>
      <c r="S42" s="12">
        <v>8.472940718699931</v>
      </c>
      <c r="T42" s="12">
        <v>5.7715934996566718</v>
      </c>
      <c r="V42">
        <v>6.3328984512092772</v>
      </c>
      <c r="W42">
        <v>5.1064003967345686</v>
      </c>
      <c r="X42">
        <v>5.1432755016403453</v>
      </c>
      <c r="Y42">
        <v>5.199389791714351</v>
      </c>
      <c r="AA42">
        <v>4.1027562371251998</v>
      </c>
      <c r="AB42">
        <v>4.2069684901197828</v>
      </c>
      <c r="AC42">
        <v>3.9600656137941557</v>
      </c>
      <c r="AD42">
        <v>4.1973488975356679</v>
      </c>
      <c r="AF42" s="12">
        <v>7.645606164644847</v>
      </c>
      <c r="AG42" s="12">
        <v>11.510234225986114</v>
      </c>
      <c r="AH42" s="12">
        <v>7.2792193484397654</v>
      </c>
      <c r="AI42" s="12">
        <v>6.9379275196459904</v>
      </c>
      <c r="AK42" s="12">
        <v>5.6583959999999998</v>
      </c>
      <c r="AL42" s="12">
        <v>7.2289589999999997</v>
      </c>
      <c r="AM42" s="12">
        <v>6.5008499999999998</v>
      </c>
      <c r="AN42" s="12">
        <v>6.0804640000000001</v>
      </c>
      <c r="AO42" s="12"/>
      <c r="AP42" s="12">
        <v>9.0853830000000002</v>
      </c>
      <c r="AQ42" s="12">
        <v>4.9908229999999998</v>
      </c>
      <c r="AR42" s="12">
        <v>4.9269249999999998</v>
      </c>
      <c r="AS42" s="12">
        <v>5.0429510000000004</v>
      </c>
      <c r="AU42" s="12">
        <v>9.7979574273289085</v>
      </c>
      <c r="AV42" s="12">
        <v>10.776396581979094</v>
      </c>
      <c r="AW42" s="12">
        <v>12.041414969100481</v>
      </c>
      <c r="AX42" s="12">
        <v>11.393644159609369</v>
      </c>
      <c r="AZ42" s="12">
        <v>7.6050980392156866</v>
      </c>
      <c r="BA42" s="12">
        <v>11.790431372549019</v>
      </c>
      <c r="BB42" s="12">
        <v>7.6169019607843138</v>
      </c>
      <c r="BC42" s="12">
        <v>8.5409803921568628</v>
      </c>
      <c r="BE42" s="12">
        <v>9.922039215686274</v>
      </c>
      <c r="BF42" s="12">
        <v>9.8073725490196075</v>
      </c>
      <c r="BG42" s="12">
        <v>9.9709411764705873</v>
      </c>
      <c r="BH42" s="12">
        <v>7.5595686274509797</v>
      </c>
    </row>
    <row r="43" spans="2:60" x14ac:dyDescent="0.3">
      <c r="B43" s="12">
        <v>6.4370815594720376</v>
      </c>
      <c r="C43" s="12">
        <v>6.5921919584954596</v>
      </c>
      <c r="D43" s="12">
        <v>10.545857022964828</v>
      </c>
      <c r="E43" s="12">
        <v>7.2043830014496066</v>
      </c>
      <c r="G43" s="12">
        <v>6.8199072251468671</v>
      </c>
      <c r="H43" s="12">
        <v>7.0608233768215447</v>
      </c>
      <c r="I43" s="12">
        <v>10.78017273212787</v>
      </c>
      <c r="J43" s="12">
        <v>12.433583581292439</v>
      </c>
      <c r="L43" s="12">
        <v>9.1096170000000001</v>
      </c>
      <c r="M43" s="12">
        <v>15.619318</v>
      </c>
      <c r="N43" s="12">
        <v>11.423774</v>
      </c>
      <c r="O43" s="12">
        <v>12.789802999999999</v>
      </c>
      <c r="Q43" s="12">
        <v>5.1662636758983753</v>
      </c>
      <c r="R43" s="12">
        <v>5.1763245593957432</v>
      </c>
      <c r="S43" s="12">
        <v>9.2375678644998853</v>
      </c>
      <c r="T43" s="12">
        <v>6.0935417715724416</v>
      </c>
      <c r="V43">
        <v>6.6070568398565648</v>
      </c>
      <c r="W43">
        <v>5.1336559090562295</v>
      </c>
      <c r="X43">
        <v>5.172134279392691</v>
      </c>
      <c r="Y43">
        <v>5.2282485694666967</v>
      </c>
      <c r="AA43">
        <v>4.1187888914320592</v>
      </c>
      <c r="AB43">
        <v>4.2246044098573279</v>
      </c>
      <c r="AC43">
        <v>3.9777015335317003</v>
      </c>
      <c r="AD43">
        <v>4.2165880827038986</v>
      </c>
      <c r="AF43" s="12">
        <v>7.9802059967956058</v>
      </c>
      <c r="AG43" s="12">
        <v>12.631143663691157</v>
      </c>
      <c r="AH43" s="12">
        <v>7.5368612191958491</v>
      </c>
      <c r="AI43" s="12">
        <v>7.0834784466315712</v>
      </c>
      <c r="AK43" s="12">
        <v>5.9812529999999997</v>
      </c>
      <c r="AL43" s="12">
        <v>8.0142399999999991</v>
      </c>
      <c r="AM43" s="12">
        <v>7.0069949999999999</v>
      </c>
      <c r="AN43" s="12">
        <v>6.3209249999999999</v>
      </c>
      <c r="AO43" s="12"/>
      <c r="AP43" s="12">
        <v>10.020322</v>
      </c>
      <c r="AQ43" s="12">
        <v>5.0294990000000004</v>
      </c>
      <c r="AR43" s="12">
        <v>5.0395880000000002</v>
      </c>
      <c r="AS43" s="12">
        <v>5.1455250000000001</v>
      </c>
      <c r="AU43" s="12">
        <v>10.849313191424431</v>
      </c>
      <c r="AV43" s="12">
        <v>11.673440451667048</v>
      </c>
      <c r="AW43" s="12">
        <v>12.43652124818799</v>
      </c>
      <c r="AX43" s="12">
        <v>12.000717326619364</v>
      </c>
      <c r="AZ43" s="12">
        <v>7.7147058823529413</v>
      </c>
      <c r="BA43" s="12">
        <v>12.544196078431373</v>
      </c>
      <c r="BB43" s="12">
        <v>8.0553333333333335</v>
      </c>
      <c r="BC43" s="12">
        <v>9.1244313725490205</v>
      </c>
      <c r="BE43" s="12">
        <v>10.623529411764705</v>
      </c>
      <c r="BF43" s="12">
        <v>10.249176470588235</v>
      </c>
      <c r="BG43" s="12">
        <v>10.707843137254901</v>
      </c>
      <c r="BH43" s="12">
        <v>7.7214509803921567</v>
      </c>
    </row>
    <row r="44" spans="2:60" x14ac:dyDescent="0.3">
      <c r="B44" s="12">
        <v>6.4898850995651172</v>
      </c>
      <c r="C44" s="12">
        <v>6.6433453879606317</v>
      </c>
      <c r="D44" s="12">
        <v>11.827992980849928</v>
      </c>
      <c r="E44" s="12">
        <v>7.481601586938277</v>
      </c>
      <c r="G44" s="12">
        <v>7.0377218280308229</v>
      </c>
      <c r="H44" s="12">
        <v>7.3182406347753099</v>
      </c>
      <c r="I44" s="12">
        <v>11.433616540779735</v>
      </c>
      <c r="J44" s="12">
        <v>12.973169756618599</v>
      </c>
      <c r="L44" s="12">
        <v>9.6745289999999997</v>
      </c>
      <c r="M44" s="12">
        <v>17.120794</v>
      </c>
      <c r="N44" s="12">
        <v>13.044179</v>
      </c>
      <c r="O44" s="12">
        <v>14.405253</v>
      </c>
      <c r="Q44" s="12">
        <v>5.2048303959716185</v>
      </c>
      <c r="R44" s="12">
        <v>5.2165680933852139</v>
      </c>
      <c r="S44" s="12">
        <v>10.00219501029984</v>
      </c>
      <c r="T44" s="12">
        <v>6.4507031357289994</v>
      </c>
      <c r="V44">
        <v>6.8683891050583652</v>
      </c>
      <c r="W44">
        <v>5.1577048905165181</v>
      </c>
      <c r="X44">
        <v>5.1961832608529797</v>
      </c>
      <c r="Y44">
        <v>5.253900816357671</v>
      </c>
      <c r="AA44">
        <v>4.1460444037537192</v>
      </c>
      <c r="AB44">
        <v>4.2518599221789879</v>
      </c>
      <c r="AC44">
        <v>3.9985439841306167</v>
      </c>
      <c r="AD44">
        <v>4.237430533302815</v>
      </c>
      <c r="AF44" s="12">
        <v>8.4553377584496836</v>
      </c>
      <c r="AG44" s="12">
        <v>13.685133134966049</v>
      </c>
      <c r="AH44" s="12">
        <v>8.0220309758144506</v>
      </c>
      <c r="AI44" s="12">
        <v>7.3444663157091634</v>
      </c>
      <c r="AK44" s="12">
        <v>6.4134099999999998</v>
      </c>
      <c r="AL44" s="12">
        <v>8.8415590000000002</v>
      </c>
      <c r="AM44" s="12">
        <v>7.6678420000000003</v>
      </c>
      <c r="AN44" s="12">
        <v>6.6421000000000001</v>
      </c>
      <c r="AO44" s="12"/>
      <c r="AP44" s="12">
        <v>10.731615</v>
      </c>
      <c r="AQ44" s="12">
        <v>5.0614480000000004</v>
      </c>
      <c r="AR44" s="12">
        <v>5.192609</v>
      </c>
      <c r="AS44" s="12">
        <v>5.2884570000000002</v>
      </c>
      <c r="AU44" s="12">
        <v>11.781967498283359</v>
      </c>
      <c r="AV44" s="12">
        <v>12.43652124818799</v>
      </c>
      <c r="AW44" s="12">
        <v>12.721404745555809</v>
      </c>
      <c r="AX44" s="12">
        <v>12.387344930189974</v>
      </c>
      <c r="AZ44" s="12">
        <v>7.8698431372549011</v>
      </c>
      <c r="BA44" s="12">
        <v>13.287843137254901</v>
      </c>
      <c r="BB44" s="12">
        <v>8.6067450980392159</v>
      </c>
      <c r="BC44" s="12">
        <v>9.7534117647058824</v>
      </c>
      <c r="BE44" s="12">
        <v>11.358745098039217</v>
      </c>
      <c r="BF44" s="12">
        <v>10.701098039215685</v>
      </c>
      <c r="BG44" s="12">
        <v>11.443058823529412</v>
      </c>
      <c r="BH44" s="12">
        <v>7.9743921568627449</v>
      </c>
    </row>
    <row r="45" spans="2:60" x14ac:dyDescent="0.3">
      <c r="B45" s="12">
        <v>6.5377383077744708</v>
      </c>
      <c r="C45" s="12">
        <v>6.6845981536583503</v>
      </c>
      <c r="D45" s="12">
        <v>12.864262455176622</v>
      </c>
      <c r="E45" s="12">
        <v>7.8825784695201033</v>
      </c>
      <c r="G45" s="12">
        <v>7.3528929579613935</v>
      </c>
      <c r="H45" s="12">
        <v>7.7175674067292288</v>
      </c>
      <c r="I45" s="12">
        <v>11.98145326924544</v>
      </c>
      <c r="J45" s="12">
        <v>13.384047302967879</v>
      </c>
      <c r="L45" s="12">
        <v>10.351762000000001</v>
      </c>
      <c r="M45" s="12">
        <v>18.415797000000001</v>
      </c>
      <c r="N45" s="12">
        <v>14.608423</v>
      </c>
      <c r="O45" s="12">
        <v>15.923247</v>
      </c>
      <c r="Q45" s="12">
        <v>5.2383666742961772</v>
      </c>
      <c r="R45" s="12">
        <v>5.255134813458457</v>
      </c>
      <c r="S45" s="12">
        <v>10.674597390707255</v>
      </c>
      <c r="T45" s="12">
        <v>6.8397239642938885</v>
      </c>
      <c r="V45">
        <v>7.1168952468146784</v>
      </c>
      <c r="W45">
        <v>5.1865636682688638</v>
      </c>
      <c r="X45">
        <v>5.2250420386053253</v>
      </c>
      <c r="Y45">
        <v>5.2827595941100176</v>
      </c>
      <c r="AA45">
        <v>4.1588705271992064</v>
      </c>
      <c r="AB45">
        <v>4.269495841916533</v>
      </c>
      <c r="AC45">
        <v>4.0145766384374761</v>
      </c>
      <c r="AD45">
        <v>4.2534631876096736</v>
      </c>
      <c r="AF45" s="12">
        <v>9.0710014496070812</v>
      </c>
      <c r="AG45" s="12">
        <v>14.546727702754255</v>
      </c>
      <c r="AH45" s="12">
        <v>8.8819525444419014</v>
      </c>
      <c r="AI45" s="12">
        <v>7.7727541008621346</v>
      </c>
      <c r="AK45" s="12">
        <v>6.9229180000000001</v>
      </c>
      <c r="AL45" s="12">
        <v>9.588165</v>
      </c>
      <c r="AM45" s="12">
        <v>8.4783460000000002</v>
      </c>
      <c r="AN45" s="12">
        <v>7.0473520000000001</v>
      </c>
      <c r="AO45" s="12"/>
      <c r="AP45" s="12">
        <v>11.249530999999999</v>
      </c>
      <c r="AQ45" s="12">
        <v>5.1034870000000003</v>
      </c>
      <c r="AR45" s="12">
        <v>5.4364319999999999</v>
      </c>
      <c r="AS45" s="12">
        <v>5.5255539999999996</v>
      </c>
      <c r="AU45" s="12">
        <v>12.548439765011063</v>
      </c>
      <c r="AV45" s="12">
        <v>13.016462653543906</v>
      </c>
      <c r="AW45" s="12">
        <v>12.923197222858013</v>
      </c>
      <c r="AX45" s="12">
        <v>12.634922255283437</v>
      </c>
      <c r="AZ45" s="12">
        <v>8.1160392156862731</v>
      </c>
      <c r="BA45" s="12">
        <v>14.034862745098039</v>
      </c>
      <c r="BB45" s="12">
        <v>9.2340392156862752</v>
      </c>
      <c r="BC45" s="12">
        <v>10.406000000000001</v>
      </c>
      <c r="BE45" s="12">
        <v>12.110823529411764</v>
      </c>
      <c r="BF45" s="12">
        <v>11.174941176470588</v>
      </c>
      <c r="BG45" s="12">
        <v>12.185019607843136</v>
      </c>
      <c r="BH45" s="12">
        <v>8.3723529411764694</v>
      </c>
    </row>
    <row r="46" spans="2:60" x14ac:dyDescent="0.3">
      <c r="B46" s="12">
        <v>6.5971422903791854</v>
      </c>
      <c r="C46" s="12">
        <v>6.7308012512397948</v>
      </c>
      <c r="D46" s="12">
        <v>13.608462348363469</v>
      </c>
      <c r="E46" s="12">
        <v>8.4650675211718927</v>
      </c>
      <c r="G46" s="12">
        <v>7.7604702830548558</v>
      </c>
      <c r="H46" s="12">
        <v>8.2934560158693831</v>
      </c>
      <c r="I46" s="12">
        <v>12.446784466315709</v>
      </c>
      <c r="J46" s="12">
        <v>13.689317769130996</v>
      </c>
      <c r="L46" s="12">
        <v>11.15288</v>
      </c>
      <c r="M46" s="12">
        <v>19.453119999999998</v>
      </c>
      <c r="N46" s="12">
        <v>16.028962</v>
      </c>
      <c r="O46" s="12">
        <v>17.254588999999999</v>
      </c>
      <c r="Q46" s="12">
        <v>5.2802870222018763</v>
      </c>
      <c r="R46" s="12">
        <v>5.2953783474479286</v>
      </c>
      <c r="S46" s="12">
        <v>11.194409704737925</v>
      </c>
      <c r="T46" s="12">
        <v>7.243836118104829</v>
      </c>
      <c r="V46">
        <v>7.3621948577096203</v>
      </c>
      <c r="W46">
        <v>5.2138191805905238</v>
      </c>
      <c r="X46">
        <v>5.253900816357671</v>
      </c>
      <c r="Y46">
        <v>5.3100151064316776</v>
      </c>
      <c r="AA46">
        <v>4.1813162432288093</v>
      </c>
      <c r="AB46">
        <v>4.2919415579461351</v>
      </c>
      <c r="AC46">
        <v>4.0386256198977648</v>
      </c>
      <c r="AD46">
        <v>4.2775121690699622</v>
      </c>
      <c r="AF46" s="12">
        <v>9.8573110551613645</v>
      </c>
      <c r="AG46" s="12">
        <v>15.182467383840697</v>
      </c>
      <c r="AH46" s="12">
        <v>10.265522850385292</v>
      </c>
      <c r="AI46" s="12">
        <v>8.4687217517357141</v>
      </c>
      <c r="AK46" s="12">
        <v>7.4744640000000002</v>
      </c>
      <c r="AL46" s="12">
        <v>10.198566</v>
      </c>
      <c r="AM46" s="12">
        <v>9.3830170000000006</v>
      </c>
      <c r="AN46" s="12">
        <v>7.5518150000000004</v>
      </c>
      <c r="AO46" s="12"/>
      <c r="AP46" s="12">
        <v>11.624515000000001</v>
      </c>
      <c r="AQ46" s="12">
        <v>5.1556150000000001</v>
      </c>
      <c r="AR46" s="12">
        <v>5.7861940000000001</v>
      </c>
      <c r="AS46" s="12">
        <v>5.8702709999999998</v>
      </c>
      <c r="AU46" s="12">
        <v>13.097857938506142</v>
      </c>
      <c r="AV46" s="12">
        <v>13.406481727321278</v>
      </c>
      <c r="AW46" s="12">
        <v>13.057160296025023</v>
      </c>
      <c r="AX46" s="12">
        <v>12.780755474174105</v>
      </c>
      <c r="AZ46" s="12">
        <v>8.5274901960784319</v>
      </c>
      <c r="BA46" s="12">
        <v>14.786941176470588</v>
      </c>
      <c r="BB46" s="12">
        <v>9.9085490196078432</v>
      </c>
      <c r="BC46" s="12">
        <v>11.063647058823529</v>
      </c>
      <c r="BE46" s="12">
        <v>12.867960784313725</v>
      </c>
      <c r="BF46" s="12">
        <v>11.642039215686275</v>
      </c>
      <c r="BG46" s="12">
        <v>12.925294117647057</v>
      </c>
      <c r="BH46" s="12">
        <v>8.9052156862745093</v>
      </c>
    </row>
    <row r="47" spans="2:60" x14ac:dyDescent="0.3">
      <c r="B47" s="12">
        <v>6.6647968261234452</v>
      </c>
      <c r="C47" s="12">
        <v>6.7770043488212401</v>
      </c>
      <c r="D47" s="12">
        <v>14.093594872968641</v>
      </c>
      <c r="E47" s="12">
        <v>9.2604208438239102</v>
      </c>
      <c r="G47" s="12">
        <v>8.2934560158693831</v>
      </c>
      <c r="H47" s="12">
        <v>9.0805587853818572</v>
      </c>
      <c r="I47" s="12">
        <v>12.826309910734722</v>
      </c>
      <c r="J47" s="12">
        <v>13.913732814526588</v>
      </c>
      <c r="L47" s="12">
        <v>12.058061</v>
      </c>
      <c r="M47" s="12">
        <v>20.224506000000002</v>
      </c>
      <c r="N47" s="12">
        <v>17.233115999999999</v>
      </c>
      <c r="O47" s="12">
        <v>18.318341</v>
      </c>
      <c r="Q47" s="12">
        <v>5.3205305561913478</v>
      </c>
      <c r="R47" s="12">
        <v>5.3356218814373992</v>
      </c>
      <c r="S47" s="12">
        <v>11.549894254978256</v>
      </c>
      <c r="T47" s="12">
        <v>7.6378873884184024</v>
      </c>
      <c r="V47">
        <v>7.5930650797283894</v>
      </c>
      <c r="W47">
        <v>5.2410746929121839</v>
      </c>
      <c r="X47">
        <v>5.2795530632486454</v>
      </c>
      <c r="Y47">
        <v>5.3340640878919654</v>
      </c>
      <c r="AA47">
        <v>4.2005554283970392</v>
      </c>
      <c r="AB47">
        <v>4.3127840085450515</v>
      </c>
      <c r="AC47">
        <v>4.056261539635309</v>
      </c>
      <c r="AD47">
        <v>4.296751354238193</v>
      </c>
      <c r="AF47" s="12">
        <v>10.807574578469522</v>
      </c>
      <c r="AG47" s="12">
        <v>15.60740917067216</v>
      </c>
      <c r="AH47" s="12">
        <v>12.067342946517128</v>
      </c>
      <c r="AI47" s="12">
        <v>9.5678822003509563</v>
      </c>
      <c r="AK47" s="12">
        <v>8.0478710000000007</v>
      </c>
      <c r="AL47" s="12">
        <v>10.694621</v>
      </c>
      <c r="AM47" s="12">
        <v>10.275917</v>
      </c>
      <c r="AN47" s="12">
        <v>8.1689419999999995</v>
      </c>
      <c r="AO47" s="12"/>
      <c r="AP47" s="12">
        <v>11.930555999999999</v>
      </c>
      <c r="AQ47" s="12">
        <v>5.2262389999999996</v>
      </c>
      <c r="AR47" s="12">
        <v>6.255344</v>
      </c>
      <c r="AS47" s="12">
        <v>6.3680079999999997</v>
      </c>
      <c r="AU47" s="12">
        <v>13.464136720836194</v>
      </c>
      <c r="AV47" s="12">
        <v>13.679495078965438</v>
      </c>
      <c r="AW47" s="12">
        <v>13.158904402227817</v>
      </c>
      <c r="AX47" s="12">
        <v>12.874020904859998</v>
      </c>
      <c r="AZ47" s="12">
        <v>9.159843137254903</v>
      </c>
      <c r="BA47" s="12">
        <v>15.552509803921568</v>
      </c>
      <c r="BB47" s="12">
        <v>10.593176470588235</v>
      </c>
      <c r="BC47" s="12">
        <v>11.712862745098038</v>
      </c>
      <c r="BE47" s="12">
        <v>13.616666666666667</v>
      </c>
      <c r="BF47" s="12">
        <v>12.105764705882352</v>
      </c>
      <c r="BG47" s="12">
        <v>13.702666666666667</v>
      </c>
      <c r="BH47" s="12">
        <v>9.5443137254901949</v>
      </c>
    </row>
    <row r="48" spans="2:60" x14ac:dyDescent="0.3">
      <c r="B48" s="12">
        <v>6.7621533531700608</v>
      </c>
      <c r="C48" s="12">
        <v>6.8248575570305938</v>
      </c>
      <c r="D48" s="12">
        <v>14.407115892271305</v>
      </c>
      <c r="E48" s="12">
        <v>10.214184786755169</v>
      </c>
      <c r="G48" s="12">
        <v>8.9518501564049746</v>
      </c>
      <c r="H48" s="12">
        <v>10.035972838941024</v>
      </c>
      <c r="I48" s="12">
        <v>13.101878385595482</v>
      </c>
      <c r="J48" s="12">
        <v>14.062242771038376</v>
      </c>
      <c r="L48" s="12">
        <v>13.009491000000001</v>
      </c>
      <c r="M48" s="12">
        <v>20.791070000000001</v>
      </c>
      <c r="N48" s="12">
        <v>18.182894999999998</v>
      </c>
      <c r="O48" s="12">
        <v>19.106245000000001</v>
      </c>
      <c r="Q48" s="12">
        <v>5.3490363927672231</v>
      </c>
      <c r="R48" s="12">
        <v>5.3641277180132754</v>
      </c>
      <c r="S48" s="12">
        <v>11.772910505836576</v>
      </c>
      <c r="T48" s="12">
        <v>8.0051096360723282</v>
      </c>
      <c r="V48">
        <v>7.8207287708857862</v>
      </c>
      <c r="W48">
        <v>5.2635204089417869</v>
      </c>
      <c r="X48">
        <v>5.303602044708934</v>
      </c>
      <c r="Y48">
        <v>5.3581130693522541</v>
      </c>
      <c r="AA48">
        <v>4.21979461356527</v>
      </c>
      <c r="AB48">
        <v>4.3304199282825966</v>
      </c>
      <c r="AC48">
        <v>4.0738974593728541</v>
      </c>
      <c r="AD48">
        <v>4.3159905394064237</v>
      </c>
      <c r="AF48" s="12">
        <v>11.913427023727779</v>
      </c>
      <c r="AG48" s="12">
        <v>15.881781033035782</v>
      </c>
      <c r="AH48" s="12">
        <v>13.909315022507057</v>
      </c>
      <c r="AI48" s="12">
        <v>11.145520408941787</v>
      </c>
      <c r="AK48" s="12">
        <v>8.6296850000000003</v>
      </c>
      <c r="AL48" s="12">
        <v>11.115007</v>
      </c>
      <c r="AM48" s="12">
        <v>11.057835000000001</v>
      </c>
      <c r="AN48" s="12">
        <v>8.8768720000000005</v>
      </c>
      <c r="AO48" s="12"/>
      <c r="AP48" s="12">
        <v>12.177743</v>
      </c>
      <c r="AQ48" s="12">
        <v>5.3237690000000004</v>
      </c>
      <c r="AR48" s="12">
        <v>6.8472479999999996</v>
      </c>
      <c r="AS48" s="12">
        <v>7.0624859999999998</v>
      </c>
      <c r="AU48" s="12">
        <v>13.698148165102618</v>
      </c>
      <c r="AV48" s="12">
        <v>13.876200350957504</v>
      </c>
      <c r="AW48" s="12">
        <v>13.240299687190051</v>
      </c>
      <c r="AX48" s="12">
        <v>12.953720454718852</v>
      </c>
      <c r="AZ48" s="12">
        <v>10.019843137254901</v>
      </c>
      <c r="BA48" s="12">
        <v>16.319764705882353</v>
      </c>
      <c r="BB48" s="12">
        <v>11.284549019607843</v>
      </c>
      <c r="BC48" s="12">
        <v>12.368823529411763</v>
      </c>
      <c r="BE48" s="12">
        <v>14.362</v>
      </c>
      <c r="BF48" s="12">
        <v>12.554313725490196</v>
      </c>
      <c r="BG48" s="12">
        <v>14.503647058823528</v>
      </c>
      <c r="BH48" s="12">
        <v>10.225568627450981</v>
      </c>
    </row>
    <row r="49" spans="2:60" x14ac:dyDescent="0.3">
      <c r="B49" s="12">
        <v>6.907363088426032</v>
      </c>
      <c r="C49" s="12">
        <v>6.8793112077515826</v>
      </c>
      <c r="D49" s="12">
        <v>14.603479056992446</v>
      </c>
      <c r="E49" s="12">
        <v>11.23065293354696</v>
      </c>
      <c r="G49" s="12">
        <v>9.7488535896849005</v>
      </c>
      <c r="H49" s="12">
        <v>11.05574120698863</v>
      </c>
      <c r="I49" s="12">
        <v>13.296591439688715</v>
      </c>
      <c r="J49" s="12">
        <v>14.169499961852443</v>
      </c>
      <c r="L49" s="12">
        <v>13.886590999999999</v>
      </c>
      <c r="M49" s="12">
        <v>21.208971999999999</v>
      </c>
      <c r="N49" s="12">
        <v>18.893163999999999</v>
      </c>
      <c r="O49" s="12">
        <v>19.643076000000001</v>
      </c>
      <c r="Q49" s="12">
        <v>5.3959871824216075</v>
      </c>
      <c r="R49" s="12">
        <v>5.4060480659189745</v>
      </c>
      <c r="S49" s="12">
        <v>11.925500572213322</v>
      </c>
      <c r="T49" s="12">
        <v>8.3421492332341494</v>
      </c>
      <c r="V49">
        <v>8.0467891966124974</v>
      </c>
      <c r="W49">
        <v>5.2891726558327612</v>
      </c>
      <c r="X49">
        <v>5.3308575570305941</v>
      </c>
      <c r="Y49">
        <v>5.3885751125352872</v>
      </c>
      <c r="AA49">
        <v>4.237430533302815</v>
      </c>
      <c r="AB49">
        <v>4.3512623788815139</v>
      </c>
      <c r="AC49">
        <v>4.0931366445410848</v>
      </c>
      <c r="AD49">
        <v>4.3384362554360267</v>
      </c>
      <c r="AF49" s="12">
        <v>13.128024414435036</v>
      </c>
      <c r="AG49" s="12">
        <v>16.079194934004729</v>
      </c>
      <c r="AH49" s="12">
        <v>15.473569237811857</v>
      </c>
      <c r="AI49" s="12">
        <v>13.052739452201115</v>
      </c>
      <c r="AK49" s="12">
        <v>9.1829129999999992</v>
      </c>
      <c r="AL49" s="12">
        <v>11.491673</v>
      </c>
      <c r="AM49" s="12">
        <v>11.691777</v>
      </c>
      <c r="AN49" s="12">
        <v>9.6386109999999992</v>
      </c>
      <c r="AO49" s="12"/>
      <c r="AP49" s="12">
        <v>12.394662</v>
      </c>
      <c r="AQ49" s="12">
        <v>5.4683820000000001</v>
      </c>
      <c r="AR49" s="12">
        <v>7.476146</v>
      </c>
      <c r="AS49" s="12">
        <v>7.9352070000000001</v>
      </c>
      <c r="AU49" s="12">
        <v>13.838894178683146</v>
      </c>
      <c r="AV49" s="12">
        <v>13.984727397573815</v>
      </c>
      <c r="AW49" s="12">
        <v>13.299650415808346</v>
      </c>
      <c r="AX49" s="12">
        <v>13.013071183337146</v>
      </c>
      <c r="AZ49" s="12">
        <v>11.028235294117646</v>
      </c>
      <c r="BA49" s="12">
        <v>17.070156862745097</v>
      </c>
      <c r="BB49" s="12">
        <v>11.957372549019608</v>
      </c>
      <c r="BC49" s="12">
        <v>13.019725490196079</v>
      </c>
      <c r="BE49" s="12">
        <v>15.097215686274509</v>
      </c>
      <c r="BF49" s="12">
        <v>12.987686274509805</v>
      </c>
      <c r="BG49" s="12">
        <v>15.318117647058823</v>
      </c>
      <c r="BH49" s="12">
        <v>10.922000000000001</v>
      </c>
    </row>
    <row r="50" spans="2:60" x14ac:dyDescent="0.3">
      <c r="B50" s="12">
        <v>7.1367284657053469</v>
      </c>
      <c r="C50" s="12">
        <v>6.9552162966353857</v>
      </c>
      <c r="D50" s="12">
        <v>14.748688792248416</v>
      </c>
      <c r="E50" s="12">
        <v>12.209168535896849</v>
      </c>
      <c r="G50" s="12">
        <v>10.724068970778973</v>
      </c>
      <c r="H50" s="12">
        <v>12.014455481803616</v>
      </c>
      <c r="I50" s="12">
        <v>13.430250400549324</v>
      </c>
      <c r="J50" s="12">
        <v>14.256955825131607</v>
      </c>
      <c r="L50" s="12">
        <v>14.577038999999999</v>
      </c>
      <c r="M50" s="12">
        <v>21.507946</v>
      </c>
      <c r="N50" s="12">
        <v>19.373835</v>
      </c>
      <c r="O50" s="12">
        <v>20.009772999999999</v>
      </c>
      <c r="Q50" s="12">
        <v>5.4429379720759901</v>
      </c>
      <c r="R50" s="12">
        <v>5.4429379720759901</v>
      </c>
      <c r="S50" s="12">
        <v>12.029463035019456</v>
      </c>
      <c r="T50" s="12">
        <v>8.6456525520714109</v>
      </c>
      <c r="V50">
        <v>8.2712463569085219</v>
      </c>
      <c r="W50">
        <v>5.3148249027237346</v>
      </c>
      <c r="X50">
        <v>5.3565098039215684</v>
      </c>
      <c r="Y50">
        <v>5.4094175631342036</v>
      </c>
      <c r="AA50">
        <v>4.2566697184710458</v>
      </c>
      <c r="AB50">
        <v>4.3721048294804303</v>
      </c>
      <c r="AC50">
        <v>4.1139790951400013</v>
      </c>
      <c r="AD50">
        <v>4.3592787060349432</v>
      </c>
      <c r="AF50" s="12">
        <v>14.334256809338521</v>
      </c>
      <c r="AG50" s="12">
        <v>16.231437857633328</v>
      </c>
      <c r="AH50" s="12">
        <v>16.664744640268559</v>
      </c>
      <c r="AI50" s="12">
        <v>14.872962539101245</v>
      </c>
      <c r="AK50" s="12">
        <v>9.6840130000000002</v>
      </c>
      <c r="AL50" s="12">
        <v>11.83639</v>
      </c>
      <c r="AM50" s="12">
        <v>12.181106</v>
      </c>
      <c r="AN50" s="12">
        <v>10.366720000000001</v>
      </c>
      <c r="AO50" s="12"/>
      <c r="AP50" s="12">
        <v>12.574588</v>
      </c>
      <c r="AQ50" s="12">
        <v>5.6970720000000004</v>
      </c>
      <c r="AR50" s="12">
        <v>8.083183</v>
      </c>
      <c r="AS50" s="12">
        <v>8.9222739999999998</v>
      </c>
      <c r="AU50" s="12">
        <v>13.927072404058899</v>
      </c>
      <c r="AV50" s="12">
        <v>14.047469596398869</v>
      </c>
      <c r="AW50" s="12">
        <v>13.352218204013122</v>
      </c>
      <c r="AX50" s="12">
        <v>13.057160296025023</v>
      </c>
      <c r="AZ50" s="12">
        <v>12.08721568627451</v>
      </c>
      <c r="BA50" s="12">
        <v>17.773333333333333</v>
      </c>
      <c r="BB50" s="12">
        <v>12.606588235294117</v>
      </c>
      <c r="BC50" s="12">
        <v>13.65207843137255</v>
      </c>
      <c r="BE50" s="12">
        <v>15.812196078431374</v>
      </c>
      <c r="BF50" s="12">
        <v>13.39070588235294</v>
      </c>
      <c r="BG50" s="12">
        <v>16.127529411764705</v>
      </c>
      <c r="BH50" s="12">
        <v>11.621803921568628</v>
      </c>
    </row>
    <row r="51" spans="2:60" x14ac:dyDescent="0.3">
      <c r="B51" s="12">
        <v>7.5212042420080865</v>
      </c>
      <c r="C51" s="12">
        <v>7.050922713054093</v>
      </c>
      <c r="D51" s="12">
        <v>14.836144655527578</v>
      </c>
      <c r="E51" s="12">
        <v>13.034223849851223</v>
      </c>
      <c r="G51" s="12">
        <v>11.887396963454641</v>
      </c>
      <c r="H51" s="12">
        <v>12.808158693827725</v>
      </c>
      <c r="I51" s="12">
        <v>13.519356374456397</v>
      </c>
      <c r="J51" s="12">
        <v>14.331210803387503</v>
      </c>
      <c r="L51" s="12">
        <v>15.034585</v>
      </c>
      <c r="M51" s="12">
        <v>21.734241000000001</v>
      </c>
      <c r="N51" s="12">
        <v>19.704191999999999</v>
      </c>
      <c r="O51" s="12">
        <v>20.250934999999998</v>
      </c>
      <c r="Q51" s="12">
        <v>5.5083337148088809</v>
      </c>
      <c r="R51" s="12">
        <v>5.4848583199816892</v>
      </c>
      <c r="S51" s="12">
        <v>12.103242847333485</v>
      </c>
      <c r="T51" s="12">
        <v>8.8887905699244669</v>
      </c>
      <c r="V51">
        <v>8.4828773937590594</v>
      </c>
      <c r="W51">
        <v>5.3388738841840233</v>
      </c>
      <c r="X51">
        <v>5.3789555199511705</v>
      </c>
      <c r="Y51">
        <v>5.4350698100251771</v>
      </c>
      <c r="AA51">
        <v>4.2743056382085909</v>
      </c>
      <c r="AB51">
        <v>4.3897407492179754</v>
      </c>
      <c r="AC51">
        <v>4.1364248111696034</v>
      </c>
      <c r="AD51">
        <v>4.3881374837872897</v>
      </c>
      <c r="AF51" s="12">
        <v>15.404976272220951</v>
      </c>
      <c r="AG51" s="12">
        <v>16.348547798886091</v>
      </c>
      <c r="AH51" s="12">
        <v>17.516301213092241</v>
      </c>
      <c r="AI51" s="12">
        <v>16.256532845044635</v>
      </c>
      <c r="AK51" s="12">
        <v>10.11617</v>
      </c>
      <c r="AL51" s="12">
        <v>12.123934</v>
      </c>
      <c r="AM51" s="12">
        <v>12.554409</v>
      </c>
      <c r="AN51" s="12">
        <v>10.956942</v>
      </c>
      <c r="AO51" s="12"/>
      <c r="AP51" s="12">
        <v>12.722564</v>
      </c>
      <c r="AQ51" s="12">
        <v>6.0350619999999999</v>
      </c>
      <c r="AR51" s="12">
        <v>8.5960540000000005</v>
      </c>
      <c r="AS51" s="12">
        <v>9.8790720000000007</v>
      </c>
      <c r="AU51" s="12">
        <v>13.983031662470434</v>
      </c>
      <c r="AV51" s="12">
        <v>14.086471503776608</v>
      </c>
      <c r="AW51" s="12">
        <v>13.401394522011138</v>
      </c>
      <c r="AX51" s="12">
        <v>13.111423819333181</v>
      </c>
      <c r="AZ51" s="12">
        <v>13.125960784313726</v>
      </c>
      <c r="BA51" s="12">
        <v>18.395568627450981</v>
      </c>
      <c r="BB51" s="12">
        <v>13.252431372549019</v>
      </c>
      <c r="BC51" s="12">
        <v>14.286117647058823</v>
      </c>
      <c r="BE51" s="12">
        <v>16.542352941176471</v>
      </c>
      <c r="BF51" s="12">
        <v>13.749882352941176</v>
      </c>
      <c r="BG51" s="12">
        <v>16.904901960784315</v>
      </c>
      <c r="BH51" s="12">
        <v>12.331725490196078</v>
      </c>
    </row>
    <row r="52" spans="2:60" x14ac:dyDescent="0.3">
      <c r="B52" s="12">
        <v>8.1564968337529553</v>
      </c>
      <c r="C52" s="12">
        <v>7.2076832227054242</v>
      </c>
      <c r="D52" s="12">
        <v>14.905449301899749</v>
      </c>
      <c r="E52" s="12">
        <v>13.674466773479818</v>
      </c>
      <c r="G52" s="12">
        <v>13.233887235828181</v>
      </c>
      <c r="H52" s="12">
        <v>13.397248187991149</v>
      </c>
      <c r="I52" s="12">
        <v>13.583710688944837</v>
      </c>
      <c r="J52" s="12">
        <v>14.388964675364308</v>
      </c>
      <c r="L52" s="12">
        <v>15.312085</v>
      </c>
      <c r="M52" s="12">
        <v>21.906027000000002</v>
      </c>
      <c r="N52" s="12">
        <v>19.913969999999999</v>
      </c>
      <c r="O52" s="12">
        <v>20.404551000000001</v>
      </c>
      <c r="Q52" s="12">
        <v>5.5904975967040507</v>
      </c>
      <c r="R52" s="12">
        <v>5.5183945983062488</v>
      </c>
      <c r="S52" s="12">
        <v>12.140132753490501</v>
      </c>
      <c r="T52" s="12">
        <v>9.0967154955367366</v>
      </c>
      <c r="V52">
        <v>8.6768725108720535</v>
      </c>
      <c r="W52">
        <v>5.3533032730601962</v>
      </c>
      <c r="X52">
        <v>5.3997979705500878</v>
      </c>
      <c r="Y52">
        <v>5.4591187914854657</v>
      </c>
      <c r="AA52">
        <v>4.2919415579461351</v>
      </c>
      <c r="AB52">
        <v>4.4057734035248339</v>
      </c>
      <c r="AC52">
        <v>4.160473792629892</v>
      </c>
      <c r="AD52">
        <v>4.4153929961089498</v>
      </c>
      <c r="AF52" s="12">
        <v>16.243148851758605</v>
      </c>
      <c r="AG52" s="12">
        <v>16.435543755245288</v>
      </c>
      <c r="AH52" s="12">
        <v>18.115234912642102</v>
      </c>
      <c r="AI52" s="12">
        <v>17.193412375066757</v>
      </c>
      <c r="AK52" s="12">
        <v>10.433982</v>
      </c>
      <c r="AL52" s="12">
        <v>12.369439</v>
      </c>
      <c r="AM52" s="12">
        <v>12.857087</v>
      </c>
      <c r="AN52" s="12">
        <v>11.407596</v>
      </c>
      <c r="AO52" s="12"/>
      <c r="AP52" s="12">
        <v>12.875584</v>
      </c>
      <c r="AQ52" s="12">
        <v>6.5260730000000002</v>
      </c>
      <c r="AR52" s="12">
        <v>8.999625</v>
      </c>
      <c r="AS52" s="12">
        <v>10.691257999999999</v>
      </c>
      <c r="AU52" s="12">
        <v>14.013554894331273</v>
      </c>
      <c r="AV52" s="12">
        <v>14.091558709086746</v>
      </c>
      <c r="AW52" s="12">
        <v>13.425134813458456</v>
      </c>
      <c r="AX52" s="12">
        <v>13.13177264057374</v>
      </c>
      <c r="AZ52" s="12">
        <v>14.109058823529413</v>
      </c>
      <c r="BA52" s="12">
        <v>18.899764705882351</v>
      </c>
      <c r="BB52" s="12">
        <v>13.891529411764706</v>
      </c>
      <c r="BC52" s="12">
        <v>14.911725490196078</v>
      </c>
      <c r="BE52" s="12">
        <v>17.257333333333332</v>
      </c>
      <c r="BF52" s="12">
        <v>14.055098039215686</v>
      </c>
      <c r="BG52" s="12">
        <v>17.614823529411765</v>
      </c>
      <c r="BH52" s="12">
        <v>13.050078431372549</v>
      </c>
    </row>
    <row r="53" spans="2:60" x14ac:dyDescent="0.3">
      <c r="B53" s="12">
        <v>9.1185113298237574</v>
      </c>
      <c r="C53" s="12">
        <v>7.4518995956359193</v>
      </c>
      <c r="D53" s="12">
        <v>14.945051956969557</v>
      </c>
      <c r="E53" s="12">
        <v>14.103495536736094</v>
      </c>
      <c r="G53" s="12">
        <v>14.661232928969252</v>
      </c>
      <c r="H53" s="12">
        <v>13.786674296177614</v>
      </c>
      <c r="I53" s="12">
        <v>13.623313344014647</v>
      </c>
      <c r="J53" s="12">
        <v>14.412066224155032</v>
      </c>
      <c r="L53" s="12">
        <v>15.487175000000001</v>
      </c>
      <c r="M53" s="12">
        <v>22.021653000000001</v>
      </c>
      <c r="N53" s="12">
        <v>20.065933999999999</v>
      </c>
      <c r="O53" s="12">
        <v>20.510266000000001</v>
      </c>
      <c r="Q53" s="12">
        <v>5.7296731517509727</v>
      </c>
      <c r="R53" s="12">
        <v>5.5586381322957195</v>
      </c>
      <c r="S53" s="12">
        <v>12.175345845731288</v>
      </c>
      <c r="T53" s="12">
        <v>9.2677505149919899</v>
      </c>
      <c r="V53">
        <v>8.8580415045395586</v>
      </c>
      <c r="W53">
        <v>5.3789555199511705</v>
      </c>
      <c r="X53">
        <v>5.4222436865796908</v>
      </c>
      <c r="Y53">
        <v>5.4799612420843822</v>
      </c>
      <c r="AA53">
        <v>4.3111807431143658</v>
      </c>
      <c r="AB53">
        <v>4.4250125886930647</v>
      </c>
      <c r="AC53">
        <v>4.1973488975356679</v>
      </c>
      <c r="AD53">
        <v>4.4538713664454104</v>
      </c>
      <c r="AF53" s="12">
        <v>16.775162584878309</v>
      </c>
      <c r="AG53" s="12">
        <v>16.517520714122224</v>
      </c>
      <c r="AH53" s="12">
        <v>18.518427710383765</v>
      </c>
      <c r="AI53" s="12">
        <v>17.773943083848327</v>
      </c>
      <c r="AK53" s="12">
        <v>10.620633</v>
      </c>
      <c r="AL53" s="12">
        <v>12.588039999999999</v>
      </c>
      <c r="AM53" s="12">
        <v>13.094185</v>
      </c>
      <c r="AN53" s="12">
        <v>11.735497000000001</v>
      </c>
      <c r="AO53" s="12"/>
      <c r="AP53" s="12">
        <v>13.021877999999999</v>
      </c>
      <c r="AQ53" s="12">
        <v>7.134792</v>
      </c>
      <c r="AR53" s="12">
        <v>9.3039839999999998</v>
      </c>
      <c r="AS53" s="12">
        <v>11.340334</v>
      </c>
      <c r="AU53" s="12">
        <v>14.050861066605629</v>
      </c>
      <c r="AV53" s="12">
        <v>14.094950179293505</v>
      </c>
      <c r="AW53" s="12">
        <v>13.440396429388874</v>
      </c>
      <c r="AX53" s="12">
        <v>13.148729991607539</v>
      </c>
      <c r="AZ53" s="12">
        <v>15.038196078431371</v>
      </c>
      <c r="BA53" s="12">
        <v>19.274117647058823</v>
      </c>
      <c r="BB53" s="12">
        <v>14.530627450980392</v>
      </c>
      <c r="BC53" s="12">
        <v>15.54070588235294</v>
      </c>
      <c r="BE53" s="12">
        <v>17.962196078431372</v>
      </c>
      <c r="BF53" s="12">
        <v>14.296235294117647</v>
      </c>
      <c r="BG53" s="12">
        <v>18.201647058823529</v>
      </c>
      <c r="BH53" s="12">
        <v>13.781921568627451</v>
      </c>
    </row>
    <row r="54" spans="2:60" x14ac:dyDescent="0.3">
      <c r="B54" s="12">
        <v>10.433649500267032</v>
      </c>
      <c r="C54" s="12">
        <v>7.836375371938658</v>
      </c>
      <c r="D54" s="12">
        <v>14.981354390783551</v>
      </c>
      <c r="E54" s="12">
        <v>14.393915007248035</v>
      </c>
      <c r="G54" s="12">
        <v>16.012673533226518</v>
      </c>
      <c r="H54" s="12">
        <v>14.044091554131379</v>
      </c>
      <c r="I54" s="12">
        <v>13.667866330968183</v>
      </c>
      <c r="J54" s="12">
        <v>14.438467994201572</v>
      </c>
      <c r="L54" s="12">
        <v>15.614363000000001</v>
      </c>
      <c r="M54" s="12">
        <v>22.105893999999999</v>
      </c>
      <c r="N54" s="12">
        <v>20.173300999999999</v>
      </c>
      <c r="O54" s="12">
        <v>20.576336999999999</v>
      </c>
      <c r="Q54" s="12">
        <v>5.9476589608606094</v>
      </c>
      <c r="R54" s="12">
        <v>5.598881666285191</v>
      </c>
      <c r="S54" s="12">
        <v>12.1820531013962</v>
      </c>
      <c r="T54" s="12">
        <v>9.4119565117875936</v>
      </c>
      <c r="V54">
        <v>9.0183680476081474</v>
      </c>
      <c r="W54">
        <v>5.3997979705500878</v>
      </c>
      <c r="X54">
        <v>5.4478959334706643</v>
      </c>
      <c r="Y54">
        <v>5.5040102235446708</v>
      </c>
      <c r="AA54">
        <v>4.3320231937132823</v>
      </c>
      <c r="AB54">
        <v>4.4442517738612954</v>
      </c>
      <c r="AC54">
        <v>4.2550664530403601</v>
      </c>
      <c r="AD54">
        <v>4.5003660639353011</v>
      </c>
      <c r="AF54" s="12">
        <v>17.10641641870756</v>
      </c>
      <c r="AG54" s="12">
        <v>16.584440680552376</v>
      </c>
      <c r="AH54" s="12">
        <v>18.794472571908141</v>
      </c>
      <c r="AI54" s="12">
        <v>18.123599908445872</v>
      </c>
      <c r="AK54" s="12">
        <v>10.777017000000001</v>
      </c>
      <c r="AL54" s="12">
        <v>12.786462</v>
      </c>
      <c r="AM54" s="12">
        <v>13.292607</v>
      </c>
      <c r="AN54" s="12">
        <v>11.984366</v>
      </c>
      <c r="AO54" s="12"/>
      <c r="AP54" s="12">
        <v>13.153039</v>
      </c>
      <c r="AQ54" s="12">
        <v>7.7939569999999998</v>
      </c>
      <c r="AR54" s="12">
        <v>9.5309930000000005</v>
      </c>
      <c r="AS54" s="12">
        <v>11.854887</v>
      </c>
      <c r="AU54" s="12"/>
      <c r="AV54" s="12"/>
      <c r="AW54" s="12"/>
      <c r="AX54" s="12"/>
      <c r="AZ54" s="12">
        <v>15.936980392156862</v>
      </c>
      <c r="BA54" s="12">
        <v>19.550666666666668</v>
      </c>
      <c r="BB54" s="12">
        <v>15.173098039215684</v>
      </c>
      <c r="BC54" s="12">
        <v>16.154509803921567</v>
      </c>
      <c r="BE54" s="12">
        <v>18.618156862745099</v>
      </c>
      <c r="BF54" s="12">
        <v>14.471607843137255</v>
      </c>
      <c r="BG54" s="12">
        <v>18.672117647058823</v>
      </c>
      <c r="BH54" s="12">
        <v>14.507019607843135</v>
      </c>
    </row>
    <row r="55" spans="2:60" x14ac:dyDescent="0.3">
      <c r="B55" s="12">
        <v>11.958351720454719</v>
      </c>
      <c r="C55" s="12">
        <v>8.3726613260090019</v>
      </c>
      <c r="D55" s="12">
        <v>15.002805828946364</v>
      </c>
      <c r="E55" s="12">
        <v>14.583677729457541</v>
      </c>
      <c r="G55" s="12">
        <v>17.154550087739374</v>
      </c>
      <c r="H55" s="12">
        <v>14.20085206378271</v>
      </c>
      <c r="I55" s="12">
        <v>13.682717326619363</v>
      </c>
      <c r="J55" s="12">
        <v>14.45331898985275</v>
      </c>
      <c r="L55" s="12">
        <v>15.705211</v>
      </c>
      <c r="M55" s="12">
        <v>22.155446999999999</v>
      </c>
      <c r="N55" s="12">
        <v>20.254238000000001</v>
      </c>
      <c r="O55" s="12">
        <v>20.611025000000001</v>
      </c>
      <c r="Q55" s="12">
        <v>6.3031435111009388</v>
      </c>
      <c r="R55" s="12">
        <v>5.640802014190891</v>
      </c>
      <c r="S55" s="12">
        <v>12.168638590066376</v>
      </c>
      <c r="T55" s="12">
        <v>9.534363927672235</v>
      </c>
      <c r="V55">
        <v>9.1482325474937038</v>
      </c>
      <c r="W55">
        <v>5.4206404211490042</v>
      </c>
      <c r="X55">
        <v>5.467135118638895</v>
      </c>
      <c r="Y55">
        <v>5.5248526741435873</v>
      </c>
      <c r="AA55">
        <v>4.3528656443121996</v>
      </c>
      <c r="AB55">
        <v>4.4618876935988405</v>
      </c>
      <c r="AC55">
        <v>4.3400395208667124</v>
      </c>
      <c r="AD55">
        <v>4.5596868848706791</v>
      </c>
      <c r="AF55" s="12">
        <v>17.367404287785153</v>
      </c>
      <c r="AG55" s="12">
        <v>16.636303654535745</v>
      </c>
      <c r="AH55" s="12">
        <v>18.983521477073317</v>
      </c>
      <c r="AI55" s="12">
        <v>18.339416800183109</v>
      </c>
      <c r="AK55" s="12">
        <v>10.924993000000001</v>
      </c>
      <c r="AL55" s="12">
        <v>12.947889999999999</v>
      </c>
      <c r="AM55" s="12">
        <v>13.447309000000001</v>
      </c>
      <c r="AN55" s="12">
        <v>12.187832</v>
      </c>
      <c r="AO55" s="12"/>
      <c r="AP55" s="12">
        <v>13.267384</v>
      </c>
      <c r="AQ55" s="12">
        <v>8.3892240000000005</v>
      </c>
      <c r="AR55" s="12">
        <v>9.7058730000000004</v>
      </c>
      <c r="AS55" s="12">
        <v>12.275273</v>
      </c>
      <c r="AU55" s="12"/>
      <c r="AV55" s="12"/>
      <c r="AW55" s="12"/>
      <c r="AX55" s="12"/>
      <c r="AZ55" s="12">
        <v>16.785176470588233</v>
      </c>
      <c r="BA55" s="12">
        <v>19.747960784313726</v>
      </c>
      <c r="BB55" s="12">
        <v>15.810509803921569</v>
      </c>
      <c r="BC55" s="12">
        <v>16.753137254901961</v>
      </c>
      <c r="BE55" s="12">
        <v>19.215098039215682</v>
      </c>
      <c r="BF55" s="12">
        <v>14.609882352941176</v>
      </c>
      <c r="BG55" s="12">
        <v>19.048156862745095</v>
      </c>
      <c r="BH55" s="12">
        <v>15.250666666666667</v>
      </c>
    </row>
    <row r="56" spans="2:60" x14ac:dyDescent="0.3">
      <c r="B56" s="12">
        <v>13.415399404898146</v>
      </c>
      <c r="C56" s="12">
        <v>9.0855091172655822</v>
      </c>
      <c r="D56" s="12">
        <v>15.009406271457999</v>
      </c>
      <c r="E56" s="12">
        <v>14.718986800946057</v>
      </c>
      <c r="G56" s="12">
        <v>17.94330296787976</v>
      </c>
      <c r="H56" s="12">
        <v>14.311409475852596</v>
      </c>
      <c r="I56" s="12">
        <v>13.681067215991453</v>
      </c>
      <c r="J56" s="12">
        <v>14.456619211108567</v>
      </c>
      <c r="L56" s="12">
        <v>15.756416</v>
      </c>
      <c r="M56" s="12">
        <v>22.176921</v>
      </c>
      <c r="N56" s="12">
        <v>20.317005999999999</v>
      </c>
      <c r="O56" s="12">
        <v>20.649016</v>
      </c>
      <c r="Q56" s="12">
        <v>6.8816443121995876</v>
      </c>
      <c r="R56" s="12">
        <v>5.7011673151750974</v>
      </c>
      <c r="S56" s="12">
        <v>12.153547264820325</v>
      </c>
      <c r="T56" s="12">
        <v>9.6500640878919661</v>
      </c>
      <c r="V56">
        <v>9.2524448004882895</v>
      </c>
      <c r="W56">
        <v>5.439879606317235</v>
      </c>
      <c r="X56">
        <v>5.4863743038071258</v>
      </c>
      <c r="Y56">
        <v>5.5456951247425037</v>
      </c>
      <c r="AA56">
        <v>4.3785178912031739</v>
      </c>
      <c r="AB56">
        <v>4.4843334096284426</v>
      </c>
      <c r="AC56">
        <v>4.4699040207522698</v>
      </c>
      <c r="AD56">
        <v>4.6270240329594872</v>
      </c>
      <c r="AF56" s="12">
        <v>17.626719157701991</v>
      </c>
      <c r="AG56" s="12">
        <v>16.673109636072329</v>
      </c>
      <c r="AH56" s="12">
        <v>19.117361409933622</v>
      </c>
      <c r="AI56" s="12">
        <v>18.515081712062258</v>
      </c>
      <c r="AK56" s="12">
        <v>11.064560999999999</v>
      </c>
      <c r="AL56" s="12">
        <v>13.082414</v>
      </c>
      <c r="AM56" s="12">
        <v>13.575106</v>
      </c>
      <c r="AN56" s="12">
        <v>12.354305</v>
      </c>
      <c r="AO56" s="12"/>
      <c r="AP56" s="12">
        <v>13.356506</v>
      </c>
      <c r="AQ56" s="12">
        <v>8.8583750000000006</v>
      </c>
      <c r="AR56" s="12">
        <v>9.8538490000000003</v>
      </c>
      <c r="AS56" s="12">
        <v>12.614945000000001</v>
      </c>
      <c r="AU56" s="12"/>
      <c r="AV56" s="12"/>
      <c r="AW56" s="12"/>
      <c r="AX56" s="12"/>
      <c r="AZ56" s="12">
        <v>17.584470588235295</v>
      </c>
      <c r="BA56" s="12">
        <v>19.876117647058823</v>
      </c>
      <c r="BB56" s="12">
        <v>16.392274509803922</v>
      </c>
      <c r="BC56" s="12">
        <v>17.282627450980392</v>
      </c>
      <c r="BE56" s="12">
        <v>19.726039215686274</v>
      </c>
      <c r="BF56" s="12">
        <v>14.690823529411766</v>
      </c>
      <c r="BG56" s="12">
        <v>19.319647058823527</v>
      </c>
      <c r="BH56" s="12">
        <v>15.962274509803921</v>
      </c>
    </row>
    <row r="57" spans="2:60" x14ac:dyDescent="0.3">
      <c r="B57" s="12">
        <v>14.578727397573815</v>
      </c>
      <c r="C57" s="12">
        <v>9.9980202944991206</v>
      </c>
      <c r="D57" s="12">
        <v>14.958252841992827</v>
      </c>
      <c r="E57" s="12">
        <v>14.814693217364765</v>
      </c>
      <c r="G57" s="12">
        <v>18.352530403601129</v>
      </c>
      <c r="H57" s="12">
        <v>14.40051544975967</v>
      </c>
      <c r="I57" s="12">
        <v>13.664566109712366</v>
      </c>
      <c r="J57" s="12">
        <v>14.431867551689937</v>
      </c>
      <c r="L57" s="12">
        <v>15.791104000000001</v>
      </c>
      <c r="M57" s="12">
        <v>22.191787000000001</v>
      </c>
      <c r="N57" s="12">
        <v>20.36656</v>
      </c>
      <c r="O57" s="12">
        <v>20.667185</v>
      </c>
      <c r="Q57" s="12">
        <v>7.7250817120622566</v>
      </c>
      <c r="R57" s="12">
        <v>5.7615326161593039</v>
      </c>
      <c r="S57" s="12">
        <v>12.093181963836118</v>
      </c>
      <c r="T57" s="12">
        <v>9.7339047837033643</v>
      </c>
      <c r="V57">
        <v>9.3374178683146418</v>
      </c>
      <c r="W57">
        <v>5.462325322346838</v>
      </c>
      <c r="X57">
        <v>5.5072167544060422</v>
      </c>
      <c r="Y57">
        <v>5.5665375753414201</v>
      </c>
      <c r="AA57">
        <v>4.4089799343862062</v>
      </c>
      <c r="AB57">
        <v>4.5051758602273591</v>
      </c>
      <c r="AC57">
        <v>4.6494697489890902</v>
      </c>
      <c r="AD57">
        <v>4.7087905699244681</v>
      </c>
      <c r="AF57" s="12">
        <v>17.867631036850536</v>
      </c>
      <c r="AG57" s="12">
        <v>16.69653162432288</v>
      </c>
      <c r="AH57" s="12">
        <v>19.224433356221869</v>
      </c>
      <c r="AI57" s="12">
        <v>18.643902647440299</v>
      </c>
      <c r="AK57" s="12">
        <v>11.190677000000001</v>
      </c>
      <c r="AL57" s="12">
        <v>13.193396</v>
      </c>
      <c r="AM57" s="12">
        <v>13.686088</v>
      </c>
      <c r="AN57" s="12">
        <v>12.503963000000001</v>
      </c>
      <c r="AO57" s="12"/>
      <c r="AP57" s="12">
        <v>13.430493999999999</v>
      </c>
      <c r="AQ57" s="12">
        <v>9.1997280000000003</v>
      </c>
      <c r="AR57" s="12">
        <v>9.9732389999999995</v>
      </c>
      <c r="AS57" s="12">
        <v>12.873901999999999</v>
      </c>
      <c r="AU57" s="12"/>
      <c r="AV57" s="12"/>
      <c r="AW57" s="12"/>
      <c r="AX57" s="12"/>
      <c r="AZ57" s="12">
        <v>18.292705882352941</v>
      </c>
      <c r="BA57" s="12">
        <v>19.972235294117645</v>
      </c>
      <c r="BB57" s="12">
        <v>16.918392156862744</v>
      </c>
      <c r="BC57" s="12">
        <v>17.746352941176468</v>
      </c>
      <c r="BE57" s="12">
        <v>20.159411764705879</v>
      </c>
      <c r="BF57" s="12">
        <v>14.754901960784315</v>
      </c>
      <c r="BG57" s="12">
        <v>19.540549019607845</v>
      </c>
      <c r="BH57" s="12">
        <v>16.673882352941174</v>
      </c>
    </row>
    <row r="58" spans="2:60" x14ac:dyDescent="0.3">
      <c r="B58" s="12">
        <v>15.390581826504919</v>
      </c>
      <c r="C58" s="12">
        <v>11.166298619058518</v>
      </c>
      <c r="D58" s="12">
        <v>14.887298084992752</v>
      </c>
      <c r="E58" s="12">
        <v>14.892248416876479</v>
      </c>
      <c r="G58" s="12">
        <v>18.586846112764171</v>
      </c>
      <c r="H58" s="12">
        <v>14.473120317387655</v>
      </c>
      <c r="I58" s="12">
        <v>13.643114671549553</v>
      </c>
      <c r="J58" s="12">
        <v>14.420316777294575</v>
      </c>
      <c r="L58" s="12">
        <v>15.802667</v>
      </c>
      <c r="M58" s="12">
        <v>22.190135000000001</v>
      </c>
      <c r="N58" s="12">
        <v>20.394639999999999</v>
      </c>
      <c r="O58" s="12">
        <v>20.663882000000001</v>
      </c>
      <c r="Q58" s="12">
        <v>8.8334557106889449</v>
      </c>
      <c r="R58" s="12">
        <v>5.8369892423895626</v>
      </c>
      <c r="S58" s="12">
        <v>12.052938429846646</v>
      </c>
      <c r="T58" s="12">
        <v>9.8160686655985359</v>
      </c>
      <c r="V58">
        <v>9.3983419546807045</v>
      </c>
      <c r="W58">
        <v>5.4783579766536965</v>
      </c>
      <c r="X58">
        <v>5.5280592050049586</v>
      </c>
      <c r="Y58">
        <v>5.5857767605096509</v>
      </c>
      <c r="AA58">
        <v>4.4426485084306098</v>
      </c>
      <c r="AB58">
        <v>4.5260183108262755</v>
      </c>
      <c r="AC58">
        <v>4.8851497672999162</v>
      </c>
      <c r="AD58">
        <v>4.795366903181506</v>
      </c>
      <c r="AF58" s="12">
        <v>18.058352941176469</v>
      </c>
      <c r="AG58" s="12">
        <v>16.693185626001373</v>
      </c>
      <c r="AH58" s="12">
        <v>19.286334325169758</v>
      </c>
      <c r="AI58" s="12">
        <v>18.705803616388192</v>
      </c>
      <c r="AK58" s="12">
        <v>11.316793000000001</v>
      </c>
      <c r="AL58" s="12">
        <v>13.295970000000001</v>
      </c>
      <c r="AM58" s="12">
        <v>13.793706999999999</v>
      </c>
      <c r="AN58" s="12">
        <v>12.638486</v>
      </c>
      <c r="AO58" s="12"/>
      <c r="AP58" s="12">
        <v>13.522978999999999</v>
      </c>
      <c r="AQ58" s="12">
        <v>9.4536420000000003</v>
      </c>
      <c r="AR58" s="12">
        <v>10.087584</v>
      </c>
      <c r="AS58" s="12">
        <v>13.112682</v>
      </c>
      <c r="AU58" s="12"/>
      <c r="AV58" s="12"/>
      <c r="AW58" s="12"/>
      <c r="AX58" s="12"/>
      <c r="AZ58" s="12">
        <v>18.866039215686275</v>
      </c>
      <c r="BA58" s="12">
        <v>20.022823529411763</v>
      </c>
      <c r="BB58" s="12">
        <v>17.360196078431372</v>
      </c>
      <c r="BC58" s="12">
        <v>18.122392156862745</v>
      </c>
      <c r="BE58" s="12">
        <v>20.505098039215689</v>
      </c>
      <c r="BF58" s="12">
        <v>14.788627450980393</v>
      </c>
      <c r="BG58" s="12">
        <v>19.68050980392157</v>
      </c>
      <c r="BH58" s="12">
        <v>17.319725490196078</v>
      </c>
    </row>
    <row r="59" spans="2:60" x14ac:dyDescent="0.3">
      <c r="B59" s="12">
        <v>15.931818112458989</v>
      </c>
      <c r="C59" s="12">
        <v>12.613445639734492</v>
      </c>
      <c r="D59" s="12">
        <v>14.857596093690393</v>
      </c>
      <c r="E59" s="12">
        <v>14.964853284504462</v>
      </c>
      <c r="G59" s="12">
        <v>18.728755626764322</v>
      </c>
      <c r="H59" s="12">
        <v>14.542424963759823</v>
      </c>
      <c r="I59" s="12">
        <v>13.620013122758829</v>
      </c>
      <c r="J59" s="12">
        <v>14.420316777294575</v>
      </c>
      <c r="L59" s="12">
        <v>15.802667</v>
      </c>
      <c r="M59" s="12">
        <v>22.173617</v>
      </c>
      <c r="N59" s="12">
        <v>20.409506</v>
      </c>
      <c r="O59" s="12">
        <v>20.662230000000001</v>
      </c>
      <c r="Q59" s="12">
        <v>10.040761730373083</v>
      </c>
      <c r="R59" s="12">
        <v>5.942628519111925</v>
      </c>
      <c r="S59" s="12">
        <v>12.027786221103227</v>
      </c>
      <c r="T59" s="12">
        <v>9.8814644083314267</v>
      </c>
      <c r="V59">
        <v>9.4528529793240246</v>
      </c>
      <c r="W59">
        <v>5.5024069581139852</v>
      </c>
      <c r="X59">
        <v>5.5472983901731894</v>
      </c>
      <c r="Y59">
        <v>5.6066192111085673</v>
      </c>
      <c r="AA59">
        <v>4.4923497367818719</v>
      </c>
      <c r="AB59">
        <v>4.5596868848706791</v>
      </c>
      <c r="AC59">
        <v>5.1849604028381782</v>
      </c>
      <c r="AD59">
        <v>4.8931660944533455</v>
      </c>
      <c r="AF59" s="12">
        <v>18.237363851377129</v>
      </c>
      <c r="AG59" s="12">
        <v>16.719953612573434</v>
      </c>
      <c r="AH59" s="12">
        <v>19.363292286564434</v>
      </c>
      <c r="AI59" s="12">
        <v>18.75933958953231</v>
      </c>
      <c r="AK59" s="12">
        <v>11.446270999999999</v>
      </c>
      <c r="AL59" s="12">
        <v>13.390136999999999</v>
      </c>
      <c r="AM59" s="12">
        <v>13.884511</v>
      </c>
      <c r="AN59" s="12">
        <v>12.767965</v>
      </c>
      <c r="AO59" s="12"/>
      <c r="AP59" s="12">
        <v>13.605373999999999</v>
      </c>
      <c r="AQ59" s="12">
        <v>9.6453380000000006</v>
      </c>
      <c r="AR59" s="12">
        <v>10.191839</v>
      </c>
      <c r="AS59" s="12">
        <v>13.307741</v>
      </c>
      <c r="AU59" s="12"/>
      <c r="AV59" s="12"/>
      <c r="AW59" s="12"/>
      <c r="AX59" s="12"/>
      <c r="AZ59" s="12">
        <v>19.319647058823527</v>
      </c>
      <c r="BA59" s="12">
        <v>20.049803921568625</v>
      </c>
      <c r="BB59" s="12">
        <v>17.714313725490197</v>
      </c>
      <c r="BC59" s="12">
        <v>18.405686274509804</v>
      </c>
      <c r="BE59" s="12">
        <v>20.769843137254902</v>
      </c>
      <c r="BF59" s="12">
        <v>14.807176470588235</v>
      </c>
      <c r="BG59" s="12">
        <v>19.78</v>
      </c>
      <c r="BH59" s="12">
        <v>17.901490196078431</v>
      </c>
    </row>
    <row r="60" spans="2:60" x14ac:dyDescent="0.3">
      <c r="B60" s="12">
        <v>16.258540016784924</v>
      </c>
      <c r="C60" s="12">
        <v>14.22725383382925</v>
      </c>
      <c r="D60" s="12">
        <v>14.824593881132218</v>
      </c>
      <c r="E60" s="12">
        <v>15.012706492713816</v>
      </c>
      <c r="G60" s="12">
        <v>18.799710383764399</v>
      </c>
      <c r="H60" s="12">
        <v>14.596878614480811</v>
      </c>
      <c r="I60" s="12">
        <v>13.590311131456472</v>
      </c>
      <c r="J60" s="12">
        <v>14.405465781643397</v>
      </c>
      <c r="L60" s="12">
        <v>15.772933999999999</v>
      </c>
      <c r="M60" s="12">
        <v>22.135625999999998</v>
      </c>
      <c r="N60" s="12">
        <v>20.396291999999999</v>
      </c>
      <c r="O60" s="12">
        <v>20.634150000000002</v>
      </c>
      <c r="Q60" s="12">
        <v>11.083739986266879</v>
      </c>
      <c r="R60" s="12">
        <v>6.0818040741588462</v>
      </c>
      <c r="S60" s="12">
        <v>12.014371709773403</v>
      </c>
      <c r="T60" s="12">
        <v>9.9200311284046698</v>
      </c>
      <c r="V60">
        <v>9.4865215533684282</v>
      </c>
      <c r="W60">
        <v>5.516836346990158</v>
      </c>
      <c r="X60">
        <v>5.5633310444800488</v>
      </c>
      <c r="Y60">
        <v>5.6242551308461124</v>
      </c>
      <c r="AA60">
        <v>4.5532738231479355</v>
      </c>
      <c r="AB60">
        <v>4.5933554589150827</v>
      </c>
      <c r="AC60">
        <v>5.5248526741435873</v>
      </c>
      <c r="AD60">
        <v>4.9957750820172429</v>
      </c>
      <c r="AF60" s="12">
        <v>18.356146791790646</v>
      </c>
      <c r="AG60" s="12">
        <v>16.714934615091174</v>
      </c>
      <c r="AH60" s="12">
        <v>19.413482261387045</v>
      </c>
      <c r="AI60" s="12">
        <v>18.796145571068894</v>
      </c>
      <c r="AK60" s="12">
        <v>11.569024000000001</v>
      </c>
      <c r="AL60" s="12">
        <v>13.452354</v>
      </c>
      <c r="AM60" s="12">
        <v>13.958499</v>
      </c>
      <c r="AN60" s="12">
        <v>12.877266000000001</v>
      </c>
      <c r="AO60" s="12"/>
      <c r="AP60" s="12">
        <v>13.68777</v>
      </c>
      <c r="AQ60" s="12">
        <v>9.7899499999999993</v>
      </c>
      <c r="AR60" s="12">
        <v>10.277597999999999</v>
      </c>
      <c r="AS60" s="12">
        <v>13.460761</v>
      </c>
      <c r="AU60" s="12"/>
      <c r="AV60" s="12"/>
      <c r="AW60" s="12"/>
      <c r="AX60" s="12"/>
      <c r="AZ60" s="12">
        <v>19.658588235294118</v>
      </c>
      <c r="BA60" s="12">
        <v>20.054862745098038</v>
      </c>
      <c r="BB60" s="12">
        <v>17.989176470588234</v>
      </c>
      <c r="BC60" s="12">
        <v>18.635019607843137</v>
      </c>
      <c r="BE60" s="12">
        <v>20.973882352941175</v>
      </c>
      <c r="BF60" s="12">
        <v>14.80886274509804</v>
      </c>
      <c r="BG60" s="12">
        <v>19.860941176470586</v>
      </c>
      <c r="BH60" s="12">
        <v>18.425921568627452</v>
      </c>
    </row>
    <row r="61" spans="2:60" x14ac:dyDescent="0.3">
      <c r="B61" s="12">
        <v>16.473054398413058</v>
      </c>
      <c r="C61" s="12">
        <v>15.750305943389026</v>
      </c>
      <c r="D61" s="12">
        <v>14.814693217364765</v>
      </c>
      <c r="E61" s="12">
        <v>15.050659037155718</v>
      </c>
      <c r="G61" s="12">
        <v>18.850863813229569</v>
      </c>
      <c r="H61" s="12">
        <v>14.641431601434347</v>
      </c>
      <c r="I61" s="12">
        <v>13.575460135805294</v>
      </c>
      <c r="J61" s="12">
        <v>14.397215228503853</v>
      </c>
      <c r="L61" s="12">
        <v>15.739898999999999</v>
      </c>
      <c r="M61" s="12">
        <v>22.110849000000002</v>
      </c>
      <c r="N61" s="12">
        <v>20.378122000000001</v>
      </c>
      <c r="O61" s="12">
        <v>20.599461999999999</v>
      </c>
      <c r="Q61" s="12">
        <v>11.845013504234378</v>
      </c>
      <c r="R61" s="12">
        <v>6.2779913023575187</v>
      </c>
      <c r="S61" s="12">
        <v>12.004310826276036</v>
      </c>
      <c r="T61" s="12">
        <v>9.9401528953994038</v>
      </c>
      <c r="V61">
        <v>9.5201901274128318</v>
      </c>
      <c r="W61">
        <v>5.5360755321583888</v>
      </c>
      <c r="X61">
        <v>5.5857767605096509</v>
      </c>
      <c r="Y61">
        <v>5.6418910505836566</v>
      </c>
      <c r="AA61">
        <v>4.6318338292515451</v>
      </c>
      <c r="AB61">
        <v>4.6382468909742887</v>
      </c>
      <c r="AC61">
        <v>5.9064298466468292</v>
      </c>
      <c r="AD61">
        <v>5.099987335011825</v>
      </c>
      <c r="AF61" s="12">
        <v>18.451507743953613</v>
      </c>
      <c r="AG61" s="12">
        <v>16.708242618448157</v>
      </c>
      <c r="AH61" s="12">
        <v>19.446942244602123</v>
      </c>
      <c r="AI61" s="12">
        <v>18.829605554283969</v>
      </c>
      <c r="AK61" s="12">
        <v>11.654783</v>
      </c>
      <c r="AL61" s="12">
        <v>13.521297000000001</v>
      </c>
      <c r="AM61" s="12">
        <v>14.027442000000001</v>
      </c>
      <c r="AN61" s="12">
        <v>12.973114000000001</v>
      </c>
      <c r="AO61" s="12"/>
      <c r="AP61" s="12">
        <v>13.781936</v>
      </c>
      <c r="AQ61" s="12">
        <v>9.9194289999999992</v>
      </c>
      <c r="AR61" s="12">
        <v>10.368402</v>
      </c>
      <c r="AS61" s="12">
        <v>13.598648000000001</v>
      </c>
      <c r="AU61" s="12"/>
      <c r="AV61" s="12"/>
      <c r="AW61" s="12"/>
      <c r="AX61" s="12"/>
      <c r="AZ61" s="12">
        <v>19.909843137254903</v>
      </c>
      <c r="BA61" s="12">
        <v>20.038</v>
      </c>
      <c r="BB61" s="12">
        <v>18.193215686274506</v>
      </c>
      <c r="BC61" s="12">
        <v>18.788470588235295</v>
      </c>
      <c r="BE61" s="12">
        <v>21.110470588235295</v>
      </c>
      <c r="BF61" s="12">
        <v>14.795372549019607</v>
      </c>
      <c r="BG61" s="12">
        <v>19.887921568627451</v>
      </c>
      <c r="BH61" s="12">
        <v>18.857607843137256</v>
      </c>
    </row>
    <row r="62" spans="2:60" x14ac:dyDescent="0.3">
      <c r="B62" s="12">
        <v>16.61826413366903</v>
      </c>
      <c r="C62" s="12">
        <v>16.911983825436788</v>
      </c>
      <c r="D62" s="12">
        <v>14.813043106736856</v>
      </c>
      <c r="E62" s="12">
        <v>15.052309147783626</v>
      </c>
      <c r="G62" s="12">
        <v>18.865714808880746</v>
      </c>
      <c r="H62" s="12">
        <v>14.654632486457617</v>
      </c>
      <c r="I62" s="12">
        <v>13.572159914549475</v>
      </c>
      <c r="J62" s="12">
        <v>14.395565117875943</v>
      </c>
      <c r="L62" s="12">
        <v>15.688693000000001</v>
      </c>
      <c r="M62" s="12">
        <v>22.071206</v>
      </c>
      <c r="N62" s="12">
        <v>20.338479</v>
      </c>
      <c r="O62" s="12">
        <v>20.561471000000001</v>
      </c>
      <c r="Q62" s="12">
        <v>12.344704051270313</v>
      </c>
      <c r="R62" s="12">
        <v>6.5446047150377664</v>
      </c>
      <c r="S62" s="12">
        <v>11.995926756694896</v>
      </c>
      <c r="T62" s="12">
        <v>9.9367992675669488</v>
      </c>
      <c r="V62">
        <v>9.5426358434424348</v>
      </c>
      <c r="W62">
        <v>5.5553147173266186</v>
      </c>
      <c r="X62">
        <v>5.6002061493858237</v>
      </c>
      <c r="Y62">
        <v>5.6595269703212026</v>
      </c>
      <c r="AA62">
        <v>4.7328395513847559</v>
      </c>
      <c r="AB62">
        <v>4.7007742427710379</v>
      </c>
      <c r="AC62">
        <v>6.3168657969024187</v>
      </c>
      <c r="AD62">
        <v>5.2138191805905238</v>
      </c>
      <c r="AF62" s="12">
        <v>18.530138704509042</v>
      </c>
      <c r="AG62" s="12">
        <v>16.70489662012665</v>
      </c>
      <c r="AH62" s="12">
        <v>19.460326237888154</v>
      </c>
      <c r="AI62" s="12">
        <v>18.863065537499047</v>
      </c>
      <c r="AK62" s="12">
        <v>11.727088999999999</v>
      </c>
      <c r="AL62" s="12">
        <v>13.581833</v>
      </c>
      <c r="AM62" s="12">
        <v>14.091341</v>
      </c>
      <c r="AN62" s="12">
        <v>13.058871999999999</v>
      </c>
      <c r="AO62" s="12"/>
      <c r="AP62" s="12">
        <v>13.894600000000001</v>
      </c>
      <c r="AQ62" s="12">
        <v>10.025366999999999</v>
      </c>
      <c r="AR62" s="12">
        <v>10.449116</v>
      </c>
      <c r="AS62" s="12">
        <v>13.714675</v>
      </c>
      <c r="AU62" s="12"/>
      <c r="AV62" s="12"/>
      <c r="AW62" s="12"/>
      <c r="AX62" s="12"/>
      <c r="AZ62" s="12">
        <v>20.085215686274509</v>
      </c>
      <c r="BA62" s="12">
        <v>20.009333333333334</v>
      </c>
      <c r="BB62" s="12">
        <v>18.343294117647059</v>
      </c>
      <c r="BC62" s="12">
        <v>18.909882352941175</v>
      </c>
      <c r="BE62" s="12">
        <v>21.204901960784312</v>
      </c>
      <c r="BF62" s="12">
        <v>14.776823529411764</v>
      </c>
      <c r="BG62" s="12">
        <v>19.894666666666666</v>
      </c>
      <c r="BH62" s="12">
        <v>19.206666666666663</v>
      </c>
    </row>
    <row r="63" spans="2:60" x14ac:dyDescent="0.3">
      <c r="B63" s="12">
        <v>16.715620660715647</v>
      </c>
      <c r="C63" s="12">
        <v>17.636382391088727</v>
      </c>
      <c r="D63" s="12">
        <v>14.796542000457769</v>
      </c>
      <c r="E63" s="12">
        <v>15.016006713969634</v>
      </c>
      <c r="G63" s="12">
        <v>18.88716624704356</v>
      </c>
      <c r="H63" s="12">
        <v>14.616679942015715</v>
      </c>
      <c r="I63" s="12">
        <v>13.563909361409932</v>
      </c>
      <c r="J63" s="12">
        <v>14.3873145647364</v>
      </c>
      <c r="L63" s="12">
        <v>15.658961</v>
      </c>
      <c r="M63" s="12">
        <v>22.039822000000001</v>
      </c>
      <c r="N63" s="12">
        <v>20.297184999999999</v>
      </c>
      <c r="O63" s="12">
        <v>20.510266000000001</v>
      </c>
      <c r="Q63" s="12">
        <v>12.653237811856259</v>
      </c>
      <c r="R63" s="12">
        <v>6.8732602426184481</v>
      </c>
      <c r="S63" s="12">
        <v>11.982512245365072</v>
      </c>
      <c r="T63" s="12">
        <v>9.9367992675669488</v>
      </c>
      <c r="V63">
        <v>9.5602717631799798</v>
      </c>
      <c r="W63">
        <v>5.571347371633478</v>
      </c>
      <c r="X63">
        <v>5.6178420691233688</v>
      </c>
      <c r="Y63">
        <v>5.6787661554894333</v>
      </c>
      <c r="AA63">
        <v>4.8546877241168831</v>
      </c>
      <c r="AB63">
        <v>4.7793342488746466</v>
      </c>
      <c r="AC63">
        <v>6.7385246051728087</v>
      </c>
      <c r="AD63">
        <v>5.3292542915999084</v>
      </c>
      <c r="AF63" s="12">
        <v>18.608769665064472</v>
      </c>
      <c r="AG63" s="12">
        <v>16.694858625162126</v>
      </c>
      <c r="AH63" s="12">
        <v>19.472037232013431</v>
      </c>
      <c r="AI63" s="12">
        <v>18.881468528267337</v>
      </c>
      <c r="AK63" s="12">
        <v>11.790988</v>
      </c>
      <c r="AL63" s="12">
        <v>13.645731</v>
      </c>
      <c r="AM63" s="12">
        <v>14.161965</v>
      </c>
      <c r="AN63" s="12">
        <v>13.134542</v>
      </c>
      <c r="AO63" s="12"/>
      <c r="AP63" s="12">
        <v>14.024079</v>
      </c>
      <c r="AQ63" s="12">
        <v>10.122896000000001</v>
      </c>
      <c r="AR63" s="12">
        <v>10.526467</v>
      </c>
      <c r="AS63" s="12">
        <v>13.817249</v>
      </c>
      <c r="AU63" s="12"/>
      <c r="AV63" s="12"/>
      <c r="AW63" s="12"/>
      <c r="AX63" s="12"/>
      <c r="AZ63" s="12">
        <v>20.211686274509802</v>
      </c>
      <c r="BA63" s="12">
        <v>19.96886274509804</v>
      </c>
      <c r="BB63" s="12">
        <v>18.456274509803922</v>
      </c>
      <c r="BC63" s="12">
        <v>18.984078431372549</v>
      </c>
      <c r="BE63" s="12">
        <v>21.270666666666664</v>
      </c>
      <c r="BF63" s="12">
        <v>14.759960784313726</v>
      </c>
      <c r="BG63" s="12">
        <v>19.898039215686275</v>
      </c>
      <c r="BH63" s="12">
        <v>19.511882352941178</v>
      </c>
    </row>
    <row r="65" spans="2:60" x14ac:dyDescent="0.3">
      <c r="AK65" s="4"/>
      <c r="AL65" s="4"/>
      <c r="AM65" s="4"/>
      <c r="AN65" s="4"/>
      <c r="AO65" s="4"/>
      <c r="AP65" s="4"/>
      <c r="AQ65" s="4"/>
      <c r="AR65" s="4"/>
      <c r="AS65" s="4"/>
    </row>
    <row r="66" spans="2:60" x14ac:dyDescent="0.3">
      <c r="AK66" s="4"/>
      <c r="AL66" s="4"/>
      <c r="AM66" s="4"/>
      <c r="AN66" s="4"/>
      <c r="AO66" s="4"/>
      <c r="AP66" s="4"/>
      <c r="AQ66" s="4"/>
      <c r="AR66" s="4"/>
      <c r="AS66" s="4"/>
    </row>
    <row r="67" spans="2:60" x14ac:dyDescent="0.3">
      <c r="AK67" s="4"/>
      <c r="AL67" s="4"/>
      <c r="AM67" s="4"/>
      <c r="AN67" s="4"/>
      <c r="AO67" s="4"/>
      <c r="AP67" s="4"/>
      <c r="AQ67" s="4"/>
      <c r="AR67" s="4"/>
      <c r="AS67" s="4"/>
    </row>
    <row r="68" spans="2:60" x14ac:dyDescent="0.3">
      <c r="AK68" s="5"/>
      <c r="AL68" s="5"/>
      <c r="AM68" s="5"/>
      <c r="AN68" s="5"/>
      <c r="AO68" s="5"/>
      <c r="AP68" s="5"/>
      <c r="AQ68" s="5"/>
      <c r="AR68" s="5"/>
      <c r="AS68" s="5"/>
    </row>
    <row r="69" spans="2:60" x14ac:dyDescent="0.3">
      <c r="AK69" s="6"/>
      <c r="AL69" s="6"/>
      <c r="AM69" s="6"/>
      <c r="AN69" s="6"/>
      <c r="AO69" s="6"/>
      <c r="AP69" s="6"/>
      <c r="AQ69" s="6"/>
      <c r="AR69" s="6"/>
      <c r="AS69" s="6"/>
    </row>
    <row r="70" spans="2:60" x14ac:dyDescent="0.3">
      <c r="AK70" s="7"/>
      <c r="AL70" s="7"/>
      <c r="AM70" s="7"/>
      <c r="AN70" s="7"/>
      <c r="AO70" s="7"/>
      <c r="AP70" s="7"/>
      <c r="AQ70" s="7"/>
      <c r="AR70" s="7"/>
      <c r="AS70" s="7"/>
    </row>
    <row r="71" spans="2:60" x14ac:dyDescent="0.3">
      <c r="B71" s="8"/>
      <c r="C71" s="8"/>
      <c r="D71" s="8"/>
      <c r="E71" s="8"/>
      <c r="G71" s="8"/>
      <c r="H71" s="8"/>
      <c r="I71" s="8"/>
      <c r="J71" s="8"/>
      <c r="L71" s="8"/>
      <c r="M71" s="8"/>
      <c r="N71" s="8"/>
      <c r="O71" s="8"/>
      <c r="Q71" s="8"/>
      <c r="R71" s="8"/>
      <c r="S71" s="8"/>
      <c r="T71" s="8"/>
      <c r="AF71" s="8"/>
      <c r="AG71" s="8"/>
      <c r="AH71" s="8"/>
      <c r="AI71" s="8"/>
      <c r="AK71" s="8"/>
      <c r="AL71" s="8"/>
      <c r="AM71" s="8"/>
      <c r="AN71" s="8"/>
      <c r="AO71" s="8"/>
      <c r="AP71" s="8"/>
      <c r="AQ71" s="8"/>
      <c r="AR71" s="8"/>
      <c r="AS71" s="8"/>
      <c r="AZ71" s="8"/>
      <c r="BA71" s="8"/>
      <c r="BB71" s="8"/>
      <c r="BC71" s="8"/>
      <c r="BE71" s="8"/>
      <c r="BF71" s="8"/>
      <c r="BG71" s="8"/>
      <c r="BH71" s="8"/>
    </row>
    <row r="73" spans="2:60" x14ac:dyDescent="0.3">
      <c r="B73" s="9"/>
      <c r="C73" s="9"/>
      <c r="D73" s="9"/>
      <c r="E73" s="9"/>
      <c r="G73" s="9"/>
      <c r="H73" s="9"/>
      <c r="I73" s="9"/>
      <c r="J73" s="9"/>
      <c r="L73" s="9"/>
      <c r="M73" s="9"/>
      <c r="N73" s="9"/>
      <c r="O73" s="9"/>
      <c r="Q73" s="9"/>
      <c r="R73" s="9"/>
      <c r="S73" s="9"/>
      <c r="T73" s="9"/>
      <c r="AF73" s="9"/>
      <c r="AG73" s="9"/>
      <c r="AH73" s="9"/>
      <c r="AI73" s="9"/>
      <c r="AK73" s="9"/>
      <c r="AL73" s="9"/>
      <c r="AM73" s="9"/>
      <c r="AN73" s="9"/>
      <c r="AO73" s="9"/>
      <c r="AP73" s="9"/>
      <c r="AQ73" s="9"/>
      <c r="AR73" s="9"/>
      <c r="AS73" s="9"/>
      <c r="AZ73" s="9"/>
      <c r="BA73" s="9"/>
      <c r="BB73" s="9"/>
      <c r="BC73" s="9"/>
      <c r="BE73" s="9"/>
      <c r="BF73" s="9"/>
      <c r="BG73" s="9"/>
      <c r="BH73" s="9"/>
    </row>
    <row r="74" spans="2:60" x14ac:dyDescent="0.3">
      <c r="B74" s="9">
        <f t="shared" ref="B74:E89" si="0">(B6-B4)/(2)</f>
        <v>1.4025940337224485E-2</v>
      </c>
      <c r="C74" s="9">
        <f t="shared" si="0"/>
        <v>2.0626382848859315E-2</v>
      </c>
      <c r="D74" s="9">
        <f t="shared" si="0"/>
        <v>2.1451438162813696E-2</v>
      </c>
      <c r="E74" s="9">
        <f t="shared" si="0"/>
        <v>2.4751659418631E-2</v>
      </c>
      <c r="G74" s="9">
        <f t="shared" ref="G74:J89" si="1">(G6-G4)/(2)</f>
        <v>1.815121690699617E-2</v>
      </c>
      <c r="H74" s="9">
        <f t="shared" si="1"/>
        <v>1.815121690699617E-2</v>
      </c>
      <c r="I74" s="9">
        <f t="shared" si="1"/>
        <v>1.7326161593041789E-2</v>
      </c>
      <c r="J74" s="9">
        <f t="shared" si="1"/>
        <v>1.650110627908763E-2</v>
      </c>
      <c r="L74" s="9">
        <f t="shared" ref="L74:O89" si="2">(L6-L4)/(2)</f>
        <v>4.9555000000001126E-3</v>
      </c>
      <c r="M74" s="9">
        <f t="shared" si="2"/>
        <v>1.0736499999999927E-2</v>
      </c>
      <c r="N74" s="9">
        <f t="shared" si="2"/>
        <v>5.7810000000000361E-3</v>
      </c>
      <c r="O74" s="9">
        <f t="shared" si="2"/>
        <v>1.6514999999999169E-3</v>
      </c>
      <c r="Q74" s="9">
        <f t="shared" ref="Q74:T89" si="3">(Q6-Q4)/(2)</f>
        <v>3.3536278324559632E-3</v>
      </c>
      <c r="R74" s="9">
        <f t="shared" si="3"/>
        <v>1.0899290455481658E-2</v>
      </c>
      <c r="S74" s="9">
        <f t="shared" si="3"/>
        <v>1.5929732204165603E-2</v>
      </c>
      <c r="T74" s="9">
        <f t="shared" si="3"/>
        <v>1.1737697413595871E-2</v>
      </c>
      <c r="V74" s="9">
        <f t="shared" ref="V74:Y89" si="4">(V6-V4)/(2)</f>
        <v>3.6073472190432776E-2</v>
      </c>
      <c r="W74" s="9">
        <f t="shared" si="4"/>
        <v>2.9660410467688969E-2</v>
      </c>
      <c r="X74" s="9">
        <f t="shared" si="4"/>
        <v>3.2065308613717924E-2</v>
      </c>
      <c r="Y74" s="9">
        <f t="shared" si="4"/>
        <v>2.8057145037003295E-2</v>
      </c>
      <c r="AA74" s="9">
        <f t="shared" ref="AA74:AD89" si="5">(AA6-AA4)/(2)</f>
        <v>1.4429388876172844E-2</v>
      </c>
      <c r="AB74" s="9">
        <f t="shared" si="5"/>
        <v>1.6032654306859184E-2</v>
      </c>
      <c r="AC74" s="9">
        <f t="shared" si="5"/>
        <v>9.6195925841151553E-3</v>
      </c>
      <c r="AD74" s="9">
        <f t="shared" si="5"/>
        <v>1.1222858014801274E-2</v>
      </c>
      <c r="AF74" s="9">
        <f t="shared" ref="AF74:AI89" si="6">(AF6-AF4)/(2)</f>
        <v>1.1710994125276875E-2</v>
      </c>
      <c r="AG74" s="9">
        <f t="shared" si="6"/>
        <v>2.6767986572060698E-2</v>
      </c>
      <c r="AH74" s="9">
        <f t="shared" si="6"/>
        <v>1.2547493705653556E-2</v>
      </c>
      <c r="AI74" s="9">
        <f t="shared" si="6"/>
        <v>1.5056992446784045E-2</v>
      </c>
      <c r="AK74" s="9">
        <f t="shared" ref="AK74:AS89" si="7">(AK6-AK4)/(2)</f>
        <v>1.1770999999999976E-2</v>
      </c>
      <c r="AL74" s="9">
        <f t="shared" si="7"/>
        <v>2.0178499999999877E-2</v>
      </c>
      <c r="AM74" s="9">
        <f t="shared" si="7"/>
        <v>1.8497000000000208E-2</v>
      </c>
      <c r="AN74" s="9">
        <f t="shared" si="7"/>
        <v>3.2790499999999945E-2</v>
      </c>
      <c r="AO74" s="9"/>
      <c r="AP74" s="9">
        <f t="shared" si="7"/>
        <v>1.5133999999999981E-2</v>
      </c>
      <c r="AQ74" s="9">
        <f t="shared" si="7"/>
        <v>1.9338000000000077E-2</v>
      </c>
      <c r="AR74" s="9">
        <f t="shared" si="7"/>
        <v>1.6815500000000094E-2</v>
      </c>
      <c r="AS74" s="9">
        <f t="shared" si="7"/>
        <v>2.0178499999999877E-2</v>
      </c>
      <c r="AU74" s="9">
        <f t="shared" ref="AU74:AX89" si="8">(AU6-AU4)/(2)</f>
        <v>2.5436026550698099E-3</v>
      </c>
      <c r="AV74" s="9">
        <f t="shared" si="8"/>
        <v>1.3565880827038912E-2</v>
      </c>
      <c r="AW74" s="9">
        <f t="shared" si="8"/>
        <v>1.2718013275349271E-2</v>
      </c>
      <c r="AX74" s="9">
        <f t="shared" si="8"/>
        <v>1.1022278171969102E-2</v>
      </c>
      <c r="AZ74" s="9">
        <f t="shared" ref="AZ74:BC89" si="9">(AZ6-AZ4)/(2)</f>
        <v>1.3490196078431493E-2</v>
      </c>
      <c r="BA74" s="9">
        <f t="shared" si="9"/>
        <v>1.0117647058823565E-2</v>
      </c>
      <c r="BB74" s="9">
        <f t="shared" si="9"/>
        <v>1.3490196078431271E-2</v>
      </c>
      <c r="BC74" s="9">
        <f t="shared" si="9"/>
        <v>5.90196078431382E-3</v>
      </c>
      <c r="BE74" s="9">
        <f t="shared" ref="BE74:BH89" si="10">(BE6-BE4)/(2)</f>
        <v>7.5882352941178954E-3</v>
      </c>
      <c r="BF74" s="9">
        <f t="shared" si="10"/>
        <v>1.2647058823529678E-2</v>
      </c>
      <c r="BG74" s="9">
        <f t="shared" si="10"/>
        <v>1.0117647058823342E-2</v>
      </c>
      <c r="BH74" s="9">
        <f t="shared" si="10"/>
        <v>1.2647058823529234E-2</v>
      </c>
    </row>
    <row r="75" spans="2:60" x14ac:dyDescent="0.3">
      <c r="B75" s="9">
        <f t="shared" si="0"/>
        <v>5.2803540093080192E-2</v>
      </c>
      <c r="C75" s="9">
        <f t="shared" si="0"/>
        <v>5.8578927290760641E-2</v>
      </c>
      <c r="D75" s="9">
        <f t="shared" si="0"/>
        <v>6.2704203860532548E-2</v>
      </c>
      <c r="E75" s="9">
        <f t="shared" si="0"/>
        <v>6.3529259174486929E-2</v>
      </c>
      <c r="G75" s="9">
        <f t="shared" si="1"/>
        <v>5.1153429465171207E-2</v>
      </c>
      <c r="H75" s="9">
        <f t="shared" si="1"/>
        <v>5.280354009307997E-2</v>
      </c>
      <c r="I75" s="9">
        <f t="shared" si="1"/>
        <v>5.1153429465171429E-2</v>
      </c>
      <c r="J75" s="9">
        <f t="shared" si="1"/>
        <v>4.7853208209353904E-2</v>
      </c>
      <c r="L75" s="9">
        <f t="shared" si="2"/>
        <v>4.7076000000000118E-2</v>
      </c>
      <c r="M75" s="9">
        <f t="shared" si="2"/>
        <v>3.5513499999999976E-2</v>
      </c>
      <c r="N75" s="9">
        <f t="shared" si="2"/>
        <v>3.8816999999999879E-2</v>
      </c>
      <c r="O75" s="9">
        <f t="shared" si="2"/>
        <v>2.973249999999994E-2</v>
      </c>
      <c r="Q75" s="9">
        <f t="shared" si="3"/>
        <v>4.0243533989471336E-2</v>
      </c>
      <c r="R75" s="9">
        <f t="shared" si="3"/>
        <v>5.1142824444952995E-2</v>
      </c>
      <c r="S75" s="9">
        <f t="shared" si="3"/>
        <v>6.2042114900434875E-2</v>
      </c>
      <c r="T75" s="9">
        <f t="shared" si="3"/>
        <v>3.3536278324559188E-2</v>
      </c>
      <c r="V75" s="9">
        <f t="shared" si="4"/>
        <v>0.1018073548485543</v>
      </c>
      <c r="W75" s="9">
        <f t="shared" si="4"/>
        <v>0.10822041657129766</v>
      </c>
      <c r="X75" s="9">
        <f t="shared" si="4"/>
        <v>0.10741878385595482</v>
      </c>
      <c r="Y75" s="9">
        <f t="shared" si="4"/>
        <v>9.7799191271839225E-2</v>
      </c>
      <c r="AA75" s="9">
        <f t="shared" si="5"/>
        <v>5.1304493781948457E-2</v>
      </c>
      <c r="AB75" s="9">
        <f t="shared" si="5"/>
        <v>5.6915922789348983E-2</v>
      </c>
      <c r="AC75" s="9">
        <f t="shared" si="5"/>
        <v>4.3288166628519198E-2</v>
      </c>
      <c r="AD75" s="9">
        <f t="shared" si="5"/>
        <v>5.7717555504692042E-2</v>
      </c>
      <c r="AF75" s="9">
        <f t="shared" si="6"/>
        <v>6.6919966430151856E-2</v>
      </c>
      <c r="AG75" s="9">
        <f t="shared" si="6"/>
        <v>7.444846265354399E-2</v>
      </c>
      <c r="AH75" s="9">
        <f t="shared" si="6"/>
        <v>6.2737468528267337E-2</v>
      </c>
      <c r="AI75" s="9">
        <f t="shared" si="6"/>
        <v>6.2737468528267337E-2</v>
      </c>
      <c r="AK75" s="9">
        <f t="shared" si="7"/>
        <v>4.5401499999999873E-2</v>
      </c>
      <c r="AL75" s="9">
        <f t="shared" si="7"/>
        <v>4.6242499999999964E-2</v>
      </c>
      <c r="AM75" s="9">
        <f t="shared" si="7"/>
        <v>3.9515999999999885E-2</v>
      </c>
      <c r="AN75" s="9">
        <f t="shared" si="7"/>
        <v>7.7350999999999948E-2</v>
      </c>
      <c r="AO75" s="9"/>
      <c r="AP75" s="9">
        <f t="shared" si="7"/>
        <v>3.6993999999999971E-2</v>
      </c>
      <c r="AQ75" s="9">
        <f t="shared" si="7"/>
        <v>3.9516000000000107E-2</v>
      </c>
      <c r="AR75" s="9">
        <f t="shared" si="7"/>
        <v>3.8675499999999863E-2</v>
      </c>
      <c r="AS75" s="9">
        <f t="shared" si="7"/>
        <v>4.0356999999999976E-2</v>
      </c>
      <c r="AU75" s="9">
        <f t="shared" si="8"/>
        <v>4.324124513618699E-2</v>
      </c>
      <c r="AV75" s="9">
        <f t="shared" si="8"/>
        <v>3.6458304722667201E-2</v>
      </c>
      <c r="AW75" s="9">
        <f t="shared" si="8"/>
        <v>4.0697642481116958E-2</v>
      </c>
      <c r="AX75" s="9">
        <f t="shared" si="8"/>
        <v>4.069764248111718E-2</v>
      </c>
      <c r="AZ75" s="9">
        <f t="shared" si="9"/>
        <v>5.9019607843137312E-2</v>
      </c>
      <c r="BA75" s="9">
        <f t="shared" si="9"/>
        <v>5.9019607843137312E-2</v>
      </c>
      <c r="BB75" s="9">
        <f t="shared" si="9"/>
        <v>6.4921568627451132E-2</v>
      </c>
      <c r="BC75" s="9">
        <f t="shared" si="9"/>
        <v>5.4803921568627567E-2</v>
      </c>
      <c r="BE75" s="9">
        <f t="shared" si="10"/>
        <v>5.9862745098038905E-2</v>
      </c>
      <c r="BF75" s="9">
        <f t="shared" si="10"/>
        <v>6.8294117647058838E-2</v>
      </c>
      <c r="BG75" s="9">
        <f t="shared" si="10"/>
        <v>5.5647058823529383E-2</v>
      </c>
      <c r="BH75" s="9">
        <f t="shared" si="10"/>
        <v>6.9137254901960876E-2</v>
      </c>
    </row>
    <row r="76" spans="2:60" x14ac:dyDescent="0.3">
      <c r="B76" s="9">
        <f t="shared" si="0"/>
        <v>0.17078644998855586</v>
      </c>
      <c r="C76" s="9">
        <f t="shared" si="0"/>
        <v>0.17573678187228192</v>
      </c>
      <c r="D76" s="9">
        <f t="shared" si="0"/>
        <v>0.20131349660486775</v>
      </c>
      <c r="E76" s="9">
        <f t="shared" si="0"/>
        <v>0.18811261158159787</v>
      </c>
      <c r="G76" s="9">
        <f t="shared" si="1"/>
        <v>0.16831128404669271</v>
      </c>
      <c r="H76" s="9">
        <f t="shared" si="1"/>
        <v>0.1633609521629662</v>
      </c>
      <c r="I76" s="9">
        <f t="shared" si="1"/>
        <v>0.14685984588387879</v>
      </c>
      <c r="J76" s="9">
        <f t="shared" si="1"/>
        <v>0.15346028839551362</v>
      </c>
      <c r="L76" s="9">
        <f t="shared" si="2"/>
        <v>0.17756700000000003</v>
      </c>
      <c r="M76" s="9">
        <f t="shared" si="2"/>
        <v>0.12966549999999999</v>
      </c>
      <c r="N76" s="9">
        <f t="shared" si="2"/>
        <v>0.14700950000000002</v>
      </c>
      <c r="O76" s="9">
        <f t="shared" si="2"/>
        <v>0.1346210000000001</v>
      </c>
      <c r="Q76" s="9">
        <f t="shared" si="3"/>
        <v>0.15175165941863122</v>
      </c>
      <c r="R76" s="9">
        <f t="shared" si="3"/>
        <v>0.15510528725108719</v>
      </c>
      <c r="S76" s="9">
        <f t="shared" si="3"/>
        <v>0.20205607690547045</v>
      </c>
      <c r="T76" s="9">
        <f t="shared" si="3"/>
        <v>0.10312405584801998</v>
      </c>
      <c r="V76" s="9">
        <f t="shared" si="4"/>
        <v>0.26053063248645758</v>
      </c>
      <c r="W76" s="9">
        <f t="shared" si="4"/>
        <v>0.25972899977111474</v>
      </c>
      <c r="X76" s="9">
        <f t="shared" si="4"/>
        <v>0.2693485923552299</v>
      </c>
      <c r="Y76" s="9">
        <f t="shared" si="4"/>
        <v>0.25972899977111452</v>
      </c>
      <c r="AA76" s="9">
        <f t="shared" si="5"/>
        <v>0.16914450293736194</v>
      </c>
      <c r="AB76" s="9">
        <f t="shared" si="5"/>
        <v>0.17796246280613381</v>
      </c>
      <c r="AC76" s="9">
        <f t="shared" si="5"/>
        <v>0.13627756160830096</v>
      </c>
      <c r="AD76" s="9">
        <f t="shared" si="5"/>
        <v>0.17154940108339045</v>
      </c>
      <c r="AF76" s="9">
        <f t="shared" si="6"/>
        <v>0.21163439383535509</v>
      </c>
      <c r="AG76" s="9">
        <f t="shared" si="6"/>
        <v>0.2292008850232703</v>
      </c>
      <c r="AH76" s="9">
        <f t="shared" si="6"/>
        <v>0.20828839551384748</v>
      </c>
      <c r="AI76" s="9">
        <f t="shared" si="6"/>
        <v>0.21163439383535509</v>
      </c>
      <c r="AK76" s="9">
        <f t="shared" si="7"/>
        <v>0.11518600000000001</v>
      </c>
      <c r="AL76" s="9">
        <f t="shared" si="7"/>
        <v>0.12191200000000002</v>
      </c>
      <c r="AM76" s="9">
        <f t="shared" si="7"/>
        <v>0.1219119999999998</v>
      </c>
      <c r="AN76" s="9">
        <f t="shared" si="7"/>
        <v>0.1731990000000001</v>
      </c>
      <c r="AO76" s="9"/>
      <c r="AP76" s="9">
        <f t="shared" si="7"/>
        <v>0.11602650000000003</v>
      </c>
      <c r="AQ76" s="9">
        <f t="shared" si="7"/>
        <v>0.11098199999999991</v>
      </c>
      <c r="AR76" s="9">
        <f t="shared" si="7"/>
        <v>0.11098199999999991</v>
      </c>
      <c r="AS76" s="9">
        <f t="shared" si="7"/>
        <v>0.12191200000000002</v>
      </c>
      <c r="AU76" s="9">
        <f t="shared" si="8"/>
        <v>0.13311520561531998</v>
      </c>
      <c r="AV76" s="9">
        <f t="shared" si="8"/>
        <v>0.12378866254673082</v>
      </c>
      <c r="AW76" s="9">
        <f t="shared" si="8"/>
        <v>0.1382024109254596</v>
      </c>
      <c r="AX76" s="9">
        <f t="shared" si="8"/>
        <v>0.14159388113221949</v>
      </c>
      <c r="AZ76" s="9">
        <f t="shared" si="9"/>
        <v>0.213313725490196</v>
      </c>
      <c r="BA76" s="9">
        <f t="shared" si="9"/>
        <v>0.21247058823529397</v>
      </c>
      <c r="BB76" s="9">
        <f t="shared" si="9"/>
        <v>0.23523529411764721</v>
      </c>
      <c r="BC76" s="9">
        <f t="shared" si="9"/>
        <v>0.21668627450980393</v>
      </c>
      <c r="BE76" s="9">
        <f t="shared" si="10"/>
        <v>0.23776470588235266</v>
      </c>
      <c r="BF76" s="9">
        <f t="shared" si="10"/>
        <v>0.23945098039215673</v>
      </c>
      <c r="BG76" s="9">
        <f t="shared" si="10"/>
        <v>0.2377647058823531</v>
      </c>
      <c r="BH76" s="9">
        <f t="shared" si="10"/>
        <v>0.25294117647058845</v>
      </c>
    </row>
    <row r="77" spans="2:60" x14ac:dyDescent="0.3">
      <c r="B77" s="9">
        <f t="shared" si="0"/>
        <v>0.31022079804684499</v>
      </c>
      <c r="C77" s="9">
        <f t="shared" si="0"/>
        <v>0.33249729152361351</v>
      </c>
      <c r="D77" s="9">
        <f t="shared" si="0"/>
        <v>0.35724895094224451</v>
      </c>
      <c r="E77" s="9">
        <f t="shared" si="0"/>
        <v>0.3456981765468834</v>
      </c>
      <c r="G77" s="9">
        <f t="shared" si="1"/>
        <v>0.32259662775616094</v>
      </c>
      <c r="H77" s="9">
        <f t="shared" si="1"/>
        <v>0.31764629587243443</v>
      </c>
      <c r="I77" s="9">
        <f t="shared" si="1"/>
        <v>0.28134386205844208</v>
      </c>
      <c r="J77" s="9">
        <f t="shared" si="1"/>
        <v>0.29701991302357533</v>
      </c>
      <c r="L77" s="9">
        <f t="shared" si="2"/>
        <v>0.38321549999999993</v>
      </c>
      <c r="M77" s="9">
        <f t="shared" si="2"/>
        <v>0.32209899999999991</v>
      </c>
      <c r="N77" s="9">
        <f t="shared" si="2"/>
        <v>0.34109450000000008</v>
      </c>
      <c r="O77" s="9">
        <f t="shared" si="2"/>
        <v>0.33118350000000008</v>
      </c>
      <c r="Q77" s="9">
        <f t="shared" si="3"/>
        <v>0.24481483176928354</v>
      </c>
      <c r="R77" s="9">
        <f t="shared" si="3"/>
        <v>0.25152208743419546</v>
      </c>
      <c r="S77" s="9">
        <f t="shared" si="3"/>
        <v>0.30350331883726267</v>
      </c>
      <c r="T77" s="9">
        <f t="shared" si="3"/>
        <v>0.20037926298924247</v>
      </c>
      <c r="V77" s="9">
        <f t="shared" si="4"/>
        <v>0.28698451209277476</v>
      </c>
      <c r="W77" s="9">
        <f t="shared" si="4"/>
        <v>0.27415838864728759</v>
      </c>
      <c r="X77" s="9">
        <f t="shared" si="4"/>
        <v>0.28778614480811782</v>
      </c>
      <c r="Y77" s="9">
        <f t="shared" si="4"/>
        <v>0.29179430838483267</v>
      </c>
      <c r="AA77" s="9">
        <f t="shared" si="5"/>
        <v>0.21483756771190965</v>
      </c>
      <c r="AB77" s="9">
        <f t="shared" si="5"/>
        <v>0.23167185473411167</v>
      </c>
      <c r="AC77" s="9">
        <f t="shared" si="5"/>
        <v>0.18197062638284889</v>
      </c>
      <c r="AD77" s="9">
        <f t="shared" si="5"/>
        <v>0.21082940413519524</v>
      </c>
      <c r="AF77" s="9">
        <f t="shared" si="6"/>
        <v>0.41908628976882589</v>
      </c>
      <c r="AG77" s="9">
        <f t="shared" si="6"/>
        <v>0.40904829480430305</v>
      </c>
      <c r="AH77" s="9">
        <f t="shared" si="6"/>
        <v>0.40235629816128804</v>
      </c>
      <c r="AI77" s="9">
        <f t="shared" si="6"/>
        <v>0.40988479438467995</v>
      </c>
      <c r="AK77" s="9">
        <f t="shared" si="7"/>
        <v>0.21355600000000008</v>
      </c>
      <c r="AL77" s="9">
        <f t="shared" si="7"/>
        <v>0.21944150000000007</v>
      </c>
      <c r="AM77" s="9">
        <f t="shared" si="7"/>
        <v>0.21523749999999997</v>
      </c>
      <c r="AN77" s="9">
        <f t="shared" si="7"/>
        <v>0.24046100000000004</v>
      </c>
      <c r="AO77" s="9"/>
      <c r="AP77" s="9">
        <f t="shared" si="7"/>
        <v>0.20767050000000009</v>
      </c>
      <c r="AQ77" s="9">
        <f t="shared" si="7"/>
        <v>0.21187499999999981</v>
      </c>
      <c r="AR77" s="9">
        <f t="shared" si="7"/>
        <v>0.20346700000000006</v>
      </c>
      <c r="AS77" s="9">
        <f t="shared" si="7"/>
        <v>0.21944150000000007</v>
      </c>
      <c r="AU77" s="9">
        <f t="shared" si="8"/>
        <v>0.24079438467994185</v>
      </c>
      <c r="AV77" s="9">
        <f t="shared" si="8"/>
        <v>0.2569038681620508</v>
      </c>
      <c r="AW77" s="9">
        <f t="shared" si="8"/>
        <v>0.25436026550698121</v>
      </c>
      <c r="AX77" s="9">
        <f t="shared" si="8"/>
        <v>0.26029533836881025</v>
      </c>
      <c r="AZ77" s="9">
        <f t="shared" si="9"/>
        <v>0.43337254901960764</v>
      </c>
      <c r="BA77" s="9">
        <f t="shared" si="9"/>
        <v>0.42999999999999994</v>
      </c>
      <c r="BB77" s="9">
        <f t="shared" si="9"/>
        <v>0.43421568627450968</v>
      </c>
      <c r="BC77" s="9">
        <f t="shared" si="9"/>
        <v>0.4291568627450979</v>
      </c>
      <c r="BE77" s="9">
        <f t="shared" si="10"/>
        <v>0.48058823529411776</v>
      </c>
      <c r="BF77" s="9">
        <f t="shared" si="10"/>
        <v>0.46962745098039216</v>
      </c>
      <c r="BG77" s="9">
        <f t="shared" si="10"/>
        <v>0.47890196078431368</v>
      </c>
      <c r="BH77" s="9">
        <f t="shared" si="10"/>
        <v>0.49745098039215674</v>
      </c>
    </row>
    <row r="78" spans="2:60" x14ac:dyDescent="0.3">
      <c r="B78" s="9">
        <f t="shared" si="0"/>
        <v>0.3011451895933468</v>
      </c>
      <c r="C78" s="9">
        <f t="shared" si="0"/>
        <v>0.32094651712825195</v>
      </c>
      <c r="D78" s="9">
        <f t="shared" si="0"/>
        <v>0.33332234683756767</v>
      </c>
      <c r="E78" s="9">
        <f t="shared" si="0"/>
        <v>0.33167223620965891</v>
      </c>
      <c r="G78" s="9">
        <f t="shared" si="1"/>
        <v>0.31929640650034319</v>
      </c>
      <c r="H78" s="9">
        <f t="shared" si="1"/>
        <v>0.33002212558175037</v>
      </c>
      <c r="I78" s="9">
        <f t="shared" si="1"/>
        <v>0.29949507896543848</v>
      </c>
      <c r="J78" s="9">
        <f t="shared" si="1"/>
        <v>0.30114518959334702</v>
      </c>
      <c r="L78" s="9">
        <f t="shared" si="2"/>
        <v>0.41707699999999992</v>
      </c>
      <c r="M78" s="9">
        <f t="shared" si="2"/>
        <v>0.4773670000000001</v>
      </c>
      <c r="N78" s="9">
        <f t="shared" si="2"/>
        <v>0.45011250000000014</v>
      </c>
      <c r="O78" s="9">
        <f t="shared" si="2"/>
        <v>0.45754549999999994</v>
      </c>
      <c r="Q78" s="9">
        <f t="shared" si="3"/>
        <v>0.20037926298924247</v>
      </c>
      <c r="R78" s="9">
        <f t="shared" si="3"/>
        <v>0.21295536736095211</v>
      </c>
      <c r="S78" s="9">
        <f t="shared" si="3"/>
        <v>0.2322387273975739</v>
      </c>
      <c r="T78" s="9">
        <f t="shared" si="3"/>
        <v>0.19954085603112826</v>
      </c>
      <c r="V78" s="9">
        <f t="shared" si="4"/>
        <v>0.17395429922941918</v>
      </c>
      <c r="W78" s="9">
        <f t="shared" si="4"/>
        <v>0.16673960479133276</v>
      </c>
      <c r="X78" s="9">
        <f t="shared" si="4"/>
        <v>0.17635919737544836</v>
      </c>
      <c r="Y78" s="9">
        <f t="shared" si="4"/>
        <v>0.18197062638284911</v>
      </c>
      <c r="AA78" s="9">
        <f t="shared" si="5"/>
        <v>0.14188899061570148</v>
      </c>
      <c r="AB78" s="9">
        <f t="shared" si="5"/>
        <v>0.15712001220721783</v>
      </c>
      <c r="AC78" s="9">
        <f t="shared" si="5"/>
        <v>0.14028572518501581</v>
      </c>
      <c r="AD78" s="9">
        <f t="shared" si="5"/>
        <v>0.13627756160830096</v>
      </c>
      <c r="AF78" s="9">
        <f t="shared" si="6"/>
        <v>0.41657679102769518</v>
      </c>
      <c r="AG78" s="9">
        <f t="shared" si="6"/>
        <v>0.38813580529488068</v>
      </c>
      <c r="AH78" s="9">
        <f t="shared" si="6"/>
        <v>0.39733730067902662</v>
      </c>
      <c r="AI78" s="9">
        <f t="shared" si="6"/>
        <v>0.38897230487525758</v>
      </c>
      <c r="AK78" s="9">
        <f t="shared" si="7"/>
        <v>0.21439649999999988</v>
      </c>
      <c r="AL78" s="9">
        <f t="shared" si="7"/>
        <v>0.21775999999999995</v>
      </c>
      <c r="AM78" s="9">
        <f t="shared" si="7"/>
        <v>0.2059890000000002</v>
      </c>
      <c r="AN78" s="9">
        <f t="shared" si="7"/>
        <v>0.20935199999999998</v>
      </c>
      <c r="AO78" s="9"/>
      <c r="AP78" s="9">
        <f t="shared" si="7"/>
        <v>0.20514800000000011</v>
      </c>
      <c r="AQ78" s="9">
        <f t="shared" si="7"/>
        <v>0.21607850000000006</v>
      </c>
      <c r="AR78" s="9">
        <f t="shared" si="7"/>
        <v>0.20683000000000007</v>
      </c>
      <c r="AS78" s="9">
        <f t="shared" si="7"/>
        <v>0.20935199999999998</v>
      </c>
      <c r="AU78" s="9">
        <f t="shared" si="8"/>
        <v>0.23909864957656235</v>
      </c>
      <c r="AV78" s="9">
        <f t="shared" si="8"/>
        <v>0.27470908674753947</v>
      </c>
      <c r="AW78" s="9">
        <f t="shared" si="8"/>
        <v>0.24079438467994208</v>
      </c>
      <c r="AX78" s="9">
        <f t="shared" si="8"/>
        <v>0.24418585488670175</v>
      </c>
      <c r="AZ78" s="9">
        <f t="shared" si="9"/>
        <v>0.47637254901960779</v>
      </c>
      <c r="BA78" s="9">
        <f t="shared" si="9"/>
        <v>0.46288235294117674</v>
      </c>
      <c r="BB78" s="9">
        <f t="shared" si="9"/>
        <v>0.40470588235294125</v>
      </c>
      <c r="BC78" s="9">
        <f t="shared" si="9"/>
        <v>0.42409803921568612</v>
      </c>
      <c r="BE78" s="9">
        <f t="shared" si="10"/>
        <v>0.50841176470588256</v>
      </c>
      <c r="BF78" s="9">
        <f t="shared" si="10"/>
        <v>0.45023529411764707</v>
      </c>
      <c r="BG78" s="9">
        <f t="shared" si="10"/>
        <v>0.45866666666666656</v>
      </c>
      <c r="BH78" s="9">
        <f t="shared" si="10"/>
        <v>0.47468627450980372</v>
      </c>
    </row>
    <row r="79" spans="2:60" x14ac:dyDescent="0.3">
      <c r="B79" s="9">
        <f t="shared" si="0"/>
        <v>0.19718822003509562</v>
      </c>
      <c r="C79" s="9">
        <f t="shared" si="0"/>
        <v>0.20461371786068505</v>
      </c>
      <c r="D79" s="9">
        <f t="shared" si="0"/>
        <v>0.216989547570001</v>
      </c>
      <c r="E79" s="9">
        <f t="shared" si="0"/>
        <v>0.21368932631418303</v>
      </c>
      <c r="G79" s="9">
        <f t="shared" si="1"/>
        <v>0.21203921568627448</v>
      </c>
      <c r="H79" s="9">
        <f t="shared" si="1"/>
        <v>0.21781460288395516</v>
      </c>
      <c r="I79" s="9">
        <f t="shared" si="1"/>
        <v>0.20791393911650258</v>
      </c>
      <c r="J79" s="9">
        <f t="shared" si="1"/>
        <v>0.19636316472114101</v>
      </c>
      <c r="L79" s="9">
        <f t="shared" si="2"/>
        <v>0.27254500000000004</v>
      </c>
      <c r="M79" s="9">
        <f t="shared" si="2"/>
        <v>0.39808099999999991</v>
      </c>
      <c r="N79" s="9">
        <f t="shared" si="2"/>
        <v>0.33366149999999983</v>
      </c>
      <c r="O79" s="9">
        <f t="shared" si="2"/>
        <v>0.3567864999999999</v>
      </c>
      <c r="Q79" s="9">
        <f t="shared" si="3"/>
        <v>0.12743785763332571</v>
      </c>
      <c r="R79" s="9">
        <f t="shared" si="3"/>
        <v>0.13079148546578168</v>
      </c>
      <c r="S79" s="9">
        <f t="shared" si="3"/>
        <v>0.14420599679560531</v>
      </c>
      <c r="T79" s="9">
        <f t="shared" si="3"/>
        <v>0.13162989242389567</v>
      </c>
      <c r="V79" s="9">
        <f t="shared" si="4"/>
        <v>0.12505470359349968</v>
      </c>
      <c r="W79" s="9">
        <f t="shared" si="4"/>
        <v>0.12264980544747095</v>
      </c>
      <c r="X79" s="9">
        <f t="shared" si="4"/>
        <v>0.12906286717021431</v>
      </c>
      <c r="Y79" s="9">
        <f t="shared" si="4"/>
        <v>0.12826123445487148</v>
      </c>
      <c r="AA79" s="9">
        <f t="shared" si="5"/>
        <v>9.6195925841153551E-2</v>
      </c>
      <c r="AB79" s="9">
        <f t="shared" si="5"/>
        <v>0.10421225299458325</v>
      </c>
      <c r="AC79" s="9">
        <f t="shared" si="5"/>
        <v>0.10581551842526893</v>
      </c>
      <c r="AD79" s="9">
        <f t="shared" si="5"/>
        <v>9.6195925841153329E-2</v>
      </c>
      <c r="AF79" s="9">
        <f t="shared" si="6"/>
        <v>0.2568053711757079</v>
      </c>
      <c r="AG79" s="9">
        <f t="shared" si="6"/>
        <v>0.24760387579156196</v>
      </c>
      <c r="AH79" s="9">
        <f t="shared" si="6"/>
        <v>0.24844037537193864</v>
      </c>
      <c r="AI79" s="9">
        <f t="shared" si="6"/>
        <v>0.23672938124666221</v>
      </c>
      <c r="AK79" s="9">
        <f t="shared" si="7"/>
        <v>0.1412500000000001</v>
      </c>
      <c r="AL79" s="9">
        <f t="shared" si="7"/>
        <v>0.1446130000000001</v>
      </c>
      <c r="AM79" s="9">
        <f t="shared" si="7"/>
        <v>0.137046</v>
      </c>
      <c r="AN79" s="9">
        <f t="shared" si="7"/>
        <v>0.14797550000000004</v>
      </c>
      <c r="AO79" s="9"/>
      <c r="AP79" s="9">
        <f t="shared" si="7"/>
        <v>0.13872749999999989</v>
      </c>
      <c r="AQ79" s="9">
        <f t="shared" si="7"/>
        <v>0.14545350000000012</v>
      </c>
      <c r="AR79" s="9">
        <f t="shared" si="7"/>
        <v>0.1412500000000001</v>
      </c>
      <c r="AS79" s="9">
        <f t="shared" si="7"/>
        <v>0.13872749999999989</v>
      </c>
      <c r="AU79" s="9">
        <f t="shared" si="8"/>
        <v>0.15261615930418881</v>
      </c>
      <c r="AV79" s="9">
        <f t="shared" si="8"/>
        <v>0.18483512626840626</v>
      </c>
      <c r="AW79" s="9">
        <f t="shared" si="8"/>
        <v>0.15176829175249851</v>
      </c>
      <c r="AX79" s="9">
        <f t="shared" si="8"/>
        <v>0.15600762951094871</v>
      </c>
      <c r="AZ79" s="9">
        <f t="shared" si="9"/>
        <v>0.31954901960784321</v>
      </c>
      <c r="BA79" s="9">
        <f t="shared" si="9"/>
        <v>0.30268627450980401</v>
      </c>
      <c r="BB79" s="9">
        <f t="shared" si="9"/>
        <v>0.2470392156862744</v>
      </c>
      <c r="BC79" s="9">
        <f t="shared" si="9"/>
        <v>0.26558823529411768</v>
      </c>
      <c r="BE79" s="9">
        <f t="shared" si="10"/>
        <v>0.33219607843137267</v>
      </c>
      <c r="BF79" s="9">
        <f t="shared" si="10"/>
        <v>0.27401960784313717</v>
      </c>
      <c r="BG79" s="9">
        <f t="shared" si="10"/>
        <v>0.27401960784313739</v>
      </c>
      <c r="BH79" s="9">
        <f t="shared" si="10"/>
        <v>0.28160784313725507</v>
      </c>
    </row>
    <row r="80" spans="2:60" x14ac:dyDescent="0.3">
      <c r="B80" s="9">
        <f t="shared" si="0"/>
        <v>0.16088578622110306</v>
      </c>
      <c r="C80" s="9">
        <f t="shared" si="0"/>
        <v>0.16418600747692103</v>
      </c>
      <c r="D80" s="9">
        <f t="shared" si="0"/>
        <v>0.17491172655832776</v>
      </c>
      <c r="E80" s="9">
        <f t="shared" si="0"/>
        <v>0.1724365606164644</v>
      </c>
      <c r="G80" s="9">
        <f t="shared" si="1"/>
        <v>0.16913633936064709</v>
      </c>
      <c r="H80" s="9">
        <f t="shared" si="1"/>
        <v>0.16913633936064687</v>
      </c>
      <c r="I80" s="9">
        <f t="shared" si="1"/>
        <v>0.15676050965133115</v>
      </c>
      <c r="J80" s="9">
        <f t="shared" si="1"/>
        <v>0.15098512245365092</v>
      </c>
      <c r="L80" s="9">
        <f t="shared" si="2"/>
        <v>0.18830400000000003</v>
      </c>
      <c r="M80" s="9">
        <f t="shared" si="2"/>
        <v>0.23455400000000015</v>
      </c>
      <c r="N80" s="9">
        <f t="shared" si="2"/>
        <v>0.19325949999999992</v>
      </c>
      <c r="O80" s="9">
        <f t="shared" si="2"/>
        <v>0.20895149999999996</v>
      </c>
      <c r="Q80" s="9">
        <f t="shared" si="3"/>
        <v>0.1106697184710459</v>
      </c>
      <c r="R80" s="9">
        <f t="shared" si="3"/>
        <v>0.10731609063859016</v>
      </c>
      <c r="S80" s="9">
        <f t="shared" si="3"/>
        <v>0.12408422980086975</v>
      </c>
      <c r="T80" s="9">
        <f t="shared" si="3"/>
        <v>9.9770428015564461E-2</v>
      </c>
      <c r="V80" s="9">
        <f t="shared" si="4"/>
        <v>0.11222858014801251</v>
      </c>
      <c r="W80" s="9">
        <f t="shared" si="4"/>
        <v>0.10822041657129788</v>
      </c>
      <c r="X80" s="9">
        <f t="shared" si="4"/>
        <v>0.11062531471732662</v>
      </c>
      <c r="Y80" s="9">
        <f t="shared" si="4"/>
        <v>0.11303021286335513</v>
      </c>
      <c r="AA80" s="9">
        <f t="shared" si="5"/>
        <v>8.3369802395666381E-2</v>
      </c>
      <c r="AB80" s="9">
        <f t="shared" si="5"/>
        <v>9.0584496833752803E-2</v>
      </c>
      <c r="AC80" s="9">
        <f t="shared" si="5"/>
        <v>8.6576333257038174E-2</v>
      </c>
      <c r="AD80" s="9">
        <f t="shared" si="5"/>
        <v>8.6576333257038396E-2</v>
      </c>
      <c r="AF80" s="9">
        <f t="shared" si="6"/>
        <v>0.19239490348668609</v>
      </c>
      <c r="AG80" s="9">
        <f t="shared" si="6"/>
        <v>0.18402990768291749</v>
      </c>
      <c r="AH80" s="9">
        <f t="shared" si="6"/>
        <v>0.18737590600442511</v>
      </c>
      <c r="AI80" s="9">
        <f t="shared" si="6"/>
        <v>0.18821240558480223</v>
      </c>
      <c r="AK80" s="9">
        <f t="shared" si="7"/>
        <v>0.10930050000000002</v>
      </c>
      <c r="AL80" s="9">
        <f t="shared" si="7"/>
        <v>0.11434500000000014</v>
      </c>
      <c r="AM80" s="9">
        <f t="shared" si="7"/>
        <v>0.10677799999999982</v>
      </c>
      <c r="AN80" s="9">
        <f t="shared" si="7"/>
        <v>0.11854899999999979</v>
      </c>
      <c r="AO80" s="9"/>
      <c r="AP80" s="9">
        <f t="shared" si="7"/>
        <v>0.10846</v>
      </c>
      <c r="AQ80" s="9">
        <f t="shared" si="7"/>
        <v>0.10929999999999995</v>
      </c>
      <c r="AR80" s="9">
        <f t="shared" si="7"/>
        <v>0.11098150000000007</v>
      </c>
      <c r="AS80" s="9">
        <f t="shared" si="7"/>
        <v>0.10846</v>
      </c>
      <c r="AU80" s="9">
        <f t="shared" si="8"/>
        <v>0.11615785458152139</v>
      </c>
      <c r="AV80" s="9">
        <f t="shared" si="8"/>
        <v>0.12972373540856053</v>
      </c>
      <c r="AW80" s="9">
        <f t="shared" si="8"/>
        <v>0.12209292744335087</v>
      </c>
      <c r="AX80" s="9">
        <f t="shared" si="8"/>
        <v>0.12039719233997093</v>
      </c>
      <c r="AZ80" s="9">
        <f t="shared" si="9"/>
        <v>0.20403921568627448</v>
      </c>
      <c r="BA80" s="9">
        <f t="shared" si="9"/>
        <v>0.1964509803921568</v>
      </c>
      <c r="BB80" s="9">
        <f t="shared" si="9"/>
        <v>0.18211764705882327</v>
      </c>
      <c r="BC80" s="9">
        <f t="shared" si="9"/>
        <v>0.1871764705882355</v>
      </c>
      <c r="BE80" s="9">
        <f t="shared" si="10"/>
        <v>0.21584313725490212</v>
      </c>
      <c r="BF80" s="9">
        <f t="shared" si="10"/>
        <v>0.20150980392156859</v>
      </c>
      <c r="BG80" s="9">
        <f t="shared" si="10"/>
        <v>0.19898039215686314</v>
      </c>
      <c r="BH80" s="9">
        <f t="shared" si="10"/>
        <v>0.20319607843137266</v>
      </c>
    </row>
    <row r="81" spans="2:60" x14ac:dyDescent="0.3">
      <c r="B81" s="9">
        <f t="shared" si="0"/>
        <v>0.15263523308155968</v>
      </c>
      <c r="C81" s="9">
        <f t="shared" si="0"/>
        <v>0.15593545433737699</v>
      </c>
      <c r="D81" s="9">
        <f t="shared" si="0"/>
        <v>0.16171084153505744</v>
      </c>
      <c r="E81" s="9">
        <f t="shared" si="0"/>
        <v>0.16253589684901204</v>
      </c>
      <c r="G81" s="9">
        <f t="shared" si="1"/>
        <v>0.1509851224536507</v>
      </c>
      <c r="H81" s="9">
        <f t="shared" si="1"/>
        <v>0.1633609521629662</v>
      </c>
      <c r="I81" s="9">
        <f t="shared" si="1"/>
        <v>0.13778423743038082</v>
      </c>
      <c r="J81" s="9">
        <f t="shared" si="1"/>
        <v>0.148509956511788</v>
      </c>
      <c r="L81" s="9">
        <f t="shared" si="2"/>
        <v>0.17096</v>
      </c>
      <c r="M81" s="9">
        <f t="shared" si="2"/>
        <v>0.17261199999999999</v>
      </c>
      <c r="N81" s="9">
        <f t="shared" si="2"/>
        <v>0.1602235000000003</v>
      </c>
      <c r="O81" s="9">
        <f t="shared" si="2"/>
        <v>0.1602235000000003</v>
      </c>
      <c r="Q81" s="9">
        <f t="shared" si="3"/>
        <v>9.8932021057450248E-2</v>
      </c>
      <c r="R81" s="9">
        <f t="shared" si="3"/>
        <v>0.10228564888990599</v>
      </c>
      <c r="S81" s="9">
        <f t="shared" si="3"/>
        <v>0.11402334630350186</v>
      </c>
      <c r="T81" s="9">
        <f t="shared" si="3"/>
        <v>8.9709544518196349E-2</v>
      </c>
      <c r="V81" s="9">
        <f t="shared" si="4"/>
        <v>0.1002040894178684</v>
      </c>
      <c r="W81" s="9">
        <f t="shared" si="4"/>
        <v>9.9402456702525344E-2</v>
      </c>
      <c r="X81" s="9">
        <f t="shared" si="4"/>
        <v>0.1002040894178684</v>
      </c>
      <c r="Y81" s="9">
        <f t="shared" si="4"/>
        <v>0.10260898756389714</v>
      </c>
      <c r="AA81" s="9">
        <f t="shared" si="5"/>
        <v>7.5353475242237122E-2</v>
      </c>
      <c r="AB81" s="9">
        <f t="shared" si="5"/>
        <v>8.0163271534294589E-2</v>
      </c>
      <c r="AC81" s="9">
        <f t="shared" si="5"/>
        <v>7.2146944380865108E-2</v>
      </c>
      <c r="AD81" s="9">
        <f t="shared" si="5"/>
        <v>7.4551842526894063E-2</v>
      </c>
      <c r="AF81" s="9">
        <f t="shared" si="6"/>
        <v>0.17566491187914846</v>
      </c>
      <c r="AG81" s="9">
        <f t="shared" si="6"/>
        <v>0.17231891355764084</v>
      </c>
      <c r="AH81" s="9">
        <f t="shared" si="6"/>
        <v>0.17901091020065651</v>
      </c>
      <c r="AI81" s="9">
        <f t="shared" si="6"/>
        <v>0.17148241397726416</v>
      </c>
      <c r="AK81" s="9">
        <f t="shared" si="7"/>
        <v>0.10173349999999992</v>
      </c>
      <c r="AL81" s="9">
        <f t="shared" si="7"/>
        <v>0.10341499999999981</v>
      </c>
      <c r="AM81" s="9">
        <f t="shared" si="7"/>
        <v>9.921100000000016E-2</v>
      </c>
      <c r="AN81" s="9">
        <f t="shared" si="7"/>
        <v>0.11014150000000011</v>
      </c>
      <c r="AO81" s="9"/>
      <c r="AP81" s="9">
        <f t="shared" si="7"/>
        <v>9.5848000000000155E-2</v>
      </c>
      <c r="AQ81" s="9">
        <f t="shared" si="7"/>
        <v>0.10341500000000003</v>
      </c>
      <c r="AR81" s="9">
        <f t="shared" si="7"/>
        <v>0.10089249999999983</v>
      </c>
      <c r="AS81" s="9">
        <f t="shared" si="7"/>
        <v>0.10005200000000003</v>
      </c>
      <c r="AU81" s="9">
        <f t="shared" si="8"/>
        <v>0.11107064927138155</v>
      </c>
      <c r="AV81" s="9">
        <f t="shared" si="8"/>
        <v>0.11107064927138155</v>
      </c>
      <c r="AW81" s="9">
        <f t="shared" si="8"/>
        <v>0.11191851682307163</v>
      </c>
      <c r="AX81" s="9">
        <f t="shared" si="8"/>
        <v>0.10767917906462166</v>
      </c>
      <c r="AZ81" s="9">
        <f t="shared" si="9"/>
        <v>0.17368627450980378</v>
      </c>
      <c r="BA81" s="9">
        <f t="shared" si="9"/>
        <v>0.168627450980392</v>
      </c>
      <c r="BB81" s="9">
        <f t="shared" si="9"/>
        <v>0.16356862745098066</v>
      </c>
      <c r="BC81" s="9">
        <f t="shared" si="9"/>
        <v>0.16609803921568611</v>
      </c>
      <c r="BE81" s="9">
        <f t="shared" si="10"/>
        <v>0.18211764705882327</v>
      </c>
      <c r="BF81" s="9">
        <f t="shared" si="10"/>
        <v>0.17031372549019608</v>
      </c>
      <c r="BG81" s="9">
        <f t="shared" si="10"/>
        <v>0.17284313725490152</v>
      </c>
      <c r="BH81" s="9">
        <f t="shared" si="10"/>
        <v>0.1804313725490192</v>
      </c>
    </row>
    <row r="82" spans="2:60" x14ac:dyDescent="0.3">
      <c r="B82" s="9">
        <f t="shared" si="0"/>
        <v>0.13860929274433498</v>
      </c>
      <c r="C82" s="9">
        <f t="shared" si="0"/>
        <v>0.14768490119783317</v>
      </c>
      <c r="D82" s="9">
        <f t="shared" si="0"/>
        <v>0.15346028839551362</v>
      </c>
      <c r="E82" s="9">
        <f t="shared" si="0"/>
        <v>0.15263523308155946</v>
      </c>
      <c r="G82" s="9">
        <f t="shared" si="1"/>
        <v>0.14603479056992441</v>
      </c>
      <c r="H82" s="9">
        <f t="shared" si="1"/>
        <v>0.14933501182574238</v>
      </c>
      <c r="I82" s="9">
        <f t="shared" si="1"/>
        <v>0.13365896086060869</v>
      </c>
      <c r="J82" s="9">
        <f t="shared" si="1"/>
        <v>0.1377842374303806</v>
      </c>
      <c r="L82" s="9">
        <f t="shared" si="2"/>
        <v>0.16270100000000021</v>
      </c>
      <c r="M82" s="9">
        <f t="shared" si="2"/>
        <v>0.15939749999999986</v>
      </c>
      <c r="N82" s="9">
        <f t="shared" si="2"/>
        <v>0.15361599999999997</v>
      </c>
      <c r="O82" s="9">
        <f t="shared" si="2"/>
        <v>0.15196450000000006</v>
      </c>
      <c r="Q82" s="9">
        <f t="shared" si="3"/>
        <v>9.2224765392538322E-2</v>
      </c>
      <c r="R82" s="9">
        <f t="shared" si="3"/>
        <v>9.8932021057450248E-2</v>
      </c>
      <c r="S82" s="9">
        <f t="shared" si="3"/>
        <v>0.10899290455481814</v>
      </c>
      <c r="T82" s="9">
        <f t="shared" si="3"/>
        <v>8.5517509727626395E-2</v>
      </c>
      <c r="V82" s="9">
        <f t="shared" si="4"/>
        <v>8.8981231403067129E-2</v>
      </c>
      <c r="W82" s="9">
        <f t="shared" si="4"/>
        <v>8.8981231403066907E-2</v>
      </c>
      <c r="X82" s="9">
        <f t="shared" si="4"/>
        <v>9.1386129549095863E-2</v>
      </c>
      <c r="Y82" s="9">
        <f t="shared" si="4"/>
        <v>9.2989394979781981E-2</v>
      </c>
      <c r="AA82" s="9">
        <f t="shared" si="5"/>
        <v>6.8138780804150478E-2</v>
      </c>
      <c r="AB82" s="9">
        <f t="shared" si="5"/>
        <v>7.3750209811551004E-2</v>
      </c>
      <c r="AC82" s="9">
        <f t="shared" si="5"/>
        <v>6.5733882658121523E-2</v>
      </c>
      <c r="AD82" s="9">
        <f t="shared" si="5"/>
        <v>6.8138780804150478E-2</v>
      </c>
      <c r="AF82" s="9">
        <f t="shared" si="6"/>
        <v>0.16646341649500274</v>
      </c>
      <c r="AG82" s="9">
        <f t="shared" si="6"/>
        <v>0.16060791943236419</v>
      </c>
      <c r="AH82" s="9">
        <f t="shared" si="6"/>
        <v>0.162280918593118</v>
      </c>
      <c r="AI82" s="9">
        <f t="shared" si="6"/>
        <v>0.16144441901274087</v>
      </c>
      <c r="AK82" s="9">
        <f t="shared" si="7"/>
        <v>9.8370500000000138E-2</v>
      </c>
      <c r="AL82" s="9">
        <f t="shared" si="7"/>
        <v>9.6688499999999955E-2</v>
      </c>
      <c r="AM82" s="9">
        <f t="shared" si="7"/>
        <v>9.8370500000000138E-2</v>
      </c>
      <c r="AN82" s="9">
        <f t="shared" si="7"/>
        <v>9.9210999999999938E-2</v>
      </c>
      <c r="AO82" s="9"/>
      <c r="AP82" s="9">
        <f t="shared" si="7"/>
        <v>9.0802999999999967E-2</v>
      </c>
      <c r="AQ82" s="9">
        <f t="shared" si="7"/>
        <v>0.10257450000000001</v>
      </c>
      <c r="AR82" s="9">
        <f t="shared" si="7"/>
        <v>9.1644499999999907E-2</v>
      </c>
      <c r="AS82" s="9">
        <f t="shared" si="7"/>
        <v>9.7529500000000047E-2</v>
      </c>
      <c r="AU82" s="9">
        <f t="shared" si="8"/>
        <v>0.10174410620279217</v>
      </c>
      <c r="AV82" s="9">
        <f t="shared" si="8"/>
        <v>0.10428770885786198</v>
      </c>
      <c r="AW82" s="9">
        <f t="shared" si="8"/>
        <v>0.10089623865110231</v>
      </c>
      <c r="AX82" s="9">
        <f t="shared" si="8"/>
        <v>0.10174410620279262</v>
      </c>
      <c r="AZ82" s="9">
        <f t="shared" si="9"/>
        <v>0.16019607843137296</v>
      </c>
      <c r="BA82" s="9">
        <f t="shared" si="9"/>
        <v>0.15598039215686255</v>
      </c>
      <c r="BB82" s="9">
        <f t="shared" si="9"/>
        <v>0.15176470588235302</v>
      </c>
      <c r="BC82" s="9">
        <f t="shared" si="9"/>
        <v>0.15513725490196073</v>
      </c>
      <c r="BE82" s="9">
        <f t="shared" si="10"/>
        <v>0.16947058823529382</v>
      </c>
      <c r="BF82" s="9">
        <f t="shared" si="10"/>
        <v>0.16019607843137251</v>
      </c>
      <c r="BG82" s="9">
        <f t="shared" si="10"/>
        <v>0.15682352941176436</v>
      </c>
      <c r="BH82" s="9">
        <f t="shared" si="10"/>
        <v>0.1652549019607843</v>
      </c>
    </row>
    <row r="83" spans="2:60" x14ac:dyDescent="0.3">
      <c r="B83" s="9">
        <f t="shared" si="0"/>
        <v>0.13118379491874554</v>
      </c>
      <c r="C83" s="9">
        <f t="shared" si="0"/>
        <v>0.14190951400015273</v>
      </c>
      <c r="D83" s="9">
        <f t="shared" si="0"/>
        <v>0.14603479056992485</v>
      </c>
      <c r="E83" s="9">
        <f t="shared" si="0"/>
        <v>0.14355962462806104</v>
      </c>
      <c r="G83" s="9">
        <f t="shared" si="1"/>
        <v>0.14025940337224352</v>
      </c>
      <c r="H83" s="9">
        <f t="shared" si="1"/>
        <v>0.14108445868619857</v>
      </c>
      <c r="I83" s="9">
        <f t="shared" si="1"/>
        <v>0.13118379491874554</v>
      </c>
      <c r="J83" s="9">
        <f t="shared" si="1"/>
        <v>0.12870862897688218</v>
      </c>
      <c r="L83" s="9">
        <f t="shared" si="2"/>
        <v>0.15279050000000005</v>
      </c>
      <c r="M83" s="9">
        <f t="shared" si="2"/>
        <v>0.15031300000000014</v>
      </c>
      <c r="N83" s="9">
        <f t="shared" si="2"/>
        <v>0.14535749999999981</v>
      </c>
      <c r="O83" s="9">
        <f t="shared" si="2"/>
        <v>0.14535749999999981</v>
      </c>
      <c r="Q83" s="9">
        <f t="shared" si="3"/>
        <v>8.8871137560082358E-2</v>
      </c>
      <c r="R83" s="9">
        <f t="shared" si="3"/>
        <v>9.1386358434424553E-2</v>
      </c>
      <c r="S83" s="9">
        <f t="shared" si="3"/>
        <v>9.9770428015564239E-2</v>
      </c>
      <c r="T83" s="9">
        <f t="shared" si="3"/>
        <v>7.6295033188372496E-2</v>
      </c>
      <c r="V83" s="9">
        <f t="shared" si="4"/>
        <v>8.0964904249637426E-2</v>
      </c>
      <c r="W83" s="9">
        <f t="shared" si="4"/>
        <v>8.0163271534294589E-2</v>
      </c>
      <c r="X83" s="9">
        <f t="shared" si="4"/>
        <v>8.3369802395666381E-2</v>
      </c>
      <c r="Y83" s="9">
        <f t="shared" si="4"/>
        <v>8.3369802395666381E-2</v>
      </c>
      <c r="AA83" s="9">
        <f t="shared" si="5"/>
        <v>6.4932249942778686E-2</v>
      </c>
      <c r="AB83" s="9">
        <f t="shared" si="5"/>
        <v>6.9742046234836153E-2</v>
      </c>
      <c r="AC83" s="9">
        <f t="shared" si="5"/>
        <v>6.4932249942778686E-2</v>
      </c>
      <c r="AD83" s="9">
        <f t="shared" si="5"/>
        <v>6.4130617227435627E-2</v>
      </c>
      <c r="AF83" s="9">
        <f t="shared" si="6"/>
        <v>0.15475242236972608</v>
      </c>
      <c r="AG83" s="9">
        <f t="shared" si="6"/>
        <v>0.14471442740520324</v>
      </c>
      <c r="AH83" s="9">
        <f t="shared" si="6"/>
        <v>0.14555092698557992</v>
      </c>
      <c r="AI83" s="9">
        <f t="shared" si="6"/>
        <v>0.14889692530708754</v>
      </c>
      <c r="AK83" s="9">
        <f t="shared" si="7"/>
        <v>9.1644000000000059E-2</v>
      </c>
      <c r="AL83" s="9">
        <f t="shared" si="7"/>
        <v>9.4166500000000042E-2</v>
      </c>
      <c r="AM83" s="9">
        <f t="shared" si="7"/>
        <v>8.9962999999999793E-2</v>
      </c>
      <c r="AN83" s="9">
        <f t="shared" si="7"/>
        <v>9.3325499999999728E-2</v>
      </c>
      <c r="AO83" s="9"/>
      <c r="AP83" s="9">
        <f t="shared" si="7"/>
        <v>8.8280999999999832E-2</v>
      </c>
      <c r="AQ83" s="9">
        <f t="shared" si="7"/>
        <v>9.1643999999999837E-2</v>
      </c>
      <c r="AR83" s="9">
        <f t="shared" si="7"/>
        <v>9.1644000000000059E-2</v>
      </c>
      <c r="AS83" s="9">
        <f t="shared" si="7"/>
        <v>9.1644000000000059E-2</v>
      </c>
      <c r="AU83" s="9">
        <f t="shared" si="8"/>
        <v>9.1569695582513377E-2</v>
      </c>
      <c r="AV83" s="9">
        <f t="shared" si="8"/>
        <v>0.10089623865110253</v>
      </c>
      <c r="AW83" s="9">
        <f t="shared" si="8"/>
        <v>0.10259197375448248</v>
      </c>
      <c r="AX83" s="9">
        <f t="shared" si="8"/>
        <v>0.10089623865110275</v>
      </c>
      <c r="AZ83" s="9">
        <f t="shared" si="9"/>
        <v>0.15176470588235302</v>
      </c>
      <c r="BA83" s="9">
        <f t="shared" si="9"/>
        <v>0.14923529411764669</v>
      </c>
      <c r="BB83" s="9">
        <f t="shared" si="9"/>
        <v>0.13996078431372538</v>
      </c>
      <c r="BC83" s="9">
        <f t="shared" si="9"/>
        <v>0.13911764705882357</v>
      </c>
      <c r="BE83" s="9">
        <f t="shared" si="10"/>
        <v>0.15682352941176525</v>
      </c>
      <c r="BF83" s="9">
        <f t="shared" si="10"/>
        <v>0.15260784313725484</v>
      </c>
      <c r="BG83" s="9">
        <f t="shared" si="10"/>
        <v>0.14923529411764713</v>
      </c>
      <c r="BH83" s="9">
        <f t="shared" si="10"/>
        <v>0.15429411764705936</v>
      </c>
    </row>
    <row r="84" spans="2:60" x14ac:dyDescent="0.3">
      <c r="B84" s="9">
        <f t="shared" si="0"/>
        <v>0.12788357366292846</v>
      </c>
      <c r="C84" s="9">
        <f t="shared" si="0"/>
        <v>0.13283390554665431</v>
      </c>
      <c r="D84" s="9">
        <f t="shared" si="0"/>
        <v>0.14025940337224396</v>
      </c>
      <c r="E84" s="9">
        <f t="shared" si="0"/>
        <v>0.13530907148851767</v>
      </c>
      <c r="G84" s="9">
        <f t="shared" si="1"/>
        <v>0.13035873960479138</v>
      </c>
      <c r="H84" s="9">
        <f t="shared" si="1"/>
        <v>0.13530907148851767</v>
      </c>
      <c r="I84" s="9">
        <f t="shared" si="1"/>
        <v>0.12045807583733881</v>
      </c>
      <c r="J84" s="9">
        <f t="shared" si="1"/>
        <v>0.12045807583733881</v>
      </c>
      <c r="L84" s="9">
        <f t="shared" si="2"/>
        <v>0.14700949999999979</v>
      </c>
      <c r="M84" s="9">
        <f t="shared" si="2"/>
        <v>0.14700949999999979</v>
      </c>
      <c r="N84" s="9">
        <f t="shared" si="2"/>
        <v>0.14122799999999991</v>
      </c>
      <c r="O84" s="9">
        <f t="shared" si="2"/>
        <v>0.13957599999999992</v>
      </c>
      <c r="Q84" s="9">
        <f t="shared" si="3"/>
        <v>8.2163881895170654E-2</v>
      </c>
      <c r="R84" s="9">
        <f t="shared" si="3"/>
        <v>8.5517509727626395E-2</v>
      </c>
      <c r="S84" s="9">
        <f t="shared" si="3"/>
        <v>9.5578393224994063E-2</v>
      </c>
      <c r="T84" s="9">
        <f t="shared" si="3"/>
        <v>7.6295033188372496E-2</v>
      </c>
      <c r="V84" s="9">
        <f t="shared" si="4"/>
        <v>7.5353475242237344E-2</v>
      </c>
      <c r="W84" s="9">
        <f t="shared" si="4"/>
        <v>7.5353475242237344E-2</v>
      </c>
      <c r="X84" s="9">
        <f t="shared" si="4"/>
        <v>7.9361638818951752E-2</v>
      </c>
      <c r="Y84" s="9">
        <f t="shared" si="4"/>
        <v>8.0964904249637426E-2</v>
      </c>
      <c r="AA84" s="9">
        <f t="shared" si="5"/>
        <v>6.0122453650720997E-2</v>
      </c>
      <c r="AB84" s="9">
        <f t="shared" si="5"/>
        <v>6.332898451209279E-2</v>
      </c>
      <c r="AC84" s="9">
        <f t="shared" si="5"/>
        <v>6.0924086366064056E-2</v>
      </c>
      <c r="AD84" s="9">
        <f t="shared" si="5"/>
        <v>5.9320820935377938E-2</v>
      </c>
      <c r="AF84" s="9">
        <f t="shared" si="6"/>
        <v>0.14555092698558081</v>
      </c>
      <c r="AG84" s="9">
        <f t="shared" si="6"/>
        <v>0.13718593118181133</v>
      </c>
      <c r="AH84" s="9">
        <f t="shared" si="6"/>
        <v>0.14304142824444988</v>
      </c>
      <c r="AI84" s="9">
        <f t="shared" si="6"/>
        <v>0.13969542992294182</v>
      </c>
      <c r="AK84" s="9">
        <f t="shared" si="7"/>
        <v>8.4917999999999827E-2</v>
      </c>
      <c r="AL84" s="9">
        <f t="shared" si="7"/>
        <v>8.9121999999999924E-2</v>
      </c>
      <c r="AM84" s="9">
        <f t="shared" si="7"/>
        <v>8.3236500000000158E-2</v>
      </c>
      <c r="AN84" s="9">
        <f t="shared" si="7"/>
        <v>9.0803500000000259E-2</v>
      </c>
      <c r="AO84" s="9"/>
      <c r="AP84" s="9">
        <f t="shared" si="7"/>
        <v>8.1554999999999822E-2</v>
      </c>
      <c r="AQ84" s="9">
        <f t="shared" si="7"/>
        <v>8.1555000000000044E-2</v>
      </c>
      <c r="AR84" s="9">
        <f t="shared" si="7"/>
        <v>8.4918000000000049E-2</v>
      </c>
      <c r="AS84" s="9">
        <f t="shared" si="7"/>
        <v>8.0713999999999952E-2</v>
      </c>
      <c r="AU84" s="9">
        <f t="shared" si="8"/>
        <v>9.0721828030823293E-2</v>
      </c>
      <c r="AV84" s="9">
        <f t="shared" si="8"/>
        <v>9.9200503547722807E-2</v>
      </c>
      <c r="AW84" s="9">
        <f t="shared" si="8"/>
        <v>9.5809033340963135E-2</v>
      </c>
      <c r="AX84" s="9">
        <f t="shared" si="8"/>
        <v>9.1569695582512933E-2</v>
      </c>
      <c r="AZ84" s="9">
        <f t="shared" si="9"/>
        <v>0.13827450980392131</v>
      </c>
      <c r="BA84" s="9">
        <f t="shared" si="9"/>
        <v>0.13658823529411768</v>
      </c>
      <c r="BB84" s="9">
        <f t="shared" si="9"/>
        <v>0.129</v>
      </c>
      <c r="BC84" s="9">
        <f t="shared" si="9"/>
        <v>0.12815686274509819</v>
      </c>
      <c r="BE84" s="9">
        <f t="shared" si="10"/>
        <v>0.14501960784313717</v>
      </c>
      <c r="BF84" s="9">
        <f t="shared" si="10"/>
        <v>0.13996078431372538</v>
      </c>
      <c r="BG84" s="9">
        <f t="shared" si="10"/>
        <v>0.13996078431372583</v>
      </c>
      <c r="BH84" s="9">
        <f t="shared" si="10"/>
        <v>0.14333333333333353</v>
      </c>
    </row>
    <row r="85" spans="2:60" x14ac:dyDescent="0.3">
      <c r="B85" s="9">
        <f t="shared" si="0"/>
        <v>0.12045807583733881</v>
      </c>
      <c r="C85" s="9">
        <f t="shared" si="0"/>
        <v>0.12210818646524713</v>
      </c>
      <c r="D85" s="9">
        <f t="shared" si="0"/>
        <v>0.12953368429083678</v>
      </c>
      <c r="E85" s="9">
        <f t="shared" si="0"/>
        <v>0.13200885023270015</v>
      </c>
      <c r="G85" s="9">
        <f t="shared" si="1"/>
        <v>0.12458335240711049</v>
      </c>
      <c r="H85" s="9">
        <f t="shared" si="1"/>
        <v>0.12870862897688262</v>
      </c>
      <c r="I85" s="9">
        <f t="shared" si="1"/>
        <v>0.11220752269779499</v>
      </c>
      <c r="J85" s="9">
        <f t="shared" si="1"/>
        <v>0.11385763332570376</v>
      </c>
      <c r="L85" s="9">
        <f t="shared" si="2"/>
        <v>0.13709850000000001</v>
      </c>
      <c r="M85" s="9">
        <f t="shared" si="2"/>
        <v>0.1420539999999999</v>
      </c>
      <c r="N85" s="9">
        <f t="shared" si="2"/>
        <v>0.13214300000000012</v>
      </c>
      <c r="O85" s="9">
        <f t="shared" si="2"/>
        <v>0.13379500000000011</v>
      </c>
      <c r="Q85" s="9">
        <f t="shared" si="3"/>
        <v>8.1325474937056441E-2</v>
      </c>
      <c r="R85" s="9">
        <f t="shared" si="3"/>
        <v>8.3840695811398414E-2</v>
      </c>
      <c r="S85" s="9">
        <f t="shared" si="3"/>
        <v>9.3901579308766081E-2</v>
      </c>
      <c r="T85" s="9">
        <f t="shared" si="3"/>
        <v>7.79718471046007E-2</v>
      </c>
      <c r="V85" s="9">
        <f t="shared" si="4"/>
        <v>7.1345311665522271E-2</v>
      </c>
      <c r="W85" s="9">
        <f t="shared" si="4"/>
        <v>6.8138780804150478E-2</v>
      </c>
      <c r="X85" s="9">
        <f t="shared" si="4"/>
        <v>7.2146944380865108E-2</v>
      </c>
      <c r="Y85" s="9">
        <f t="shared" si="4"/>
        <v>7.5353475242236678E-2</v>
      </c>
      <c r="AA85" s="9">
        <f t="shared" si="5"/>
        <v>5.370939192797719E-2</v>
      </c>
      <c r="AB85" s="9">
        <f t="shared" si="5"/>
        <v>5.6915922789349205E-2</v>
      </c>
      <c r="AC85" s="9">
        <f t="shared" si="5"/>
        <v>5.2907759212634575E-2</v>
      </c>
      <c r="AD85" s="9">
        <f t="shared" si="5"/>
        <v>5.2907759212634575E-2</v>
      </c>
      <c r="AF85" s="9">
        <f t="shared" si="6"/>
        <v>0.14471442740520324</v>
      </c>
      <c r="AG85" s="9">
        <f t="shared" si="6"/>
        <v>0.13802243076218801</v>
      </c>
      <c r="AH85" s="9">
        <f t="shared" si="6"/>
        <v>0.13969542992294182</v>
      </c>
      <c r="AI85" s="9">
        <f t="shared" si="6"/>
        <v>0.13551293202105752</v>
      </c>
      <c r="AK85" s="9">
        <f t="shared" si="7"/>
        <v>8.1554999999999822E-2</v>
      </c>
      <c r="AL85" s="9">
        <f t="shared" si="7"/>
        <v>7.9032500000000061E-2</v>
      </c>
      <c r="AM85" s="9">
        <f t="shared" si="7"/>
        <v>7.735100000000017E-2</v>
      </c>
      <c r="AN85" s="9">
        <f t="shared" si="7"/>
        <v>8.2395500000000066E-2</v>
      </c>
      <c r="AO85" s="9"/>
      <c r="AP85" s="9">
        <f t="shared" si="7"/>
        <v>7.735100000000017E-2</v>
      </c>
      <c r="AQ85" s="9">
        <f t="shared" si="7"/>
        <v>8.1555000000000044E-2</v>
      </c>
      <c r="AR85" s="9">
        <f t="shared" si="7"/>
        <v>7.9032500000000061E-2</v>
      </c>
      <c r="AS85" s="9">
        <f t="shared" si="7"/>
        <v>7.8192000000000039E-2</v>
      </c>
      <c r="AU85" s="9">
        <f t="shared" si="8"/>
        <v>8.7330357824063398E-2</v>
      </c>
      <c r="AV85" s="9">
        <f t="shared" si="8"/>
        <v>9.4113298237582965E-2</v>
      </c>
      <c r="AW85" s="9">
        <f t="shared" si="8"/>
        <v>8.9873960479133208E-2</v>
      </c>
      <c r="AX85" s="9">
        <f t="shared" si="8"/>
        <v>8.8178225375753261E-2</v>
      </c>
      <c r="AZ85" s="9">
        <f t="shared" si="9"/>
        <v>0.129</v>
      </c>
      <c r="BA85" s="9">
        <f t="shared" si="9"/>
        <v>0.12647058823529456</v>
      </c>
      <c r="BB85" s="9">
        <f t="shared" si="9"/>
        <v>0.11888235294117688</v>
      </c>
      <c r="BC85" s="9">
        <f t="shared" si="9"/>
        <v>0.12141176470588233</v>
      </c>
      <c r="BE85" s="9">
        <f t="shared" si="10"/>
        <v>0.13658823529411768</v>
      </c>
      <c r="BF85" s="9">
        <f t="shared" si="10"/>
        <v>0.129</v>
      </c>
      <c r="BG85" s="9">
        <f t="shared" si="10"/>
        <v>0.12984313725490226</v>
      </c>
      <c r="BH85" s="9">
        <f t="shared" si="10"/>
        <v>0.13321568627450997</v>
      </c>
    </row>
    <row r="86" spans="2:60" x14ac:dyDescent="0.3">
      <c r="B86" s="9">
        <f t="shared" si="0"/>
        <v>0.11220752269779499</v>
      </c>
      <c r="C86" s="9">
        <f t="shared" si="0"/>
        <v>0.11880796520943004</v>
      </c>
      <c r="D86" s="9">
        <f t="shared" si="0"/>
        <v>0.12293324177920173</v>
      </c>
      <c r="E86" s="9">
        <f t="shared" si="0"/>
        <v>0.12128313115129341</v>
      </c>
      <c r="G86" s="9">
        <f t="shared" si="1"/>
        <v>0.11715785458152128</v>
      </c>
      <c r="H86" s="9">
        <f t="shared" si="1"/>
        <v>0.12375829709315589</v>
      </c>
      <c r="I86" s="9">
        <f t="shared" si="1"/>
        <v>0.10890730144197747</v>
      </c>
      <c r="J86" s="9">
        <f t="shared" si="1"/>
        <v>0.11138246738384039</v>
      </c>
      <c r="L86" s="9">
        <f t="shared" si="2"/>
        <v>0.12883950000000022</v>
      </c>
      <c r="M86" s="9">
        <f t="shared" si="2"/>
        <v>0.13462050000000003</v>
      </c>
      <c r="N86" s="9">
        <f t="shared" si="2"/>
        <v>0.12471049999999995</v>
      </c>
      <c r="O86" s="9">
        <f t="shared" si="2"/>
        <v>0.12553599999999987</v>
      </c>
      <c r="Q86" s="9">
        <f t="shared" si="3"/>
        <v>7.5456626230258728E-2</v>
      </c>
      <c r="R86" s="9">
        <f t="shared" si="3"/>
        <v>7.5456626230258506E-2</v>
      </c>
      <c r="S86" s="9">
        <f t="shared" si="3"/>
        <v>8.6355916685740386E-2</v>
      </c>
      <c r="T86" s="9">
        <f t="shared" si="3"/>
        <v>6.791096360723281E-2</v>
      </c>
      <c r="V86" s="9">
        <f t="shared" si="4"/>
        <v>6.7337148088807197E-2</v>
      </c>
      <c r="W86" s="9">
        <f t="shared" si="4"/>
        <v>6.4130617227435405E-2</v>
      </c>
      <c r="X86" s="9">
        <f t="shared" si="4"/>
        <v>6.8138780804150478E-2</v>
      </c>
      <c r="Y86" s="9">
        <f t="shared" si="4"/>
        <v>6.7337148088807641E-2</v>
      </c>
      <c r="AA86" s="9">
        <f t="shared" si="5"/>
        <v>5.050286106660562E-2</v>
      </c>
      <c r="AB86" s="9">
        <f t="shared" si="5"/>
        <v>5.5312657358663309E-2</v>
      </c>
      <c r="AC86" s="9">
        <f t="shared" si="5"/>
        <v>5.050286106660562E-2</v>
      </c>
      <c r="AD86" s="9">
        <f t="shared" si="5"/>
        <v>5.050286106660562E-2</v>
      </c>
      <c r="AF86" s="9">
        <f t="shared" si="6"/>
        <v>0.13300343327992659</v>
      </c>
      <c r="AG86" s="9">
        <f t="shared" si="6"/>
        <v>0.12882093537804229</v>
      </c>
      <c r="AH86" s="9">
        <f t="shared" si="6"/>
        <v>0.13133043411917278</v>
      </c>
      <c r="AI86" s="9">
        <f t="shared" si="6"/>
        <v>0.12798443579766561</v>
      </c>
      <c r="AK86" s="9">
        <f t="shared" si="7"/>
        <v>7.3987999999999943E-2</v>
      </c>
      <c r="AL86" s="9">
        <f t="shared" si="7"/>
        <v>7.2306500000000051E-2</v>
      </c>
      <c r="AM86" s="9">
        <f t="shared" si="7"/>
        <v>6.9783999999999846E-2</v>
      </c>
      <c r="AN86" s="9">
        <f t="shared" si="7"/>
        <v>7.9032499999999839E-2</v>
      </c>
      <c r="AO86" s="9"/>
      <c r="AP86" s="9">
        <f t="shared" si="7"/>
        <v>7.6510500000000148E-2</v>
      </c>
      <c r="AQ86" s="9">
        <f t="shared" si="7"/>
        <v>7.8191499999999969E-2</v>
      </c>
      <c r="AR86" s="9">
        <f t="shared" si="7"/>
        <v>7.6509999999999856E-2</v>
      </c>
      <c r="AS86" s="9">
        <f t="shared" si="7"/>
        <v>7.6510000000000078E-2</v>
      </c>
      <c r="AU86" s="9">
        <f t="shared" si="8"/>
        <v>7.9699549858853969E-2</v>
      </c>
      <c r="AV86" s="9">
        <f t="shared" si="8"/>
        <v>8.5634622720683451E-2</v>
      </c>
      <c r="AW86" s="9">
        <f t="shared" si="8"/>
        <v>8.7330357824063398E-2</v>
      </c>
      <c r="AX86" s="9">
        <f t="shared" si="8"/>
        <v>8.4786755168993588E-2</v>
      </c>
      <c r="AZ86" s="9">
        <f t="shared" si="9"/>
        <v>0.12394117647058778</v>
      </c>
      <c r="BA86" s="9">
        <f t="shared" si="9"/>
        <v>0.12141176470588233</v>
      </c>
      <c r="BB86" s="9">
        <f t="shared" si="9"/>
        <v>0.11129411764705877</v>
      </c>
      <c r="BC86" s="9">
        <f t="shared" si="9"/>
        <v>0.11382352941176466</v>
      </c>
      <c r="BE86" s="9">
        <f t="shared" si="10"/>
        <v>0.13152941176470589</v>
      </c>
      <c r="BF86" s="9">
        <f t="shared" si="10"/>
        <v>0.12141176470588277</v>
      </c>
      <c r="BG86" s="9">
        <f t="shared" si="10"/>
        <v>0.12309803921568596</v>
      </c>
      <c r="BH86" s="9">
        <f t="shared" si="10"/>
        <v>0.12815686274509774</v>
      </c>
    </row>
    <row r="87" spans="2:60" x14ac:dyDescent="0.3">
      <c r="B87" s="9">
        <f t="shared" si="0"/>
        <v>0.10643213550011454</v>
      </c>
      <c r="C87" s="9">
        <f t="shared" si="0"/>
        <v>0.11468268863965836</v>
      </c>
      <c r="D87" s="9">
        <f t="shared" si="0"/>
        <v>0.1196330205233842</v>
      </c>
      <c r="E87" s="9">
        <f t="shared" si="0"/>
        <v>0.11715785458152173</v>
      </c>
      <c r="G87" s="9">
        <f t="shared" si="1"/>
        <v>0.11055741206988667</v>
      </c>
      <c r="H87" s="9">
        <f t="shared" si="1"/>
        <v>0.11468268863965791</v>
      </c>
      <c r="I87" s="9">
        <f t="shared" si="1"/>
        <v>0.1072571908140687</v>
      </c>
      <c r="J87" s="9">
        <f t="shared" si="1"/>
        <v>0.10478202487220578</v>
      </c>
      <c r="L87" s="9">
        <f t="shared" si="2"/>
        <v>0.12553599999999987</v>
      </c>
      <c r="M87" s="9">
        <f t="shared" si="2"/>
        <v>0.12636150000000024</v>
      </c>
      <c r="N87" s="9">
        <f t="shared" si="2"/>
        <v>0.12388449999999995</v>
      </c>
      <c r="O87" s="9">
        <f t="shared" si="2"/>
        <v>0.11810300000000007</v>
      </c>
      <c r="Q87" s="9">
        <f t="shared" si="3"/>
        <v>7.0426184481574783E-2</v>
      </c>
      <c r="R87" s="9">
        <f t="shared" si="3"/>
        <v>7.4618219272144737E-2</v>
      </c>
      <c r="S87" s="9">
        <f t="shared" si="3"/>
        <v>8.3002288853284423E-2</v>
      </c>
      <c r="T87" s="9">
        <f t="shared" si="3"/>
        <v>6.5395742732890838E-2</v>
      </c>
      <c r="V87" s="9">
        <f t="shared" si="4"/>
        <v>6.3328984512093012E-2</v>
      </c>
      <c r="W87" s="9">
        <f t="shared" si="4"/>
        <v>6.0924086366064056E-2</v>
      </c>
      <c r="X87" s="9">
        <f t="shared" si="4"/>
        <v>6.4932249942778686E-2</v>
      </c>
      <c r="Y87" s="9">
        <f t="shared" si="4"/>
        <v>6.6535515373464804E-2</v>
      </c>
      <c r="AA87" s="9">
        <f t="shared" si="5"/>
        <v>4.5693064774547931E-2</v>
      </c>
      <c r="AB87" s="9">
        <f t="shared" si="5"/>
        <v>5.1304493781948457E-2</v>
      </c>
      <c r="AC87" s="9">
        <f t="shared" si="5"/>
        <v>4.7296330205233827E-2</v>
      </c>
      <c r="AD87" s="9">
        <f t="shared" si="5"/>
        <v>4.8097962920576887E-2</v>
      </c>
      <c r="AF87" s="9">
        <f t="shared" si="6"/>
        <v>0.12129243915465038</v>
      </c>
      <c r="AG87" s="9">
        <f t="shared" si="6"/>
        <v>0.11627344167238896</v>
      </c>
      <c r="AH87" s="9">
        <f t="shared" si="6"/>
        <v>0.1204559395742737</v>
      </c>
      <c r="AI87" s="9">
        <f t="shared" si="6"/>
        <v>0.12129243915465038</v>
      </c>
      <c r="AK87" s="9">
        <f t="shared" si="7"/>
        <v>6.8943000000000199E-2</v>
      </c>
      <c r="AL87" s="9">
        <f t="shared" si="7"/>
        <v>7.3987999999999943E-2</v>
      </c>
      <c r="AM87" s="9">
        <f t="shared" si="7"/>
        <v>6.9783999999999846E-2</v>
      </c>
      <c r="AN87" s="9">
        <f t="shared" si="7"/>
        <v>7.3987999999999943E-2</v>
      </c>
      <c r="AO87" s="9"/>
      <c r="AP87" s="9">
        <f t="shared" si="7"/>
        <v>7.146549999999996E-2</v>
      </c>
      <c r="AQ87" s="9">
        <f t="shared" si="7"/>
        <v>7.2306500000000051E-2</v>
      </c>
      <c r="AR87" s="9">
        <f t="shared" si="7"/>
        <v>6.8102499999999955E-2</v>
      </c>
      <c r="AS87" s="9">
        <f t="shared" si="7"/>
        <v>6.6420999999999841E-2</v>
      </c>
      <c r="AU87" s="9">
        <f t="shared" si="8"/>
        <v>7.9699549858853969E-2</v>
      </c>
      <c r="AV87" s="9">
        <f t="shared" si="8"/>
        <v>8.3938887617303726E-2</v>
      </c>
      <c r="AW87" s="9">
        <f t="shared" si="8"/>
        <v>8.0547417410543831E-2</v>
      </c>
      <c r="AX87" s="9">
        <f t="shared" si="8"/>
        <v>7.9699549858854191E-2</v>
      </c>
      <c r="AZ87" s="9">
        <f t="shared" si="9"/>
        <v>0.11972549019607825</v>
      </c>
      <c r="BA87" s="9">
        <f t="shared" si="9"/>
        <v>0.11803921568627418</v>
      </c>
      <c r="BB87" s="9">
        <f t="shared" si="9"/>
        <v>0.10960784313725425</v>
      </c>
      <c r="BC87" s="9">
        <f t="shared" si="9"/>
        <v>0.11213725490196103</v>
      </c>
      <c r="BE87" s="9">
        <f t="shared" si="10"/>
        <v>0.12899999999999956</v>
      </c>
      <c r="BF87" s="9">
        <f t="shared" si="10"/>
        <v>0.12225490196078415</v>
      </c>
      <c r="BG87" s="9">
        <f t="shared" si="10"/>
        <v>0.11803921568627418</v>
      </c>
      <c r="BH87" s="9">
        <f t="shared" si="10"/>
        <v>0.1222549019607837</v>
      </c>
    </row>
    <row r="88" spans="2:60" x14ac:dyDescent="0.3">
      <c r="B88" s="9">
        <f t="shared" si="0"/>
        <v>0.10230685893034241</v>
      </c>
      <c r="C88" s="9">
        <f t="shared" si="0"/>
        <v>0.10560708018616038</v>
      </c>
      <c r="D88" s="9">
        <f t="shared" si="0"/>
        <v>0.11550774395361296</v>
      </c>
      <c r="E88" s="9">
        <f t="shared" si="0"/>
        <v>0.11550774395361252</v>
      </c>
      <c r="G88" s="9">
        <f t="shared" si="1"/>
        <v>0.10725719081406915</v>
      </c>
      <c r="H88" s="9">
        <f t="shared" si="1"/>
        <v>0.10643213550011454</v>
      </c>
      <c r="I88" s="9">
        <f t="shared" si="1"/>
        <v>0.10230685893034286</v>
      </c>
      <c r="J88" s="9">
        <f t="shared" si="1"/>
        <v>9.9006637674525333E-2</v>
      </c>
      <c r="L88" s="9">
        <f t="shared" si="2"/>
        <v>0.11479949999999972</v>
      </c>
      <c r="M88" s="9">
        <f t="shared" si="2"/>
        <v>0.12058100000000005</v>
      </c>
      <c r="N88" s="9">
        <f t="shared" si="2"/>
        <v>0.1147990000000001</v>
      </c>
      <c r="O88" s="9">
        <f t="shared" si="2"/>
        <v>0.11562550000000016</v>
      </c>
      <c r="Q88" s="9">
        <f t="shared" si="3"/>
        <v>7.1264591439688774E-2</v>
      </c>
      <c r="R88" s="9">
        <f t="shared" si="3"/>
        <v>7.2941405355916977E-2</v>
      </c>
      <c r="S88" s="9">
        <f t="shared" si="3"/>
        <v>8.216388189517021E-2</v>
      </c>
      <c r="T88" s="9">
        <f t="shared" si="3"/>
        <v>6.707255664911882E-2</v>
      </c>
      <c r="V88" s="9">
        <f t="shared" si="4"/>
        <v>5.9320820935377938E-2</v>
      </c>
      <c r="W88" s="9">
        <f t="shared" si="4"/>
        <v>5.7717555504692264E-2</v>
      </c>
      <c r="X88" s="9">
        <f t="shared" si="4"/>
        <v>6.0122453650720775E-2</v>
      </c>
      <c r="Y88" s="9">
        <f t="shared" si="4"/>
        <v>6.1725719081406449E-2</v>
      </c>
      <c r="AA88" s="9">
        <f t="shared" si="5"/>
        <v>4.3288166628518976E-2</v>
      </c>
      <c r="AB88" s="9">
        <f t="shared" si="5"/>
        <v>4.729633020523405E-2</v>
      </c>
      <c r="AC88" s="9">
        <f t="shared" si="5"/>
        <v>4.4891432059204872E-2</v>
      </c>
      <c r="AD88" s="9">
        <f t="shared" si="5"/>
        <v>4.4891432059204872E-2</v>
      </c>
      <c r="AF88" s="9">
        <f t="shared" si="6"/>
        <v>0.11794644083314232</v>
      </c>
      <c r="AG88" s="9">
        <f t="shared" si="6"/>
        <v>0.11041794460975085</v>
      </c>
      <c r="AH88" s="9">
        <f t="shared" si="6"/>
        <v>0.11209094377050421</v>
      </c>
      <c r="AI88" s="9">
        <f t="shared" si="6"/>
        <v>0.11125444419012753</v>
      </c>
      <c r="AK88" s="9">
        <f t="shared" si="7"/>
        <v>6.5580000000000194E-2</v>
      </c>
      <c r="AL88" s="9">
        <f t="shared" si="7"/>
        <v>6.9783999999999846E-2</v>
      </c>
      <c r="AM88" s="9">
        <f t="shared" si="7"/>
        <v>6.6421000000000063E-2</v>
      </c>
      <c r="AN88" s="9">
        <f t="shared" si="7"/>
        <v>6.7261999999999933E-2</v>
      </c>
      <c r="AO88" s="9"/>
      <c r="AP88" s="9">
        <f t="shared" si="7"/>
        <v>6.557999999999975E-2</v>
      </c>
      <c r="AQ88" s="9">
        <f t="shared" si="7"/>
        <v>7.0624999999999716E-2</v>
      </c>
      <c r="AR88" s="9">
        <f t="shared" si="7"/>
        <v>6.5580500000000042E-2</v>
      </c>
      <c r="AS88" s="9">
        <f t="shared" si="7"/>
        <v>6.6421000000000063E-2</v>
      </c>
      <c r="AU88" s="9">
        <f t="shared" si="8"/>
        <v>7.8003814755474243E-2</v>
      </c>
      <c r="AV88" s="9">
        <f t="shared" si="8"/>
        <v>8.2243152513923778E-2</v>
      </c>
      <c r="AW88" s="9">
        <f t="shared" si="8"/>
        <v>7.8851682307163884E-2</v>
      </c>
      <c r="AX88" s="9">
        <f t="shared" si="8"/>
        <v>7.8003814755474465E-2</v>
      </c>
      <c r="AZ88" s="9">
        <f t="shared" si="9"/>
        <v>0.11719607843137281</v>
      </c>
      <c r="BA88" s="9">
        <f t="shared" si="9"/>
        <v>0.11213725490196103</v>
      </c>
      <c r="BB88" s="9">
        <f t="shared" si="9"/>
        <v>0.10623529411764743</v>
      </c>
      <c r="BC88" s="9">
        <f t="shared" si="9"/>
        <v>0.10370588235294065</v>
      </c>
      <c r="BE88" s="9">
        <f t="shared" si="10"/>
        <v>0.12141176470588233</v>
      </c>
      <c r="BF88" s="9">
        <f t="shared" si="10"/>
        <v>0.11635294117647055</v>
      </c>
      <c r="BG88" s="9">
        <f t="shared" si="10"/>
        <v>0.11129411764705877</v>
      </c>
      <c r="BH88" s="9">
        <f t="shared" si="10"/>
        <v>0.11466666666666692</v>
      </c>
    </row>
    <row r="89" spans="2:60" x14ac:dyDescent="0.3">
      <c r="B89" s="9">
        <f t="shared" si="0"/>
        <v>9.6531471732661966E-2</v>
      </c>
      <c r="C89" s="9">
        <f t="shared" si="0"/>
        <v>9.9006637674524889E-2</v>
      </c>
      <c r="D89" s="9">
        <f t="shared" si="0"/>
        <v>0.10973235675593163</v>
      </c>
      <c r="E89" s="9">
        <f t="shared" si="0"/>
        <v>0.10230685893034241</v>
      </c>
      <c r="G89" s="9">
        <f t="shared" si="1"/>
        <v>0.10230685893034241</v>
      </c>
      <c r="H89" s="9">
        <f t="shared" si="1"/>
        <v>0.10230685893034286</v>
      </c>
      <c r="I89" s="9">
        <f t="shared" si="1"/>
        <v>9.4881361104753204E-2</v>
      </c>
      <c r="J89" s="9">
        <f t="shared" si="1"/>
        <v>9.1581139848936122E-2</v>
      </c>
      <c r="L89" s="9">
        <f t="shared" si="2"/>
        <v>0.11067000000000027</v>
      </c>
      <c r="M89" s="9">
        <f t="shared" si="2"/>
        <v>0.12140649999999997</v>
      </c>
      <c r="N89" s="9">
        <f t="shared" si="2"/>
        <v>0.11066949999999975</v>
      </c>
      <c r="O89" s="9">
        <f t="shared" si="2"/>
        <v>0.11479899999999965</v>
      </c>
      <c r="Q89" s="9">
        <f t="shared" si="3"/>
        <v>6.5395742732890838E-2</v>
      </c>
      <c r="R89" s="9">
        <f t="shared" si="3"/>
        <v>6.6234149691004607E-2</v>
      </c>
      <c r="S89" s="9">
        <f t="shared" si="3"/>
        <v>7.7133440146487153E-2</v>
      </c>
      <c r="T89" s="9">
        <f t="shared" si="3"/>
        <v>6.4557335774776625E-2</v>
      </c>
      <c r="V89" s="9">
        <f t="shared" si="4"/>
        <v>5.6114290074006146E-2</v>
      </c>
      <c r="W89" s="9">
        <f t="shared" si="4"/>
        <v>5.5312657358662864E-2</v>
      </c>
      <c r="X89" s="9">
        <f t="shared" si="4"/>
        <v>5.7717555504692264E-2</v>
      </c>
      <c r="Y89" s="9">
        <f t="shared" si="4"/>
        <v>5.611429007400659E-2</v>
      </c>
      <c r="AA89" s="9">
        <f t="shared" si="5"/>
        <v>4.1684901197833302E-2</v>
      </c>
      <c r="AB89" s="9">
        <f t="shared" si="5"/>
        <v>4.5693064774548153E-2</v>
      </c>
      <c r="AC89" s="9">
        <f t="shared" si="5"/>
        <v>4.2486533913176361E-2</v>
      </c>
      <c r="AD89" s="9">
        <f t="shared" si="5"/>
        <v>4.3288166628518976E-2</v>
      </c>
      <c r="AF89" s="9">
        <f t="shared" si="6"/>
        <v>0.11041794460975041</v>
      </c>
      <c r="AG89" s="9">
        <f t="shared" si="6"/>
        <v>0.10372594796673562</v>
      </c>
      <c r="AH89" s="9">
        <f t="shared" si="6"/>
        <v>0.10874494544899616</v>
      </c>
      <c r="AI89" s="9">
        <f t="shared" si="6"/>
        <v>0.10790844586861992</v>
      </c>
      <c r="AK89" s="9">
        <f t="shared" si="7"/>
        <v>6.2217500000000037E-2</v>
      </c>
      <c r="AL89" s="9">
        <f t="shared" si="7"/>
        <v>6.5580000000000194E-2</v>
      </c>
      <c r="AM89" s="9">
        <f t="shared" si="7"/>
        <v>6.389850000000008E-2</v>
      </c>
      <c r="AN89" s="9">
        <f t="shared" si="7"/>
        <v>6.6421000000000063E-2</v>
      </c>
      <c r="AO89" s="9"/>
      <c r="AP89" s="9">
        <f t="shared" si="7"/>
        <v>6.1376500000000167E-2</v>
      </c>
      <c r="AQ89" s="9">
        <f t="shared" si="7"/>
        <v>6.4739000000000102E-2</v>
      </c>
      <c r="AR89" s="9">
        <f t="shared" si="7"/>
        <v>6.5580500000000042E-2</v>
      </c>
      <c r="AS89" s="9">
        <f t="shared" si="7"/>
        <v>6.389850000000008E-2</v>
      </c>
      <c r="AU89" s="9">
        <f t="shared" si="8"/>
        <v>7.2916609445334624E-2</v>
      </c>
      <c r="AV89" s="9">
        <f t="shared" si="8"/>
        <v>7.8851682307164328E-2</v>
      </c>
      <c r="AW89" s="9">
        <f t="shared" si="8"/>
        <v>7.5460212100404211E-2</v>
      </c>
      <c r="AX89" s="9">
        <f t="shared" si="8"/>
        <v>7.3764476997024264E-2</v>
      </c>
      <c r="AZ89" s="9">
        <f t="shared" si="9"/>
        <v>0.10960784313725513</v>
      </c>
      <c r="BA89" s="9">
        <f t="shared" si="9"/>
        <v>0.10539215686274561</v>
      </c>
      <c r="BB89" s="9">
        <f t="shared" si="9"/>
        <v>9.6117647058823863E-2</v>
      </c>
      <c r="BC89" s="9">
        <f t="shared" si="9"/>
        <v>9.6960784313725679E-2</v>
      </c>
      <c r="BE89" s="9">
        <f t="shared" si="10"/>
        <v>0.11466666666666647</v>
      </c>
      <c r="BF89" s="9">
        <f t="shared" si="10"/>
        <v>0.10792156862745106</v>
      </c>
      <c r="BG89" s="9">
        <f t="shared" si="10"/>
        <v>0.10539215686274561</v>
      </c>
      <c r="BH89" s="9">
        <f t="shared" si="10"/>
        <v>0.11045098039215695</v>
      </c>
    </row>
    <row r="90" spans="2:60" x14ac:dyDescent="0.3">
      <c r="B90" s="9">
        <f t="shared" ref="B90:E105" si="11">(B22-B20)/(2)</f>
        <v>9.4056305790799044E-2</v>
      </c>
      <c r="C90" s="9">
        <f t="shared" si="11"/>
        <v>9.8181582360570285E-2</v>
      </c>
      <c r="D90" s="9">
        <f t="shared" si="11"/>
        <v>0.10148180361638826</v>
      </c>
      <c r="E90" s="9">
        <f t="shared" si="11"/>
        <v>9.9831692988479048E-2</v>
      </c>
      <c r="G90" s="9">
        <f t="shared" ref="G90:J105" si="12">(G22-G20)/(2)</f>
        <v>9.8181582360570285E-2</v>
      </c>
      <c r="H90" s="9">
        <f t="shared" si="12"/>
        <v>0.10065674830243365</v>
      </c>
      <c r="I90" s="9">
        <f t="shared" si="12"/>
        <v>9.0756084534981518E-2</v>
      </c>
      <c r="J90" s="9">
        <f t="shared" si="12"/>
        <v>8.9105973907072755E-2</v>
      </c>
      <c r="L90" s="9">
        <f t="shared" ref="L90:O105" si="13">(L22-L20)/(2)</f>
        <v>0.10736600000000029</v>
      </c>
      <c r="M90" s="9">
        <f t="shared" si="13"/>
        <v>0.12058049999999998</v>
      </c>
      <c r="N90" s="9">
        <f t="shared" si="13"/>
        <v>0.10736649999999992</v>
      </c>
      <c r="O90" s="9">
        <f t="shared" si="13"/>
        <v>0.10736599999999985</v>
      </c>
      <c r="Q90" s="9">
        <f t="shared" ref="Q90:T105" si="14">(Q22-Q20)/(2)</f>
        <v>6.1203707942320662E-2</v>
      </c>
      <c r="R90" s="9">
        <f t="shared" si="14"/>
        <v>6.2880521858548644E-2</v>
      </c>
      <c r="S90" s="9">
        <f t="shared" si="14"/>
        <v>7.2941405355916977E-2</v>
      </c>
      <c r="T90" s="9">
        <f t="shared" si="14"/>
        <v>6.0365300984207115E-2</v>
      </c>
      <c r="V90" s="9">
        <f t="shared" ref="V90:Y105" si="15">(V22-V20)/(2)</f>
        <v>5.6114290074006146E-2</v>
      </c>
      <c r="W90" s="9">
        <f t="shared" si="15"/>
        <v>5.2907759212634353E-2</v>
      </c>
      <c r="X90" s="9">
        <f t="shared" si="15"/>
        <v>5.6915922789349427E-2</v>
      </c>
      <c r="Y90" s="9">
        <f t="shared" si="15"/>
        <v>5.5312657358663753E-2</v>
      </c>
      <c r="AA90" s="9">
        <f t="shared" ref="AA90:AD105" si="16">(AA22-AA20)/(2)</f>
        <v>4.0081635767147406E-2</v>
      </c>
      <c r="AB90" s="9">
        <f t="shared" si="16"/>
        <v>4.168490119783308E-2</v>
      </c>
      <c r="AC90" s="9">
        <f t="shared" si="16"/>
        <v>3.9280003051804568E-2</v>
      </c>
      <c r="AD90" s="9">
        <f t="shared" si="16"/>
        <v>3.9280003051804568E-2</v>
      </c>
      <c r="AF90" s="9">
        <f t="shared" ref="AF90:AI105" si="17">(AF22-AF20)/(2)</f>
        <v>0.10790844586861992</v>
      </c>
      <c r="AG90" s="9">
        <f t="shared" si="17"/>
        <v>0.10121644922560424</v>
      </c>
      <c r="AH90" s="9">
        <f t="shared" si="17"/>
        <v>0.10623544670786611</v>
      </c>
      <c r="AI90" s="9">
        <f t="shared" si="17"/>
        <v>0.1045624475471123</v>
      </c>
      <c r="AK90" s="9">
        <f t="shared" ref="AK90:AS105" si="18">(AK22-AK20)/(2)</f>
        <v>6.1376499999999723E-2</v>
      </c>
      <c r="AL90" s="9">
        <f t="shared" si="18"/>
        <v>6.389850000000008E-2</v>
      </c>
      <c r="AM90" s="9">
        <f t="shared" si="18"/>
        <v>6.1376499999999723E-2</v>
      </c>
      <c r="AN90" s="9">
        <f t="shared" si="18"/>
        <v>6.1376000000000097E-2</v>
      </c>
      <c r="AO90" s="9"/>
      <c r="AP90" s="9">
        <f t="shared" si="18"/>
        <v>5.6332000000000271E-2</v>
      </c>
      <c r="AQ90" s="9">
        <f t="shared" si="18"/>
        <v>6.0535500000000297E-2</v>
      </c>
      <c r="AR90" s="9">
        <f t="shared" si="18"/>
        <v>6.1376000000000097E-2</v>
      </c>
      <c r="AS90" s="9">
        <f t="shared" si="18"/>
        <v>5.9695000000000054E-2</v>
      </c>
      <c r="AU90" s="9">
        <f t="shared" ref="AU90:AX105" si="19">(AU22-AU20)/(2)</f>
        <v>6.8677271686885089E-2</v>
      </c>
      <c r="AV90" s="9">
        <f t="shared" si="19"/>
        <v>7.4612344548714571E-2</v>
      </c>
      <c r="AW90" s="9">
        <f t="shared" si="19"/>
        <v>7.1220874341954676E-2</v>
      </c>
      <c r="AX90" s="9">
        <f t="shared" si="19"/>
        <v>7.2916609445334402E-2</v>
      </c>
      <c r="AZ90" s="9">
        <f t="shared" ref="AZ90:BC105" si="20">(AZ22-AZ20)/(2)</f>
        <v>0.1011764705882352</v>
      </c>
      <c r="BA90" s="9">
        <f t="shared" si="20"/>
        <v>0.10117647058823476</v>
      </c>
      <c r="BB90" s="9">
        <f t="shared" si="20"/>
        <v>9.4431372549018899E-2</v>
      </c>
      <c r="BC90" s="9">
        <f t="shared" si="20"/>
        <v>0.10033333333333383</v>
      </c>
      <c r="BE90" s="9">
        <f t="shared" ref="BE90:BH105" si="21">(BE22-BE20)/(2)</f>
        <v>0.11129411764705921</v>
      </c>
      <c r="BF90" s="9">
        <f t="shared" si="21"/>
        <v>0.10201960784313702</v>
      </c>
      <c r="BG90" s="9">
        <f t="shared" si="21"/>
        <v>9.864705882352931E-2</v>
      </c>
      <c r="BH90" s="9">
        <f t="shared" si="21"/>
        <v>0.10539215686274517</v>
      </c>
    </row>
    <row r="91" spans="2:60" x14ac:dyDescent="0.3">
      <c r="B91" s="9">
        <f t="shared" si="11"/>
        <v>9.2406195162889837E-2</v>
      </c>
      <c r="C91" s="9">
        <f t="shared" si="11"/>
        <v>9.1581139848936122E-2</v>
      </c>
      <c r="D91" s="9">
        <f t="shared" si="11"/>
        <v>9.735652704661657E-2</v>
      </c>
      <c r="E91" s="9">
        <f t="shared" si="11"/>
        <v>9.735652704661657E-2</v>
      </c>
      <c r="G91" s="9">
        <f t="shared" si="12"/>
        <v>9.3231250476844885E-2</v>
      </c>
      <c r="H91" s="9">
        <f t="shared" si="12"/>
        <v>9.6531471732661522E-2</v>
      </c>
      <c r="I91" s="9">
        <f t="shared" si="12"/>
        <v>8.3330586709391863E-2</v>
      </c>
      <c r="J91" s="9">
        <f t="shared" si="12"/>
        <v>8.9931029221026471E-2</v>
      </c>
      <c r="L91" s="9">
        <f t="shared" si="13"/>
        <v>9.9932999999999605E-2</v>
      </c>
      <c r="M91" s="9">
        <f t="shared" si="13"/>
        <v>0.10984399999999983</v>
      </c>
      <c r="N91" s="9">
        <f t="shared" si="13"/>
        <v>0.10158500000000004</v>
      </c>
      <c r="O91" s="9">
        <f t="shared" si="13"/>
        <v>9.9933500000000119E-2</v>
      </c>
      <c r="Q91" s="9">
        <f t="shared" si="14"/>
        <v>6.3718928816662856E-2</v>
      </c>
      <c r="R91" s="9">
        <f t="shared" si="14"/>
        <v>6.4557335774777069E-2</v>
      </c>
      <c r="S91" s="9">
        <f t="shared" si="14"/>
        <v>7.0426184481574339E-2</v>
      </c>
      <c r="T91" s="9">
        <f t="shared" si="14"/>
        <v>5.449645227740918E-2</v>
      </c>
      <c r="V91" s="9">
        <f t="shared" si="15"/>
        <v>5.2907759212634353E-2</v>
      </c>
      <c r="W91" s="9">
        <f t="shared" si="15"/>
        <v>5.1304493781949123E-2</v>
      </c>
      <c r="X91" s="9">
        <f t="shared" si="15"/>
        <v>5.5312657358663309E-2</v>
      </c>
      <c r="Y91" s="9">
        <f t="shared" si="15"/>
        <v>5.370939192797719E-2</v>
      </c>
      <c r="AA91" s="9">
        <f t="shared" si="16"/>
        <v>4.0081635767147183E-2</v>
      </c>
      <c r="AB91" s="9">
        <f t="shared" si="16"/>
        <v>4.1684901197833302E-2</v>
      </c>
      <c r="AC91" s="9">
        <f t="shared" si="16"/>
        <v>4.0883268482490021E-2</v>
      </c>
      <c r="AD91" s="9">
        <f t="shared" si="16"/>
        <v>3.8478370336461509E-2</v>
      </c>
      <c r="AF91" s="9">
        <f t="shared" si="17"/>
        <v>0.10205294880598181</v>
      </c>
      <c r="AG91" s="9">
        <f t="shared" si="17"/>
        <v>9.6197451743343265E-2</v>
      </c>
      <c r="AH91" s="9">
        <f t="shared" si="17"/>
        <v>9.8706950484474199E-2</v>
      </c>
      <c r="AI91" s="9">
        <f t="shared" si="17"/>
        <v>9.7870450904096629E-2</v>
      </c>
      <c r="AK91" s="9">
        <f t="shared" si="18"/>
        <v>5.801299999999987E-2</v>
      </c>
      <c r="AL91" s="9">
        <f t="shared" si="18"/>
        <v>5.9695000000000054E-2</v>
      </c>
      <c r="AM91" s="9">
        <f t="shared" si="18"/>
        <v>5.6331999999999827E-2</v>
      </c>
      <c r="AN91" s="9">
        <f t="shared" si="18"/>
        <v>5.9695000000000054E-2</v>
      </c>
      <c r="AO91" s="9"/>
      <c r="AP91" s="9">
        <f t="shared" si="18"/>
        <v>5.885399999999974E-2</v>
      </c>
      <c r="AQ91" s="9">
        <f t="shared" si="18"/>
        <v>6.1376499999999723E-2</v>
      </c>
      <c r="AR91" s="9">
        <f t="shared" si="18"/>
        <v>5.7172499999999848E-2</v>
      </c>
      <c r="AS91" s="9">
        <f t="shared" si="18"/>
        <v>5.8854000000000184E-2</v>
      </c>
      <c r="AU91" s="9">
        <f t="shared" si="19"/>
        <v>6.6133669031815057E-2</v>
      </c>
      <c r="AV91" s="9">
        <f t="shared" si="19"/>
        <v>7.1220874341954676E-2</v>
      </c>
      <c r="AW91" s="9">
        <f t="shared" si="19"/>
        <v>6.6133669031815057E-2</v>
      </c>
      <c r="AX91" s="9">
        <f t="shared" si="19"/>
        <v>6.5285801480125194E-2</v>
      </c>
      <c r="AZ91" s="9">
        <f t="shared" si="20"/>
        <v>9.9490196078431126E-2</v>
      </c>
      <c r="BA91" s="9">
        <f t="shared" si="20"/>
        <v>9.6960784313725235E-2</v>
      </c>
      <c r="BB91" s="9">
        <f t="shared" si="20"/>
        <v>9.1901960784313896E-2</v>
      </c>
      <c r="BC91" s="9">
        <f t="shared" si="20"/>
        <v>9.1901960784313452E-2</v>
      </c>
      <c r="BE91" s="9">
        <f t="shared" si="21"/>
        <v>0.10539215686274517</v>
      </c>
      <c r="BF91" s="9">
        <f t="shared" si="21"/>
        <v>9.5274509803922047E-2</v>
      </c>
      <c r="BG91" s="9">
        <f t="shared" si="21"/>
        <v>9.6117647058822975E-2</v>
      </c>
      <c r="BH91" s="9">
        <f t="shared" si="21"/>
        <v>0.10201960784313746</v>
      </c>
    </row>
    <row r="92" spans="2:60" x14ac:dyDescent="0.3">
      <c r="B92" s="9">
        <f t="shared" si="11"/>
        <v>8.7455863279163992E-2</v>
      </c>
      <c r="C92" s="9">
        <f t="shared" si="11"/>
        <v>9.0756084534981518E-2</v>
      </c>
      <c r="D92" s="9">
        <f t="shared" si="11"/>
        <v>9.4056305790798156E-2</v>
      </c>
      <c r="E92" s="9">
        <f t="shared" si="11"/>
        <v>8.9105973907072755E-2</v>
      </c>
      <c r="G92" s="9">
        <f t="shared" si="12"/>
        <v>9.0756084534981518E-2</v>
      </c>
      <c r="H92" s="9">
        <f t="shared" si="12"/>
        <v>9.1581139848936122E-2</v>
      </c>
      <c r="I92" s="9">
        <f t="shared" si="12"/>
        <v>7.9205310139619733E-2</v>
      </c>
      <c r="J92" s="9">
        <f t="shared" si="12"/>
        <v>8.3330586709391863E-2</v>
      </c>
      <c r="L92" s="9">
        <f t="shared" si="13"/>
        <v>9.6629499999999702E-2</v>
      </c>
      <c r="M92" s="9">
        <f t="shared" si="13"/>
        <v>0.10241100000000003</v>
      </c>
      <c r="N92" s="9">
        <f t="shared" si="13"/>
        <v>9.9107000000000056E-2</v>
      </c>
      <c r="O92" s="9">
        <f t="shared" si="13"/>
        <v>9.5804000000000222E-2</v>
      </c>
      <c r="Q92" s="9">
        <f t="shared" si="14"/>
        <v>6.1203707942320662E-2</v>
      </c>
      <c r="R92" s="9">
        <f t="shared" si="14"/>
        <v>6.2042114900434875E-2</v>
      </c>
      <c r="S92" s="9">
        <f t="shared" si="14"/>
        <v>6.4557335774776625E-2</v>
      </c>
      <c r="T92" s="9">
        <f t="shared" si="14"/>
        <v>5.3658045319294967E-2</v>
      </c>
      <c r="V92" s="9">
        <f t="shared" si="15"/>
        <v>5.0502861066605842E-2</v>
      </c>
      <c r="W92" s="9">
        <f t="shared" si="15"/>
        <v>4.8097962920576887E-2</v>
      </c>
      <c r="X92" s="9">
        <f t="shared" si="15"/>
        <v>5.2907759212634353E-2</v>
      </c>
      <c r="Y92" s="9">
        <f t="shared" si="15"/>
        <v>5.2106126497291516E-2</v>
      </c>
      <c r="AA92" s="9">
        <f t="shared" si="16"/>
        <v>4.0081635767147406E-2</v>
      </c>
      <c r="AB92" s="9">
        <f t="shared" si="16"/>
        <v>4.3288166628519198E-2</v>
      </c>
      <c r="AC92" s="9">
        <f t="shared" si="16"/>
        <v>4.0081635767147406E-2</v>
      </c>
      <c r="AD92" s="9">
        <f t="shared" si="16"/>
        <v>4.0081635767147183E-2</v>
      </c>
      <c r="AF92" s="9">
        <f t="shared" si="17"/>
        <v>9.1178454261081843E-2</v>
      </c>
      <c r="AG92" s="9">
        <f t="shared" si="17"/>
        <v>8.6995956359197546E-2</v>
      </c>
      <c r="AH92" s="9">
        <f t="shared" si="17"/>
        <v>9.285145342183565E-2</v>
      </c>
      <c r="AI92" s="9">
        <f t="shared" si="17"/>
        <v>9.285145342183565E-2</v>
      </c>
      <c r="AK92" s="9">
        <f t="shared" si="18"/>
        <v>5.2968500000000418E-2</v>
      </c>
      <c r="AL92" s="9">
        <f t="shared" si="18"/>
        <v>5.4650500000000157E-2</v>
      </c>
      <c r="AM92" s="9">
        <f t="shared" si="18"/>
        <v>5.2127500000000104E-2</v>
      </c>
      <c r="AN92" s="9">
        <f t="shared" si="18"/>
        <v>5.9695000000000054E-2</v>
      </c>
      <c r="AO92" s="9"/>
      <c r="AP92" s="9">
        <f t="shared" si="18"/>
        <v>5.6331499999999757E-2</v>
      </c>
      <c r="AQ92" s="9">
        <f t="shared" si="18"/>
        <v>5.885399999999974E-2</v>
      </c>
      <c r="AR92" s="9">
        <f t="shared" si="18"/>
        <v>5.717250000000007E-2</v>
      </c>
      <c r="AS92" s="9">
        <f t="shared" si="18"/>
        <v>5.212799999999973E-2</v>
      </c>
      <c r="AU92" s="9">
        <f t="shared" si="19"/>
        <v>6.528580148012475E-2</v>
      </c>
      <c r="AV92" s="9">
        <f t="shared" si="19"/>
        <v>7.0373006790264814E-2</v>
      </c>
      <c r="AW92" s="9">
        <f t="shared" si="19"/>
        <v>6.6133669031815057E-2</v>
      </c>
      <c r="AX92" s="9">
        <f t="shared" si="19"/>
        <v>6.1046463721675437E-2</v>
      </c>
      <c r="AZ92" s="9">
        <f t="shared" si="20"/>
        <v>9.6960784313725679E-2</v>
      </c>
      <c r="BA92" s="9">
        <f t="shared" si="20"/>
        <v>9.6117647058823863E-2</v>
      </c>
      <c r="BB92" s="9">
        <f t="shared" si="20"/>
        <v>8.6000000000000298E-2</v>
      </c>
      <c r="BC92" s="9">
        <f t="shared" si="20"/>
        <v>8.4313725490196223E-2</v>
      </c>
      <c r="BE92" s="9">
        <f t="shared" si="21"/>
        <v>0.10117647058823476</v>
      </c>
      <c r="BF92" s="9">
        <f t="shared" si="21"/>
        <v>9.3588235294117528E-2</v>
      </c>
      <c r="BG92" s="9">
        <f t="shared" si="21"/>
        <v>9.5274509803921603E-2</v>
      </c>
      <c r="BH92" s="9">
        <f t="shared" si="21"/>
        <v>0.10033333333333294</v>
      </c>
    </row>
    <row r="93" spans="2:60" x14ac:dyDescent="0.3">
      <c r="B93" s="9">
        <f t="shared" si="11"/>
        <v>8.0030365453574781E-2</v>
      </c>
      <c r="C93" s="9">
        <f t="shared" si="11"/>
        <v>8.4980697337300182E-2</v>
      </c>
      <c r="D93" s="9">
        <f t="shared" si="11"/>
        <v>9.0756084534981518E-2</v>
      </c>
      <c r="E93" s="9">
        <f t="shared" si="11"/>
        <v>8.8280918593117708E-2</v>
      </c>
      <c r="G93" s="9">
        <f t="shared" si="12"/>
        <v>8.5805752651254785E-2</v>
      </c>
      <c r="H93" s="9">
        <f t="shared" si="12"/>
        <v>8.7455863279163992E-2</v>
      </c>
      <c r="I93" s="9">
        <f t="shared" si="12"/>
        <v>7.9205310139620178E-2</v>
      </c>
      <c r="J93" s="9">
        <f t="shared" si="12"/>
        <v>7.7555199511711415E-2</v>
      </c>
      <c r="L93" s="9">
        <f t="shared" si="13"/>
        <v>9.1674500000000325E-2</v>
      </c>
      <c r="M93" s="9">
        <f t="shared" si="13"/>
        <v>0.10241100000000003</v>
      </c>
      <c r="N93" s="9">
        <f t="shared" si="13"/>
        <v>9.0848500000000332E-2</v>
      </c>
      <c r="O93" s="9">
        <f t="shared" si="13"/>
        <v>9.1674000000000255E-2</v>
      </c>
      <c r="Q93" s="9">
        <f t="shared" si="14"/>
        <v>5.5334859235522948E-2</v>
      </c>
      <c r="R93" s="9">
        <f t="shared" si="14"/>
        <v>5.5334859235522948E-2</v>
      </c>
      <c r="S93" s="9">
        <f t="shared" si="14"/>
        <v>6.3718928816663301E-2</v>
      </c>
      <c r="T93" s="9">
        <f t="shared" si="14"/>
        <v>5.5334859235522948E-2</v>
      </c>
      <c r="V93" s="9">
        <f t="shared" si="15"/>
        <v>4.6494697489891212E-2</v>
      </c>
      <c r="W93" s="9">
        <f t="shared" si="15"/>
        <v>4.489143205920465E-2</v>
      </c>
      <c r="X93" s="9">
        <f t="shared" si="15"/>
        <v>4.8899595635919724E-2</v>
      </c>
      <c r="Y93" s="9">
        <f t="shared" si="15"/>
        <v>4.889959563591928E-2</v>
      </c>
      <c r="AA93" s="9">
        <f t="shared" si="16"/>
        <v>3.5271839475089939E-2</v>
      </c>
      <c r="AB93" s="9">
        <f t="shared" si="16"/>
        <v>3.8478370336461287E-2</v>
      </c>
      <c r="AC93" s="9">
        <f t="shared" si="16"/>
        <v>3.3668574044403821E-2</v>
      </c>
      <c r="AD93" s="9">
        <f t="shared" si="16"/>
        <v>3.767673762111845E-2</v>
      </c>
      <c r="AF93" s="9">
        <f t="shared" si="17"/>
        <v>9.1178454261081399E-2</v>
      </c>
      <c r="AG93" s="9">
        <f t="shared" si="17"/>
        <v>8.6995956359197102E-2</v>
      </c>
      <c r="AH93" s="9">
        <f t="shared" si="17"/>
        <v>9.1178454261081843E-2</v>
      </c>
      <c r="AI93" s="9">
        <f t="shared" si="17"/>
        <v>8.6995956359197546E-2</v>
      </c>
      <c r="AK93" s="9">
        <f t="shared" si="18"/>
        <v>5.2128000000000174E-2</v>
      </c>
      <c r="AL93" s="9">
        <f t="shared" si="18"/>
        <v>5.3809499999999844E-2</v>
      </c>
      <c r="AM93" s="9">
        <f t="shared" si="18"/>
        <v>5.1287000000000305E-2</v>
      </c>
      <c r="AN93" s="9">
        <f t="shared" si="18"/>
        <v>5.3809499999999844E-2</v>
      </c>
      <c r="AO93" s="9"/>
      <c r="AP93" s="9">
        <f t="shared" si="18"/>
        <v>4.9605500000000191E-2</v>
      </c>
      <c r="AQ93" s="9">
        <f t="shared" si="18"/>
        <v>5.2128000000000174E-2</v>
      </c>
      <c r="AR93" s="9">
        <f t="shared" si="18"/>
        <v>5.4650000000000087E-2</v>
      </c>
      <c r="AS93" s="9">
        <f t="shared" si="18"/>
        <v>5.212799999999973E-2</v>
      </c>
      <c r="AU93" s="9">
        <f t="shared" si="19"/>
        <v>6.2742198825055162E-2</v>
      </c>
      <c r="AV93" s="9">
        <f t="shared" si="19"/>
        <v>6.8677271686884644E-2</v>
      </c>
      <c r="AW93" s="9">
        <f t="shared" si="19"/>
        <v>6.6133669031815057E-2</v>
      </c>
      <c r="AX93" s="9">
        <f t="shared" si="19"/>
        <v>6.3590066376745025E-2</v>
      </c>
      <c r="AZ93" s="9">
        <f t="shared" si="20"/>
        <v>9.1058823529411637E-2</v>
      </c>
      <c r="BA93" s="9">
        <f t="shared" si="20"/>
        <v>9.1058823529411637E-2</v>
      </c>
      <c r="BB93" s="9">
        <f t="shared" si="20"/>
        <v>8.4313725490195779E-2</v>
      </c>
      <c r="BC93" s="9">
        <f t="shared" si="20"/>
        <v>8.5156862745098039E-2</v>
      </c>
      <c r="BE93" s="9">
        <f t="shared" si="21"/>
        <v>9.7803921568627494E-2</v>
      </c>
      <c r="BF93" s="9">
        <f t="shared" si="21"/>
        <v>9.1901960784313452E-2</v>
      </c>
      <c r="BG93" s="9">
        <f t="shared" si="21"/>
        <v>9.1058823529412081E-2</v>
      </c>
      <c r="BH93" s="9">
        <f t="shared" si="21"/>
        <v>9.2745098039215712E-2</v>
      </c>
    </row>
    <row r="94" spans="2:60" x14ac:dyDescent="0.3">
      <c r="B94" s="9">
        <f t="shared" si="11"/>
        <v>7.6730144197756811E-2</v>
      </c>
      <c r="C94" s="9">
        <f t="shared" si="11"/>
        <v>8.0030365453574337E-2</v>
      </c>
      <c r="D94" s="9">
        <f t="shared" si="11"/>
        <v>8.5805752651255229E-2</v>
      </c>
      <c r="E94" s="9">
        <f t="shared" si="11"/>
        <v>8.4980697337300626E-2</v>
      </c>
      <c r="G94" s="9">
        <f t="shared" si="12"/>
        <v>8.0030365453574337E-2</v>
      </c>
      <c r="H94" s="9">
        <f t="shared" si="12"/>
        <v>8.4980697337300182E-2</v>
      </c>
      <c r="I94" s="9">
        <f t="shared" si="12"/>
        <v>7.6730144197757255E-2</v>
      </c>
      <c r="J94" s="9">
        <f t="shared" si="12"/>
        <v>7.5905088883802208E-2</v>
      </c>
      <c r="L94" s="9">
        <f t="shared" si="13"/>
        <v>9.1674499999999881E-2</v>
      </c>
      <c r="M94" s="9">
        <f t="shared" si="13"/>
        <v>9.8281500000000133E-2</v>
      </c>
      <c r="N94" s="9">
        <f t="shared" si="13"/>
        <v>8.8370999999999977E-2</v>
      </c>
      <c r="O94" s="9">
        <f t="shared" si="13"/>
        <v>9.0848499999999888E-2</v>
      </c>
      <c r="Q94" s="9">
        <f t="shared" si="14"/>
        <v>5.2819638361181198E-2</v>
      </c>
      <c r="R94" s="9">
        <f t="shared" si="14"/>
        <v>5.6173266193637161E-2</v>
      </c>
      <c r="S94" s="9">
        <f t="shared" si="14"/>
        <v>6.4557335774777069E-2</v>
      </c>
      <c r="T94" s="9">
        <f t="shared" si="14"/>
        <v>5.2819638361180754E-2</v>
      </c>
      <c r="V94" s="9">
        <f t="shared" si="15"/>
        <v>4.1684901197833302E-2</v>
      </c>
      <c r="W94" s="9">
        <f t="shared" si="15"/>
        <v>4.2486533913176139E-2</v>
      </c>
      <c r="X94" s="9">
        <f t="shared" si="15"/>
        <v>4.489143205920465E-2</v>
      </c>
      <c r="Y94" s="9">
        <f t="shared" si="15"/>
        <v>4.4891432059205094E-2</v>
      </c>
      <c r="AA94" s="9">
        <f t="shared" si="16"/>
        <v>3.2065308613717702E-2</v>
      </c>
      <c r="AB94" s="9">
        <f t="shared" si="16"/>
        <v>3.5271839475089717E-2</v>
      </c>
      <c r="AC94" s="9">
        <f t="shared" si="16"/>
        <v>3.2065308613717702E-2</v>
      </c>
      <c r="AD94" s="9">
        <f t="shared" si="16"/>
        <v>3.3668574044403821E-2</v>
      </c>
      <c r="AF94" s="9">
        <f t="shared" si="17"/>
        <v>9.2014953841458968E-2</v>
      </c>
      <c r="AG94" s="9">
        <f t="shared" si="17"/>
        <v>8.9505455100328035E-2</v>
      </c>
      <c r="AH94" s="9">
        <f t="shared" si="17"/>
        <v>8.8668955519951353E-2</v>
      </c>
      <c r="AI94" s="9">
        <f t="shared" si="17"/>
        <v>8.615945677882042E-2</v>
      </c>
      <c r="AK94" s="9">
        <f t="shared" si="18"/>
        <v>5.2968499999999974E-2</v>
      </c>
      <c r="AL94" s="9">
        <f t="shared" si="18"/>
        <v>5.2968499999999974E-2</v>
      </c>
      <c r="AM94" s="9">
        <f t="shared" si="18"/>
        <v>5.2128000000000174E-2</v>
      </c>
      <c r="AN94" s="9">
        <f t="shared" si="18"/>
        <v>5.2968499999999974E-2</v>
      </c>
      <c r="AO94" s="9"/>
      <c r="AP94" s="9">
        <f t="shared" si="18"/>
        <v>4.9605500000000191E-2</v>
      </c>
      <c r="AQ94" s="9">
        <f t="shared" si="18"/>
        <v>5.1287000000000305E-2</v>
      </c>
      <c r="AR94" s="9">
        <f t="shared" si="18"/>
        <v>4.9605999999999817E-2</v>
      </c>
      <c r="AS94" s="9">
        <f t="shared" si="18"/>
        <v>5.1287000000000305E-2</v>
      </c>
      <c r="AU94" s="9">
        <f t="shared" si="19"/>
        <v>6.0198596169985574E-2</v>
      </c>
      <c r="AV94" s="9">
        <f t="shared" si="19"/>
        <v>6.6133669031814613E-2</v>
      </c>
      <c r="AW94" s="9">
        <f t="shared" si="19"/>
        <v>6.2742198825055606E-2</v>
      </c>
      <c r="AX94" s="9">
        <f t="shared" si="19"/>
        <v>6.4437933928435331E-2</v>
      </c>
      <c r="AZ94" s="9">
        <f t="shared" si="20"/>
        <v>8.684313725490167E-2</v>
      </c>
      <c r="BA94" s="9">
        <f t="shared" si="20"/>
        <v>8.852941176470619E-2</v>
      </c>
      <c r="BB94" s="9">
        <f t="shared" si="20"/>
        <v>8.3470588235294407E-2</v>
      </c>
      <c r="BC94" s="9">
        <f t="shared" si="20"/>
        <v>8.2627450980391703E-2</v>
      </c>
      <c r="BE94" s="9">
        <f t="shared" si="21"/>
        <v>9.4431372549019787E-2</v>
      </c>
      <c r="BF94" s="9">
        <f t="shared" si="21"/>
        <v>8.6000000000000298E-2</v>
      </c>
      <c r="BG94" s="9">
        <f t="shared" si="21"/>
        <v>8.768627450980393E-2</v>
      </c>
      <c r="BH94" s="9">
        <f t="shared" si="21"/>
        <v>8.9372549019608005E-2</v>
      </c>
    </row>
    <row r="95" spans="2:60" x14ac:dyDescent="0.3">
      <c r="B95" s="9">
        <f t="shared" si="11"/>
        <v>7.4254978255893445E-2</v>
      </c>
      <c r="C95" s="9">
        <f t="shared" si="11"/>
        <v>8.0030365453574781E-2</v>
      </c>
      <c r="D95" s="9">
        <f t="shared" si="11"/>
        <v>8.2505531395437259E-2</v>
      </c>
      <c r="E95" s="9">
        <f t="shared" si="11"/>
        <v>7.8380254825666018E-2</v>
      </c>
      <c r="G95" s="9">
        <f t="shared" si="12"/>
        <v>7.8380254825665574E-2</v>
      </c>
      <c r="H95" s="9">
        <f t="shared" si="12"/>
        <v>8.1680476081483544E-2</v>
      </c>
      <c r="I95" s="9">
        <f t="shared" si="12"/>
        <v>7.5905088883802652E-2</v>
      </c>
      <c r="J95" s="9">
        <f t="shared" si="12"/>
        <v>7.755519951171097E-2</v>
      </c>
      <c r="L95" s="9">
        <f t="shared" si="13"/>
        <v>8.6718999999999991E-2</v>
      </c>
      <c r="M95" s="9">
        <f t="shared" si="13"/>
        <v>9.4978000000000229E-2</v>
      </c>
      <c r="N95" s="9">
        <f t="shared" si="13"/>
        <v>8.6718999999999991E-2</v>
      </c>
      <c r="O95" s="9">
        <f t="shared" si="13"/>
        <v>8.6718999999999991E-2</v>
      </c>
      <c r="Q95" s="9">
        <f t="shared" si="14"/>
        <v>5.2819638361181198E-2</v>
      </c>
      <c r="R95" s="9">
        <f t="shared" si="14"/>
        <v>5.2819638361180754E-2</v>
      </c>
      <c r="S95" s="9">
        <f t="shared" si="14"/>
        <v>6.2042114900434431E-2</v>
      </c>
      <c r="T95" s="9">
        <f t="shared" si="14"/>
        <v>5.3658045319295411E-2</v>
      </c>
      <c r="V95" s="9">
        <f t="shared" si="15"/>
        <v>4.3288166628518976E-2</v>
      </c>
      <c r="W95" s="9">
        <f t="shared" si="15"/>
        <v>4.2486533913176583E-2</v>
      </c>
      <c r="X95" s="9">
        <f t="shared" si="15"/>
        <v>4.6494697489891212E-2</v>
      </c>
      <c r="Y95" s="9">
        <f t="shared" si="15"/>
        <v>4.4891432059205538E-2</v>
      </c>
      <c r="AA95" s="9">
        <f t="shared" si="16"/>
        <v>3.2866941329060539E-2</v>
      </c>
      <c r="AB95" s="9">
        <f t="shared" si="16"/>
        <v>3.6073472190432554E-2</v>
      </c>
      <c r="AC95" s="9">
        <f t="shared" si="16"/>
        <v>3.5271839475089495E-2</v>
      </c>
      <c r="AD95" s="9">
        <f t="shared" si="16"/>
        <v>3.2866941329060761E-2</v>
      </c>
      <c r="AF95" s="9">
        <f t="shared" si="17"/>
        <v>8.4486457618067057E-2</v>
      </c>
      <c r="AG95" s="9">
        <f t="shared" si="17"/>
        <v>8.1140459296558998E-2</v>
      </c>
      <c r="AH95" s="9">
        <f t="shared" si="17"/>
        <v>8.4486457618066613E-2</v>
      </c>
      <c r="AI95" s="9">
        <f t="shared" si="17"/>
        <v>8.4486457618067057E-2</v>
      </c>
      <c r="AK95" s="9">
        <f t="shared" si="18"/>
        <v>4.7082999999999764E-2</v>
      </c>
      <c r="AL95" s="9">
        <f t="shared" si="18"/>
        <v>5.128699999999986E-2</v>
      </c>
      <c r="AM95" s="9">
        <f t="shared" si="18"/>
        <v>5.0446500000000061E-2</v>
      </c>
      <c r="AN95" s="9">
        <f t="shared" si="18"/>
        <v>5.2128000000000174E-2</v>
      </c>
      <c r="AO95" s="9"/>
      <c r="AP95" s="9">
        <f t="shared" si="18"/>
        <v>5.0446500000000061E-2</v>
      </c>
      <c r="AQ95" s="9">
        <f t="shared" si="18"/>
        <v>5.2128000000000174E-2</v>
      </c>
      <c r="AR95" s="9">
        <f t="shared" si="18"/>
        <v>4.6242499999999964E-2</v>
      </c>
      <c r="AS95" s="9">
        <f t="shared" si="18"/>
        <v>4.5401500000000095E-2</v>
      </c>
      <c r="AU95" s="9">
        <f t="shared" si="19"/>
        <v>5.8502861066605849E-2</v>
      </c>
      <c r="AV95" s="9">
        <f t="shared" si="19"/>
        <v>6.2742198825055606E-2</v>
      </c>
      <c r="AW95" s="9">
        <f t="shared" si="19"/>
        <v>5.7654993514915986E-2</v>
      </c>
      <c r="AX95" s="9">
        <f t="shared" si="19"/>
        <v>5.8502861066605405E-2</v>
      </c>
      <c r="AZ95" s="9">
        <f t="shared" si="20"/>
        <v>8.6000000000000298E-2</v>
      </c>
      <c r="BA95" s="9">
        <f t="shared" si="20"/>
        <v>8.6843137254902114E-2</v>
      </c>
      <c r="BB95" s="9">
        <f t="shared" si="20"/>
        <v>7.9254901960784441E-2</v>
      </c>
      <c r="BC95" s="9">
        <f t="shared" si="20"/>
        <v>7.7568627450980809E-2</v>
      </c>
      <c r="BE95" s="9">
        <f t="shared" si="21"/>
        <v>9.1058823529411637E-2</v>
      </c>
      <c r="BF95" s="9">
        <f t="shared" si="21"/>
        <v>8.4313725490196223E-2</v>
      </c>
      <c r="BG95" s="9">
        <f t="shared" si="21"/>
        <v>8.5999999999999854E-2</v>
      </c>
      <c r="BH95" s="9">
        <f t="shared" si="21"/>
        <v>8.8529411764705745E-2</v>
      </c>
    </row>
    <row r="96" spans="2:60" x14ac:dyDescent="0.3">
      <c r="B96" s="9">
        <f t="shared" si="11"/>
        <v>6.93046463721676E-2</v>
      </c>
      <c r="C96" s="9">
        <f t="shared" si="11"/>
        <v>7.2604867627984682E-2</v>
      </c>
      <c r="D96" s="9">
        <f t="shared" si="11"/>
        <v>7.8380254825666018E-2</v>
      </c>
      <c r="E96" s="9">
        <f t="shared" si="11"/>
        <v>7.9205310139619733E-2</v>
      </c>
      <c r="G96" s="9">
        <f t="shared" si="12"/>
        <v>7.4254978255893445E-2</v>
      </c>
      <c r="H96" s="9">
        <f t="shared" si="12"/>
        <v>7.5080033569848492E-2</v>
      </c>
      <c r="I96" s="9">
        <f t="shared" si="12"/>
        <v>6.8479591058212552E-2</v>
      </c>
      <c r="J96" s="9">
        <f t="shared" si="12"/>
        <v>7.6730144197757255E-2</v>
      </c>
      <c r="L96" s="9">
        <f t="shared" si="13"/>
        <v>7.7634000000000203E-2</v>
      </c>
      <c r="M96" s="9">
        <f t="shared" si="13"/>
        <v>9.3325999999999798E-2</v>
      </c>
      <c r="N96" s="9">
        <f t="shared" si="13"/>
        <v>8.0937500000000107E-2</v>
      </c>
      <c r="O96" s="9">
        <f t="shared" si="13"/>
        <v>8.0937500000000107E-2</v>
      </c>
      <c r="Q96" s="9">
        <f t="shared" si="14"/>
        <v>4.9466010528725235E-2</v>
      </c>
      <c r="R96" s="9">
        <f t="shared" si="14"/>
        <v>4.8627603570611022E-2</v>
      </c>
      <c r="S96" s="9">
        <f t="shared" si="14"/>
        <v>5.5334859235522948E-2</v>
      </c>
      <c r="T96" s="9">
        <f t="shared" si="14"/>
        <v>5.0304417486839448E-2</v>
      </c>
      <c r="V96" s="9">
        <f t="shared" si="15"/>
        <v>4.4089799343861813E-2</v>
      </c>
      <c r="W96" s="9">
        <f t="shared" si="15"/>
        <v>4.2486533913176139E-2</v>
      </c>
      <c r="X96" s="9">
        <f t="shared" si="15"/>
        <v>4.5693064774548375E-2</v>
      </c>
      <c r="Y96" s="9">
        <f t="shared" si="15"/>
        <v>4.5693064774547931E-2</v>
      </c>
      <c r="AA96" s="9">
        <f t="shared" si="16"/>
        <v>3.2866941329060984E-2</v>
      </c>
      <c r="AB96" s="9">
        <f t="shared" si="16"/>
        <v>3.5271839475089495E-2</v>
      </c>
      <c r="AC96" s="9">
        <f t="shared" si="16"/>
        <v>3.447020675974688E-2</v>
      </c>
      <c r="AD96" s="9">
        <f t="shared" si="16"/>
        <v>3.5271839475089495E-2</v>
      </c>
      <c r="AF96" s="9">
        <f t="shared" si="17"/>
        <v>8.1140459296558998E-2</v>
      </c>
      <c r="AG96" s="9">
        <f t="shared" si="17"/>
        <v>7.8630960555428064E-2</v>
      </c>
      <c r="AH96" s="9">
        <f t="shared" si="17"/>
        <v>8.1140459296558998E-2</v>
      </c>
      <c r="AI96" s="9">
        <f t="shared" si="17"/>
        <v>7.946746013580519E-2</v>
      </c>
      <c r="AK96" s="9">
        <f t="shared" si="18"/>
        <v>4.6242499999999964E-2</v>
      </c>
      <c r="AL96" s="9">
        <f t="shared" si="18"/>
        <v>5.128699999999986E-2</v>
      </c>
      <c r="AM96" s="9">
        <f t="shared" si="18"/>
        <v>4.8764999999999947E-2</v>
      </c>
      <c r="AN96" s="9">
        <f t="shared" si="18"/>
        <v>4.8764999999999947E-2</v>
      </c>
      <c r="AO96" s="9"/>
      <c r="AP96" s="9">
        <f t="shared" si="18"/>
        <v>4.7083499999999834E-2</v>
      </c>
      <c r="AQ96" s="9">
        <f t="shared" si="18"/>
        <v>4.7924000000000078E-2</v>
      </c>
      <c r="AR96" s="9">
        <f t="shared" si="18"/>
        <v>4.6241999999999894E-2</v>
      </c>
      <c r="AS96" s="9">
        <f t="shared" si="18"/>
        <v>4.6242499999999964E-2</v>
      </c>
      <c r="AU96" s="9">
        <f t="shared" si="19"/>
        <v>5.4263523308156092E-2</v>
      </c>
      <c r="AV96" s="9">
        <f t="shared" si="19"/>
        <v>5.9350728618295712E-2</v>
      </c>
      <c r="AW96" s="9">
        <f t="shared" si="19"/>
        <v>5.9350728618295268E-2</v>
      </c>
      <c r="AX96" s="9">
        <f t="shared" si="19"/>
        <v>5.4263523308156092E-2</v>
      </c>
      <c r="AZ96" s="9">
        <f t="shared" si="20"/>
        <v>8.3470588235294407E-2</v>
      </c>
      <c r="BA96" s="9">
        <f t="shared" si="20"/>
        <v>8.2627450980391703E-2</v>
      </c>
      <c r="BB96" s="9">
        <f t="shared" si="20"/>
        <v>7.588235294117629E-2</v>
      </c>
      <c r="BC96" s="9">
        <f t="shared" si="20"/>
        <v>7.672549019607855E-2</v>
      </c>
      <c r="BE96" s="9">
        <f t="shared" si="21"/>
        <v>8.9372549019608005E-2</v>
      </c>
      <c r="BF96" s="9">
        <f t="shared" si="21"/>
        <v>8.5999999999999854E-2</v>
      </c>
      <c r="BG96" s="9">
        <f t="shared" si="21"/>
        <v>8.3470588235294407E-2</v>
      </c>
      <c r="BH96" s="9">
        <f t="shared" si="21"/>
        <v>8.6000000000000298E-2</v>
      </c>
    </row>
    <row r="97" spans="2:60" x14ac:dyDescent="0.3">
      <c r="B97" s="9">
        <f t="shared" si="11"/>
        <v>7.2604867627985126E-2</v>
      </c>
      <c r="C97" s="9">
        <f t="shared" si="11"/>
        <v>7.4254978255893445E-2</v>
      </c>
      <c r="D97" s="9">
        <f t="shared" si="11"/>
        <v>7.5905088883802652E-2</v>
      </c>
      <c r="E97" s="9">
        <f t="shared" si="11"/>
        <v>7.5905088883802652E-2</v>
      </c>
      <c r="G97" s="9">
        <f t="shared" si="12"/>
        <v>7.3429922941939285E-2</v>
      </c>
      <c r="H97" s="9">
        <f t="shared" si="12"/>
        <v>7.3429922941938841E-2</v>
      </c>
      <c r="I97" s="9">
        <f t="shared" si="12"/>
        <v>6.9304646372167156E-2</v>
      </c>
      <c r="J97" s="9">
        <f t="shared" si="12"/>
        <v>7.5905088883803096E-2</v>
      </c>
      <c r="L97" s="9">
        <f t="shared" si="13"/>
        <v>7.4330499999999855E-2</v>
      </c>
      <c r="M97" s="9">
        <f t="shared" si="13"/>
        <v>9.0022499999999894E-2</v>
      </c>
      <c r="N97" s="9">
        <f t="shared" si="13"/>
        <v>7.7633999999999759E-2</v>
      </c>
      <c r="O97" s="9">
        <f t="shared" si="13"/>
        <v>8.3415499999999643E-2</v>
      </c>
      <c r="Q97" s="9">
        <f t="shared" si="14"/>
        <v>5.0304417486839004E-2</v>
      </c>
      <c r="R97" s="9">
        <f t="shared" si="14"/>
        <v>5.1142824444953661E-2</v>
      </c>
      <c r="S97" s="9">
        <f t="shared" si="14"/>
        <v>5.6173266193637161E-2</v>
      </c>
      <c r="T97" s="9">
        <f t="shared" si="14"/>
        <v>4.6112382696268828E-2</v>
      </c>
      <c r="V97" s="9">
        <f t="shared" si="15"/>
        <v>4.2486533913175695E-2</v>
      </c>
      <c r="W97" s="9">
        <f t="shared" si="15"/>
        <v>4.0081635767147183E-2</v>
      </c>
      <c r="X97" s="9">
        <f t="shared" si="15"/>
        <v>4.3288166628518976E-2</v>
      </c>
      <c r="Y97" s="9">
        <f t="shared" si="15"/>
        <v>4.1684901197832858E-2</v>
      </c>
      <c r="AA97" s="9">
        <f t="shared" si="16"/>
        <v>3.2065308613717924E-2</v>
      </c>
      <c r="AB97" s="9">
        <f t="shared" si="16"/>
        <v>3.1263675898374865E-2</v>
      </c>
      <c r="AC97" s="9">
        <f t="shared" si="16"/>
        <v>3.1263675898375087E-2</v>
      </c>
      <c r="AD97" s="9">
        <f t="shared" si="16"/>
        <v>3.2866941329060761E-2</v>
      </c>
      <c r="AF97" s="9">
        <f t="shared" si="17"/>
        <v>7.8630960555428064E-2</v>
      </c>
      <c r="AG97" s="9">
        <f t="shared" si="17"/>
        <v>7.7794460975051383E-2</v>
      </c>
      <c r="AH97" s="9">
        <f t="shared" si="17"/>
        <v>7.6121461814298019E-2</v>
      </c>
      <c r="AI97" s="9">
        <f t="shared" si="17"/>
        <v>7.3611963073166642E-2</v>
      </c>
      <c r="AK97" s="9">
        <f t="shared" si="18"/>
        <v>4.7924000000000078E-2</v>
      </c>
      <c r="AL97" s="9">
        <f t="shared" si="18"/>
        <v>5.0445999999999991E-2</v>
      </c>
      <c r="AM97" s="9">
        <f t="shared" si="18"/>
        <v>4.6241999999999894E-2</v>
      </c>
      <c r="AN97" s="9">
        <f t="shared" si="18"/>
        <v>4.7082999999999764E-2</v>
      </c>
      <c r="AO97" s="9"/>
      <c r="AP97" s="9">
        <f t="shared" si="18"/>
        <v>4.3719999999999981E-2</v>
      </c>
      <c r="AQ97" s="9">
        <f t="shared" si="18"/>
        <v>4.6242499999999964E-2</v>
      </c>
      <c r="AR97" s="9">
        <f t="shared" si="18"/>
        <v>4.7924000000000078E-2</v>
      </c>
      <c r="AS97" s="9">
        <f t="shared" si="18"/>
        <v>4.9605500000000191E-2</v>
      </c>
      <c r="AU97" s="9">
        <f t="shared" si="19"/>
        <v>5.1719920653085616E-2</v>
      </c>
      <c r="AV97" s="9">
        <f t="shared" si="19"/>
        <v>5.9350728618295268E-2</v>
      </c>
      <c r="AW97" s="9">
        <f t="shared" si="19"/>
        <v>6.3590066376745469E-2</v>
      </c>
      <c r="AX97" s="9">
        <f t="shared" si="19"/>
        <v>5.6807125963226124E-2</v>
      </c>
      <c r="AZ97" s="9">
        <f t="shared" si="20"/>
        <v>8.0941176470588072E-2</v>
      </c>
      <c r="BA97" s="9">
        <f t="shared" si="20"/>
        <v>8.1784313725490332E-2</v>
      </c>
      <c r="BB97" s="9">
        <f t="shared" si="20"/>
        <v>7.6725490196078105E-2</v>
      </c>
      <c r="BC97" s="9">
        <f t="shared" si="20"/>
        <v>7.8411764705881737E-2</v>
      </c>
      <c r="BE97" s="9">
        <f t="shared" si="21"/>
        <v>8.768627450980393E-2</v>
      </c>
      <c r="BF97" s="9">
        <f t="shared" si="21"/>
        <v>8.6843137254902114E-2</v>
      </c>
      <c r="BG97" s="9">
        <f t="shared" si="21"/>
        <v>8.0941176470588072E-2</v>
      </c>
      <c r="BH97" s="9">
        <f t="shared" si="21"/>
        <v>8.3470588235293963E-2</v>
      </c>
    </row>
    <row r="98" spans="2:60" x14ac:dyDescent="0.3">
      <c r="B98" s="9">
        <f t="shared" si="11"/>
        <v>7.0129701686121759E-2</v>
      </c>
      <c r="C98" s="9">
        <f t="shared" si="11"/>
        <v>7.3429922941939729E-2</v>
      </c>
      <c r="D98" s="9">
        <f t="shared" si="11"/>
        <v>7.5080033569848048E-2</v>
      </c>
      <c r="E98" s="9">
        <f t="shared" si="11"/>
        <v>7.260486762798557E-2</v>
      </c>
      <c r="G98" s="9">
        <f t="shared" si="12"/>
        <v>7.0129701686122203E-2</v>
      </c>
      <c r="H98" s="9">
        <f t="shared" si="12"/>
        <v>7.5905088883802208E-2</v>
      </c>
      <c r="I98" s="9">
        <f t="shared" si="12"/>
        <v>7.0954757000076807E-2</v>
      </c>
      <c r="J98" s="9">
        <f t="shared" si="12"/>
        <v>8.4980697337300626E-2</v>
      </c>
      <c r="L98" s="9">
        <f t="shared" si="13"/>
        <v>7.5982499999999842E-2</v>
      </c>
      <c r="M98" s="9">
        <f t="shared" si="13"/>
        <v>8.8370500000000352E-2</v>
      </c>
      <c r="N98" s="9">
        <f t="shared" si="13"/>
        <v>7.9285999999999746E-2</v>
      </c>
      <c r="O98" s="9">
        <f t="shared" si="13"/>
        <v>7.8459999999999752E-2</v>
      </c>
      <c r="Q98" s="9">
        <f t="shared" si="14"/>
        <v>5.1142824444953217E-2</v>
      </c>
      <c r="R98" s="9">
        <f t="shared" si="14"/>
        <v>5.0304417486839448E-2</v>
      </c>
      <c r="S98" s="9">
        <f t="shared" si="14"/>
        <v>6.0365300984207337E-2</v>
      </c>
      <c r="T98" s="9">
        <f t="shared" si="14"/>
        <v>4.5273975738154615E-2</v>
      </c>
      <c r="V98" s="9">
        <f t="shared" si="15"/>
        <v>3.8478370336461953E-2</v>
      </c>
      <c r="W98" s="9">
        <f t="shared" si="15"/>
        <v>3.6875104905775391E-2</v>
      </c>
      <c r="X98" s="9">
        <f t="shared" si="15"/>
        <v>3.9280003051804346E-2</v>
      </c>
      <c r="Y98" s="9">
        <f t="shared" si="15"/>
        <v>3.6875104905775391E-2</v>
      </c>
      <c r="AA98" s="9">
        <f t="shared" si="16"/>
        <v>2.8057145037003073E-2</v>
      </c>
      <c r="AB98" s="9">
        <f t="shared" si="16"/>
        <v>2.8858777752346132E-2</v>
      </c>
      <c r="AC98" s="9">
        <f t="shared" si="16"/>
        <v>2.6453879606316955E-2</v>
      </c>
      <c r="AD98" s="9">
        <f t="shared" si="16"/>
        <v>2.8057145037003295E-2</v>
      </c>
      <c r="AF98" s="9">
        <f t="shared" si="17"/>
        <v>7.3611963073167086E-2</v>
      </c>
      <c r="AG98" s="9">
        <f t="shared" si="17"/>
        <v>7.1938963912413723E-2</v>
      </c>
      <c r="AH98" s="9">
        <f t="shared" si="17"/>
        <v>7.0265964751659471E-2</v>
      </c>
      <c r="AI98" s="9">
        <f t="shared" si="17"/>
        <v>7.1102464332036153E-2</v>
      </c>
      <c r="AK98" s="9">
        <f t="shared" si="18"/>
        <v>4.6242499999999964E-2</v>
      </c>
      <c r="AL98" s="9">
        <f t="shared" si="18"/>
        <v>4.7924000000000078E-2</v>
      </c>
      <c r="AM98" s="9">
        <f t="shared" si="18"/>
        <v>4.4560999999999851E-2</v>
      </c>
      <c r="AN98" s="9">
        <f t="shared" si="18"/>
        <v>4.5401500000000095E-2</v>
      </c>
      <c r="AO98" s="9"/>
      <c r="AP98" s="9">
        <f t="shared" si="18"/>
        <v>4.3719999999999981E-2</v>
      </c>
      <c r="AQ98" s="9">
        <f t="shared" si="18"/>
        <v>4.540199999999972E-2</v>
      </c>
      <c r="AR98" s="9">
        <f t="shared" si="18"/>
        <v>4.5402000000000164E-2</v>
      </c>
      <c r="AS98" s="9">
        <f t="shared" si="18"/>
        <v>4.3719999999999981E-2</v>
      </c>
      <c r="AU98" s="9">
        <f t="shared" si="19"/>
        <v>5.1719920653085616E-2</v>
      </c>
      <c r="AV98" s="9">
        <f t="shared" si="19"/>
        <v>6.2742198825055162E-2</v>
      </c>
      <c r="AW98" s="9">
        <f t="shared" si="19"/>
        <v>6.6981536583505363E-2</v>
      </c>
      <c r="AX98" s="9">
        <f t="shared" si="19"/>
        <v>5.511139085984551E-2</v>
      </c>
      <c r="AZ98" s="9">
        <f t="shared" si="20"/>
        <v>7.8411764705882625E-2</v>
      </c>
      <c r="BA98" s="9">
        <f t="shared" si="20"/>
        <v>7.7568627450980809E-2</v>
      </c>
      <c r="BB98" s="9">
        <f t="shared" si="20"/>
        <v>7.1666666666666767E-2</v>
      </c>
      <c r="BC98" s="9">
        <f t="shared" si="20"/>
        <v>7.5039215686274474E-2</v>
      </c>
      <c r="BE98" s="9">
        <f t="shared" si="21"/>
        <v>8.5156862745097595E-2</v>
      </c>
      <c r="BF98" s="9">
        <f t="shared" si="21"/>
        <v>9.0215686274509821E-2</v>
      </c>
      <c r="BG98" s="9">
        <f t="shared" si="21"/>
        <v>7.9254901960784441E-2</v>
      </c>
      <c r="BH98" s="9">
        <f t="shared" si="21"/>
        <v>7.9254901960783997E-2</v>
      </c>
    </row>
    <row r="99" spans="2:60" x14ac:dyDescent="0.3">
      <c r="B99" s="9">
        <f t="shared" si="11"/>
        <v>6.517936980239547E-2</v>
      </c>
      <c r="C99" s="9">
        <f t="shared" si="11"/>
        <v>6.7654535744258837E-2</v>
      </c>
      <c r="D99" s="9">
        <f t="shared" si="11"/>
        <v>7.2604867627984682E-2</v>
      </c>
      <c r="E99" s="9">
        <f t="shared" si="11"/>
        <v>7.0954757000075919E-2</v>
      </c>
      <c r="G99" s="9">
        <f t="shared" si="12"/>
        <v>7.0129701686122203E-2</v>
      </c>
      <c r="H99" s="9">
        <f t="shared" si="12"/>
        <v>7.0954757000076807E-2</v>
      </c>
      <c r="I99" s="9">
        <f t="shared" si="12"/>
        <v>6.6004425116350518E-2</v>
      </c>
      <c r="J99" s="9">
        <f t="shared" si="12"/>
        <v>9.6531471732661966E-2</v>
      </c>
      <c r="L99" s="9">
        <f t="shared" si="13"/>
        <v>7.7634000000000203E-2</v>
      </c>
      <c r="M99" s="9">
        <f t="shared" si="13"/>
        <v>9.1673999999999811E-2</v>
      </c>
      <c r="N99" s="9">
        <f t="shared" si="13"/>
        <v>7.5982499999999842E-2</v>
      </c>
      <c r="O99" s="9">
        <f t="shared" si="13"/>
        <v>7.1026999999999951E-2</v>
      </c>
      <c r="Q99" s="9">
        <f t="shared" si="14"/>
        <v>4.6112382696269272E-2</v>
      </c>
      <c r="R99" s="9">
        <f t="shared" si="14"/>
        <v>4.7789196612496809E-2</v>
      </c>
      <c r="S99" s="9">
        <f t="shared" si="14"/>
        <v>5.701167315175093E-2</v>
      </c>
      <c r="T99" s="9">
        <f t="shared" si="14"/>
        <v>4.6950789654383485E-2</v>
      </c>
      <c r="V99" s="9">
        <f t="shared" si="15"/>
        <v>4.0081635767147628E-2</v>
      </c>
      <c r="W99" s="9">
        <f t="shared" si="15"/>
        <v>3.7676737621118228E-2</v>
      </c>
      <c r="X99" s="9">
        <f t="shared" si="15"/>
        <v>3.9280003051803902E-2</v>
      </c>
      <c r="Y99" s="9">
        <f t="shared" si="15"/>
        <v>3.8478370336461509E-2</v>
      </c>
      <c r="AA99" s="9">
        <f t="shared" si="16"/>
        <v>2.565224689097434E-2</v>
      </c>
      <c r="AB99" s="9">
        <f t="shared" si="16"/>
        <v>3.0462043183032028E-2</v>
      </c>
      <c r="AC99" s="9">
        <f t="shared" si="16"/>
        <v>2.6453879606317177E-2</v>
      </c>
      <c r="AD99" s="9">
        <f t="shared" si="16"/>
        <v>2.8858777752346132E-2</v>
      </c>
      <c r="AF99" s="9">
        <f t="shared" si="17"/>
        <v>7.0265964751659471E-2</v>
      </c>
      <c r="AG99" s="9">
        <f t="shared" si="17"/>
        <v>7.6121461814298019E-2</v>
      </c>
      <c r="AH99" s="9">
        <f t="shared" si="17"/>
        <v>7.1102464332035709E-2</v>
      </c>
      <c r="AI99" s="9">
        <f t="shared" si="17"/>
        <v>7.0265964751659471E-2</v>
      </c>
      <c r="AK99" s="9">
        <f t="shared" si="18"/>
        <v>4.2038999999999938E-2</v>
      </c>
      <c r="AL99" s="9">
        <f t="shared" si="18"/>
        <v>4.2879500000000181E-2</v>
      </c>
      <c r="AM99" s="9">
        <f t="shared" si="18"/>
        <v>4.0357499999999824E-2</v>
      </c>
      <c r="AN99" s="9">
        <f t="shared" si="18"/>
        <v>4.2038500000000312E-2</v>
      </c>
      <c r="AO99" s="9"/>
      <c r="AP99" s="9">
        <f t="shared" si="18"/>
        <v>4.2038999999999938E-2</v>
      </c>
      <c r="AQ99" s="9">
        <f t="shared" si="18"/>
        <v>4.1197499999999998E-2</v>
      </c>
      <c r="AR99" s="9">
        <f t="shared" si="18"/>
        <v>4.1198000000000068E-2</v>
      </c>
      <c r="AS99" s="9">
        <f t="shared" si="18"/>
        <v>3.9516499999999954E-2</v>
      </c>
      <c r="AU99" s="9">
        <f t="shared" si="19"/>
        <v>5.5111390859846399E-2</v>
      </c>
      <c r="AV99" s="9">
        <f t="shared" si="19"/>
        <v>6.6133669031815501E-2</v>
      </c>
      <c r="AW99" s="9">
        <f t="shared" si="19"/>
        <v>8.2243152513923334E-2</v>
      </c>
      <c r="AX99" s="9">
        <f t="shared" si="19"/>
        <v>5.8502861066605405E-2</v>
      </c>
      <c r="AZ99" s="9">
        <f t="shared" si="20"/>
        <v>7.5039215686274918E-2</v>
      </c>
      <c r="BA99" s="9">
        <f t="shared" si="20"/>
        <v>8.0941176470588072E-2</v>
      </c>
      <c r="BB99" s="9">
        <f t="shared" si="20"/>
        <v>6.9137254901960876E-2</v>
      </c>
      <c r="BC99" s="9">
        <f t="shared" si="20"/>
        <v>6.7450980392157245E-2</v>
      </c>
      <c r="BE99" s="9">
        <f t="shared" si="21"/>
        <v>8.0941176470588516E-2</v>
      </c>
      <c r="BF99" s="9">
        <f t="shared" si="21"/>
        <v>9.4431372549019343E-2</v>
      </c>
      <c r="BG99" s="9">
        <f t="shared" si="21"/>
        <v>7.4196078431372658E-2</v>
      </c>
      <c r="BH99" s="9">
        <f t="shared" si="21"/>
        <v>7.588235294117629E-2</v>
      </c>
    </row>
    <row r="100" spans="2:60" x14ac:dyDescent="0.3">
      <c r="B100" s="9">
        <f t="shared" si="11"/>
        <v>6.2704203860532548E-2</v>
      </c>
      <c r="C100" s="9">
        <f t="shared" si="11"/>
        <v>6.6004425116350074E-2</v>
      </c>
      <c r="D100" s="9">
        <f t="shared" si="11"/>
        <v>7.0954757000076363E-2</v>
      </c>
      <c r="E100" s="9">
        <f t="shared" si="11"/>
        <v>6.8479591058212552E-2</v>
      </c>
      <c r="G100" s="9">
        <f t="shared" si="12"/>
        <v>6.4354314488441311E-2</v>
      </c>
      <c r="H100" s="9">
        <f t="shared" si="12"/>
        <v>6.847959105821344E-2</v>
      </c>
      <c r="I100" s="9">
        <f t="shared" si="12"/>
        <v>7.1779812314030522E-2</v>
      </c>
      <c r="J100" s="9">
        <f t="shared" si="12"/>
        <v>0.12705851834897386</v>
      </c>
      <c r="L100" s="9">
        <f t="shared" si="13"/>
        <v>7.1026999999999951E-2</v>
      </c>
      <c r="M100" s="9">
        <f t="shared" si="13"/>
        <v>9.0022499999999894E-2</v>
      </c>
      <c r="N100" s="9">
        <f t="shared" si="13"/>
        <v>7.1027000000000395E-2</v>
      </c>
      <c r="O100" s="9">
        <f t="shared" si="13"/>
        <v>7.2678500000000312E-2</v>
      </c>
      <c r="Q100" s="9">
        <f t="shared" si="14"/>
        <v>4.4435568780040846E-2</v>
      </c>
      <c r="R100" s="9">
        <f t="shared" si="14"/>
        <v>4.7789196612496809E-2</v>
      </c>
      <c r="S100" s="9">
        <f t="shared" si="14"/>
        <v>5.6173266193636717E-2</v>
      </c>
      <c r="T100" s="9">
        <f t="shared" si="14"/>
        <v>4.6112382696269716E-2</v>
      </c>
      <c r="V100" s="9">
        <f t="shared" si="15"/>
        <v>4.2486533913175695E-2</v>
      </c>
      <c r="W100" s="9">
        <f t="shared" si="15"/>
        <v>3.8478370336461509E-2</v>
      </c>
      <c r="X100" s="9">
        <f t="shared" si="15"/>
        <v>4.0081635767147183E-2</v>
      </c>
      <c r="Y100" s="9">
        <f t="shared" si="15"/>
        <v>3.8478370336461509E-2</v>
      </c>
      <c r="AA100" s="9">
        <f t="shared" si="16"/>
        <v>2.7255512321660014E-2</v>
      </c>
      <c r="AB100" s="9">
        <f t="shared" si="16"/>
        <v>2.885877775234591E-2</v>
      </c>
      <c r="AC100" s="9">
        <f t="shared" si="16"/>
        <v>2.8858777752346132E-2</v>
      </c>
      <c r="AD100" s="9">
        <f t="shared" si="16"/>
        <v>2.9660410467688969E-2</v>
      </c>
      <c r="AF100" s="9">
        <f t="shared" si="17"/>
        <v>7.277546349278996E-2</v>
      </c>
      <c r="AG100" s="9">
        <f t="shared" si="17"/>
        <v>8.7832455939573784E-2</v>
      </c>
      <c r="AH100" s="9">
        <f t="shared" si="17"/>
        <v>7.3611963073167086E-2</v>
      </c>
      <c r="AI100" s="9">
        <f t="shared" si="17"/>
        <v>6.7756466010528982E-2</v>
      </c>
      <c r="AK100" s="9">
        <f t="shared" si="18"/>
        <v>3.7834999999999841E-2</v>
      </c>
      <c r="AL100" s="9">
        <f t="shared" si="18"/>
        <v>4.2879500000000181E-2</v>
      </c>
      <c r="AM100" s="9">
        <f t="shared" si="18"/>
        <v>3.8675500000000085E-2</v>
      </c>
      <c r="AN100" s="9">
        <f t="shared" si="18"/>
        <v>3.9516499999999954E-2</v>
      </c>
      <c r="AO100" s="9"/>
      <c r="AP100" s="9">
        <f t="shared" si="18"/>
        <v>4.2879500000000181E-2</v>
      </c>
      <c r="AQ100" s="9">
        <f t="shared" si="18"/>
        <v>4.2038499999999868E-2</v>
      </c>
      <c r="AR100" s="9">
        <f t="shared" si="18"/>
        <v>4.3719999999999981E-2</v>
      </c>
      <c r="AS100" s="9">
        <f t="shared" si="18"/>
        <v>4.2038499999999868E-2</v>
      </c>
      <c r="AU100" s="9">
        <f t="shared" si="19"/>
        <v>5.3415655756466673E-2</v>
      </c>
      <c r="AV100" s="9">
        <f t="shared" si="19"/>
        <v>7.630807965209474E-2</v>
      </c>
      <c r="AW100" s="9">
        <f t="shared" si="19"/>
        <v>0.11022278171969191</v>
      </c>
      <c r="AX100" s="9">
        <f t="shared" si="19"/>
        <v>6.5285801480125194E-2</v>
      </c>
      <c r="AZ100" s="9">
        <f t="shared" si="20"/>
        <v>7.1666666666666323E-2</v>
      </c>
      <c r="BA100" s="9">
        <f t="shared" si="20"/>
        <v>9.4431372549019787E-2</v>
      </c>
      <c r="BB100" s="9">
        <f t="shared" si="20"/>
        <v>6.9137254901960432E-2</v>
      </c>
      <c r="BC100" s="9">
        <f t="shared" si="20"/>
        <v>6.5764705882353169E-2</v>
      </c>
      <c r="BE100" s="9">
        <f t="shared" si="21"/>
        <v>7.5882352941176734E-2</v>
      </c>
      <c r="BF100" s="9">
        <f t="shared" si="21"/>
        <v>0.10876470588235287</v>
      </c>
      <c r="BG100" s="9">
        <f t="shared" si="21"/>
        <v>7.2509803921568139E-2</v>
      </c>
      <c r="BH100" s="9">
        <f t="shared" si="21"/>
        <v>7.4196078431372658E-2</v>
      </c>
    </row>
    <row r="101" spans="2:60" x14ac:dyDescent="0.3">
      <c r="B101" s="9">
        <f t="shared" si="11"/>
        <v>6.0229037918669626E-2</v>
      </c>
      <c r="C101" s="9">
        <f t="shared" si="11"/>
        <v>6.1879148546577945E-2</v>
      </c>
      <c r="D101" s="9">
        <f t="shared" si="11"/>
        <v>7.0129701686122203E-2</v>
      </c>
      <c r="E101" s="9">
        <f t="shared" si="11"/>
        <v>6.6829480430304677E-2</v>
      </c>
      <c r="G101" s="9">
        <f t="shared" si="12"/>
        <v>5.9403982604714578E-2</v>
      </c>
      <c r="H101" s="9">
        <f t="shared" si="12"/>
        <v>6.4354314488440867E-2</v>
      </c>
      <c r="I101" s="9">
        <f t="shared" si="12"/>
        <v>7.7555199511711415E-2</v>
      </c>
      <c r="J101" s="9">
        <f t="shared" si="12"/>
        <v>0.17738689250019046</v>
      </c>
      <c r="L101" s="9">
        <f t="shared" si="13"/>
        <v>7.1026999999999951E-2</v>
      </c>
      <c r="M101" s="9">
        <f t="shared" si="13"/>
        <v>9.3326500000000312E-2</v>
      </c>
      <c r="N101" s="9">
        <f t="shared" si="13"/>
        <v>7.1027000000000395E-2</v>
      </c>
      <c r="O101" s="9">
        <f t="shared" si="13"/>
        <v>7.6808000000000209E-2</v>
      </c>
      <c r="Q101" s="9">
        <f t="shared" si="14"/>
        <v>4.5273975738155059E-2</v>
      </c>
      <c r="R101" s="9">
        <f t="shared" si="14"/>
        <v>4.6950789654383041E-2</v>
      </c>
      <c r="S101" s="9">
        <f t="shared" si="14"/>
        <v>6.3718928816662412E-2</v>
      </c>
      <c r="T101" s="9">
        <f t="shared" si="14"/>
        <v>4.4435568780040846E-2</v>
      </c>
      <c r="V101" s="9">
        <f t="shared" si="15"/>
        <v>4.0883268482490465E-2</v>
      </c>
      <c r="W101" s="9">
        <f t="shared" si="15"/>
        <v>3.6875104905775391E-2</v>
      </c>
      <c r="X101" s="9">
        <f t="shared" si="15"/>
        <v>3.6875104905775391E-2</v>
      </c>
      <c r="Y101" s="9">
        <f t="shared" si="15"/>
        <v>3.6875104905775835E-2</v>
      </c>
      <c r="AA101" s="9">
        <f t="shared" si="16"/>
        <v>2.8057145037003295E-2</v>
      </c>
      <c r="AB101" s="9">
        <f t="shared" si="16"/>
        <v>2.8057145037003073E-2</v>
      </c>
      <c r="AC101" s="9">
        <f t="shared" si="16"/>
        <v>2.565224689097434E-2</v>
      </c>
      <c r="AD101" s="9">
        <f t="shared" si="16"/>
        <v>2.8057145037003073E-2</v>
      </c>
      <c r="AF101" s="9">
        <f t="shared" si="17"/>
        <v>7.1938963912413278E-2</v>
      </c>
      <c r="AG101" s="9">
        <f t="shared" si="17"/>
        <v>9.7033951323720391E-2</v>
      </c>
      <c r="AH101" s="9">
        <f t="shared" si="17"/>
        <v>6.8592965590906108E-2</v>
      </c>
      <c r="AI101" s="9">
        <f t="shared" si="17"/>
        <v>6.608346684977473E-2</v>
      </c>
      <c r="AK101" s="9">
        <f t="shared" si="18"/>
        <v>3.7834500000000215E-2</v>
      </c>
      <c r="AL101" s="9">
        <f t="shared" si="18"/>
        <v>4.7083499999999834E-2</v>
      </c>
      <c r="AM101" s="9">
        <f t="shared" si="18"/>
        <v>4.3719999999999981E-2</v>
      </c>
      <c r="AN101" s="9">
        <f t="shared" si="18"/>
        <v>4.1198000000000068E-2</v>
      </c>
      <c r="AO101" s="9"/>
      <c r="AP101" s="9">
        <f t="shared" si="18"/>
        <v>5.0445999999999991E-2</v>
      </c>
      <c r="AQ101" s="9">
        <f t="shared" si="18"/>
        <v>4.2038499999999868E-2</v>
      </c>
      <c r="AR101" s="9">
        <f t="shared" si="18"/>
        <v>4.0356999999999754E-2</v>
      </c>
      <c r="AS101" s="9">
        <f t="shared" si="18"/>
        <v>3.6993999999999971E-2</v>
      </c>
      <c r="AU101" s="9">
        <f t="shared" si="19"/>
        <v>6.4437933928434887E-2</v>
      </c>
      <c r="AV101" s="9">
        <f t="shared" si="19"/>
        <v>0.10259197375448181</v>
      </c>
      <c r="AW101" s="9">
        <f t="shared" si="19"/>
        <v>0.15939909971770838</v>
      </c>
      <c r="AX101" s="9">
        <f t="shared" si="19"/>
        <v>7.9699549858854191E-2</v>
      </c>
      <c r="AZ101" s="9">
        <f t="shared" si="20"/>
        <v>6.9137254901960432E-2</v>
      </c>
      <c r="BA101" s="9">
        <f t="shared" si="20"/>
        <v>0.11213725490196103</v>
      </c>
      <c r="BB101" s="9">
        <f t="shared" si="20"/>
        <v>6.492156862745091E-2</v>
      </c>
      <c r="BC101" s="9">
        <f t="shared" si="20"/>
        <v>6.5764705882352725E-2</v>
      </c>
      <c r="BE101" s="9">
        <f t="shared" si="21"/>
        <v>7.4196078431372214E-2</v>
      </c>
      <c r="BF101" s="9">
        <f t="shared" si="21"/>
        <v>0.13574509803921542</v>
      </c>
      <c r="BG101" s="9">
        <f t="shared" si="21"/>
        <v>7.588235294117629E-2</v>
      </c>
      <c r="BH101" s="9">
        <f t="shared" si="21"/>
        <v>6.913725490196132E-2</v>
      </c>
    </row>
    <row r="102" spans="2:60" x14ac:dyDescent="0.3">
      <c r="B102" s="9">
        <f t="shared" si="11"/>
        <v>6.1054093232623785E-2</v>
      </c>
      <c r="C102" s="9">
        <f t="shared" si="11"/>
        <v>6.1054093232623785E-2</v>
      </c>
      <c r="D102" s="9">
        <f t="shared" si="11"/>
        <v>7.4254978255893445E-2</v>
      </c>
      <c r="E102" s="9">
        <f t="shared" si="11"/>
        <v>6.1879148546578833E-2</v>
      </c>
      <c r="G102" s="9">
        <f t="shared" si="12"/>
        <v>6.2704203860532548E-2</v>
      </c>
      <c r="H102" s="9">
        <f t="shared" si="12"/>
        <v>6.1054093232623341E-2</v>
      </c>
      <c r="I102" s="9">
        <f t="shared" si="12"/>
        <v>8.7455863279163992E-2</v>
      </c>
      <c r="J102" s="9">
        <f t="shared" si="12"/>
        <v>0.2458664835584039</v>
      </c>
      <c r="L102" s="9">
        <f t="shared" si="13"/>
        <v>8.2589500000000093E-2</v>
      </c>
      <c r="M102" s="9">
        <f t="shared" si="13"/>
        <v>0.12305849999999996</v>
      </c>
      <c r="N102" s="9">
        <f t="shared" si="13"/>
        <v>7.1026999999999951E-2</v>
      </c>
      <c r="O102" s="9">
        <f t="shared" si="13"/>
        <v>7.4330499999999855E-2</v>
      </c>
      <c r="Q102" s="9">
        <f t="shared" si="14"/>
        <v>4.6112382696269716E-2</v>
      </c>
      <c r="R102" s="9">
        <f t="shared" si="14"/>
        <v>4.6950789654383041E-2</v>
      </c>
      <c r="S102" s="9">
        <f t="shared" si="14"/>
        <v>7.629503318837294E-2</v>
      </c>
      <c r="T102" s="9">
        <f t="shared" si="14"/>
        <v>4.6112382696268828E-2</v>
      </c>
      <c r="V102" s="9">
        <f t="shared" si="15"/>
        <v>4.4891432059205094E-2</v>
      </c>
      <c r="W102" s="9">
        <f t="shared" si="15"/>
        <v>3.5271839475089717E-2</v>
      </c>
      <c r="X102" s="9">
        <f t="shared" si="15"/>
        <v>3.6073472190432998E-2</v>
      </c>
      <c r="Y102" s="9">
        <f t="shared" si="15"/>
        <v>3.5271839475089717E-2</v>
      </c>
      <c r="AA102" s="9">
        <f t="shared" si="16"/>
        <v>2.4850614175631502E-2</v>
      </c>
      <c r="AB102" s="9">
        <f t="shared" si="16"/>
        <v>2.8858777752346132E-2</v>
      </c>
      <c r="AC102" s="9">
        <f t="shared" si="16"/>
        <v>2.4850614175631502E-2</v>
      </c>
      <c r="AD102" s="9">
        <f t="shared" si="16"/>
        <v>2.6453879606317399E-2</v>
      </c>
      <c r="AF102" s="9">
        <f t="shared" si="17"/>
        <v>6.5246967269398048E-2</v>
      </c>
      <c r="AG102" s="9">
        <f t="shared" si="17"/>
        <v>0.11627344167238896</v>
      </c>
      <c r="AH102" s="9">
        <f t="shared" si="17"/>
        <v>6.2737468528267115E-2</v>
      </c>
      <c r="AI102" s="9">
        <f t="shared" si="17"/>
        <v>6.2737468528267115E-2</v>
      </c>
      <c r="AK102" s="9">
        <f t="shared" si="18"/>
        <v>3.6993999999999971E-2</v>
      </c>
      <c r="AL102" s="9">
        <f t="shared" si="18"/>
        <v>5.212799999999973E-2</v>
      </c>
      <c r="AM102" s="9">
        <f t="shared" si="18"/>
        <v>4.5401500000000095E-2</v>
      </c>
      <c r="AN102" s="9">
        <f t="shared" si="18"/>
        <v>4.0357000000000198E-2</v>
      </c>
      <c r="AO102" s="9"/>
      <c r="AP102" s="9">
        <f t="shared" si="18"/>
        <v>5.717250000000007E-2</v>
      </c>
      <c r="AQ102" s="9">
        <f t="shared" si="18"/>
        <v>3.6153000000000102E-2</v>
      </c>
      <c r="AR102" s="9">
        <f t="shared" si="18"/>
        <v>3.5312499999999858E-2</v>
      </c>
      <c r="AS102" s="9">
        <f t="shared" si="18"/>
        <v>3.5312499999999858E-2</v>
      </c>
      <c r="AU102" s="9">
        <f t="shared" si="19"/>
        <v>8.3091020065613197E-2</v>
      </c>
      <c r="AV102" s="9">
        <f t="shared" si="19"/>
        <v>0.14837682154573884</v>
      </c>
      <c r="AW102" s="9">
        <f t="shared" si="19"/>
        <v>0.24588158999008103</v>
      </c>
      <c r="AX102" s="9">
        <f t="shared" si="19"/>
        <v>0.11446211947814122</v>
      </c>
      <c r="AZ102" s="9">
        <f t="shared" si="20"/>
        <v>6.5764705882353169E-2</v>
      </c>
      <c r="BA102" s="9">
        <f t="shared" si="20"/>
        <v>0.14839215686274487</v>
      </c>
      <c r="BB102" s="9">
        <f t="shared" si="20"/>
        <v>6.2392156862745463E-2</v>
      </c>
      <c r="BC102" s="9">
        <f t="shared" si="20"/>
        <v>6.7450980392156357E-2</v>
      </c>
      <c r="BE102" s="9">
        <f t="shared" si="21"/>
        <v>8.0098039215686256E-2</v>
      </c>
      <c r="BF102" s="9">
        <f t="shared" si="21"/>
        <v>0.17705882352941194</v>
      </c>
      <c r="BG102" s="9">
        <f t="shared" si="21"/>
        <v>8.4313725490196223E-2</v>
      </c>
      <c r="BH102" s="9">
        <f t="shared" si="21"/>
        <v>7.1666666666666323E-2</v>
      </c>
    </row>
    <row r="103" spans="2:60" x14ac:dyDescent="0.3">
      <c r="B103" s="9">
        <f t="shared" si="11"/>
        <v>5.9403982604715022E-2</v>
      </c>
      <c r="C103" s="9">
        <f t="shared" si="11"/>
        <v>6.1879148546578389E-2</v>
      </c>
      <c r="D103" s="9">
        <f t="shared" si="11"/>
        <v>8.0030365453574337E-2</v>
      </c>
      <c r="E103" s="9">
        <f t="shared" si="11"/>
        <v>6.1879148546577945E-2</v>
      </c>
      <c r="G103" s="9">
        <f t="shared" si="12"/>
        <v>6.1879148546578389E-2</v>
      </c>
      <c r="H103" s="9">
        <f t="shared" si="12"/>
        <v>6.1054093232624229E-2</v>
      </c>
      <c r="I103" s="9">
        <f t="shared" si="12"/>
        <v>0.11633279926756623</v>
      </c>
      <c r="J103" s="9">
        <f t="shared" si="12"/>
        <v>0.34487312123292924</v>
      </c>
      <c r="L103" s="9">
        <f t="shared" si="13"/>
        <v>9.1674499999999881E-2</v>
      </c>
      <c r="M103" s="9">
        <f t="shared" si="13"/>
        <v>0.17096</v>
      </c>
      <c r="N103" s="9">
        <f t="shared" si="13"/>
        <v>7.3504499999999862E-2</v>
      </c>
      <c r="O103" s="9">
        <f t="shared" si="13"/>
        <v>7.4330499999999855E-2</v>
      </c>
      <c r="Q103" s="9">
        <f t="shared" si="14"/>
        <v>4.192034790569954E-2</v>
      </c>
      <c r="R103" s="9">
        <f t="shared" si="14"/>
        <v>4.2758754863813309E-2</v>
      </c>
      <c r="S103" s="9">
        <f t="shared" si="14"/>
        <v>9.893202105745047E-2</v>
      </c>
      <c r="T103" s="9">
        <f t="shared" si="14"/>
        <v>4.9466010528725235E-2</v>
      </c>
      <c r="V103" s="9">
        <f t="shared" si="15"/>
        <v>4.9701228351262561E-2</v>
      </c>
      <c r="W103" s="9">
        <f t="shared" si="15"/>
        <v>3.2065308613718368E-2</v>
      </c>
      <c r="X103" s="9">
        <f t="shared" si="15"/>
        <v>3.2866941329061206E-2</v>
      </c>
      <c r="Y103" s="9">
        <f t="shared" si="15"/>
        <v>3.2866941329060761E-2</v>
      </c>
      <c r="AA103" s="9">
        <f t="shared" si="16"/>
        <v>2.3247348744945384E-2</v>
      </c>
      <c r="AB103" s="9">
        <f t="shared" si="16"/>
        <v>2.7255512321660236E-2</v>
      </c>
      <c r="AC103" s="9">
        <f t="shared" si="16"/>
        <v>2.565224689097434E-2</v>
      </c>
      <c r="AD103" s="9">
        <f t="shared" si="16"/>
        <v>2.5652246890974562E-2</v>
      </c>
      <c r="AF103" s="9">
        <f t="shared" si="17"/>
        <v>6.4410467689021367E-2</v>
      </c>
      <c r="AG103" s="9">
        <f t="shared" si="17"/>
        <v>0.15809842069123325</v>
      </c>
      <c r="AH103" s="9">
        <f t="shared" si="17"/>
        <v>6.3573968108643797E-2</v>
      </c>
      <c r="AI103" s="9">
        <f t="shared" si="17"/>
        <v>6.1064469367513752E-2</v>
      </c>
      <c r="AK103" s="9">
        <f t="shared" si="18"/>
        <v>3.9516499999999954E-2</v>
      </c>
      <c r="AL103" s="9">
        <f t="shared" si="18"/>
        <v>6.389850000000008E-2</v>
      </c>
      <c r="AM103" s="9">
        <f t="shared" si="18"/>
        <v>5.1287000000000305E-2</v>
      </c>
      <c r="AN103" s="9">
        <f t="shared" si="18"/>
        <v>3.8675499999999641E-2</v>
      </c>
      <c r="AO103" s="9"/>
      <c r="AP103" s="9">
        <f t="shared" si="18"/>
        <v>8.0713999999999952E-2</v>
      </c>
      <c r="AQ103" s="9">
        <f t="shared" si="18"/>
        <v>3.8675500000000085E-2</v>
      </c>
      <c r="AR103" s="9">
        <f t="shared" si="18"/>
        <v>3.9516499999999954E-2</v>
      </c>
      <c r="AS103" s="9">
        <f t="shared" si="18"/>
        <v>3.9515999999999885E-2</v>
      </c>
      <c r="AU103" s="9">
        <f t="shared" si="19"/>
        <v>0.10937491416800205</v>
      </c>
      <c r="AV103" s="9">
        <f t="shared" si="19"/>
        <v>0.22129343099107368</v>
      </c>
      <c r="AW103" s="9">
        <f t="shared" si="19"/>
        <v>0.37814892805371159</v>
      </c>
      <c r="AX103" s="9">
        <f t="shared" si="19"/>
        <v>0.17720431830319683</v>
      </c>
      <c r="AZ103" s="9">
        <f t="shared" si="20"/>
        <v>6.6607843137254985E-2</v>
      </c>
      <c r="BA103" s="9">
        <f t="shared" si="20"/>
        <v>0.21921568627450982</v>
      </c>
      <c r="BB103" s="9">
        <f t="shared" si="20"/>
        <v>6.4078431372549094E-2</v>
      </c>
      <c r="BC103" s="9">
        <f t="shared" si="20"/>
        <v>6.8294117647059061E-2</v>
      </c>
      <c r="BE103" s="9">
        <f t="shared" si="21"/>
        <v>8.6843137254902114E-2</v>
      </c>
      <c r="BF103" s="9">
        <f t="shared" si="21"/>
        <v>0.22005882352941208</v>
      </c>
      <c r="BG103" s="9">
        <f t="shared" si="21"/>
        <v>9.949019607843157E-2</v>
      </c>
      <c r="BH103" s="9">
        <f t="shared" si="21"/>
        <v>7.0823529411764508E-2</v>
      </c>
    </row>
    <row r="104" spans="2:60" x14ac:dyDescent="0.3">
      <c r="B104" s="9">
        <f t="shared" si="11"/>
        <v>5.4453650720988733E-2</v>
      </c>
      <c r="C104" s="9">
        <f t="shared" si="11"/>
        <v>5.6928816662851656E-2</v>
      </c>
      <c r="D104" s="9">
        <f t="shared" si="11"/>
        <v>8.8280918593118596E-2</v>
      </c>
      <c r="E104" s="9">
        <f t="shared" si="11"/>
        <v>6.1054093232623341E-2</v>
      </c>
      <c r="G104" s="9">
        <f t="shared" si="12"/>
        <v>5.8578927290760419E-2</v>
      </c>
      <c r="H104" s="9">
        <f t="shared" si="12"/>
        <v>6.1054093232624229E-2</v>
      </c>
      <c r="I104" s="9">
        <f t="shared" si="12"/>
        <v>0.16171084153505744</v>
      </c>
      <c r="J104" s="9">
        <f t="shared" si="12"/>
        <v>0.45873075455863255</v>
      </c>
      <c r="L104" s="9">
        <f t="shared" si="13"/>
        <v>0.1065400000000003</v>
      </c>
      <c r="M104" s="9">
        <f t="shared" si="13"/>
        <v>0.26841550000000014</v>
      </c>
      <c r="N104" s="9">
        <f t="shared" si="13"/>
        <v>8.0111499999999669E-2</v>
      </c>
      <c r="O104" s="9">
        <f t="shared" si="13"/>
        <v>9.3326000000000242E-2</v>
      </c>
      <c r="Q104" s="9">
        <f t="shared" si="14"/>
        <v>4.1081940947584883E-2</v>
      </c>
      <c r="R104" s="9">
        <f t="shared" si="14"/>
        <v>4.2758754863813309E-2</v>
      </c>
      <c r="S104" s="9">
        <f t="shared" si="14"/>
        <v>0.1450444037537193</v>
      </c>
      <c r="T104" s="9">
        <f t="shared" si="14"/>
        <v>5.701167315175093E-2</v>
      </c>
      <c r="V104" s="9">
        <f t="shared" si="15"/>
        <v>6.0924086366064056E-2</v>
      </c>
      <c r="W104" s="9">
        <f t="shared" si="15"/>
        <v>3.2866941329060761E-2</v>
      </c>
      <c r="X104" s="9">
        <f t="shared" si="15"/>
        <v>3.2866941329060761E-2</v>
      </c>
      <c r="Y104" s="9">
        <f t="shared" si="15"/>
        <v>3.4470206759746436E-2</v>
      </c>
      <c r="AA104" s="9">
        <f t="shared" si="16"/>
        <v>2.6453879606317177E-2</v>
      </c>
      <c r="AB104" s="9">
        <f t="shared" si="16"/>
        <v>2.565224689097434E-2</v>
      </c>
      <c r="AC104" s="9">
        <f t="shared" si="16"/>
        <v>2.4048981460288221E-2</v>
      </c>
      <c r="AD104" s="9">
        <f t="shared" si="16"/>
        <v>2.4850614175631058E-2</v>
      </c>
      <c r="AF104" s="9">
        <f t="shared" si="17"/>
        <v>6.5246967269398048E-2</v>
      </c>
      <c r="AG104" s="9">
        <f t="shared" si="17"/>
        <v>0.22083588921950126</v>
      </c>
      <c r="AH104" s="9">
        <f t="shared" si="17"/>
        <v>6.3573968108644685E-2</v>
      </c>
      <c r="AI104" s="9">
        <f t="shared" si="17"/>
        <v>6.1064469367513752E-2</v>
      </c>
      <c r="AK104" s="9">
        <f t="shared" si="18"/>
        <v>4.2879000000000111E-2</v>
      </c>
      <c r="AL104" s="9">
        <f t="shared" si="18"/>
        <v>8.4077000000000179E-2</v>
      </c>
      <c r="AM104" s="9">
        <f t="shared" si="18"/>
        <v>6.6421000000000063E-2</v>
      </c>
      <c r="AN104" s="9">
        <f t="shared" si="18"/>
        <v>3.9515999999999885E-2</v>
      </c>
      <c r="AO104" s="9"/>
      <c r="AP104" s="9">
        <f t="shared" si="18"/>
        <v>0.12191200000000002</v>
      </c>
      <c r="AQ104" s="9">
        <f t="shared" si="18"/>
        <v>3.7835000000000285E-2</v>
      </c>
      <c r="AR104" s="9">
        <f t="shared" si="18"/>
        <v>4.1198000000000068E-2</v>
      </c>
      <c r="AS104" s="9">
        <f t="shared" si="18"/>
        <v>3.9516499999999954E-2</v>
      </c>
      <c r="AU104" s="9">
        <f t="shared" si="19"/>
        <v>0.16872564278629776</v>
      </c>
      <c r="AV104" s="9">
        <f t="shared" si="19"/>
        <v>0.32642900740062553</v>
      </c>
      <c r="AW104" s="9">
        <f t="shared" si="19"/>
        <v>0.56637552452887752</v>
      </c>
      <c r="AX104" s="9">
        <f t="shared" si="19"/>
        <v>0.28912283512626846</v>
      </c>
      <c r="AZ104" s="9">
        <f t="shared" si="20"/>
        <v>6.6607843137254541E-2</v>
      </c>
      <c r="BA104" s="9">
        <f t="shared" si="20"/>
        <v>0.30943137254901965</v>
      </c>
      <c r="BB104" s="9">
        <f t="shared" si="20"/>
        <v>6.7450980392156801E-2</v>
      </c>
      <c r="BC104" s="9">
        <f t="shared" si="20"/>
        <v>7.3352941176470843E-2</v>
      </c>
      <c r="BE104" s="9">
        <f t="shared" si="21"/>
        <v>0.10033333333333339</v>
      </c>
      <c r="BF104" s="9">
        <f t="shared" si="21"/>
        <v>0.25378431372549004</v>
      </c>
      <c r="BG104" s="9">
        <f t="shared" si="21"/>
        <v>0.1256274509803923</v>
      </c>
      <c r="BH104" s="9">
        <f t="shared" si="21"/>
        <v>6.7450980392157245E-2</v>
      </c>
    </row>
    <row r="105" spans="2:60" x14ac:dyDescent="0.3">
      <c r="B105" s="9">
        <f t="shared" si="11"/>
        <v>5.3628595407034574E-2</v>
      </c>
      <c r="C105" s="9">
        <f t="shared" si="11"/>
        <v>5.4453650720988733E-2</v>
      </c>
      <c r="D105" s="9">
        <f t="shared" si="11"/>
        <v>0.11385763332570376</v>
      </c>
      <c r="E105" s="9">
        <f t="shared" si="11"/>
        <v>6.0229037918669182E-2</v>
      </c>
      <c r="G105" s="9">
        <f t="shared" si="12"/>
        <v>5.8578927290760863E-2</v>
      </c>
      <c r="H105" s="9">
        <f t="shared" si="12"/>
        <v>6.1054093232623341E-2</v>
      </c>
      <c r="I105" s="9">
        <f t="shared" si="12"/>
        <v>0.24504142824444974</v>
      </c>
      <c r="J105" s="9">
        <f t="shared" si="12"/>
        <v>0.57423849851224507</v>
      </c>
      <c r="L105" s="9">
        <f t="shared" si="13"/>
        <v>0.13544650000000003</v>
      </c>
      <c r="M105" s="9">
        <f t="shared" si="13"/>
        <v>0.43607249999999986</v>
      </c>
      <c r="N105" s="9">
        <f t="shared" si="13"/>
        <v>9.9933500000000119E-2</v>
      </c>
      <c r="O105" s="9">
        <f t="shared" si="13"/>
        <v>0.12801400000000029</v>
      </c>
      <c r="Q105" s="9">
        <f t="shared" si="14"/>
        <v>4.1081940947584883E-2</v>
      </c>
      <c r="R105" s="9">
        <f t="shared" si="14"/>
        <v>4.443556878004129E-2</v>
      </c>
      <c r="S105" s="9">
        <f t="shared" si="14"/>
        <v>0.2087633325703826</v>
      </c>
      <c r="T105" s="9">
        <f t="shared" si="14"/>
        <v>6.7910963607233032E-2</v>
      </c>
      <c r="V105" s="9">
        <f t="shared" si="15"/>
        <v>8.3369802395666603E-2</v>
      </c>
      <c r="W105" s="9">
        <f t="shared" si="15"/>
        <v>3.2866941329060761E-2</v>
      </c>
      <c r="X105" s="9">
        <f t="shared" si="15"/>
        <v>3.447020675974688E-2</v>
      </c>
      <c r="Y105" s="9">
        <f t="shared" si="15"/>
        <v>3.3668574044403599E-2</v>
      </c>
      <c r="AA105" s="9">
        <f t="shared" si="16"/>
        <v>2.4850614175631058E-2</v>
      </c>
      <c r="AB105" s="9">
        <f t="shared" si="16"/>
        <v>2.565224689097434E-2</v>
      </c>
      <c r="AC105" s="9">
        <f t="shared" si="16"/>
        <v>2.2445716029602325E-2</v>
      </c>
      <c r="AD105" s="9">
        <f t="shared" si="16"/>
        <v>2.4048981460288221E-2</v>
      </c>
      <c r="AF105" s="9">
        <f t="shared" si="17"/>
        <v>6.9429465171282345E-2</v>
      </c>
      <c r="AG105" s="9">
        <f t="shared" si="17"/>
        <v>0.30783184557869836</v>
      </c>
      <c r="AH105" s="9">
        <f t="shared" si="17"/>
        <v>6.1900968947890878E-2</v>
      </c>
      <c r="AI105" s="9">
        <f t="shared" si="17"/>
        <v>5.8554970626382818E-2</v>
      </c>
      <c r="AK105" s="9">
        <f t="shared" si="18"/>
        <v>4.7924000000000078E-2</v>
      </c>
      <c r="AL105" s="9">
        <f t="shared" si="18"/>
        <v>0.11854899999999979</v>
      </c>
      <c r="AM105" s="9">
        <f t="shared" si="18"/>
        <v>9.0803499999999815E-2</v>
      </c>
      <c r="AN105" s="9">
        <f t="shared" si="18"/>
        <v>4.4561000000000295E-2</v>
      </c>
      <c r="AO105" s="9"/>
      <c r="AP105" s="9">
        <f t="shared" si="18"/>
        <v>0.19253699999999974</v>
      </c>
      <c r="AQ105" s="9">
        <f t="shared" si="18"/>
        <v>3.6153499999999728E-2</v>
      </c>
      <c r="AR105" s="9">
        <f t="shared" si="18"/>
        <v>3.7834500000000215E-2</v>
      </c>
      <c r="AS105" s="9">
        <f t="shared" si="18"/>
        <v>3.5312499999999858E-2</v>
      </c>
      <c r="AU105" s="9">
        <f t="shared" si="19"/>
        <v>0.26114320592050033</v>
      </c>
      <c r="AV105" s="9">
        <f t="shared" si="19"/>
        <v>0.45700061036087547</v>
      </c>
      <c r="AW105" s="9">
        <f t="shared" si="19"/>
        <v>0.79784336614023044</v>
      </c>
      <c r="AX105" s="9">
        <f t="shared" si="19"/>
        <v>0.45445700770580588</v>
      </c>
      <c r="AZ105" s="9">
        <f t="shared" si="20"/>
        <v>6.3235294117646834E-2</v>
      </c>
      <c r="BA105" s="9">
        <f t="shared" si="20"/>
        <v>0.4173529411764707</v>
      </c>
      <c r="BB105" s="9">
        <f t="shared" si="20"/>
        <v>7.2509803921568583E-2</v>
      </c>
      <c r="BC105" s="9">
        <f t="shared" si="20"/>
        <v>8.9372549019607561E-2</v>
      </c>
      <c r="BE105" s="9">
        <f t="shared" si="21"/>
        <v>0.13237254901960815</v>
      </c>
      <c r="BF105" s="9">
        <f t="shared" si="21"/>
        <v>0.28245098039215666</v>
      </c>
      <c r="BG105" s="9">
        <f t="shared" si="21"/>
        <v>0.17284313725490197</v>
      </c>
      <c r="BH105" s="9">
        <f t="shared" si="21"/>
        <v>6.8294117647059061E-2</v>
      </c>
    </row>
    <row r="106" spans="2:60" x14ac:dyDescent="0.3">
      <c r="B106" s="9">
        <f t="shared" ref="B106:E121" si="22">(B38-B36)/(2)</f>
        <v>5.4453650720988733E-2</v>
      </c>
      <c r="C106" s="9">
        <f t="shared" si="22"/>
        <v>5.4453650720988733E-2</v>
      </c>
      <c r="D106" s="9">
        <f t="shared" si="22"/>
        <v>0.16006073090714867</v>
      </c>
      <c r="E106" s="9">
        <f t="shared" si="22"/>
        <v>6.3529259174487152E-2</v>
      </c>
      <c r="G106" s="9">
        <f t="shared" ref="G106:J121" si="23">(G38-G36)/(2)</f>
        <v>5.5278706034942893E-2</v>
      </c>
      <c r="H106" s="9">
        <f t="shared" si="23"/>
        <v>5.8578927290760419E-2</v>
      </c>
      <c r="I106" s="9">
        <f t="shared" si="23"/>
        <v>0.36879972533760563</v>
      </c>
      <c r="J106" s="9">
        <f t="shared" si="23"/>
        <v>0.67902052338445129</v>
      </c>
      <c r="L106" s="9">
        <f t="shared" ref="L106:O121" si="24">(L38-L36)/(2)</f>
        <v>0.17674149999999988</v>
      </c>
      <c r="M106" s="9">
        <f t="shared" si="24"/>
        <v>0.64750149999999973</v>
      </c>
      <c r="N106" s="9">
        <f t="shared" si="24"/>
        <v>0.13792450000000001</v>
      </c>
      <c r="O106" s="9">
        <f t="shared" si="24"/>
        <v>0.20564799999999961</v>
      </c>
      <c r="Q106" s="9">
        <f t="shared" ref="Q106:T121" si="25">(Q38-Q36)/(2)</f>
        <v>3.8566720073243133E-2</v>
      </c>
      <c r="R106" s="9">
        <f t="shared" si="25"/>
        <v>4.0243533989471114E-2</v>
      </c>
      <c r="S106" s="9">
        <f t="shared" si="25"/>
        <v>0.28421995880064088</v>
      </c>
      <c r="T106" s="9">
        <f t="shared" si="25"/>
        <v>8.3002288853284867E-2</v>
      </c>
      <c r="V106" s="9">
        <f t="shared" ref="V106:Y121" si="26">(V38-V36)/(2)</f>
        <v>0.11303021286335557</v>
      </c>
      <c r="W106" s="9">
        <f t="shared" si="26"/>
        <v>3.0462043183031806E-2</v>
      </c>
      <c r="X106" s="9">
        <f t="shared" si="26"/>
        <v>3.206530861371748E-2</v>
      </c>
      <c r="Y106" s="9">
        <f t="shared" si="26"/>
        <v>3.1263675898375087E-2</v>
      </c>
      <c r="AA106" s="9">
        <f t="shared" ref="AA106:AD121" si="27">(AA38-AA36)/(2)</f>
        <v>2.2445716029602769E-2</v>
      </c>
      <c r="AB106" s="9">
        <f t="shared" si="27"/>
        <v>2.4850614175631502E-2</v>
      </c>
      <c r="AC106" s="9">
        <f t="shared" si="27"/>
        <v>2.2445716029602325E-2</v>
      </c>
      <c r="AD106" s="9">
        <f t="shared" si="27"/>
        <v>2.4850614175631502E-2</v>
      </c>
      <c r="AF106" s="9">
        <f t="shared" ref="AF106:AI121" si="28">(AF38-AF36)/(2)</f>
        <v>7.6121461814298019E-2</v>
      </c>
      <c r="AG106" s="9">
        <f t="shared" si="28"/>
        <v>0.42410528725108732</v>
      </c>
      <c r="AH106" s="9">
        <f t="shared" si="28"/>
        <v>6.2737468528267115E-2</v>
      </c>
      <c r="AI106" s="9">
        <f t="shared" si="28"/>
        <v>5.93914702067595E-2</v>
      </c>
      <c r="AK106" s="9">
        <f t="shared" ref="AK106:AS121" si="29">(AK38-AK36)/(2)</f>
        <v>5.717250000000007E-2</v>
      </c>
      <c r="AL106" s="9">
        <f t="shared" si="29"/>
        <v>0.16815449999999998</v>
      </c>
      <c r="AM106" s="9">
        <f t="shared" si="29"/>
        <v>0.12359349999999969</v>
      </c>
      <c r="AN106" s="9">
        <f t="shared" si="29"/>
        <v>5.6331999999999827E-2</v>
      </c>
      <c r="AO106" s="9"/>
      <c r="AP106" s="9">
        <f t="shared" si="29"/>
        <v>0.3110854999999999</v>
      </c>
      <c r="AQ106" s="9">
        <f t="shared" si="29"/>
        <v>3.7834499999999771E-2</v>
      </c>
      <c r="AR106" s="9">
        <f t="shared" si="29"/>
        <v>3.6993999999999971E-2</v>
      </c>
      <c r="AS106" s="9">
        <f t="shared" si="29"/>
        <v>3.3631000000000189E-2</v>
      </c>
      <c r="AU106" s="9">
        <f t="shared" ref="AU106:AX121" si="30">(AU38-AU36)/(2)</f>
        <v>0.3976498817425802</v>
      </c>
      <c r="AV106" s="9">
        <f t="shared" si="30"/>
        <v>0.59350728618295578</v>
      </c>
      <c r="AW106" s="9">
        <f t="shared" si="30"/>
        <v>1.0132017242694751</v>
      </c>
      <c r="AX106" s="9">
        <f t="shared" si="30"/>
        <v>0.68338124666208877</v>
      </c>
      <c r="AZ106" s="9">
        <f t="shared" ref="AZ106:BC121" si="31">(AZ38-AZ36)/(2)</f>
        <v>6.3235294117647278E-2</v>
      </c>
      <c r="BA106" s="9">
        <f t="shared" si="31"/>
        <v>0.53792156862745122</v>
      </c>
      <c r="BB106" s="9">
        <f t="shared" si="31"/>
        <v>8.0941176470588072E-2</v>
      </c>
      <c r="BC106" s="9">
        <f t="shared" si="31"/>
        <v>0.1197254901960787</v>
      </c>
      <c r="BE106" s="9">
        <f t="shared" ref="BE106:BH121" si="32">(BE38-BE36)/(2)</f>
        <v>0.19392156862745136</v>
      </c>
      <c r="BF106" s="9">
        <f t="shared" si="32"/>
        <v>0.30690196078431375</v>
      </c>
      <c r="BG106" s="9">
        <f t="shared" si="32"/>
        <v>0.2546274509803923</v>
      </c>
      <c r="BH106" s="9">
        <f t="shared" si="32"/>
        <v>6.407843137254865E-2</v>
      </c>
    </row>
    <row r="107" spans="2:60" x14ac:dyDescent="0.3">
      <c r="B107" s="9">
        <f t="shared" si="22"/>
        <v>5.362859540703413E-2</v>
      </c>
      <c r="C107" s="9">
        <f t="shared" si="22"/>
        <v>5.610376134889794E-2</v>
      </c>
      <c r="D107" s="9">
        <f t="shared" si="22"/>
        <v>0.24339131761654098</v>
      </c>
      <c r="E107" s="9">
        <f t="shared" si="22"/>
        <v>6.5179369802395914E-2</v>
      </c>
      <c r="G107" s="9">
        <f t="shared" si="23"/>
        <v>5.7753871976806259E-2</v>
      </c>
      <c r="H107" s="9">
        <f t="shared" si="23"/>
        <v>6.0229037918669182E-2</v>
      </c>
      <c r="I107" s="9">
        <f t="shared" si="23"/>
        <v>0.52556023498893722</v>
      </c>
      <c r="J107" s="9">
        <f t="shared" si="23"/>
        <v>0.7557506675822081</v>
      </c>
      <c r="L107" s="9">
        <f t="shared" si="24"/>
        <v>0.2279469999999999</v>
      </c>
      <c r="M107" s="9">
        <f t="shared" si="24"/>
        <v>0.87544799999999956</v>
      </c>
      <c r="N107" s="9">
        <f t="shared" si="24"/>
        <v>0.21720999999999968</v>
      </c>
      <c r="O107" s="9">
        <f t="shared" si="24"/>
        <v>0.35926400000000003</v>
      </c>
      <c r="Q107" s="9">
        <f t="shared" si="25"/>
        <v>3.9405127031357345E-2</v>
      </c>
      <c r="R107" s="9">
        <f t="shared" si="25"/>
        <v>4.0243533989471114E-2</v>
      </c>
      <c r="S107" s="9">
        <f t="shared" si="25"/>
        <v>0.36638384069581109</v>
      </c>
      <c r="T107" s="9">
        <f t="shared" si="25"/>
        <v>0.10983131151293213</v>
      </c>
      <c r="V107" s="9">
        <f t="shared" si="26"/>
        <v>0.15471511406118843</v>
      </c>
      <c r="W107" s="9">
        <f t="shared" si="26"/>
        <v>3.1263675898374643E-2</v>
      </c>
      <c r="X107" s="9">
        <f t="shared" si="26"/>
        <v>3.206530861371748E-2</v>
      </c>
      <c r="Y107" s="9">
        <f t="shared" si="26"/>
        <v>3.1263675898374643E-2</v>
      </c>
      <c r="AA107" s="9">
        <f t="shared" si="27"/>
        <v>2.2445716029602769E-2</v>
      </c>
      <c r="AB107" s="9">
        <f t="shared" si="27"/>
        <v>2.4048981460288221E-2</v>
      </c>
      <c r="AC107" s="9">
        <f t="shared" si="27"/>
        <v>2.3247348744945606E-2</v>
      </c>
      <c r="AD107" s="9">
        <f t="shared" si="27"/>
        <v>2.2445716029602547E-2</v>
      </c>
      <c r="AF107" s="9">
        <f t="shared" si="28"/>
        <v>8.1976958876936123E-2</v>
      </c>
      <c r="AG107" s="9">
        <f t="shared" si="28"/>
        <v>0.57216571297779861</v>
      </c>
      <c r="AH107" s="9">
        <f t="shared" si="28"/>
        <v>6.6919966430151412E-2</v>
      </c>
      <c r="AI107" s="9">
        <f t="shared" si="28"/>
        <v>5.93914702067595E-2</v>
      </c>
      <c r="AK107" s="9">
        <f t="shared" si="29"/>
        <v>7.0624499999999646E-2</v>
      </c>
      <c r="AL107" s="9">
        <f t="shared" si="29"/>
        <v>0.23289350000000031</v>
      </c>
      <c r="AM107" s="9">
        <f t="shared" si="29"/>
        <v>0.15974649999999979</v>
      </c>
      <c r="AN107" s="9">
        <f t="shared" si="29"/>
        <v>6.389850000000008E-2</v>
      </c>
      <c r="AO107" s="9"/>
      <c r="AP107" s="9">
        <f t="shared" si="29"/>
        <v>0.47839950000000009</v>
      </c>
      <c r="AQ107" s="9">
        <f t="shared" si="29"/>
        <v>3.4471499999999988E-2</v>
      </c>
      <c r="AR107" s="9">
        <f t="shared" si="29"/>
        <v>3.9516499999999954E-2</v>
      </c>
      <c r="AS107" s="9">
        <f t="shared" si="29"/>
        <v>3.4472000000000058E-2</v>
      </c>
      <c r="AU107" s="9">
        <f t="shared" si="30"/>
        <v>0.58842008087281616</v>
      </c>
      <c r="AV107" s="9">
        <f t="shared" si="30"/>
        <v>0.73086182955672552</v>
      </c>
      <c r="AW107" s="9">
        <f t="shared" si="30"/>
        <v>1.1200330357824062</v>
      </c>
      <c r="AX107" s="9">
        <f t="shared" si="30"/>
        <v>0.94537232013427985</v>
      </c>
      <c r="AZ107" s="9">
        <f t="shared" si="31"/>
        <v>6.1549019607843647E-2</v>
      </c>
      <c r="BA107" s="9">
        <f t="shared" si="31"/>
        <v>0.65005882352941136</v>
      </c>
      <c r="BB107" s="9">
        <f t="shared" si="31"/>
        <v>9.6960784313725679E-2</v>
      </c>
      <c r="BC107" s="9">
        <f t="shared" si="31"/>
        <v>0.17537254901960786</v>
      </c>
      <c r="BE107" s="9">
        <f t="shared" si="32"/>
        <v>0.29172549019607841</v>
      </c>
      <c r="BF107" s="9">
        <f t="shared" si="32"/>
        <v>0.32882352941176451</v>
      </c>
      <c r="BG107" s="9">
        <f t="shared" si="32"/>
        <v>0.36929411764705877</v>
      </c>
      <c r="BH107" s="9">
        <f t="shared" si="32"/>
        <v>6.5764705882352281E-2</v>
      </c>
    </row>
    <row r="108" spans="2:60" x14ac:dyDescent="0.3">
      <c r="B108" s="9">
        <f t="shared" si="22"/>
        <v>4.9503318837262444E-2</v>
      </c>
      <c r="C108" s="9">
        <f t="shared" si="22"/>
        <v>5.1978484779125811E-2</v>
      </c>
      <c r="D108" s="9">
        <f t="shared" si="22"/>
        <v>0.38035049973296697</v>
      </c>
      <c r="E108" s="9">
        <f t="shared" si="22"/>
        <v>6.9304646372167156E-2</v>
      </c>
      <c r="G108" s="9">
        <f t="shared" si="23"/>
        <v>6.2704203860532992E-2</v>
      </c>
      <c r="H108" s="9">
        <f t="shared" si="23"/>
        <v>6.4354314488441311E-2</v>
      </c>
      <c r="I108" s="9">
        <f t="shared" si="23"/>
        <v>0.68809613183794927</v>
      </c>
      <c r="J108" s="9">
        <f t="shared" si="23"/>
        <v>0.78710276951247415</v>
      </c>
      <c r="L108" s="9">
        <f t="shared" si="24"/>
        <v>0.276675</v>
      </c>
      <c r="M108" s="9">
        <f t="shared" si="24"/>
        <v>1.0736629999999998</v>
      </c>
      <c r="N108" s="9">
        <f t="shared" si="24"/>
        <v>0.37908549999999996</v>
      </c>
      <c r="O108" s="9">
        <f t="shared" si="24"/>
        <v>0.61363950000000056</v>
      </c>
      <c r="Q108" s="9">
        <f t="shared" si="25"/>
        <v>4.1920347905699096E-2</v>
      </c>
      <c r="R108" s="9">
        <f t="shared" si="25"/>
        <v>4.3597161821927077E-2</v>
      </c>
      <c r="S108" s="9">
        <f t="shared" si="25"/>
        <v>0.45273975738155148</v>
      </c>
      <c r="T108" s="9">
        <f t="shared" si="25"/>
        <v>0.15342847333485921</v>
      </c>
      <c r="V108" s="9">
        <f t="shared" si="26"/>
        <v>0.20281307698176532</v>
      </c>
      <c r="W108" s="9">
        <f t="shared" si="26"/>
        <v>3.046204318303225E-2</v>
      </c>
      <c r="X108" s="9">
        <f t="shared" si="26"/>
        <v>3.1263675898375087E-2</v>
      </c>
      <c r="Y108" s="9">
        <f t="shared" si="26"/>
        <v>3.1263675898375087E-2</v>
      </c>
      <c r="AA108" s="9">
        <f t="shared" si="27"/>
        <v>2.3247348744945384E-2</v>
      </c>
      <c r="AB108" s="9">
        <f t="shared" si="27"/>
        <v>2.4048981460288221E-2</v>
      </c>
      <c r="AC108" s="9">
        <f t="shared" si="27"/>
        <v>2.2445716029602769E-2</v>
      </c>
      <c r="AD108" s="9">
        <f t="shared" si="27"/>
        <v>2.2445716029602547E-2</v>
      </c>
      <c r="AF108" s="9">
        <f t="shared" si="28"/>
        <v>0.10037994964522712</v>
      </c>
      <c r="AG108" s="9">
        <f t="shared" si="28"/>
        <v>0.74448462653543857</v>
      </c>
      <c r="AH108" s="9">
        <f t="shared" si="28"/>
        <v>7.2775463492790404E-2</v>
      </c>
      <c r="AI108" s="9">
        <f t="shared" si="28"/>
        <v>5.8554970626383263E-2</v>
      </c>
      <c r="AK108" s="9">
        <f t="shared" si="29"/>
        <v>9.9211500000000008E-2</v>
      </c>
      <c r="AL108" s="9">
        <f t="shared" si="29"/>
        <v>0.32453799999999999</v>
      </c>
      <c r="AM108" s="9">
        <f t="shared" si="29"/>
        <v>0.20683000000000007</v>
      </c>
      <c r="AN108" s="9">
        <f t="shared" si="29"/>
        <v>7.65100000000003E-2</v>
      </c>
      <c r="AO108" s="9"/>
      <c r="AP108" s="9">
        <f t="shared" si="29"/>
        <v>0.69363699999999984</v>
      </c>
      <c r="AQ108" s="9">
        <f t="shared" si="29"/>
        <v>3.0267999999999962E-2</v>
      </c>
      <c r="AR108" s="9">
        <f t="shared" si="29"/>
        <v>4.2038500000000312E-2</v>
      </c>
      <c r="AS108" s="9">
        <f t="shared" si="29"/>
        <v>3.7834499999999771E-2</v>
      </c>
      <c r="AU108" s="9">
        <f t="shared" si="30"/>
        <v>0.80801777676050968</v>
      </c>
      <c r="AV108" s="9">
        <f t="shared" si="30"/>
        <v>0.85295475700007595</v>
      </c>
      <c r="AW108" s="9">
        <f t="shared" si="30"/>
        <v>1.0640737773708695</v>
      </c>
      <c r="AX108" s="9">
        <f t="shared" si="30"/>
        <v>1.1514041351949347</v>
      </c>
      <c r="AZ108" s="9">
        <f t="shared" si="31"/>
        <v>6.5764705882352725E-2</v>
      </c>
      <c r="BA108" s="9">
        <f t="shared" si="31"/>
        <v>0.73605882352941165</v>
      </c>
      <c r="BB108" s="9">
        <f t="shared" si="31"/>
        <v>0.12647058823529456</v>
      </c>
      <c r="BC108" s="9">
        <f t="shared" si="31"/>
        <v>0.2546274509803923</v>
      </c>
      <c r="BE108" s="9">
        <f t="shared" si="32"/>
        <v>0.40470588235294125</v>
      </c>
      <c r="BF108" s="9">
        <f t="shared" si="32"/>
        <v>0.34737254901960757</v>
      </c>
      <c r="BG108" s="9">
        <f t="shared" si="32"/>
        <v>0.49492156862745063</v>
      </c>
      <c r="BH108" s="9">
        <f t="shared" si="32"/>
        <v>7.0823529411764952E-2</v>
      </c>
    </row>
    <row r="109" spans="2:60" x14ac:dyDescent="0.3">
      <c r="B109" s="9">
        <f t="shared" si="22"/>
        <v>4.8678263523307841E-2</v>
      </c>
      <c r="C109" s="9">
        <f t="shared" si="22"/>
        <v>4.8678263523307841E-2</v>
      </c>
      <c r="D109" s="9">
        <f t="shared" si="22"/>
        <v>0.59486488136110482</v>
      </c>
      <c r="E109" s="9">
        <f t="shared" si="22"/>
        <v>8.085542076752894E-2</v>
      </c>
      <c r="G109" s="9">
        <f t="shared" si="23"/>
        <v>7.0954757000075919E-2</v>
      </c>
      <c r="H109" s="9">
        <f t="shared" si="23"/>
        <v>7.8380254825666018E-2</v>
      </c>
      <c r="I109" s="9">
        <f t="shared" si="23"/>
        <v>0.80525398641947055</v>
      </c>
      <c r="J109" s="9">
        <f t="shared" si="23"/>
        <v>0.77390188448920405</v>
      </c>
      <c r="L109" s="9">
        <f t="shared" si="24"/>
        <v>0.33531299999999975</v>
      </c>
      <c r="M109" s="9">
        <f t="shared" si="24"/>
        <v>1.2479265000000002</v>
      </c>
      <c r="N109" s="9">
        <f t="shared" si="24"/>
        <v>0.65823800000000032</v>
      </c>
      <c r="O109" s="9">
        <f t="shared" si="24"/>
        <v>0.95225649999999984</v>
      </c>
      <c r="Q109" s="9">
        <f t="shared" si="25"/>
        <v>3.8566720073243577E-2</v>
      </c>
      <c r="R109" s="9">
        <f t="shared" si="25"/>
        <v>4.0243533989471558E-2</v>
      </c>
      <c r="S109" s="9">
        <f t="shared" si="25"/>
        <v>0.53741886015106433</v>
      </c>
      <c r="T109" s="9">
        <f t="shared" si="25"/>
        <v>0.2003792629892418</v>
      </c>
      <c r="V109" s="9">
        <f t="shared" si="26"/>
        <v>0.24209308003356966</v>
      </c>
      <c r="W109" s="9">
        <f t="shared" si="26"/>
        <v>2.9660410467688969E-2</v>
      </c>
      <c r="X109" s="9">
        <f t="shared" si="26"/>
        <v>2.9660410467688969E-2</v>
      </c>
      <c r="Y109" s="9">
        <f t="shared" si="26"/>
        <v>3.046204318303225E-2</v>
      </c>
      <c r="AA109" s="9">
        <f t="shared" si="27"/>
        <v>2.1644083314259266E-2</v>
      </c>
      <c r="AB109" s="9">
        <f t="shared" si="27"/>
        <v>2.4048981460288665E-2</v>
      </c>
      <c r="AC109" s="9">
        <f t="shared" si="27"/>
        <v>2.1644083314259488E-2</v>
      </c>
      <c r="AD109" s="9">
        <f t="shared" si="27"/>
        <v>2.4048981460288221E-2</v>
      </c>
      <c r="AF109" s="9">
        <f t="shared" si="28"/>
        <v>0.14136842908369562</v>
      </c>
      <c r="AG109" s="9">
        <f t="shared" si="28"/>
        <v>0.92014953841458702</v>
      </c>
      <c r="AH109" s="9">
        <f t="shared" si="28"/>
        <v>9.2014953841458968E-2</v>
      </c>
      <c r="AI109" s="9">
        <f t="shared" si="28"/>
        <v>7.1102464332036597E-2</v>
      </c>
      <c r="AK109" s="9">
        <f t="shared" si="29"/>
        <v>0.14209050000000012</v>
      </c>
      <c r="AL109" s="9">
        <f t="shared" si="29"/>
        <v>0.44981349999999987</v>
      </c>
      <c r="AM109" s="9">
        <f t="shared" si="29"/>
        <v>0.27156950000000002</v>
      </c>
      <c r="AN109" s="9">
        <f t="shared" si="29"/>
        <v>0.10761899999999969</v>
      </c>
      <c r="AO109" s="9"/>
      <c r="AP109" s="9">
        <f t="shared" si="29"/>
        <v>0.91644149999999991</v>
      </c>
      <c r="AQ109" s="9">
        <f t="shared" si="29"/>
        <v>3.1949500000000075E-2</v>
      </c>
      <c r="AR109" s="9">
        <f t="shared" si="29"/>
        <v>4.7924000000000078E-2</v>
      </c>
      <c r="AS109" s="9">
        <f t="shared" si="29"/>
        <v>4.2038500000000312E-2</v>
      </c>
      <c r="AU109" s="9">
        <f t="shared" si="30"/>
        <v>0.99709224078736547</v>
      </c>
      <c r="AV109" s="9">
        <f t="shared" si="30"/>
        <v>0.93858937972076051</v>
      </c>
      <c r="AW109" s="9">
        <f t="shared" si="30"/>
        <v>0.88856519417105417</v>
      </c>
      <c r="AX109" s="9">
        <f t="shared" si="30"/>
        <v>1.1921017776760507</v>
      </c>
      <c r="AZ109" s="9">
        <f t="shared" si="31"/>
        <v>7.1666666666666323E-2</v>
      </c>
      <c r="BA109" s="9">
        <f t="shared" si="31"/>
        <v>0.77652941176470591</v>
      </c>
      <c r="BB109" s="9">
        <f t="shared" si="31"/>
        <v>0.1804313725490192</v>
      </c>
      <c r="BC109" s="9">
        <f t="shared" si="31"/>
        <v>0.35749019607843158</v>
      </c>
      <c r="BE109" s="9">
        <f t="shared" si="32"/>
        <v>0.51684313725490227</v>
      </c>
      <c r="BF109" s="9">
        <f t="shared" si="32"/>
        <v>0.37519607843137237</v>
      </c>
      <c r="BG109" s="9">
        <f t="shared" si="32"/>
        <v>0.60958823529411799</v>
      </c>
      <c r="BH109" s="9">
        <f t="shared" si="32"/>
        <v>7.6725490196078994E-2</v>
      </c>
    </row>
    <row r="110" spans="2:60" x14ac:dyDescent="0.3">
      <c r="B110" s="9">
        <f t="shared" si="22"/>
        <v>4.7853208209354126E-2</v>
      </c>
      <c r="C110" s="9">
        <f t="shared" si="22"/>
        <v>4.7028152895399522E-2</v>
      </c>
      <c r="D110" s="9">
        <f t="shared" si="22"/>
        <v>0.87785885404745523</v>
      </c>
      <c r="E110" s="9">
        <f t="shared" si="22"/>
        <v>0.10478202487220578</v>
      </c>
      <c r="G110" s="9">
        <f t="shared" si="23"/>
        <v>9.1581139848935678E-2</v>
      </c>
      <c r="H110" s="9">
        <f t="shared" si="23"/>
        <v>0.10230685893034241</v>
      </c>
      <c r="I110" s="9">
        <f t="shared" si="23"/>
        <v>0.8374311436636912</v>
      </c>
      <c r="J110" s="9">
        <f t="shared" si="23"/>
        <v>0.73264911879148542</v>
      </c>
      <c r="L110" s="9">
        <f t="shared" si="24"/>
        <v>0.39395150000000001</v>
      </c>
      <c r="M110" s="9">
        <f t="shared" si="24"/>
        <v>1.410628</v>
      </c>
      <c r="N110" s="9">
        <f t="shared" si="24"/>
        <v>1.0274130000000006</v>
      </c>
      <c r="O110" s="9">
        <f t="shared" si="24"/>
        <v>1.2718779999999992</v>
      </c>
      <c r="Q110" s="9">
        <f t="shared" si="25"/>
        <v>3.7728313115129808E-2</v>
      </c>
      <c r="R110" s="9">
        <f t="shared" si="25"/>
        <v>4.1081940947585771E-2</v>
      </c>
      <c r="S110" s="9">
        <f t="shared" si="25"/>
        <v>0.63886610208285655</v>
      </c>
      <c r="T110" s="9">
        <f t="shared" si="25"/>
        <v>0.25403730830853721</v>
      </c>
      <c r="V110" s="9">
        <f t="shared" si="26"/>
        <v>0.267745326924544</v>
      </c>
      <c r="W110" s="9">
        <f t="shared" si="26"/>
        <v>2.8858777752345688E-2</v>
      </c>
      <c r="X110" s="9">
        <f t="shared" si="26"/>
        <v>3.046204318303225E-2</v>
      </c>
      <c r="Y110" s="9">
        <f t="shared" si="26"/>
        <v>3.0462043183031806E-2</v>
      </c>
      <c r="AA110" s="9">
        <f t="shared" si="27"/>
        <v>2.2445716029602103E-2</v>
      </c>
      <c r="AB110" s="9">
        <f t="shared" si="27"/>
        <v>2.4048981460288221E-2</v>
      </c>
      <c r="AC110" s="9">
        <f t="shared" si="27"/>
        <v>2.1644083314259488E-2</v>
      </c>
      <c r="AD110" s="9">
        <f t="shared" si="27"/>
        <v>2.3247348744945384E-2</v>
      </c>
      <c r="AF110" s="9">
        <f t="shared" si="28"/>
        <v>0.20410589761196363</v>
      </c>
      <c r="AG110" s="9">
        <f t="shared" si="28"/>
        <v>1.0590084687571526</v>
      </c>
      <c r="AH110" s="9">
        <f t="shared" si="28"/>
        <v>0.13551293202105708</v>
      </c>
      <c r="AI110" s="9">
        <f t="shared" si="28"/>
        <v>9.4524452582589014E-2</v>
      </c>
      <c r="AK110" s="9">
        <f t="shared" si="29"/>
        <v>0.20346649999999977</v>
      </c>
      <c r="AL110" s="9">
        <f t="shared" si="29"/>
        <v>0.59274449999999979</v>
      </c>
      <c r="AM110" s="9">
        <f t="shared" si="29"/>
        <v>0.35228349999999997</v>
      </c>
      <c r="AN110" s="9">
        <f t="shared" si="29"/>
        <v>0.15049849999999987</v>
      </c>
      <c r="AO110" s="9"/>
      <c r="AP110" s="9">
        <f t="shared" si="29"/>
        <v>1.0433980000000003</v>
      </c>
      <c r="AQ110" s="9">
        <f t="shared" si="29"/>
        <v>3.4471499999999988E-2</v>
      </c>
      <c r="AR110" s="9">
        <f t="shared" si="29"/>
        <v>6.1376499999999723E-2</v>
      </c>
      <c r="AS110" s="9">
        <f t="shared" si="29"/>
        <v>5.5491000000000401E-2</v>
      </c>
      <c r="AU110" s="9">
        <f t="shared" si="30"/>
        <v>1.1047714198519878</v>
      </c>
      <c r="AV110" s="9">
        <f t="shared" si="30"/>
        <v>0.97674341954680699</v>
      </c>
      <c r="AW110" s="9">
        <f t="shared" si="30"/>
        <v>0.68422911421377997</v>
      </c>
      <c r="AX110" s="9">
        <f t="shared" si="30"/>
        <v>1.0318548104066529</v>
      </c>
      <c r="AZ110" s="9">
        <f t="shared" si="31"/>
        <v>7.5039215686274918E-2</v>
      </c>
      <c r="BA110" s="9">
        <f t="shared" si="31"/>
        <v>0.77737254901960728</v>
      </c>
      <c r="BB110" s="9">
        <f t="shared" si="31"/>
        <v>0.26727450980392131</v>
      </c>
      <c r="BC110" s="9">
        <f t="shared" si="31"/>
        <v>0.46035294117647041</v>
      </c>
      <c r="BE110" s="9">
        <f t="shared" si="32"/>
        <v>0.60452941176470532</v>
      </c>
      <c r="BF110" s="9">
        <f t="shared" si="32"/>
        <v>0.39880392156862765</v>
      </c>
      <c r="BG110" s="9">
        <f t="shared" si="32"/>
        <v>0.68799999999999972</v>
      </c>
      <c r="BH110" s="9">
        <f t="shared" si="32"/>
        <v>9.4431372549019343E-2</v>
      </c>
    </row>
    <row r="111" spans="2:60" x14ac:dyDescent="0.3">
      <c r="B111" s="9">
        <f t="shared" si="22"/>
        <v>4.7028152895399966E-2</v>
      </c>
      <c r="C111" s="9">
        <f t="shared" si="22"/>
        <v>4.6203097581444919E-2</v>
      </c>
      <c r="D111" s="9">
        <f t="shared" si="22"/>
        <v>1.1451767757686735</v>
      </c>
      <c r="E111" s="9">
        <f t="shared" si="22"/>
        <v>0.15263523308155946</v>
      </c>
      <c r="G111" s="9">
        <f t="shared" si="23"/>
        <v>0.13365896086060891</v>
      </c>
      <c r="H111" s="9">
        <f t="shared" si="23"/>
        <v>0.14355962462806104</v>
      </c>
      <c r="I111" s="9">
        <f t="shared" si="23"/>
        <v>0.78710276951247415</v>
      </c>
      <c r="J111" s="9">
        <f t="shared" si="23"/>
        <v>0.66416952773327242</v>
      </c>
      <c r="L111" s="9">
        <f t="shared" si="24"/>
        <v>0.45093850000000035</v>
      </c>
      <c r="M111" s="9">
        <f t="shared" si="24"/>
        <v>1.5254275000000002</v>
      </c>
      <c r="N111" s="9">
        <f t="shared" si="24"/>
        <v>1.3685074999999998</v>
      </c>
      <c r="O111" s="9">
        <f t="shared" si="24"/>
        <v>1.4940429999999996</v>
      </c>
      <c r="Q111" s="9">
        <f t="shared" si="25"/>
        <v>3.9405127031357345E-2</v>
      </c>
      <c r="R111" s="9">
        <f t="shared" si="25"/>
        <v>3.9405127031357345E-2</v>
      </c>
      <c r="S111" s="9">
        <f t="shared" si="25"/>
        <v>0.73192927443350886</v>
      </c>
      <c r="T111" s="9">
        <f t="shared" si="25"/>
        <v>0.30350331883726245</v>
      </c>
      <c r="V111" s="9">
        <f t="shared" si="26"/>
        <v>0.27576165407797371</v>
      </c>
      <c r="W111" s="9">
        <f t="shared" si="26"/>
        <v>2.7255512321660458E-2</v>
      </c>
      <c r="X111" s="9">
        <f t="shared" si="26"/>
        <v>2.9660410467689413E-2</v>
      </c>
      <c r="Y111" s="9">
        <f t="shared" si="26"/>
        <v>3.0462043183031806E-2</v>
      </c>
      <c r="AA111" s="9">
        <f t="shared" si="27"/>
        <v>2.0842450598916873E-2</v>
      </c>
      <c r="AB111" s="9">
        <f t="shared" si="27"/>
        <v>2.0842450598916429E-2</v>
      </c>
      <c r="AC111" s="9">
        <f t="shared" si="27"/>
        <v>2.0040817883573592E-2</v>
      </c>
      <c r="AD111" s="9">
        <f t="shared" si="27"/>
        <v>2.164408331425971E-2</v>
      </c>
      <c r="AF111" s="9">
        <f t="shared" si="28"/>
        <v>0.2885923552300298</v>
      </c>
      <c r="AG111" s="9">
        <f t="shared" si="28"/>
        <v>1.1175634393835354</v>
      </c>
      <c r="AH111" s="9">
        <f t="shared" si="28"/>
        <v>0.21079789425497797</v>
      </c>
      <c r="AI111" s="9">
        <f t="shared" si="28"/>
        <v>0.12714793621728848</v>
      </c>
      <c r="AK111" s="9">
        <f t="shared" si="29"/>
        <v>0.28165899999999988</v>
      </c>
      <c r="AL111" s="9">
        <f t="shared" si="29"/>
        <v>0.7247454999999996</v>
      </c>
      <c r="AM111" s="9">
        <f t="shared" si="29"/>
        <v>0.45065400000000011</v>
      </c>
      <c r="AN111" s="9">
        <f t="shared" si="29"/>
        <v>0.20683000000000007</v>
      </c>
      <c r="AO111" s="9"/>
      <c r="AP111" s="9">
        <f t="shared" si="29"/>
        <v>0.99967800000000029</v>
      </c>
      <c r="AQ111" s="9">
        <f t="shared" si="29"/>
        <v>3.5312500000000302E-2</v>
      </c>
      <c r="AR111" s="9">
        <f t="shared" si="29"/>
        <v>9.1644000000000059E-2</v>
      </c>
      <c r="AS111" s="9">
        <f t="shared" si="29"/>
        <v>8.5758499999999849E-2</v>
      </c>
      <c r="AU111" s="9">
        <f t="shared" si="30"/>
        <v>1.092053406576639</v>
      </c>
      <c r="AV111" s="9">
        <f t="shared" si="30"/>
        <v>0.93943724727244948</v>
      </c>
      <c r="AW111" s="9">
        <f t="shared" si="30"/>
        <v>0.49091531242847264</v>
      </c>
      <c r="AX111" s="9">
        <f t="shared" si="30"/>
        <v>0.75799359121080379</v>
      </c>
      <c r="AZ111" s="9">
        <f t="shared" si="31"/>
        <v>9.4431372549019787E-2</v>
      </c>
      <c r="BA111" s="9">
        <f t="shared" si="31"/>
        <v>0.76219607843137283</v>
      </c>
      <c r="BB111" s="9">
        <f t="shared" si="31"/>
        <v>0.37856862745098097</v>
      </c>
      <c r="BC111" s="9">
        <f t="shared" si="31"/>
        <v>0.54466666666666708</v>
      </c>
      <c r="BE111" s="9">
        <f t="shared" si="32"/>
        <v>0.66945098039215623</v>
      </c>
      <c r="BF111" s="9">
        <f t="shared" si="32"/>
        <v>0.42241176470588293</v>
      </c>
      <c r="BG111" s="9">
        <f t="shared" si="32"/>
        <v>0.72509803921568583</v>
      </c>
      <c r="BH111" s="9">
        <f t="shared" si="32"/>
        <v>0.1349019607843136</v>
      </c>
    </row>
    <row r="112" spans="2:60" x14ac:dyDescent="0.3">
      <c r="B112" s="9">
        <f t="shared" si="22"/>
        <v>5.1978484779125367E-2</v>
      </c>
      <c r="C112" s="9">
        <f t="shared" si="22"/>
        <v>5.0328374151217048E-2</v>
      </c>
      <c r="D112" s="9">
        <f t="shared" si="22"/>
        <v>1.2722352941176478</v>
      </c>
      <c r="E112" s="9">
        <f t="shared" si="22"/>
        <v>0.23101548790722548</v>
      </c>
      <c r="G112" s="9">
        <f t="shared" si="23"/>
        <v>0.19141283283741517</v>
      </c>
      <c r="H112" s="9">
        <f t="shared" si="23"/>
        <v>0.21533943694209201</v>
      </c>
      <c r="I112" s="9">
        <f t="shared" si="23"/>
        <v>0.70047196154726432</v>
      </c>
      <c r="J112" s="9">
        <f t="shared" si="23"/>
        <v>0.58166399633783428</v>
      </c>
      <c r="L112" s="9">
        <f t="shared" si="24"/>
        <v>0.52526899999999976</v>
      </c>
      <c r="M112" s="9">
        <f t="shared" si="24"/>
        <v>1.5328600000000003</v>
      </c>
      <c r="N112" s="9">
        <f t="shared" si="24"/>
        <v>1.5675479999999995</v>
      </c>
      <c r="O112" s="9">
        <f t="shared" si="24"/>
        <v>1.5964540000000005</v>
      </c>
      <c r="Q112" s="9">
        <f t="shared" si="25"/>
        <v>3.7728313115129364E-2</v>
      </c>
      <c r="R112" s="9">
        <f t="shared" si="25"/>
        <v>3.6889906157015151E-2</v>
      </c>
      <c r="S112" s="9">
        <f t="shared" si="25"/>
        <v>0.76462714579995428</v>
      </c>
      <c r="T112" s="9">
        <f t="shared" si="25"/>
        <v>0.33955481803616383</v>
      </c>
      <c r="V112" s="9">
        <f t="shared" si="26"/>
        <v>0.267745326924544</v>
      </c>
      <c r="W112" s="9">
        <f t="shared" si="26"/>
        <v>2.5652246890974784E-2</v>
      </c>
      <c r="X112" s="9">
        <f t="shared" si="26"/>
        <v>2.6453879606317177E-2</v>
      </c>
      <c r="Y112" s="9">
        <f t="shared" si="26"/>
        <v>2.7255512321660014E-2</v>
      </c>
      <c r="AA112" s="9">
        <f t="shared" si="27"/>
        <v>2.164408331425971E-2</v>
      </c>
      <c r="AB112" s="9">
        <f t="shared" si="27"/>
        <v>2.2445716029602547E-2</v>
      </c>
      <c r="AC112" s="9">
        <f t="shared" si="27"/>
        <v>1.9239185168230533E-2</v>
      </c>
      <c r="AD112" s="9">
        <f t="shared" si="27"/>
        <v>2.0040817883573592E-2</v>
      </c>
      <c r="AF112" s="9">
        <f t="shared" si="28"/>
        <v>0.40486579690241831</v>
      </c>
      <c r="AG112" s="9">
        <f t="shared" si="28"/>
        <v>1.0874494544899678</v>
      </c>
      <c r="AH112" s="9">
        <f t="shared" si="28"/>
        <v>0.3714058136873426</v>
      </c>
      <c r="AI112" s="9">
        <f t="shared" si="28"/>
        <v>0.2032693980315865</v>
      </c>
      <c r="AK112" s="9">
        <f t="shared" si="29"/>
        <v>0.37750700000000004</v>
      </c>
      <c r="AL112" s="9">
        <f t="shared" si="29"/>
        <v>0.80630000000000024</v>
      </c>
      <c r="AM112" s="9">
        <f t="shared" si="29"/>
        <v>0.58349600000000024</v>
      </c>
      <c r="AN112" s="9">
        <f t="shared" si="29"/>
        <v>0.28081800000000001</v>
      </c>
      <c r="AO112" s="9"/>
      <c r="AP112" s="9">
        <f t="shared" si="29"/>
        <v>0.82311599999999974</v>
      </c>
      <c r="AQ112" s="9">
        <f t="shared" si="29"/>
        <v>3.5312500000000302E-2</v>
      </c>
      <c r="AR112" s="9">
        <f t="shared" si="29"/>
        <v>0.13284200000000013</v>
      </c>
      <c r="AS112" s="9">
        <f t="shared" si="29"/>
        <v>0.12275299999999989</v>
      </c>
      <c r="AU112" s="9">
        <f t="shared" si="30"/>
        <v>0.99200503547722541</v>
      </c>
      <c r="AV112" s="9">
        <f t="shared" si="30"/>
        <v>0.83006233310444788</v>
      </c>
      <c r="AW112" s="9">
        <f t="shared" si="30"/>
        <v>0.33999488822766377</v>
      </c>
      <c r="AX112" s="9">
        <f t="shared" si="30"/>
        <v>0.49685038529030212</v>
      </c>
      <c r="AZ112" s="9">
        <f t="shared" si="31"/>
        <v>0.13237254901960727</v>
      </c>
      <c r="BA112" s="9">
        <f t="shared" si="31"/>
        <v>0.74870588235294111</v>
      </c>
      <c r="BB112" s="9">
        <f t="shared" si="31"/>
        <v>0.49492156862745107</v>
      </c>
      <c r="BC112" s="9">
        <f t="shared" si="31"/>
        <v>0.60621568627450984</v>
      </c>
      <c r="BE112" s="9">
        <f t="shared" si="32"/>
        <v>0.7183529411764713</v>
      </c>
      <c r="BF112" s="9">
        <f t="shared" si="32"/>
        <v>0.44686274509803869</v>
      </c>
      <c r="BG112" s="9">
        <f t="shared" si="32"/>
        <v>0.73605882352941254</v>
      </c>
      <c r="BH112" s="9">
        <f t="shared" si="32"/>
        <v>0.20741176470588263</v>
      </c>
    </row>
    <row r="113" spans="2:60" x14ac:dyDescent="0.3">
      <c r="B113" s="9">
        <f t="shared" si="22"/>
        <v>5.0328374151216604E-2</v>
      </c>
      <c r="C113" s="9">
        <f t="shared" si="22"/>
        <v>4.6203097581445363E-2</v>
      </c>
      <c r="D113" s="9">
        <f t="shared" si="22"/>
        <v>1.1592027161058969</v>
      </c>
      <c r="E113" s="9">
        <f t="shared" si="22"/>
        <v>0.33909773403524834</v>
      </c>
      <c r="G113" s="9">
        <f t="shared" si="23"/>
        <v>0.26649286640726322</v>
      </c>
      <c r="H113" s="9">
        <f t="shared" si="23"/>
        <v>0.32837201495384205</v>
      </c>
      <c r="I113" s="9">
        <f t="shared" si="23"/>
        <v>0.60064026855878527</v>
      </c>
      <c r="J113" s="9">
        <f t="shared" si="23"/>
        <v>0.47523186083772018</v>
      </c>
      <c r="L113" s="9">
        <f t="shared" si="24"/>
        <v>0.62107250000000036</v>
      </c>
      <c r="M113" s="9">
        <f t="shared" si="24"/>
        <v>1.3982395000000007</v>
      </c>
      <c r="N113" s="9">
        <f t="shared" si="24"/>
        <v>1.5923245000000001</v>
      </c>
      <c r="O113" s="9">
        <f t="shared" si="24"/>
        <v>1.5667220000000004</v>
      </c>
      <c r="Q113" s="9">
        <f t="shared" si="25"/>
        <v>3.6051499198900938E-2</v>
      </c>
      <c r="R113" s="9">
        <f t="shared" si="25"/>
        <v>3.9405127031356901E-2</v>
      </c>
      <c r="S113" s="9">
        <f t="shared" si="25"/>
        <v>0.71851476310368501</v>
      </c>
      <c r="T113" s="9">
        <f t="shared" si="25"/>
        <v>0.37309109636072346</v>
      </c>
      <c r="V113" s="9">
        <f t="shared" si="26"/>
        <v>0.25491920347905683</v>
      </c>
      <c r="W113" s="9">
        <f t="shared" si="26"/>
        <v>2.6453879606317177E-2</v>
      </c>
      <c r="X113" s="9">
        <f t="shared" si="26"/>
        <v>2.6453879606317177E-2</v>
      </c>
      <c r="Y113" s="9">
        <f t="shared" si="26"/>
        <v>2.7255512321660458E-2</v>
      </c>
      <c r="AA113" s="9">
        <f t="shared" si="27"/>
        <v>2.0040817883573592E-2</v>
      </c>
      <c r="AB113" s="9">
        <f t="shared" si="27"/>
        <v>2.2445716029602547E-2</v>
      </c>
      <c r="AC113" s="9">
        <f t="shared" si="27"/>
        <v>1.8437552452887918E-2</v>
      </c>
      <c r="AD113" s="9">
        <f t="shared" si="27"/>
        <v>1.8437552452887473E-2</v>
      </c>
      <c r="AF113" s="9">
        <f t="shared" si="28"/>
        <v>0.54539772640573769</v>
      </c>
      <c r="AG113" s="9">
        <f t="shared" si="28"/>
        <v>0.95779201953154924</v>
      </c>
      <c r="AH113" s="9">
        <f t="shared" si="28"/>
        <v>0.67254566262302617</v>
      </c>
      <c r="AI113" s="9">
        <f t="shared" si="28"/>
        <v>0.34463782711528168</v>
      </c>
      <c r="AK113" s="9">
        <f t="shared" si="29"/>
        <v>0.47083250000000021</v>
      </c>
      <c r="AL113" s="9">
        <f t="shared" si="29"/>
        <v>0.78696250000000045</v>
      </c>
      <c r="AM113" s="9">
        <f t="shared" si="29"/>
        <v>0.73567550000000015</v>
      </c>
      <c r="AN113" s="9">
        <f t="shared" si="29"/>
        <v>0.36321350000000008</v>
      </c>
      <c r="AO113" s="9"/>
      <c r="AP113" s="9">
        <f t="shared" si="29"/>
        <v>0.61460449999999955</v>
      </c>
      <c r="AQ113" s="9">
        <f t="shared" si="29"/>
        <v>3.6993999999999971E-2</v>
      </c>
      <c r="AR113" s="9">
        <f t="shared" si="29"/>
        <v>0.19842199999999988</v>
      </c>
      <c r="AS113" s="9">
        <f t="shared" si="29"/>
        <v>0.19001449999999975</v>
      </c>
      <c r="AU113" s="9">
        <f t="shared" si="30"/>
        <v>0.84956328679331605</v>
      </c>
      <c r="AV113" s="9">
        <f t="shared" si="30"/>
        <v>0.67151110093842892</v>
      </c>
      <c r="AW113" s="9">
        <f t="shared" si="30"/>
        <v>0.24333798733501144</v>
      </c>
      <c r="AX113" s="9">
        <f t="shared" si="30"/>
        <v>0.31710246433203615</v>
      </c>
      <c r="AZ113" s="9">
        <f t="shared" si="31"/>
        <v>0.20066666666666588</v>
      </c>
      <c r="BA113" s="9">
        <f t="shared" si="31"/>
        <v>0.74533333333333296</v>
      </c>
      <c r="BB113" s="9">
        <f t="shared" si="31"/>
        <v>0.58935294117647086</v>
      </c>
      <c r="BC113" s="9">
        <f t="shared" si="31"/>
        <v>0.64078431372549005</v>
      </c>
      <c r="BE113" s="9">
        <f t="shared" si="32"/>
        <v>0.74364705882352933</v>
      </c>
      <c r="BF113" s="9">
        <f t="shared" si="32"/>
        <v>0.4628823529411763</v>
      </c>
      <c r="BG113" s="9">
        <f t="shared" si="32"/>
        <v>0.73858823529411755</v>
      </c>
      <c r="BH113" s="9">
        <f t="shared" si="32"/>
        <v>0.32545098039215636</v>
      </c>
    </row>
    <row r="114" spans="2:60" x14ac:dyDescent="0.3">
      <c r="B114" s="9">
        <f t="shared" si="22"/>
        <v>5.362859540703413E-2</v>
      </c>
      <c r="C114" s="9">
        <f t="shared" si="22"/>
        <v>4.3727931639581552E-2</v>
      </c>
      <c r="D114" s="9">
        <f t="shared" si="22"/>
        <v>0.89023468375677073</v>
      </c>
      <c r="E114" s="9">
        <f t="shared" si="22"/>
        <v>0.49173296711680781</v>
      </c>
      <c r="G114" s="9">
        <f t="shared" si="23"/>
        <v>0.36137422751201642</v>
      </c>
      <c r="H114" s="9">
        <f t="shared" si="23"/>
        <v>0.48760769054703657</v>
      </c>
      <c r="I114" s="9">
        <f t="shared" si="23"/>
        <v>0.50658396276798712</v>
      </c>
      <c r="J114" s="9">
        <f t="shared" si="23"/>
        <v>0.35807400625619845</v>
      </c>
      <c r="L114" s="9">
        <f t="shared" si="24"/>
        <v>0.73917549999999999</v>
      </c>
      <c r="M114" s="9">
        <f t="shared" si="24"/>
        <v>1.1661629999999992</v>
      </c>
      <c r="N114" s="9">
        <f t="shared" si="24"/>
        <v>1.4923915000000001</v>
      </c>
      <c r="O114" s="9">
        <f t="shared" si="24"/>
        <v>1.4246679999999996</v>
      </c>
      <c r="Q114" s="9">
        <f t="shared" si="25"/>
        <v>3.772831311512892E-2</v>
      </c>
      <c r="R114" s="9">
        <f t="shared" si="25"/>
        <v>3.9405127031357345E-2</v>
      </c>
      <c r="S114" s="9">
        <f t="shared" si="25"/>
        <v>0.59610734721904279</v>
      </c>
      <c r="T114" s="9">
        <f t="shared" si="25"/>
        <v>0.39656649118791476</v>
      </c>
      <c r="V114" s="9">
        <f t="shared" si="26"/>
        <v>0.24690287632562757</v>
      </c>
      <c r="W114" s="9">
        <f t="shared" si="26"/>
        <v>2.8057145037002851E-2</v>
      </c>
      <c r="X114" s="9">
        <f t="shared" si="26"/>
        <v>2.8858777752345688E-2</v>
      </c>
      <c r="Y114" s="9">
        <f t="shared" si="26"/>
        <v>2.8057145037003295E-2</v>
      </c>
      <c r="AA114" s="9">
        <f t="shared" si="27"/>
        <v>1.763591973754508E-2</v>
      </c>
      <c r="AB114" s="9">
        <f t="shared" si="27"/>
        <v>2.0040817883573592E-2</v>
      </c>
      <c r="AC114" s="9">
        <f t="shared" si="27"/>
        <v>2.0040817883574036E-2</v>
      </c>
      <c r="AD114" s="9">
        <f t="shared" si="27"/>
        <v>2.0040817883573592E-2</v>
      </c>
      <c r="AF114" s="9">
        <f t="shared" si="28"/>
        <v>0.70098664835584046</v>
      </c>
      <c r="AG114" s="9">
        <f t="shared" si="28"/>
        <v>0.74866712443732375</v>
      </c>
      <c r="AH114" s="9">
        <f t="shared" si="28"/>
        <v>1.1217459372854206</v>
      </c>
      <c r="AI114" s="9">
        <f t="shared" si="28"/>
        <v>0.56212771801327532</v>
      </c>
      <c r="AK114" s="9">
        <f t="shared" si="29"/>
        <v>0.53052700000000019</v>
      </c>
      <c r="AL114" s="9">
        <f t="shared" si="29"/>
        <v>0.6785034999999997</v>
      </c>
      <c r="AM114" s="9">
        <f t="shared" si="29"/>
        <v>0.85758750000000017</v>
      </c>
      <c r="AN114" s="9">
        <f t="shared" si="29"/>
        <v>0.45485750000000014</v>
      </c>
      <c r="AO114" s="9"/>
      <c r="AP114" s="9">
        <f t="shared" si="29"/>
        <v>0.44645000000000046</v>
      </c>
      <c r="AQ114" s="9">
        <f t="shared" si="29"/>
        <v>4.7083499999999834E-2</v>
      </c>
      <c r="AR114" s="9">
        <f t="shared" si="29"/>
        <v>0.29679250000000001</v>
      </c>
      <c r="AS114" s="9">
        <f t="shared" si="29"/>
        <v>0.2909069999999998</v>
      </c>
      <c r="AU114" s="9">
        <f t="shared" si="30"/>
        <v>0.65794522011139112</v>
      </c>
      <c r="AV114" s="9">
        <f t="shared" si="30"/>
        <v>0.48498023956664404</v>
      </c>
      <c r="AW114" s="9">
        <f t="shared" si="30"/>
        <v>0.16787777523460701</v>
      </c>
      <c r="AX114" s="9">
        <f t="shared" si="30"/>
        <v>0.19670527199206589</v>
      </c>
      <c r="AZ114" s="9">
        <f t="shared" si="31"/>
        <v>0.3288235294117654</v>
      </c>
      <c r="BA114" s="9">
        <f t="shared" si="31"/>
        <v>0.74954901960784337</v>
      </c>
      <c r="BB114" s="9">
        <f t="shared" si="31"/>
        <v>0.65090196078431362</v>
      </c>
      <c r="BC114" s="9">
        <f t="shared" si="31"/>
        <v>0.65511764705882314</v>
      </c>
      <c r="BE114" s="9">
        <f t="shared" si="32"/>
        <v>0.75460784313725426</v>
      </c>
      <c r="BF114" s="9">
        <f t="shared" si="32"/>
        <v>0.47047058823529486</v>
      </c>
      <c r="BG114" s="9">
        <f t="shared" si="32"/>
        <v>0.74111764705882255</v>
      </c>
      <c r="BH114" s="9">
        <f t="shared" si="32"/>
        <v>0.46541176470588219</v>
      </c>
    </row>
    <row r="115" spans="2:60" x14ac:dyDescent="0.3">
      <c r="B115" s="9">
        <f t="shared" si="22"/>
        <v>6.3529259174487152E-2</v>
      </c>
      <c r="C115" s="9">
        <f t="shared" si="22"/>
        <v>4.6203097581444919E-2</v>
      </c>
      <c r="D115" s="9">
        <f t="shared" si="22"/>
        <v>0.61466620889600954</v>
      </c>
      <c r="E115" s="9">
        <f t="shared" si="22"/>
        <v>0.68892118715190342</v>
      </c>
      <c r="G115" s="9">
        <f t="shared" si="23"/>
        <v>0.47028152895399478</v>
      </c>
      <c r="H115" s="9">
        <f t="shared" si="23"/>
        <v>0.68149568932631421</v>
      </c>
      <c r="I115" s="9">
        <f t="shared" si="23"/>
        <v>0.42242832074464065</v>
      </c>
      <c r="J115" s="9">
        <f t="shared" si="23"/>
        <v>0.26484275577935446</v>
      </c>
      <c r="L115" s="9">
        <f t="shared" si="24"/>
        <v>0.85314949999999978</v>
      </c>
      <c r="M115" s="9">
        <f t="shared" si="24"/>
        <v>0.90435450000000017</v>
      </c>
      <c r="N115" s="9">
        <f t="shared" si="24"/>
        <v>1.3123464999999994</v>
      </c>
      <c r="O115" s="9">
        <f t="shared" si="24"/>
        <v>1.1975470000000001</v>
      </c>
      <c r="Q115" s="9">
        <f t="shared" si="25"/>
        <v>4.1081940947585327E-2</v>
      </c>
      <c r="R115" s="9">
        <f t="shared" si="25"/>
        <v>4.0243533989471114E-2</v>
      </c>
      <c r="S115" s="9">
        <f t="shared" si="25"/>
        <v>0.43764843213550009</v>
      </c>
      <c r="T115" s="9">
        <f t="shared" si="25"/>
        <v>0.39908171206225695</v>
      </c>
      <c r="V115" s="9">
        <f t="shared" si="26"/>
        <v>0.23808491645685548</v>
      </c>
      <c r="W115" s="9">
        <f t="shared" si="26"/>
        <v>2.7255512321660014E-2</v>
      </c>
      <c r="X115" s="9">
        <f t="shared" si="26"/>
        <v>2.7255512321660014E-2</v>
      </c>
      <c r="Y115" s="9">
        <f t="shared" si="26"/>
        <v>2.5652246890973895E-2</v>
      </c>
      <c r="AA115" s="9">
        <f t="shared" si="27"/>
        <v>2.0842450598916429E-2</v>
      </c>
      <c r="AB115" s="9">
        <f t="shared" si="27"/>
        <v>2.1644083314259266E-2</v>
      </c>
      <c r="AC115" s="9">
        <f t="shared" si="27"/>
        <v>2.0842450598916429E-2</v>
      </c>
      <c r="AD115" s="9">
        <f t="shared" si="27"/>
        <v>2.164408331425971E-2</v>
      </c>
      <c r="AF115" s="9">
        <f t="shared" si="28"/>
        <v>0.86828656443122032</v>
      </c>
      <c r="AG115" s="9">
        <f t="shared" si="28"/>
        <v>0.53034073395895209</v>
      </c>
      <c r="AH115" s="9">
        <f t="shared" si="28"/>
        <v>1.5926952010376132</v>
      </c>
      <c r="AI115" s="9">
        <f t="shared" si="28"/>
        <v>0.89756404974441084</v>
      </c>
      <c r="AK115" s="9">
        <f t="shared" si="29"/>
        <v>0.56247650000000027</v>
      </c>
      <c r="AL115" s="9">
        <f t="shared" si="29"/>
        <v>0.55322799999999983</v>
      </c>
      <c r="AM115" s="9">
        <f t="shared" si="29"/>
        <v>0.89878549999999979</v>
      </c>
      <c r="AN115" s="9">
        <f t="shared" si="29"/>
        <v>0.56079499999999971</v>
      </c>
      <c r="AO115" s="9"/>
      <c r="AP115" s="9">
        <f t="shared" si="29"/>
        <v>0.3405125</v>
      </c>
      <c r="AQ115" s="9">
        <f t="shared" si="29"/>
        <v>6.1375999999999653E-2</v>
      </c>
      <c r="AR115" s="9">
        <f t="shared" si="29"/>
        <v>0.40945600000000004</v>
      </c>
      <c r="AS115" s="9">
        <f t="shared" si="29"/>
        <v>0.42122700000000002</v>
      </c>
      <c r="AU115" s="9">
        <f t="shared" si="30"/>
        <v>0.45784847791256578</v>
      </c>
      <c r="AV115" s="9">
        <f t="shared" si="30"/>
        <v>0.33151621271076603</v>
      </c>
      <c r="AW115" s="9">
        <f t="shared" si="30"/>
        <v>0.117853589684902</v>
      </c>
      <c r="AX115" s="9">
        <f t="shared" si="30"/>
        <v>0.11954932478828084</v>
      </c>
      <c r="AZ115" s="9">
        <f t="shared" si="31"/>
        <v>0.52190196078431494</v>
      </c>
      <c r="BA115" s="9">
        <f t="shared" si="31"/>
        <v>0.75882352941176467</v>
      </c>
      <c r="BB115" s="9">
        <f t="shared" si="31"/>
        <v>0.67956862745097979</v>
      </c>
      <c r="BC115" s="9">
        <f t="shared" si="31"/>
        <v>0.65343137254901862</v>
      </c>
      <c r="BE115" s="9">
        <f t="shared" si="32"/>
        <v>0.75292156862745152</v>
      </c>
      <c r="BF115" s="9">
        <f t="shared" si="32"/>
        <v>0.46541176470588219</v>
      </c>
      <c r="BG115" s="9">
        <f t="shared" si="32"/>
        <v>0.75882352941176556</v>
      </c>
      <c r="BH115" s="9">
        <f t="shared" si="32"/>
        <v>0.58598039215686271</v>
      </c>
    </row>
    <row r="116" spans="2:60" x14ac:dyDescent="0.3">
      <c r="B116" s="9">
        <f t="shared" si="22"/>
        <v>8.2505531395437703E-2</v>
      </c>
      <c r="C116" s="9">
        <f t="shared" si="22"/>
        <v>4.7028152895399522E-2</v>
      </c>
      <c r="D116" s="9">
        <f t="shared" si="22"/>
        <v>0.39932677195391797</v>
      </c>
      <c r="E116" s="9">
        <f t="shared" si="22"/>
        <v>0.87455863279163815</v>
      </c>
      <c r="G116" s="9">
        <f t="shared" si="23"/>
        <v>0.59568993667505943</v>
      </c>
      <c r="H116" s="9">
        <f t="shared" si="23"/>
        <v>0.87125841153582062</v>
      </c>
      <c r="I116" s="9">
        <f t="shared" si="23"/>
        <v>0.32754695963988656</v>
      </c>
      <c r="J116" s="9">
        <f t="shared" si="23"/>
        <v>0.18646250095368977</v>
      </c>
      <c r="L116" s="9">
        <f t="shared" si="24"/>
        <v>0.92830550000000045</v>
      </c>
      <c r="M116" s="9">
        <f t="shared" si="24"/>
        <v>0.66897500000000143</v>
      </c>
      <c r="N116" s="9">
        <f t="shared" si="24"/>
        <v>1.0769664999999993</v>
      </c>
      <c r="O116" s="9">
        <f t="shared" si="24"/>
        <v>0.92582800000000098</v>
      </c>
      <c r="Q116" s="9">
        <f t="shared" si="25"/>
        <v>3.4374685282673401E-2</v>
      </c>
      <c r="R116" s="9">
        <f t="shared" si="25"/>
        <v>3.4374685282673401E-2</v>
      </c>
      <c r="S116" s="9">
        <f t="shared" si="25"/>
        <v>0.28925040054932527</v>
      </c>
      <c r="T116" s="9">
        <f t="shared" si="25"/>
        <v>0.3806367589837496</v>
      </c>
      <c r="V116" s="9">
        <f t="shared" si="26"/>
        <v>0.22926695658808294</v>
      </c>
      <c r="W116" s="9">
        <f t="shared" si="26"/>
        <v>2.4850614175631502E-2</v>
      </c>
      <c r="X116" s="9">
        <f t="shared" si="26"/>
        <v>2.4850614175631502E-2</v>
      </c>
      <c r="Y116" s="9">
        <f t="shared" si="26"/>
        <v>2.4048981460288221E-2</v>
      </c>
      <c r="AA116" s="9">
        <f t="shared" si="27"/>
        <v>1.9239185168230311E-2</v>
      </c>
      <c r="AB116" s="9">
        <f t="shared" si="27"/>
        <v>1.9239185168230755E-2</v>
      </c>
      <c r="AC116" s="9">
        <f t="shared" si="27"/>
        <v>1.7635919737544636E-2</v>
      </c>
      <c r="AD116" s="9">
        <f t="shared" si="27"/>
        <v>1.9239185168230755E-2</v>
      </c>
      <c r="AF116" s="9">
        <f t="shared" si="28"/>
        <v>1.0280579842832074</v>
      </c>
      <c r="AG116" s="9">
        <f t="shared" si="28"/>
        <v>0.34965682459754266</v>
      </c>
      <c r="AH116" s="9">
        <f t="shared" si="28"/>
        <v>1.8218960860608826</v>
      </c>
      <c r="AI116" s="9">
        <f t="shared" si="28"/>
        <v>1.3383993286030362</v>
      </c>
      <c r="AK116" s="9">
        <f t="shared" si="29"/>
        <v>0.57761050000000003</v>
      </c>
      <c r="AL116" s="9">
        <f t="shared" si="29"/>
        <v>0.45822050000000036</v>
      </c>
      <c r="AM116" s="9">
        <f t="shared" si="29"/>
        <v>0.83740900000000007</v>
      </c>
      <c r="AN116" s="9">
        <f t="shared" si="29"/>
        <v>0.66252850000000008</v>
      </c>
      <c r="AO116" s="9"/>
      <c r="AP116" s="9">
        <f t="shared" si="29"/>
        <v>0.27661399999999947</v>
      </c>
      <c r="AQ116" s="9">
        <f t="shared" si="29"/>
        <v>8.4077000000000179E-2</v>
      </c>
      <c r="AR116" s="9">
        <f t="shared" si="29"/>
        <v>0.53052699999999975</v>
      </c>
      <c r="AS116" s="9">
        <f t="shared" si="29"/>
        <v>0.59610750000000001</v>
      </c>
      <c r="AU116" s="9">
        <f t="shared" si="30"/>
        <v>0.30014511329823801</v>
      </c>
      <c r="AV116" s="9">
        <f t="shared" si="30"/>
        <v>0.23485931181811281</v>
      </c>
      <c r="AW116" s="9">
        <f t="shared" si="30"/>
        <v>9.1569695582514044E-2</v>
      </c>
      <c r="AX116" s="9">
        <f t="shared" si="30"/>
        <v>8.6482490272373091E-2</v>
      </c>
      <c r="AZ116" s="9">
        <f t="shared" si="31"/>
        <v>0.74617647058823433</v>
      </c>
      <c r="BA116" s="9">
        <f t="shared" si="31"/>
        <v>0.76641176470588235</v>
      </c>
      <c r="BB116" s="9">
        <f t="shared" si="31"/>
        <v>0.68799999999999972</v>
      </c>
      <c r="BC116" s="9">
        <f t="shared" si="31"/>
        <v>0.65258823529411725</v>
      </c>
      <c r="BE116" s="9">
        <f t="shared" si="32"/>
        <v>0.74701960784313748</v>
      </c>
      <c r="BF116" s="9">
        <f t="shared" si="32"/>
        <v>0.45613725490196089</v>
      </c>
      <c r="BG116" s="9">
        <f t="shared" si="32"/>
        <v>0.78917647058823537</v>
      </c>
      <c r="BH116" s="9">
        <f t="shared" si="32"/>
        <v>0.66017647058823581</v>
      </c>
    </row>
    <row r="117" spans="2:60" x14ac:dyDescent="0.3">
      <c r="B117" s="9">
        <f t="shared" si="22"/>
        <v>0.12128313115129341</v>
      </c>
      <c r="C117" s="9">
        <f t="shared" si="22"/>
        <v>5.1153429465171207E-2</v>
      </c>
      <c r="D117" s="9">
        <f t="shared" si="22"/>
        <v>0.25494209201190277</v>
      </c>
      <c r="E117" s="9">
        <f t="shared" si="22"/>
        <v>0.98511604486152482</v>
      </c>
      <c r="G117" s="9">
        <f t="shared" si="23"/>
        <v>0.72769878690775869</v>
      </c>
      <c r="H117" s="9">
        <f t="shared" si="23"/>
        <v>0.98759121080338641</v>
      </c>
      <c r="I117" s="9">
        <f t="shared" si="23"/>
        <v>0.23514076447699672</v>
      </c>
      <c r="J117" s="9">
        <f t="shared" si="23"/>
        <v>0.12788357366292757</v>
      </c>
      <c r="L117" s="9">
        <f t="shared" si="24"/>
        <v>0.91426499999999944</v>
      </c>
      <c r="M117" s="9">
        <f t="shared" si="24"/>
        <v>0.49223299999999881</v>
      </c>
      <c r="N117" s="9">
        <f t="shared" si="24"/>
        <v>0.83002399999999987</v>
      </c>
      <c r="O117" s="9">
        <f t="shared" si="24"/>
        <v>0.66236750000000022</v>
      </c>
      <c r="Q117" s="9">
        <f t="shared" si="25"/>
        <v>3.7728313115129808E-2</v>
      </c>
      <c r="R117" s="9">
        <f t="shared" si="25"/>
        <v>3.5213092240787613E-2</v>
      </c>
      <c r="S117" s="9">
        <f t="shared" si="25"/>
        <v>0.18780315861753305</v>
      </c>
      <c r="T117" s="9">
        <f t="shared" si="25"/>
        <v>0.35213092240787347</v>
      </c>
      <c r="V117" s="9">
        <f t="shared" si="26"/>
        <v>0.22686205844205398</v>
      </c>
      <c r="W117" s="9">
        <f t="shared" si="26"/>
        <v>2.4048981460288665E-2</v>
      </c>
      <c r="X117" s="9">
        <f t="shared" si="26"/>
        <v>2.565224689097434E-2</v>
      </c>
      <c r="Y117" s="9">
        <f t="shared" si="26"/>
        <v>2.7255512321660902E-2</v>
      </c>
      <c r="AA117" s="9">
        <f t="shared" si="27"/>
        <v>1.8437552452887918E-2</v>
      </c>
      <c r="AB117" s="9">
        <f t="shared" si="27"/>
        <v>1.9239185168231199E-2</v>
      </c>
      <c r="AC117" s="9">
        <f t="shared" si="27"/>
        <v>1.8437552452887918E-2</v>
      </c>
      <c r="AD117" s="9">
        <f t="shared" si="27"/>
        <v>2.0842450598916873E-2</v>
      </c>
      <c r="AF117" s="9">
        <f t="shared" si="28"/>
        <v>1.1602249179827568</v>
      </c>
      <c r="AG117" s="9">
        <f t="shared" si="28"/>
        <v>0.23589288166628464</v>
      </c>
      <c r="AH117" s="9">
        <f t="shared" si="28"/>
        <v>1.7031131456473645</v>
      </c>
      <c r="AI117" s="9">
        <f t="shared" si="28"/>
        <v>1.7424286259250792</v>
      </c>
      <c r="AK117" s="9">
        <f t="shared" si="29"/>
        <v>0.56752099999999928</v>
      </c>
      <c r="AL117" s="9">
        <f t="shared" si="29"/>
        <v>0.39852600000000038</v>
      </c>
      <c r="AM117" s="9">
        <f t="shared" si="29"/>
        <v>0.70793000000000017</v>
      </c>
      <c r="AN117" s="9">
        <f t="shared" si="29"/>
        <v>0.73483449999999984</v>
      </c>
      <c r="AO117" s="9"/>
      <c r="AP117" s="9">
        <f t="shared" si="29"/>
        <v>0.23205300000000051</v>
      </c>
      <c r="AQ117" s="9">
        <f t="shared" si="29"/>
        <v>0.12107150000000022</v>
      </c>
      <c r="AR117" s="9">
        <f t="shared" si="29"/>
        <v>0.61040099999999997</v>
      </c>
      <c r="AS117" s="9">
        <f t="shared" si="29"/>
        <v>0.78359950000000023</v>
      </c>
      <c r="AU117" s="9">
        <f t="shared" si="30"/>
        <v>0.18737872892347607</v>
      </c>
      <c r="AV117" s="9">
        <f t="shared" si="30"/>
        <v>0.15261615930418859</v>
      </c>
      <c r="AW117" s="9">
        <f t="shared" si="30"/>
        <v>7.037300679026437E-2</v>
      </c>
      <c r="AX117" s="9">
        <f t="shared" si="30"/>
        <v>6.9525139238574063E-2</v>
      </c>
      <c r="AZ117" s="9">
        <f t="shared" si="31"/>
        <v>0.93419607843137165</v>
      </c>
      <c r="BA117" s="9">
        <f t="shared" si="31"/>
        <v>0.75882352941176467</v>
      </c>
      <c r="BB117" s="9">
        <f t="shared" si="31"/>
        <v>0.68209803921568657</v>
      </c>
      <c r="BC117" s="9">
        <f t="shared" si="31"/>
        <v>0.6534313725490204</v>
      </c>
      <c r="BE117" s="9">
        <f t="shared" si="32"/>
        <v>0.74027450980392118</v>
      </c>
      <c r="BF117" s="9">
        <f t="shared" si="32"/>
        <v>0.44096078431372643</v>
      </c>
      <c r="BG117" s="9">
        <f t="shared" si="32"/>
        <v>0.80772549019607798</v>
      </c>
      <c r="BH117" s="9">
        <f t="shared" si="32"/>
        <v>0.68884313725490287</v>
      </c>
    </row>
    <row r="118" spans="2:60" x14ac:dyDescent="0.3">
      <c r="B118" s="9">
        <f t="shared" si="22"/>
        <v>0.18728755626764304</v>
      </c>
      <c r="C118" s="9">
        <f t="shared" si="22"/>
        <v>6.5179369802395914E-2</v>
      </c>
      <c r="D118" s="9">
        <f t="shared" si="22"/>
        <v>0.17078644998855541</v>
      </c>
      <c r="E118" s="9">
        <f t="shared" si="22"/>
        <v>0.99749187457083988</v>
      </c>
      <c r="G118" s="9">
        <f t="shared" si="23"/>
        <v>0.88610940718699904</v>
      </c>
      <c r="H118" s="9">
        <f t="shared" si="23"/>
        <v>0.98924132143129562</v>
      </c>
      <c r="I118" s="9">
        <f t="shared" si="23"/>
        <v>0.16418600747692125</v>
      </c>
      <c r="J118" s="9">
        <f t="shared" si="23"/>
        <v>9.7356527046615682E-2</v>
      </c>
      <c r="L118" s="9">
        <f t="shared" si="24"/>
        <v>0.7837739999999993</v>
      </c>
      <c r="M118" s="9">
        <f t="shared" si="24"/>
        <v>0.35843799999999959</v>
      </c>
      <c r="N118" s="9">
        <f t="shared" si="24"/>
        <v>0.59547000000000061</v>
      </c>
      <c r="O118" s="9">
        <f t="shared" si="24"/>
        <v>0.45176399999999894</v>
      </c>
      <c r="Q118" s="9">
        <f t="shared" si="25"/>
        <v>4.6950789654383485E-2</v>
      </c>
      <c r="R118" s="9">
        <f t="shared" si="25"/>
        <v>3.9405127031357345E-2</v>
      </c>
      <c r="S118" s="9">
        <f t="shared" si="25"/>
        <v>0.12827626459143993</v>
      </c>
      <c r="T118" s="9">
        <f t="shared" si="25"/>
        <v>0.32027145799954138</v>
      </c>
      <c r="V118" s="9">
        <f t="shared" si="26"/>
        <v>0.22525879301136786</v>
      </c>
      <c r="W118" s="9">
        <f t="shared" si="26"/>
        <v>2.5652246890973895E-2</v>
      </c>
      <c r="X118" s="9">
        <f t="shared" si="26"/>
        <v>2.6453879606317177E-2</v>
      </c>
      <c r="Y118" s="9">
        <f t="shared" si="26"/>
        <v>2.5652246890974784E-2</v>
      </c>
      <c r="AA118" s="9">
        <f t="shared" si="27"/>
        <v>1.8437552452887918E-2</v>
      </c>
      <c r="AB118" s="9">
        <f t="shared" si="27"/>
        <v>2.0842450598916873E-2</v>
      </c>
      <c r="AC118" s="9">
        <f t="shared" si="27"/>
        <v>2.0040817883573592E-2</v>
      </c>
      <c r="AD118" s="9">
        <f t="shared" si="27"/>
        <v>2.164408331425971E-2</v>
      </c>
      <c r="AF118" s="9">
        <f t="shared" si="28"/>
        <v>1.2104148928053711</v>
      </c>
      <c r="AG118" s="9">
        <f t="shared" si="28"/>
        <v>0.17482841229877266</v>
      </c>
      <c r="AH118" s="9">
        <f t="shared" si="28"/>
        <v>1.3777148088807509</v>
      </c>
      <c r="AI118" s="9">
        <f t="shared" si="28"/>
        <v>1.8637210650797291</v>
      </c>
      <c r="AK118" s="9">
        <f t="shared" si="29"/>
        <v>0.52716399999999997</v>
      </c>
      <c r="AL118" s="9">
        <f t="shared" si="29"/>
        <v>0.36069149999999972</v>
      </c>
      <c r="AM118" s="9">
        <f t="shared" si="29"/>
        <v>0.56163549999999951</v>
      </c>
      <c r="AN118" s="9">
        <f t="shared" si="29"/>
        <v>0.74492400000000014</v>
      </c>
      <c r="AO118" s="9"/>
      <c r="AP118" s="9">
        <f t="shared" si="29"/>
        <v>0.19842250000000039</v>
      </c>
      <c r="AQ118" s="9">
        <f t="shared" si="29"/>
        <v>0.18665149999999997</v>
      </c>
      <c r="AR118" s="9">
        <f t="shared" si="29"/>
        <v>0.61796750000000022</v>
      </c>
      <c r="AS118" s="9">
        <f t="shared" si="29"/>
        <v>0.929894</v>
      </c>
      <c r="AU118" s="9">
        <f t="shared" si="30"/>
        <v>0.11446211947814078</v>
      </c>
      <c r="AV118" s="9">
        <f t="shared" si="30"/>
        <v>8.5634622720682785E-2</v>
      </c>
      <c r="AW118" s="9">
        <f t="shared" si="30"/>
        <v>5.5959258411535373E-2</v>
      </c>
      <c r="AX118" s="9">
        <f t="shared" si="30"/>
        <v>5.1719920653085616E-2</v>
      </c>
      <c r="AZ118" s="9">
        <f t="shared" si="31"/>
        <v>1.0336862745098045</v>
      </c>
      <c r="BA118" s="9">
        <f t="shared" si="31"/>
        <v>0.72678431372549035</v>
      </c>
      <c r="BB118" s="9">
        <f t="shared" si="31"/>
        <v>0.66101960784313718</v>
      </c>
      <c r="BC118" s="9">
        <f t="shared" si="31"/>
        <v>0.6416274509803932</v>
      </c>
      <c r="BE118" s="9">
        <f t="shared" si="32"/>
        <v>0.72509803921568672</v>
      </c>
      <c r="BF118" s="9">
        <f t="shared" si="32"/>
        <v>0.41819607843137163</v>
      </c>
      <c r="BG118" s="9">
        <f t="shared" si="32"/>
        <v>0.81194117647058839</v>
      </c>
      <c r="BH118" s="9">
        <f t="shared" si="32"/>
        <v>0.69811764705882329</v>
      </c>
    </row>
    <row r="119" spans="2:60" x14ac:dyDescent="0.3">
      <c r="B119" s="9">
        <f t="shared" si="22"/>
        <v>0.30692057679102724</v>
      </c>
      <c r="C119" s="9">
        <f t="shared" si="22"/>
        <v>8.5805752651255229E-2</v>
      </c>
      <c r="D119" s="9">
        <f t="shared" si="22"/>
        <v>0.11633279926756579</v>
      </c>
      <c r="E119" s="9">
        <f t="shared" si="22"/>
        <v>0.90178545815213162</v>
      </c>
      <c r="G119" s="9">
        <f t="shared" si="23"/>
        <v>1.0692716868848704</v>
      </c>
      <c r="H119" s="9">
        <f t="shared" si="23"/>
        <v>0.87620874341954735</v>
      </c>
      <c r="I119" s="9">
        <f t="shared" si="23"/>
        <v>0.11138246738384083</v>
      </c>
      <c r="J119" s="9">
        <f t="shared" si="23"/>
        <v>8.0855420767529829E-2</v>
      </c>
      <c r="L119" s="9">
        <f t="shared" si="24"/>
        <v>0.57399700000000031</v>
      </c>
      <c r="M119" s="9">
        <f t="shared" si="24"/>
        <v>0.26263450000000077</v>
      </c>
      <c r="N119" s="9">
        <f t="shared" si="24"/>
        <v>0.40551400000000015</v>
      </c>
      <c r="O119" s="9">
        <f t="shared" si="24"/>
        <v>0.30392949999999885</v>
      </c>
      <c r="Q119" s="9">
        <f t="shared" si="25"/>
        <v>5.6173266193636717E-2</v>
      </c>
      <c r="R119" s="9">
        <f t="shared" si="25"/>
        <v>3.9405127031357345E-2</v>
      </c>
      <c r="S119" s="9">
        <f t="shared" si="25"/>
        <v>8.8871137560081692E-2</v>
      </c>
      <c r="T119" s="9">
        <f t="shared" si="25"/>
        <v>0.27332066834515878</v>
      </c>
      <c r="V119" s="9">
        <f t="shared" si="26"/>
        <v>0.218044098573281</v>
      </c>
      <c r="W119" s="9">
        <f t="shared" si="26"/>
        <v>2.4850614175631058E-2</v>
      </c>
      <c r="X119" s="9">
        <f t="shared" si="26"/>
        <v>2.4048981460288221E-2</v>
      </c>
      <c r="Y119" s="9">
        <f t="shared" si="26"/>
        <v>2.324734874494494E-2</v>
      </c>
      <c r="AA119" s="9">
        <f t="shared" si="27"/>
        <v>1.8437552452887918E-2</v>
      </c>
      <c r="AB119" s="9">
        <f t="shared" si="27"/>
        <v>1.9239185168230755E-2</v>
      </c>
      <c r="AC119" s="9">
        <f t="shared" si="27"/>
        <v>2.1644083314259266E-2</v>
      </c>
      <c r="AD119" s="9">
        <f t="shared" si="27"/>
        <v>2.4850614175631502E-2</v>
      </c>
      <c r="AF119" s="9">
        <f t="shared" si="28"/>
        <v>1.1384759288929578</v>
      </c>
      <c r="AG119" s="9">
        <f t="shared" si="28"/>
        <v>0.13467643244068128</v>
      </c>
      <c r="AH119" s="9">
        <f t="shared" si="28"/>
        <v>1.0213659876401922</v>
      </c>
      <c r="AI119" s="9">
        <f t="shared" si="28"/>
        <v>1.6018966964217602</v>
      </c>
      <c r="AK119" s="9">
        <f t="shared" si="29"/>
        <v>0.46662850000000056</v>
      </c>
      <c r="AL119" s="9">
        <f t="shared" si="29"/>
        <v>0.31613049999999987</v>
      </c>
      <c r="AM119" s="9">
        <f t="shared" si="29"/>
        <v>0.43131599999999981</v>
      </c>
      <c r="AN119" s="9">
        <f t="shared" si="29"/>
        <v>0.65916550000000029</v>
      </c>
      <c r="AO119" s="9"/>
      <c r="AP119" s="9">
        <f t="shared" si="29"/>
        <v>0.16395099999999996</v>
      </c>
      <c r="AQ119" s="9">
        <f t="shared" si="29"/>
        <v>0.28333999999999993</v>
      </c>
      <c r="AR119" s="9">
        <f t="shared" si="29"/>
        <v>0.55995400000000028</v>
      </c>
      <c r="AS119" s="9">
        <f t="shared" si="29"/>
        <v>0.97193250000000031</v>
      </c>
      <c r="AU119" s="9">
        <f t="shared" si="30"/>
        <v>7.2068741893644095E-2</v>
      </c>
      <c r="AV119" s="9">
        <f t="shared" si="30"/>
        <v>5.0872053101396197E-2</v>
      </c>
      <c r="AW119" s="9">
        <f t="shared" si="30"/>
        <v>5.0872053101396197E-2</v>
      </c>
      <c r="AX119" s="9">
        <f t="shared" si="30"/>
        <v>4.917631799801736E-2</v>
      </c>
      <c r="AZ119" s="9">
        <f t="shared" si="31"/>
        <v>1.0488627450980399</v>
      </c>
      <c r="BA119" s="9">
        <f t="shared" si="31"/>
        <v>0.6627058823529417</v>
      </c>
      <c r="BB119" s="9">
        <f t="shared" si="31"/>
        <v>0.64752941176470546</v>
      </c>
      <c r="BC119" s="9">
        <f t="shared" si="31"/>
        <v>0.63319607843137238</v>
      </c>
      <c r="BE119" s="9">
        <f t="shared" si="32"/>
        <v>0.72256862745098083</v>
      </c>
      <c r="BF119" s="9">
        <f t="shared" si="32"/>
        <v>0.38109803921568552</v>
      </c>
      <c r="BG119" s="9">
        <f t="shared" si="32"/>
        <v>0.79339215686274578</v>
      </c>
      <c r="BH119" s="9">
        <f t="shared" si="32"/>
        <v>0.7048627450980387</v>
      </c>
    </row>
    <row r="120" spans="2:60" x14ac:dyDescent="0.3">
      <c r="B120" s="9">
        <f t="shared" si="22"/>
        <v>0.5098841840238042</v>
      </c>
      <c r="C120" s="9">
        <f t="shared" si="22"/>
        <v>0.12623346303501926</v>
      </c>
      <c r="D120" s="9">
        <f t="shared" si="22"/>
        <v>7.8380254825666462E-2</v>
      </c>
      <c r="E120" s="9">
        <f t="shared" si="22"/>
        <v>0.73264911879148453</v>
      </c>
      <c r="G120" s="9">
        <f t="shared" si="23"/>
        <v>1.2549091325246042</v>
      </c>
      <c r="H120" s="9">
        <f t="shared" si="23"/>
        <v>0.69139635309376679</v>
      </c>
      <c r="I120" s="9">
        <f t="shared" si="23"/>
        <v>7.6730144197756367E-2</v>
      </c>
      <c r="J120" s="9">
        <f t="shared" si="23"/>
        <v>6.6004425116350518E-2</v>
      </c>
      <c r="L120" s="9">
        <f t="shared" si="24"/>
        <v>0.36752300000000027</v>
      </c>
      <c r="M120" s="9">
        <f t="shared" si="24"/>
        <v>0.19904050000000062</v>
      </c>
      <c r="N120" s="9">
        <f t="shared" si="24"/>
        <v>0.27006749999999968</v>
      </c>
      <c r="O120" s="9">
        <f t="shared" si="24"/>
        <v>0.19738900000000115</v>
      </c>
      <c r="Q120" s="9">
        <f t="shared" si="25"/>
        <v>7.3779812314030302E-2</v>
      </c>
      <c r="R120" s="9">
        <f t="shared" si="25"/>
        <v>3.7728313115129364E-2</v>
      </c>
      <c r="S120" s="9">
        <f t="shared" si="25"/>
        <v>5.5334859235522948E-2</v>
      </c>
      <c r="T120" s="9">
        <f t="shared" si="25"/>
        <v>0.22553147173266286</v>
      </c>
      <c r="V120" s="9">
        <f t="shared" si="26"/>
        <v>0.20281307698176576</v>
      </c>
      <c r="W120" s="9">
        <f t="shared" si="26"/>
        <v>1.9239185168230755E-2</v>
      </c>
      <c r="X120" s="9">
        <f t="shared" si="26"/>
        <v>2.164408331425971E-2</v>
      </c>
      <c r="Y120" s="9">
        <f t="shared" si="26"/>
        <v>2.4850614175631058E-2</v>
      </c>
      <c r="AA120" s="9">
        <f t="shared" si="27"/>
        <v>1.7635919737544636E-2</v>
      </c>
      <c r="AB120" s="9">
        <f t="shared" si="27"/>
        <v>1.6834287022201799E-2</v>
      </c>
      <c r="AC120" s="9">
        <f t="shared" si="27"/>
        <v>2.3247348744945384E-2</v>
      </c>
      <c r="AD120" s="9">
        <f t="shared" si="27"/>
        <v>2.8057145037003295E-2</v>
      </c>
      <c r="AF120" s="9">
        <f t="shared" si="28"/>
        <v>0.95444602121004163</v>
      </c>
      <c r="AG120" s="9">
        <f t="shared" si="28"/>
        <v>0.10205294880598004</v>
      </c>
      <c r="AH120" s="9">
        <f t="shared" si="28"/>
        <v>0.72524513618677133</v>
      </c>
      <c r="AI120" s="9">
        <f t="shared" si="28"/>
        <v>1.160224917982756</v>
      </c>
      <c r="AK120" s="9">
        <f t="shared" si="29"/>
        <v>0.37498450000000005</v>
      </c>
      <c r="AL120" s="9">
        <f t="shared" si="29"/>
        <v>0.26652450000000005</v>
      </c>
      <c r="AM120" s="9">
        <f t="shared" si="29"/>
        <v>0.33799050000000008</v>
      </c>
      <c r="AN120" s="9">
        <f t="shared" si="29"/>
        <v>0.52043799999999951</v>
      </c>
      <c r="AO120" s="9"/>
      <c r="AP120" s="9">
        <f t="shared" si="29"/>
        <v>0.1504979999999998</v>
      </c>
      <c r="AQ120" s="9">
        <f t="shared" si="29"/>
        <v>0.41450049999999994</v>
      </c>
      <c r="AR120" s="9">
        <f t="shared" si="29"/>
        <v>0.45822099999999999</v>
      </c>
      <c r="AS120" s="9">
        <f t="shared" si="29"/>
        <v>0.88449199999999983</v>
      </c>
      <c r="AU120" s="9">
        <f t="shared" si="30"/>
        <v>4.324124513618699E-2</v>
      </c>
      <c r="AV120" s="9">
        <f t="shared" si="30"/>
        <v>2.2044556343938204E-2</v>
      </c>
      <c r="AW120" s="9">
        <f t="shared" si="30"/>
        <v>3.6458304722667201E-2</v>
      </c>
      <c r="AX120" s="9">
        <f t="shared" si="30"/>
        <v>3.7306172274358396E-2</v>
      </c>
      <c r="AZ120" s="9">
        <f t="shared" si="31"/>
        <v>1.0109215686274515</v>
      </c>
      <c r="BA120" s="9">
        <f t="shared" si="31"/>
        <v>0.5632156862745088</v>
      </c>
      <c r="BB120" s="9">
        <f t="shared" si="31"/>
        <v>0.64247058823529457</v>
      </c>
      <c r="BC120" s="9">
        <f t="shared" si="31"/>
        <v>0.62982352941176423</v>
      </c>
      <c r="BE120" s="9">
        <f t="shared" si="32"/>
        <v>0.72256862745097905</v>
      </c>
      <c r="BF120" s="9">
        <f t="shared" si="32"/>
        <v>0.33219607843137311</v>
      </c>
      <c r="BG120" s="9">
        <f t="shared" si="32"/>
        <v>0.74364705882353022</v>
      </c>
      <c r="BH120" s="9">
        <f t="shared" si="32"/>
        <v>0.71413725490196089</v>
      </c>
    </row>
    <row r="121" spans="2:60" x14ac:dyDescent="0.3">
      <c r="B121" s="9">
        <f t="shared" si="22"/>
        <v>0.79865354390783549</v>
      </c>
      <c r="C121" s="9">
        <f t="shared" si="22"/>
        <v>0.20048844129091314</v>
      </c>
      <c r="D121" s="9">
        <f t="shared" si="22"/>
        <v>5.4453650720989621E-2</v>
      </c>
      <c r="E121" s="9">
        <f t="shared" si="22"/>
        <v>0.53463584344243564</v>
      </c>
      <c r="G121" s="9">
        <f t="shared" si="23"/>
        <v>1.3869179827573053</v>
      </c>
      <c r="H121" s="9">
        <f t="shared" si="23"/>
        <v>0.48925780117494444</v>
      </c>
      <c r="I121" s="9">
        <f t="shared" si="23"/>
        <v>5.1978484779125367E-2</v>
      </c>
      <c r="J121" s="9">
        <f t="shared" si="23"/>
        <v>4.042771038376447E-2</v>
      </c>
      <c r="L121" s="9">
        <f t="shared" si="24"/>
        <v>0.22629500000000036</v>
      </c>
      <c r="M121" s="9">
        <f t="shared" si="24"/>
        <v>0.14370599999999989</v>
      </c>
      <c r="N121" s="9">
        <f t="shared" si="24"/>
        <v>0.18087099999999978</v>
      </c>
      <c r="O121" s="9">
        <f t="shared" si="24"/>
        <v>0.12966550000000154</v>
      </c>
      <c r="Q121" s="9">
        <f t="shared" si="25"/>
        <v>0.1106697184710459</v>
      </c>
      <c r="R121" s="9">
        <f t="shared" si="25"/>
        <v>3.6889906157015151E-2</v>
      </c>
      <c r="S121" s="9">
        <f t="shared" si="25"/>
        <v>3.6051499198901382E-2</v>
      </c>
      <c r="T121" s="9">
        <f t="shared" si="25"/>
        <v>0.18947997253376148</v>
      </c>
      <c r="V121" s="9">
        <f t="shared" si="26"/>
        <v>0.18758205539024964</v>
      </c>
      <c r="W121" s="9">
        <f t="shared" si="26"/>
        <v>2.0040817883573592E-2</v>
      </c>
      <c r="X121" s="9">
        <f t="shared" si="26"/>
        <v>2.1644083314260154E-2</v>
      </c>
      <c r="Y121" s="9">
        <f t="shared" si="26"/>
        <v>2.2445716029602547E-2</v>
      </c>
      <c r="AA121" s="9">
        <f t="shared" si="27"/>
        <v>1.8437552452887473E-2</v>
      </c>
      <c r="AB121" s="9">
        <f t="shared" si="27"/>
        <v>1.7635919737544636E-2</v>
      </c>
      <c r="AC121" s="9">
        <f t="shared" si="27"/>
        <v>3.046204318303225E-2</v>
      </c>
      <c r="AD121" s="9">
        <f t="shared" si="27"/>
        <v>3.2866941329060317E-2</v>
      </c>
      <c r="AF121" s="9">
        <f t="shared" si="28"/>
        <v>0.68509315632867906</v>
      </c>
      <c r="AG121" s="9">
        <f t="shared" si="28"/>
        <v>8.4486457618066169E-2</v>
      </c>
      <c r="AH121" s="9">
        <f t="shared" si="28"/>
        <v>0.50106324864576202</v>
      </c>
      <c r="AI121" s="9">
        <f t="shared" si="28"/>
        <v>0.75870511940184571</v>
      </c>
      <c r="AK121" s="9">
        <f t="shared" si="29"/>
        <v>0.25223149999999972</v>
      </c>
      <c r="AL121" s="9">
        <f t="shared" si="29"/>
        <v>0.23205299999999962</v>
      </c>
      <c r="AM121" s="9">
        <f t="shared" si="29"/>
        <v>0.26988799999999991</v>
      </c>
      <c r="AN121" s="9">
        <f t="shared" si="29"/>
        <v>0.38927750000000039</v>
      </c>
      <c r="AO121" s="9"/>
      <c r="AP121" s="9">
        <f t="shared" si="29"/>
        <v>0.14965699999999948</v>
      </c>
      <c r="AQ121" s="9">
        <f t="shared" si="29"/>
        <v>0.54986500000000005</v>
      </c>
      <c r="AR121" s="9">
        <f t="shared" si="29"/>
        <v>0.35396499999999964</v>
      </c>
      <c r="AS121" s="9">
        <f t="shared" si="29"/>
        <v>0.73063099999999981</v>
      </c>
      <c r="AU121" s="9">
        <f t="shared" si="30"/>
        <v>3.3914702067597169E-2</v>
      </c>
      <c r="AV121" s="9">
        <f t="shared" si="30"/>
        <v>4.239337758448869E-3</v>
      </c>
      <c r="AW121" s="9">
        <f t="shared" si="30"/>
        <v>1.9500953688868172E-2</v>
      </c>
      <c r="AX121" s="9">
        <f t="shared" si="30"/>
        <v>1.8653086137178754E-2</v>
      </c>
      <c r="AZ121" s="9">
        <f t="shared" si="31"/>
        <v>0.95611764705882241</v>
      </c>
      <c r="BA121" s="9">
        <f t="shared" si="31"/>
        <v>0.43927450980392102</v>
      </c>
      <c r="BB121" s="9">
        <f t="shared" si="31"/>
        <v>0.63909803921568642</v>
      </c>
      <c r="BC121" s="9">
        <f t="shared" si="31"/>
        <v>0.62729411764705834</v>
      </c>
      <c r="BE121" s="9">
        <f t="shared" si="32"/>
        <v>0.70992156862745048</v>
      </c>
      <c r="BF121" s="9">
        <f t="shared" si="32"/>
        <v>0.27317647058823535</v>
      </c>
      <c r="BG121" s="9">
        <f t="shared" si="32"/>
        <v>0.64837254901960684</v>
      </c>
      <c r="BH121" s="9">
        <f t="shared" si="32"/>
        <v>0.72509803921568672</v>
      </c>
    </row>
    <row r="122" spans="2:60" x14ac:dyDescent="0.3">
      <c r="B122" s="9">
        <f t="shared" ref="B122:E132" si="33">(B54-B52)/(2)</f>
        <v>1.1385763332570384</v>
      </c>
      <c r="C122" s="9">
        <f t="shared" si="33"/>
        <v>0.3143460746166169</v>
      </c>
      <c r="D122" s="9">
        <f t="shared" si="33"/>
        <v>3.7952544441901104E-2</v>
      </c>
      <c r="E122" s="9">
        <f t="shared" si="33"/>
        <v>0.35972411688410855</v>
      </c>
      <c r="G122" s="9">
        <f t="shared" ref="G122:J132" si="34">(G54-G52)/(2)</f>
        <v>1.3893931486991686</v>
      </c>
      <c r="H122" s="9">
        <f t="shared" si="34"/>
        <v>0.32342168307011487</v>
      </c>
      <c r="I122" s="9">
        <f t="shared" si="34"/>
        <v>4.2077821011672789E-2</v>
      </c>
      <c r="J122" s="9">
        <f t="shared" si="34"/>
        <v>2.4751659418631888E-2</v>
      </c>
      <c r="L122" s="9">
        <f t="shared" ref="L122:O132" si="35">(L54-L52)/(2)</f>
        <v>0.15113900000000058</v>
      </c>
      <c r="M122" s="9">
        <f t="shared" si="35"/>
        <v>9.9933499999998787E-2</v>
      </c>
      <c r="N122" s="9">
        <f t="shared" si="35"/>
        <v>0.12966549999999977</v>
      </c>
      <c r="O122" s="9">
        <f t="shared" si="35"/>
        <v>8.5892999999998665E-2</v>
      </c>
      <c r="Q122" s="9">
        <f t="shared" ref="Q122:T132" si="36">(Q54-Q52)/(2)</f>
        <v>0.17858068207827937</v>
      </c>
      <c r="R122" s="9">
        <f t="shared" si="36"/>
        <v>4.0243533989471114E-2</v>
      </c>
      <c r="S122" s="9">
        <f t="shared" si="36"/>
        <v>2.0960173952849104E-2</v>
      </c>
      <c r="T122" s="9">
        <f t="shared" si="36"/>
        <v>0.15762050812542849</v>
      </c>
      <c r="V122" s="9">
        <f t="shared" ref="V122:Y132" si="37">(V54-V52)/(2)</f>
        <v>0.17074776836804695</v>
      </c>
      <c r="W122" s="9">
        <f t="shared" si="37"/>
        <v>2.3247348744945828E-2</v>
      </c>
      <c r="X122" s="9">
        <f t="shared" si="37"/>
        <v>2.4048981460288221E-2</v>
      </c>
      <c r="Y122" s="9">
        <f t="shared" si="37"/>
        <v>2.2445716029602547E-2</v>
      </c>
      <c r="AA122" s="9">
        <f t="shared" ref="AA122:AD132" si="38">(AA54-AA52)/(2)</f>
        <v>2.0040817883573592E-2</v>
      </c>
      <c r="AB122" s="9">
        <f t="shared" si="38"/>
        <v>1.9239185168230755E-2</v>
      </c>
      <c r="AC122" s="9">
        <f t="shared" si="38"/>
        <v>4.729633020523405E-2</v>
      </c>
      <c r="AD122" s="9">
        <f t="shared" si="38"/>
        <v>4.2486533913175695E-2</v>
      </c>
      <c r="AF122" s="9">
        <f t="shared" ref="AF122:AI132" si="39">(AF54-AF52)/(2)</f>
        <v>0.43163378347447789</v>
      </c>
      <c r="AG122" s="9">
        <f t="shared" si="39"/>
        <v>7.4448462653544212E-2</v>
      </c>
      <c r="AH122" s="9">
        <f t="shared" si="39"/>
        <v>0.33961882963301981</v>
      </c>
      <c r="AI122" s="9">
        <f t="shared" si="39"/>
        <v>0.4650937666895576</v>
      </c>
      <c r="AK122" s="9">
        <f t="shared" ref="AK122:AS132" si="40">(AK54-AK52)/(2)</f>
        <v>0.17151750000000021</v>
      </c>
      <c r="AL122" s="9">
        <f t="shared" si="40"/>
        <v>0.20851150000000018</v>
      </c>
      <c r="AM122" s="9">
        <f t="shared" si="40"/>
        <v>0.21776000000000018</v>
      </c>
      <c r="AN122" s="9">
        <f t="shared" si="40"/>
        <v>0.28838499999999989</v>
      </c>
      <c r="AO122" s="9"/>
      <c r="AP122" s="9">
        <f t="shared" si="40"/>
        <v>0.13872749999999989</v>
      </c>
      <c r="AQ122" s="9">
        <f t="shared" si="40"/>
        <v>0.63394199999999978</v>
      </c>
      <c r="AR122" s="9">
        <f t="shared" si="40"/>
        <v>0.26568400000000025</v>
      </c>
      <c r="AS122" s="9">
        <f t="shared" si="40"/>
        <v>0.58181450000000012</v>
      </c>
      <c r="AU122" s="9">
        <f t="shared" ref="AU122:AX132" si="41">(AU54-AU52)/(2)</f>
        <v>-7.0067774471656366</v>
      </c>
      <c r="AV122" s="9">
        <f t="shared" si="41"/>
        <v>-7.0457793545433729</v>
      </c>
      <c r="AW122" s="9">
        <f t="shared" si="41"/>
        <v>-6.712567406729228</v>
      </c>
      <c r="AX122" s="9">
        <f t="shared" si="41"/>
        <v>-6.5658863202868698</v>
      </c>
      <c r="AZ122" s="9">
        <f t="shared" ref="AZ122:BC132" si="42">(AZ54-AZ52)/(2)</f>
        <v>0.91396078431372452</v>
      </c>
      <c r="BA122" s="9">
        <f t="shared" si="42"/>
        <v>0.32545098039215858</v>
      </c>
      <c r="BB122" s="9">
        <f t="shared" si="42"/>
        <v>0.64078431372548916</v>
      </c>
      <c r="BC122" s="9">
        <f t="shared" si="42"/>
        <v>0.62139215686274429</v>
      </c>
      <c r="BE122" s="9">
        <f t="shared" ref="BE122:BH132" si="43">(BE54-BE52)/(2)</f>
        <v>0.68041176470588383</v>
      </c>
      <c r="BF122" s="9">
        <f t="shared" si="43"/>
        <v>0.20825490196078444</v>
      </c>
      <c r="BG122" s="9">
        <f t="shared" si="43"/>
        <v>0.52864705882352858</v>
      </c>
      <c r="BH122" s="9">
        <f t="shared" si="43"/>
        <v>0.72847058823529309</v>
      </c>
    </row>
    <row r="123" spans="2:60" x14ac:dyDescent="0.3">
      <c r="B123" s="9">
        <f t="shared" si="33"/>
        <v>1.4199201953154805</v>
      </c>
      <c r="C123" s="9">
        <f t="shared" si="33"/>
        <v>0.46038086518654131</v>
      </c>
      <c r="D123" s="9">
        <f t="shared" si="33"/>
        <v>2.8876935988403574E-2</v>
      </c>
      <c r="E123" s="9">
        <f t="shared" si="33"/>
        <v>0.24009109636072345</v>
      </c>
      <c r="G123" s="9">
        <f t="shared" si="34"/>
        <v>1.2466585793850609</v>
      </c>
      <c r="H123" s="9">
        <f t="shared" si="34"/>
        <v>0.2070888838025482</v>
      </c>
      <c r="I123" s="9">
        <f t="shared" si="34"/>
        <v>2.9701991302357733E-2</v>
      </c>
      <c r="J123" s="9">
        <f t="shared" si="34"/>
        <v>2.0626382848859315E-2</v>
      </c>
      <c r="L123" s="9">
        <f t="shared" si="35"/>
        <v>0.10901799999999984</v>
      </c>
      <c r="M123" s="9">
        <f t="shared" si="35"/>
        <v>6.6896999999999096E-2</v>
      </c>
      <c r="N123" s="9">
        <f t="shared" si="35"/>
        <v>9.4152000000001124E-2</v>
      </c>
      <c r="O123" s="9">
        <f t="shared" si="35"/>
        <v>5.0379500000000021E-2</v>
      </c>
      <c r="Q123" s="9">
        <f t="shared" si="36"/>
        <v>0.28673517967498308</v>
      </c>
      <c r="R123" s="9">
        <f t="shared" si="36"/>
        <v>4.1081940947585771E-2</v>
      </c>
      <c r="S123" s="9">
        <f t="shared" si="36"/>
        <v>-3.3536278324559632E-3</v>
      </c>
      <c r="T123" s="9">
        <f t="shared" si="36"/>
        <v>0.13330670634012254</v>
      </c>
      <c r="V123" s="9">
        <f t="shared" si="37"/>
        <v>0.14509552147707261</v>
      </c>
      <c r="W123" s="9">
        <f t="shared" si="37"/>
        <v>2.0842450598916873E-2</v>
      </c>
      <c r="X123" s="9">
        <f t="shared" si="37"/>
        <v>2.2445716029602103E-2</v>
      </c>
      <c r="Y123" s="9">
        <f t="shared" si="37"/>
        <v>2.2445716029602547E-2</v>
      </c>
      <c r="AA123" s="9">
        <f t="shared" si="38"/>
        <v>2.0842450598916873E-2</v>
      </c>
      <c r="AB123" s="9">
        <f t="shared" si="38"/>
        <v>1.8437552452887918E-2</v>
      </c>
      <c r="AC123" s="9">
        <f t="shared" si="38"/>
        <v>7.1345311665522271E-2</v>
      </c>
      <c r="AD123" s="9">
        <f t="shared" si="38"/>
        <v>5.2907759212634353E-2</v>
      </c>
      <c r="AF123" s="9">
        <f t="shared" si="39"/>
        <v>0.29612085145342171</v>
      </c>
      <c r="AG123" s="9">
        <f t="shared" si="39"/>
        <v>5.9391470206760388E-2</v>
      </c>
      <c r="AH123" s="9">
        <f t="shared" si="39"/>
        <v>0.23254688334477613</v>
      </c>
      <c r="AI123" s="9">
        <f t="shared" si="39"/>
        <v>0.28273685816739125</v>
      </c>
      <c r="AK123" s="9">
        <f t="shared" si="40"/>
        <v>0.15218000000000043</v>
      </c>
      <c r="AL123" s="9">
        <f t="shared" si="40"/>
        <v>0.17992499999999989</v>
      </c>
      <c r="AM123" s="9">
        <f t="shared" si="40"/>
        <v>0.17656200000000055</v>
      </c>
      <c r="AN123" s="9">
        <f t="shared" si="40"/>
        <v>0.22616749999999985</v>
      </c>
      <c r="AO123" s="9"/>
      <c r="AP123" s="9">
        <f t="shared" si="40"/>
        <v>0.12275300000000033</v>
      </c>
      <c r="AQ123" s="9">
        <f t="shared" si="40"/>
        <v>0.62721600000000022</v>
      </c>
      <c r="AR123" s="9">
        <f t="shared" si="40"/>
        <v>0.2009445000000003</v>
      </c>
      <c r="AS123" s="9">
        <f t="shared" si="40"/>
        <v>0.46746949999999998</v>
      </c>
      <c r="AU123" s="9">
        <f t="shared" si="41"/>
        <v>-7.0254305333028144</v>
      </c>
      <c r="AV123" s="9">
        <f t="shared" si="41"/>
        <v>-7.0474750896467526</v>
      </c>
      <c r="AW123" s="9">
        <f t="shared" si="41"/>
        <v>-6.7201982146944372</v>
      </c>
      <c r="AX123" s="9">
        <f t="shared" si="41"/>
        <v>-6.5743649958037693</v>
      </c>
      <c r="AZ123" s="9">
        <f t="shared" si="42"/>
        <v>0.87349019607843115</v>
      </c>
      <c r="BA123" s="9">
        <f t="shared" si="42"/>
        <v>0.23692156862745151</v>
      </c>
      <c r="BB123" s="9">
        <f t="shared" si="42"/>
        <v>0.63994117647058868</v>
      </c>
      <c r="BC123" s="9">
        <f t="shared" si="42"/>
        <v>0.60621568627451072</v>
      </c>
      <c r="BE123" s="9">
        <f t="shared" si="43"/>
        <v>0.62645098039215519</v>
      </c>
      <c r="BF123" s="9">
        <f t="shared" si="43"/>
        <v>0.15682352941176436</v>
      </c>
      <c r="BG123" s="9">
        <f t="shared" si="43"/>
        <v>0.42325490196078341</v>
      </c>
      <c r="BH123" s="9">
        <f t="shared" si="43"/>
        <v>0.73437254901960802</v>
      </c>
    </row>
    <row r="124" spans="2:60" x14ac:dyDescent="0.3">
      <c r="B124" s="9">
        <f t="shared" si="33"/>
        <v>1.4908749523155569</v>
      </c>
      <c r="C124" s="9">
        <f t="shared" si="33"/>
        <v>0.62456687266346211</v>
      </c>
      <c r="D124" s="9">
        <f t="shared" si="33"/>
        <v>1.4025940337224263E-2</v>
      </c>
      <c r="E124" s="9">
        <f t="shared" si="33"/>
        <v>0.16253589684901115</v>
      </c>
      <c r="G124" s="9">
        <f t="shared" si="34"/>
        <v>0.96531471732662055</v>
      </c>
      <c r="H124" s="9">
        <f t="shared" si="34"/>
        <v>0.13365896086060847</v>
      </c>
      <c r="I124" s="9">
        <f t="shared" si="34"/>
        <v>6.6004425116350518E-3</v>
      </c>
      <c r="J124" s="9">
        <f t="shared" si="34"/>
        <v>9.0756084534975301E-3</v>
      </c>
      <c r="L124" s="9">
        <f t="shared" si="35"/>
        <v>7.1026499999999437E-2</v>
      </c>
      <c r="M124" s="9">
        <f t="shared" si="35"/>
        <v>3.551350000000042E-2</v>
      </c>
      <c r="N124" s="9">
        <f t="shared" si="35"/>
        <v>7.1852500000000319E-2</v>
      </c>
      <c r="O124" s="9">
        <f t="shared" si="35"/>
        <v>3.6339500000000413E-2</v>
      </c>
      <c r="Q124" s="9">
        <f t="shared" si="36"/>
        <v>0.4669926756694891</v>
      </c>
      <c r="R124" s="9">
        <f t="shared" si="36"/>
        <v>5.1142824444953217E-2</v>
      </c>
      <c r="S124" s="9">
        <f t="shared" si="36"/>
        <v>-1.4252918287937177E-2</v>
      </c>
      <c r="T124" s="9">
        <f t="shared" si="36"/>
        <v>0.11905378805218625</v>
      </c>
      <c r="V124" s="9">
        <f t="shared" si="37"/>
        <v>0.11703837644007109</v>
      </c>
      <c r="W124" s="9">
        <f t="shared" si="37"/>
        <v>2.0040817883573592E-2</v>
      </c>
      <c r="X124" s="9">
        <f t="shared" si="37"/>
        <v>1.9239185168230755E-2</v>
      </c>
      <c r="Y124" s="9">
        <f t="shared" si="37"/>
        <v>2.0842450598916429E-2</v>
      </c>
      <c r="AA124" s="9">
        <f t="shared" si="38"/>
        <v>2.3247348744945828E-2</v>
      </c>
      <c r="AB124" s="9">
        <f t="shared" si="38"/>
        <v>2.0040817883573592E-2</v>
      </c>
      <c r="AC124" s="9">
        <f t="shared" si="38"/>
        <v>0.10741878385595482</v>
      </c>
      <c r="AD124" s="9">
        <f t="shared" si="38"/>
        <v>6.3328984512093012E-2</v>
      </c>
      <c r="AF124" s="9">
        <f t="shared" si="39"/>
        <v>0.26015136949721551</v>
      </c>
      <c r="AG124" s="9">
        <f t="shared" si="39"/>
        <v>4.4334477759976565E-2</v>
      </c>
      <c r="AH124" s="9">
        <f t="shared" si="39"/>
        <v>0.16144441901274043</v>
      </c>
      <c r="AI124" s="9">
        <f t="shared" si="39"/>
        <v>0.19574090180819326</v>
      </c>
      <c r="AK124" s="9">
        <f t="shared" si="40"/>
        <v>0.14377199999999934</v>
      </c>
      <c r="AL124" s="9">
        <f t="shared" si="40"/>
        <v>0.14797599999999989</v>
      </c>
      <c r="AM124" s="9">
        <f t="shared" si="40"/>
        <v>0.14124949999999981</v>
      </c>
      <c r="AN124" s="9">
        <f t="shared" si="40"/>
        <v>0.18496950000000023</v>
      </c>
      <c r="AO124" s="9"/>
      <c r="AP124" s="9">
        <f t="shared" si="40"/>
        <v>0.10173349999999992</v>
      </c>
      <c r="AQ124" s="9">
        <f t="shared" si="40"/>
        <v>0.53220900000000038</v>
      </c>
      <c r="AR124" s="9">
        <f t="shared" si="40"/>
        <v>0.1614279999999999</v>
      </c>
      <c r="AS124" s="9">
        <f t="shared" si="40"/>
        <v>0.38002900000000039</v>
      </c>
      <c r="AU124" s="9">
        <f t="shared" si="41"/>
        <v>0</v>
      </c>
      <c r="AV124" s="9">
        <f t="shared" si="41"/>
        <v>0</v>
      </c>
      <c r="AW124" s="9">
        <f t="shared" si="41"/>
        <v>0</v>
      </c>
      <c r="AX124" s="9">
        <f t="shared" si="41"/>
        <v>0</v>
      </c>
      <c r="AZ124" s="9">
        <f t="shared" si="42"/>
        <v>0.82374509803921647</v>
      </c>
      <c r="BA124" s="9">
        <f t="shared" si="42"/>
        <v>0.16272549019607752</v>
      </c>
      <c r="BB124" s="9">
        <f t="shared" si="42"/>
        <v>0.60958823529411887</v>
      </c>
      <c r="BC124" s="9">
        <f t="shared" si="42"/>
        <v>0.56405882352941283</v>
      </c>
      <c r="BE124" s="9">
        <f t="shared" si="43"/>
        <v>0.55394117647058749</v>
      </c>
      <c r="BF124" s="9">
        <f t="shared" si="43"/>
        <v>0.10960784313725558</v>
      </c>
      <c r="BG124" s="9">
        <f t="shared" si="43"/>
        <v>0.32376470588235229</v>
      </c>
      <c r="BH124" s="9">
        <f t="shared" si="43"/>
        <v>0.72762745098039261</v>
      </c>
    </row>
    <row r="125" spans="2:60" x14ac:dyDescent="0.3">
      <c r="B125" s="9">
        <f t="shared" si="33"/>
        <v>1.310187838559548</v>
      </c>
      <c r="C125" s="9">
        <f t="shared" si="33"/>
        <v>0.81267948424505931</v>
      </c>
      <c r="D125" s="9">
        <f t="shared" si="33"/>
        <v>-2.2276493476768522E-2</v>
      </c>
      <c r="E125" s="9">
        <f t="shared" si="33"/>
        <v>0.11550774395361163</v>
      </c>
      <c r="G125" s="9">
        <f t="shared" si="34"/>
        <v>0.59899015793087784</v>
      </c>
      <c r="H125" s="9">
        <f t="shared" si="34"/>
        <v>9.9831692988479936E-2</v>
      </c>
      <c r="I125" s="9">
        <f t="shared" si="34"/>
        <v>-9.0756084534984183E-3</v>
      </c>
      <c r="J125" s="9">
        <f t="shared" si="34"/>
        <v>-1.0725719081406737E-2</v>
      </c>
      <c r="L125" s="9">
        <f t="shared" si="35"/>
        <v>4.2946500000000221E-2</v>
      </c>
      <c r="M125" s="9">
        <f t="shared" si="35"/>
        <v>1.8170000000001352E-2</v>
      </c>
      <c r="N125" s="9">
        <f t="shared" si="35"/>
        <v>5.6160999999999461E-2</v>
      </c>
      <c r="O125" s="9">
        <f t="shared" si="35"/>
        <v>2.8079999999999217E-2</v>
      </c>
      <c r="Q125" s="9">
        <f t="shared" si="36"/>
        <v>0.71096910048065887</v>
      </c>
      <c r="R125" s="9">
        <f t="shared" si="36"/>
        <v>6.0365300984206449E-2</v>
      </c>
      <c r="S125" s="9">
        <f t="shared" si="36"/>
        <v>-3.772831311512892E-2</v>
      </c>
      <c r="T125" s="9">
        <f t="shared" si="36"/>
        <v>9.9770428015564683E-2</v>
      </c>
      <c r="V125" s="9">
        <f t="shared" si="37"/>
        <v>9.4592660410468987E-2</v>
      </c>
      <c r="W125" s="9">
        <f t="shared" si="37"/>
        <v>2.0842450598916873E-2</v>
      </c>
      <c r="X125" s="9">
        <f t="shared" si="37"/>
        <v>2.0040817883573592E-2</v>
      </c>
      <c r="Y125" s="9">
        <f t="shared" si="37"/>
        <v>2.0842450598916429E-2</v>
      </c>
      <c r="AA125" s="9">
        <f t="shared" si="38"/>
        <v>2.8057145037003295E-2</v>
      </c>
      <c r="AB125" s="9">
        <f t="shared" si="38"/>
        <v>2.1644083314259266E-2</v>
      </c>
      <c r="AC125" s="9">
        <f t="shared" si="38"/>
        <v>0.15471511406118887</v>
      </c>
      <c r="AD125" s="9">
        <f t="shared" si="38"/>
        <v>7.4551842526894507E-2</v>
      </c>
      <c r="AF125" s="9">
        <f t="shared" si="39"/>
        <v>0.25011337453269178</v>
      </c>
      <c r="AG125" s="9">
        <f t="shared" si="39"/>
        <v>3.0113984893567647E-2</v>
      </c>
      <c r="AH125" s="9">
        <f t="shared" si="39"/>
        <v>0.12045593957427592</v>
      </c>
      <c r="AI125" s="9">
        <f t="shared" si="39"/>
        <v>0.15224292362859515</v>
      </c>
      <c r="AK125" s="9">
        <f t="shared" si="40"/>
        <v>0.13284200000000013</v>
      </c>
      <c r="AL125" s="9">
        <f t="shared" si="40"/>
        <v>0.12275300000000033</v>
      </c>
      <c r="AM125" s="9">
        <f t="shared" si="40"/>
        <v>0.11938949999999959</v>
      </c>
      <c r="AN125" s="9">
        <f t="shared" si="40"/>
        <v>0.15806550000000019</v>
      </c>
      <c r="AO125" s="9"/>
      <c r="AP125" s="9">
        <f t="shared" si="40"/>
        <v>8.1554999999999822E-2</v>
      </c>
      <c r="AQ125" s="9">
        <f t="shared" si="40"/>
        <v>0.40525199999999995</v>
      </c>
      <c r="AR125" s="9">
        <f t="shared" si="40"/>
        <v>0.13368299999999955</v>
      </c>
      <c r="AS125" s="9">
        <f t="shared" si="40"/>
        <v>0.29931449999999948</v>
      </c>
      <c r="AU125" s="9">
        <f t="shared" si="41"/>
        <v>0</v>
      </c>
      <c r="AV125" s="9">
        <f t="shared" si="41"/>
        <v>0</v>
      </c>
      <c r="AW125" s="9">
        <f t="shared" si="41"/>
        <v>0</v>
      </c>
      <c r="AX125" s="9">
        <f t="shared" si="41"/>
        <v>0</v>
      </c>
      <c r="AZ125" s="9">
        <f t="shared" si="42"/>
        <v>0.75376470588235378</v>
      </c>
      <c r="BA125" s="9">
        <f t="shared" si="42"/>
        <v>0.11213725490195969</v>
      </c>
      <c r="BB125" s="9">
        <f t="shared" si="42"/>
        <v>0.55394117647058749</v>
      </c>
      <c r="BC125" s="9">
        <f t="shared" si="42"/>
        <v>0.49660784313725337</v>
      </c>
      <c r="BE125" s="9">
        <f t="shared" si="43"/>
        <v>0.47215686274509849</v>
      </c>
      <c r="BF125" s="9">
        <f t="shared" si="43"/>
        <v>7.2509803921569471E-2</v>
      </c>
      <c r="BG125" s="9">
        <f t="shared" si="43"/>
        <v>0.24619607843137459</v>
      </c>
      <c r="BH125" s="9">
        <f t="shared" si="43"/>
        <v>0.71160784313725323</v>
      </c>
    </row>
    <row r="126" spans="2:60" x14ac:dyDescent="0.3">
      <c r="B126" s="9">
        <f t="shared" si="33"/>
        <v>0.98759121080338641</v>
      </c>
      <c r="C126" s="9">
        <f t="shared" si="33"/>
        <v>1.0403947508964677</v>
      </c>
      <c r="D126" s="9">
        <f t="shared" si="33"/>
        <v>-6.1054093232623785E-2</v>
      </c>
      <c r="E126" s="9">
        <f t="shared" si="33"/>
        <v>8.6630807965210721E-2</v>
      </c>
      <c r="G126" s="9">
        <f t="shared" si="34"/>
        <v>0.32177157244220567</v>
      </c>
      <c r="H126" s="9">
        <f t="shared" si="34"/>
        <v>8.0855420767529829E-2</v>
      </c>
      <c r="I126" s="9">
        <f t="shared" si="34"/>
        <v>-1.8976272220950108E-2</v>
      </c>
      <c r="J126" s="9">
        <f t="shared" si="34"/>
        <v>-1.8151216906995948E-2</v>
      </c>
      <c r="L126" s="9">
        <f t="shared" si="35"/>
        <v>2.312549999999991E-2</v>
      </c>
      <c r="M126" s="9">
        <f t="shared" si="35"/>
        <v>6.6070000000006956E-3</v>
      </c>
      <c r="N126" s="9">
        <f t="shared" si="35"/>
        <v>3.8816999999999879E-2</v>
      </c>
      <c r="O126" s="9">
        <f t="shared" si="35"/>
        <v>7.4330000000006891E-3</v>
      </c>
      <c r="Q126" s="9">
        <f t="shared" si="36"/>
        <v>0.97590569924467863</v>
      </c>
      <c r="R126" s="9">
        <f t="shared" si="36"/>
        <v>6.7910963607232588E-2</v>
      </c>
      <c r="S126" s="9">
        <f t="shared" si="36"/>
        <v>-5.0304417486839448E-2</v>
      </c>
      <c r="T126" s="9">
        <f t="shared" si="36"/>
        <v>8.3002288853284867E-2</v>
      </c>
      <c r="V126" s="9">
        <f t="shared" si="37"/>
        <v>7.2948577096207501E-2</v>
      </c>
      <c r="W126" s="9">
        <f t="shared" si="37"/>
        <v>1.9239185168230755E-2</v>
      </c>
      <c r="X126" s="9">
        <f t="shared" si="37"/>
        <v>2.0842450598916429E-2</v>
      </c>
      <c r="Y126" s="9">
        <f t="shared" si="37"/>
        <v>2.0040817883573592E-2</v>
      </c>
      <c r="AA126" s="9">
        <f t="shared" si="38"/>
        <v>3.2065308613717924E-2</v>
      </c>
      <c r="AB126" s="9">
        <f t="shared" si="38"/>
        <v>2.0842450598916429E-2</v>
      </c>
      <c r="AC126" s="9">
        <f t="shared" si="38"/>
        <v>0.20762287327382323</v>
      </c>
      <c r="AD126" s="9">
        <f t="shared" si="38"/>
        <v>8.4171435111009441E-2</v>
      </c>
      <c r="AF126" s="9">
        <f t="shared" si="39"/>
        <v>0.21581689173723895</v>
      </c>
      <c r="AG126" s="9">
        <f t="shared" si="39"/>
        <v>1.0037994964521957E-2</v>
      </c>
      <c r="AH126" s="9">
        <f t="shared" si="39"/>
        <v>8.4486457618067945E-2</v>
      </c>
      <c r="AI126" s="9">
        <f t="shared" si="39"/>
        <v>9.5360952162966584E-2</v>
      </c>
      <c r="AK126" s="9">
        <f t="shared" si="40"/>
        <v>0.12611600000000056</v>
      </c>
      <c r="AL126" s="9">
        <f t="shared" si="40"/>
        <v>0.10677800000000026</v>
      </c>
      <c r="AM126" s="9">
        <f t="shared" si="40"/>
        <v>0.1093004999999998</v>
      </c>
      <c r="AN126" s="9">
        <f t="shared" si="40"/>
        <v>0.14209050000000012</v>
      </c>
      <c r="AO126" s="9"/>
      <c r="AP126" s="9">
        <f t="shared" si="40"/>
        <v>8.3236499999999936E-2</v>
      </c>
      <c r="AQ126" s="9">
        <f t="shared" si="40"/>
        <v>0.29763349999999988</v>
      </c>
      <c r="AR126" s="9">
        <f t="shared" si="40"/>
        <v>0.11686749999999968</v>
      </c>
      <c r="AS126" s="9">
        <f t="shared" si="40"/>
        <v>0.24886849999999949</v>
      </c>
      <c r="AU126" s="9">
        <f t="shared" si="41"/>
        <v>0</v>
      </c>
      <c r="AV126" s="9">
        <f t="shared" si="41"/>
        <v>0</v>
      </c>
      <c r="AW126" s="9">
        <f t="shared" si="41"/>
        <v>0</v>
      </c>
      <c r="AX126" s="9">
        <f t="shared" si="41"/>
        <v>0</v>
      </c>
      <c r="AZ126" s="9">
        <f t="shared" si="42"/>
        <v>0.64078431372549005</v>
      </c>
      <c r="BA126" s="9">
        <f t="shared" si="42"/>
        <v>7.3352941176469955E-2</v>
      </c>
      <c r="BB126" s="9">
        <f t="shared" si="42"/>
        <v>0.4839607843137248</v>
      </c>
      <c r="BC126" s="9">
        <f t="shared" si="42"/>
        <v>0.41988235294117615</v>
      </c>
      <c r="BE126" s="9">
        <f t="shared" si="43"/>
        <v>0.38952941176470723</v>
      </c>
      <c r="BF126" s="9">
        <f t="shared" si="43"/>
        <v>4.8901960784313303E-2</v>
      </c>
      <c r="BG126" s="9">
        <f t="shared" si="43"/>
        <v>0.18043137254902142</v>
      </c>
      <c r="BH126" s="9">
        <f t="shared" si="43"/>
        <v>0.67872549019607842</v>
      </c>
    </row>
    <row r="127" spans="2:60" x14ac:dyDescent="0.3">
      <c r="B127" s="9">
        <f t="shared" si="33"/>
        <v>0.67654535744258748</v>
      </c>
      <c r="C127" s="9">
        <f t="shared" si="33"/>
        <v>1.3077126726176855</v>
      </c>
      <c r="D127" s="9">
        <f t="shared" si="33"/>
        <v>-5.0328374151217048E-2</v>
      </c>
      <c r="E127" s="9">
        <f t="shared" si="33"/>
        <v>7.5080033569848936E-2</v>
      </c>
      <c r="G127" s="9">
        <f t="shared" si="34"/>
        <v>0.18811261158159631</v>
      </c>
      <c r="H127" s="9">
        <f t="shared" si="34"/>
        <v>7.0954757000076363E-2</v>
      </c>
      <c r="I127" s="9">
        <f t="shared" si="34"/>
        <v>-2.2276493476768522E-2</v>
      </c>
      <c r="J127" s="9">
        <f t="shared" si="34"/>
        <v>-5.7753871976808924E-3</v>
      </c>
      <c r="L127" s="9">
        <f t="shared" si="35"/>
        <v>5.7814999999994399E-3</v>
      </c>
      <c r="M127" s="9">
        <f t="shared" si="35"/>
        <v>-9.0850000000006759E-3</v>
      </c>
      <c r="N127" s="9">
        <f t="shared" si="35"/>
        <v>2.1473000000000297E-2</v>
      </c>
      <c r="O127" s="9">
        <f t="shared" si="35"/>
        <v>-2.4774999999994662E-3</v>
      </c>
      <c r="Q127" s="9">
        <f t="shared" si="36"/>
        <v>1.1578400091554131</v>
      </c>
      <c r="R127" s="9">
        <f t="shared" si="36"/>
        <v>9.0547951476310562E-2</v>
      </c>
      <c r="S127" s="9">
        <f t="shared" si="36"/>
        <v>-3.2697871366445419E-2</v>
      </c>
      <c r="T127" s="9">
        <f t="shared" si="36"/>
        <v>7.377981231403119E-2</v>
      </c>
      <c r="V127" s="9">
        <f t="shared" si="37"/>
        <v>5.7717555504691376E-2</v>
      </c>
      <c r="W127" s="9">
        <f t="shared" si="37"/>
        <v>2.0040817883573592E-2</v>
      </c>
      <c r="X127" s="9">
        <f t="shared" si="37"/>
        <v>2.0040817883573592E-2</v>
      </c>
      <c r="Y127" s="9">
        <f t="shared" si="37"/>
        <v>2.0040817883573592E-2</v>
      </c>
      <c r="AA127" s="9">
        <f t="shared" si="38"/>
        <v>4.1684901197832858E-2</v>
      </c>
      <c r="AB127" s="9">
        <f t="shared" si="38"/>
        <v>2.7255512321660014E-2</v>
      </c>
      <c r="AC127" s="9">
        <f t="shared" si="38"/>
        <v>0.267745326924544</v>
      </c>
      <c r="AD127" s="9">
        <f t="shared" si="38"/>
        <v>9.21877622644387E-2</v>
      </c>
      <c r="AF127" s="9">
        <f t="shared" si="39"/>
        <v>0.1848664072632964</v>
      </c>
      <c r="AG127" s="9">
        <f t="shared" si="39"/>
        <v>1.1710994125277097E-2</v>
      </c>
      <c r="AH127" s="9">
        <f t="shared" si="39"/>
        <v>6.9429465171282345E-2</v>
      </c>
      <c r="AI127" s="9">
        <f t="shared" si="39"/>
        <v>5.7718471046005249E-2</v>
      </c>
      <c r="AK127" s="9">
        <f t="shared" si="40"/>
        <v>0.12779699999999927</v>
      </c>
      <c r="AL127" s="9">
        <f t="shared" si="40"/>
        <v>9.8370499999999694E-2</v>
      </c>
      <c r="AM127" s="9">
        <f t="shared" si="40"/>
        <v>9.9211500000000008E-2</v>
      </c>
      <c r="AN127" s="9">
        <f t="shared" si="40"/>
        <v>0.13200099999999981</v>
      </c>
      <c r="AO127" s="9"/>
      <c r="AP127" s="9">
        <f t="shared" si="40"/>
        <v>8.7439999999999962E-2</v>
      </c>
      <c r="AQ127" s="9">
        <f t="shared" si="40"/>
        <v>0.22280500000000014</v>
      </c>
      <c r="AR127" s="9">
        <f t="shared" si="40"/>
        <v>0.10930000000000017</v>
      </c>
      <c r="AS127" s="9">
        <f t="shared" si="40"/>
        <v>0.21691950000000038</v>
      </c>
      <c r="AU127" s="9">
        <f t="shared" si="41"/>
        <v>0</v>
      </c>
      <c r="AV127" s="9">
        <f t="shared" si="41"/>
        <v>0</v>
      </c>
      <c r="AW127" s="9">
        <f t="shared" si="41"/>
        <v>0</v>
      </c>
      <c r="AX127" s="9">
        <f t="shared" si="41"/>
        <v>0</v>
      </c>
      <c r="AZ127" s="9">
        <f t="shared" si="42"/>
        <v>0.51347058823529323</v>
      </c>
      <c r="BA127" s="9">
        <f t="shared" si="42"/>
        <v>3.8784313725489739E-2</v>
      </c>
      <c r="BB127" s="9">
        <f t="shared" si="42"/>
        <v>0.39796078431372628</v>
      </c>
      <c r="BC127" s="9">
        <f t="shared" si="42"/>
        <v>0.32966666666666811</v>
      </c>
      <c r="BE127" s="9">
        <f t="shared" si="43"/>
        <v>0.30521568627451146</v>
      </c>
      <c r="BF127" s="9">
        <f t="shared" si="43"/>
        <v>2.6137254901960283E-2</v>
      </c>
      <c r="BG127" s="9">
        <f t="shared" si="43"/>
        <v>0.11972549019607825</v>
      </c>
      <c r="BH127" s="9">
        <f t="shared" si="43"/>
        <v>0.6138039215686284</v>
      </c>
    </row>
    <row r="128" spans="2:60" x14ac:dyDescent="0.3">
      <c r="B128" s="9">
        <f t="shared" si="33"/>
        <v>0.43397909514000244</v>
      </c>
      <c r="C128" s="9">
        <f t="shared" si="33"/>
        <v>1.5304776073853663</v>
      </c>
      <c r="D128" s="9">
        <f t="shared" si="33"/>
        <v>-3.135210193026694E-2</v>
      </c>
      <c r="E128" s="9">
        <f t="shared" si="33"/>
        <v>6.0229037918668737E-2</v>
      </c>
      <c r="G128" s="9">
        <f t="shared" si="34"/>
        <v>0.1064321355001141</v>
      </c>
      <c r="H128" s="9">
        <f t="shared" si="34"/>
        <v>6.1879148546577945E-2</v>
      </c>
      <c r="I128" s="9">
        <f t="shared" si="34"/>
        <v>-2.6401770046540207E-2</v>
      </c>
      <c r="J128" s="9">
        <f t="shared" si="34"/>
        <v>-7.4254978255892112E-3</v>
      </c>
      <c r="L128" s="9">
        <f t="shared" si="35"/>
        <v>-1.4866500000000116E-2</v>
      </c>
      <c r="M128" s="9">
        <f t="shared" si="35"/>
        <v>-2.7254500000001514E-2</v>
      </c>
      <c r="N128" s="9">
        <f t="shared" si="35"/>
        <v>8.2599999999999341E-4</v>
      </c>
      <c r="O128" s="9">
        <f t="shared" si="35"/>
        <v>-1.4865999999999602E-2</v>
      </c>
      <c r="Q128" s="9">
        <f t="shared" si="36"/>
        <v>1.1251421377889672</v>
      </c>
      <c r="R128" s="9">
        <f t="shared" si="36"/>
        <v>0.12240741588464177</v>
      </c>
      <c r="S128" s="9">
        <f t="shared" si="36"/>
        <v>-1.9283360036621566E-2</v>
      </c>
      <c r="T128" s="9">
        <f t="shared" si="36"/>
        <v>5.1981231403066985E-2</v>
      </c>
      <c r="V128" s="9">
        <f t="shared" si="37"/>
        <v>4.4089799343861813E-2</v>
      </c>
      <c r="W128" s="9">
        <f t="shared" si="37"/>
        <v>1.9239185168230755E-2</v>
      </c>
      <c r="X128" s="9">
        <f t="shared" si="37"/>
        <v>1.763591973754508E-2</v>
      </c>
      <c r="Y128" s="9">
        <f t="shared" si="37"/>
        <v>1.9239185168230755E-2</v>
      </c>
      <c r="AA128" s="9">
        <f t="shared" si="38"/>
        <v>5.5312657358662864E-2</v>
      </c>
      <c r="AB128" s="9">
        <f t="shared" si="38"/>
        <v>3.3668574044403599E-2</v>
      </c>
      <c r="AC128" s="9">
        <f t="shared" si="38"/>
        <v>0.31985145342183552</v>
      </c>
      <c r="AD128" s="9">
        <f t="shared" si="38"/>
        <v>0.1002040894178684</v>
      </c>
      <c r="AF128" s="9">
        <f t="shared" si="39"/>
        <v>0.14889692530708842</v>
      </c>
      <c r="AG128" s="9">
        <f t="shared" si="39"/>
        <v>1.0874494544900415E-2</v>
      </c>
      <c r="AH128" s="9">
        <f t="shared" si="39"/>
        <v>6.3573968108643797E-2</v>
      </c>
      <c r="AI128" s="9">
        <f t="shared" si="39"/>
        <v>4.517097734035147E-2</v>
      </c>
      <c r="AK128" s="9">
        <f t="shared" si="40"/>
        <v>0.12611550000000005</v>
      </c>
      <c r="AL128" s="9">
        <f t="shared" si="40"/>
        <v>7.8191999999999595E-2</v>
      </c>
      <c r="AM128" s="9">
        <f t="shared" si="40"/>
        <v>8.2396000000000136E-2</v>
      </c>
      <c r="AN128" s="9">
        <f t="shared" si="40"/>
        <v>0.11939000000000011</v>
      </c>
      <c r="AO128" s="9"/>
      <c r="AP128" s="9">
        <f t="shared" si="40"/>
        <v>8.239550000000051E-2</v>
      </c>
      <c r="AQ128" s="9">
        <f t="shared" si="40"/>
        <v>0.16815399999999947</v>
      </c>
      <c r="AR128" s="9">
        <f t="shared" si="40"/>
        <v>9.5006999999999842E-2</v>
      </c>
      <c r="AS128" s="9">
        <f t="shared" si="40"/>
        <v>0.17403950000000012</v>
      </c>
      <c r="AU128" s="9">
        <f t="shared" si="41"/>
        <v>0</v>
      </c>
      <c r="AV128" s="9">
        <f t="shared" si="41"/>
        <v>0</v>
      </c>
      <c r="AW128" s="9">
        <f t="shared" si="41"/>
        <v>0</v>
      </c>
      <c r="AX128" s="9">
        <f t="shared" si="41"/>
        <v>0</v>
      </c>
      <c r="AZ128" s="9">
        <f t="shared" si="42"/>
        <v>0.39627450980392176</v>
      </c>
      <c r="BA128" s="9">
        <f t="shared" si="42"/>
        <v>1.6019607843137607E-2</v>
      </c>
      <c r="BB128" s="9">
        <f t="shared" si="42"/>
        <v>0.31449019607843098</v>
      </c>
      <c r="BC128" s="9">
        <f t="shared" si="42"/>
        <v>0.25631372549019638</v>
      </c>
      <c r="BE128" s="9">
        <f t="shared" si="43"/>
        <v>0.23439215686274295</v>
      </c>
      <c r="BF128" s="9">
        <f t="shared" si="43"/>
        <v>1.0117647058823565E-2</v>
      </c>
      <c r="BG128" s="9">
        <f t="shared" si="43"/>
        <v>9.0215686274508045E-2</v>
      </c>
      <c r="BH128" s="9">
        <f t="shared" si="43"/>
        <v>0.55309803921568701</v>
      </c>
    </row>
    <row r="129" spans="2:60" x14ac:dyDescent="0.3">
      <c r="B129" s="9">
        <f t="shared" si="33"/>
        <v>0.27061814297703446</v>
      </c>
      <c r="C129" s="9">
        <f t="shared" si="33"/>
        <v>1.5684301518272674</v>
      </c>
      <c r="D129" s="9">
        <f t="shared" si="33"/>
        <v>-2.1451438162814362E-2</v>
      </c>
      <c r="E129" s="9">
        <f t="shared" si="33"/>
        <v>4.2902876325627837E-2</v>
      </c>
      <c r="G129" s="9">
        <f t="shared" si="34"/>
        <v>6.1054093232623785E-2</v>
      </c>
      <c r="H129" s="9">
        <f t="shared" si="34"/>
        <v>4.9503318837262E-2</v>
      </c>
      <c r="I129" s="9">
        <f t="shared" si="34"/>
        <v>-2.2276493476767634E-2</v>
      </c>
      <c r="J129" s="9">
        <f t="shared" si="34"/>
        <v>-1.1550774395360897E-2</v>
      </c>
      <c r="L129" s="9">
        <f t="shared" si="35"/>
        <v>-3.1384000000000079E-2</v>
      </c>
      <c r="M129" s="9">
        <f t="shared" si="35"/>
        <v>-3.138399999999919E-2</v>
      </c>
      <c r="N129" s="9">
        <f t="shared" si="35"/>
        <v>-1.5691999999999595E-2</v>
      </c>
      <c r="O129" s="9">
        <f t="shared" si="35"/>
        <v>-3.1384000000000967E-2</v>
      </c>
      <c r="Q129" s="9">
        <f t="shared" si="36"/>
        <v>0.90212588693064788</v>
      </c>
      <c r="R129" s="9">
        <f t="shared" si="36"/>
        <v>0.16768139162279683</v>
      </c>
      <c r="S129" s="9">
        <f t="shared" si="36"/>
        <v>-1.1737697413595427E-2</v>
      </c>
      <c r="T129" s="9">
        <f t="shared" si="36"/>
        <v>2.9344243533988568E-2</v>
      </c>
      <c r="V129" s="9">
        <f t="shared" si="37"/>
        <v>3.3668574044403599E-2</v>
      </c>
      <c r="W129" s="9">
        <f t="shared" si="37"/>
        <v>1.6834287022201799E-2</v>
      </c>
      <c r="X129" s="9">
        <f t="shared" si="37"/>
        <v>1.9239185168230755E-2</v>
      </c>
      <c r="Y129" s="9">
        <f t="shared" si="37"/>
        <v>1.7635919737544636E-2</v>
      </c>
      <c r="AA129" s="9">
        <f t="shared" si="38"/>
        <v>6.9742046234836597E-2</v>
      </c>
      <c r="AB129" s="9">
        <f t="shared" si="38"/>
        <v>3.928000305180479E-2</v>
      </c>
      <c r="AC129" s="9">
        <f t="shared" si="38"/>
        <v>0.36073472190432554</v>
      </c>
      <c r="AD129" s="9">
        <f t="shared" si="38"/>
        <v>0.10341062027923975</v>
      </c>
      <c r="AF129" s="9">
        <f t="shared" si="39"/>
        <v>0.1070719462882419</v>
      </c>
      <c r="AG129" s="9">
        <f t="shared" si="39"/>
        <v>-5.8554970626385483E-3</v>
      </c>
      <c r="AH129" s="9">
        <f t="shared" si="39"/>
        <v>4.1824979018844743E-2</v>
      </c>
      <c r="AI129" s="9">
        <f t="shared" si="39"/>
        <v>3.5132982375829513E-2</v>
      </c>
      <c r="AK129" s="9">
        <f t="shared" si="40"/>
        <v>0.10425600000000035</v>
      </c>
      <c r="AL129" s="9">
        <f t="shared" si="40"/>
        <v>6.5580000000000638E-2</v>
      </c>
      <c r="AM129" s="9">
        <f t="shared" si="40"/>
        <v>7.1465500000000404E-2</v>
      </c>
      <c r="AN129" s="9">
        <f t="shared" si="40"/>
        <v>0.10257450000000023</v>
      </c>
      <c r="AO129" s="9"/>
      <c r="AP129" s="9">
        <f t="shared" si="40"/>
        <v>8.8281000000000276E-2</v>
      </c>
      <c r="AQ129" s="9">
        <f t="shared" si="40"/>
        <v>0.13704549999999927</v>
      </c>
      <c r="AR129" s="9">
        <f t="shared" si="40"/>
        <v>8.8281499999999902E-2</v>
      </c>
      <c r="AS129" s="9">
        <f t="shared" si="40"/>
        <v>0.14545350000000035</v>
      </c>
      <c r="AU129" s="9">
        <f t="shared" si="41"/>
        <v>0</v>
      </c>
      <c r="AV129" s="9">
        <f t="shared" si="41"/>
        <v>0</v>
      </c>
      <c r="AW129" s="9">
        <f t="shared" si="41"/>
        <v>0</v>
      </c>
      <c r="AX129" s="9">
        <f t="shared" si="41"/>
        <v>0</v>
      </c>
      <c r="AZ129" s="9">
        <f t="shared" si="42"/>
        <v>0.29509803921568789</v>
      </c>
      <c r="BA129" s="9">
        <f t="shared" si="42"/>
        <v>-5.9019607843122657E-3</v>
      </c>
      <c r="BB129" s="9">
        <f t="shared" si="42"/>
        <v>0.23945098039215473</v>
      </c>
      <c r="BC129" s="9">
        <f t="shared" si="42"/>
        <v>0.19139215686274547</v>
      </c>
      <c r="BE129" s="9">
        <f t="shared" si="43"/>
        <v>0.17031372549019608</v>
      </c>
      <c r="BF129" s="9">
        <f t="shared" si="43"/>
        <v>-5.901960784314042E-3</v>
      </c>
      <c r="BG129" s="9">
        <f t="shared" si="43"/>
        <v>5.3960784313725085E-2</v>
      </c>
      <c r="BH129" s="9">
        <f t="shared" si="43"/>
        <v>0.47805882352941254</v>
      </c>
    </row>
    <row r="130" spans="2:60" x14ac:dyDescent="0.3">
      <c r="B130" s="9">
        <f t="shared" si="33"/>
        <v>0.17986205844205294</v>
      </c>
      <c r="C130" s="9">
        <f t="shared" si="33"/>
        <v>1.3423649958037691</v>
      </c>
      <c r="D130" s="9">
        <f t="shared" si="33"/>
        <v>-5.7753871976808924E-3</v>
      </c>
      <c r="E130" s="9">
        <f t="shared" si="33"/>
        <v>1.9801327534905155E-2</v>
      </c>
      <c r="G130" s="9">
        <f t="shared" si="34"/>
        <v>3.3002212558173483E-2</v>
      </c>
      <c r="H130" s="9">
        <f t="shared" si="34"/>
        <v>2.8876935988402685E-2</v>
      </c>
      <c r="I130" s="9">
        <f t="shared" si="34"/>
        <v>-9.0756084534984183E-3</v>
      </c>
      <c r="J130" s="9">
        <f t="shared" si="34"/>
        <v>-4.9503318837267329E-3</v>
      </c>
      <c r="L130" s="9">
        <f t="shared" si="35"/>
        <v>-4.2120499999999339E-2</v>
      </c>
      <c r="M130" s="9">
        <f t="shared" si="35"/>
        <v>-3.2209999999999184E-2</v>
      </c>
      <c r="N130" s="9">
        <f t="shared" si="35"/>
        <v>-2.8906499999999724E-2</v>
      </c>
      <c r="O130" s="9">
        <f t="shared" si="35"/>
        <v>-3.6339500000000413E-2</v>
      </c>
      <c r="Q130" s="9">
        <f t="shared" si="36"/>
        <v>0.63048203250171664</v>
      </c>
      <c r="R130" s="9">
        <f t="shared" si="36"/>
        <v>0.23140032043946013</v>
      </c>
      <c r="S130" s="9">
        <f t="shared" si="36"/>
        <v>-9.2224765392536767E-3</v>
      </c>
      <c r="T130" s="9">
        <f t="shared" si="36"/>
        <v>8.3840695811394639E-3</v>
      </c>
      <c r="V130" s="9">
        <f t="shared" si="37"/>
        <v>2.8057145037003295E-2</v>
      </c>
      <c r="W130" s="9">
        <f t="shared" si="37"/>
        <v>1.9239185168230311E-2</v>
      </c>
      <c r="X130" s="9">
        <f t="shared" si="37"/>
        <v>1.8437552452887473E-2</v>
      </c>
      <c r="Y130" s="9">
        <f t="shared" si="37"/>
        <v>1.763591973754508E-2</v>
      </c>
      <c r="AA130" s="9">
        <f t="shared" si="38"/>
        <v>8.9782864118410188E-2</v>
      </c>
      <c r="AB130" s="9">
        <f t="shared" si="38"/>
        <v>5.3709391927977634E-2</v>
      </c>
      <c r="AC130" s="9">
        <f t="shared" si="38"/>
        <v>0.3960065613794157</v>
      </c>
      <c r="AD130" s="9">
        <f t="shared" si="38"/>
        <v>0.1090220492866405</v>
      </c>
      <c r="AF130" s="9">
        <f t="shared" si="39"/>
        <v>8.699595635919799E-2</v>
      </c>
      <c r="AG130" s="9">
        <f t="shared" si="39"/>
        <v>-5.0189974822618666E-3</v>
      </c>
      <c r="AH130" s="9">
        <f t="shared" si="39"/>
        <v>2.3421988250554193E-2</v>
      </c>
      <c r="AI130" s="9">
        <f t="shared" si="39"/>
        <v>3.345998321507615E-2</v>
      </c>
      <c r="AK130" s="9">
        <f t="shared" si="40"/>
        <v>7.9032499999999395E-2</v>
      </c>
      <c r="AL130" s="9">
        <f t="shared" si="40"/>
        <v>6.473949999999995E-2</v>
      </c>
      <c r="AM130" s="9">
        <f t="shared" si="40"/>
        <v>6.6421000000000063E-2</v>
      </c>
      <c r="AN130" s="9">
        <f t="shared" si="40"/>
        <v>9.0802999999999301E-2</v>
      </c>
      <c r="AO130" s="9"/>
      <c r="AP130" s="9">
        <f t="shared" si="40"/>
        <v>0.10341500000000003</v>
      </c>
      <c r="AQ130" s="9">
        <f t="shared" si="40"/>
        <v>0.11770849999999999</v>
      </c>
      <c r="AR130" s="9">
        <f t="shared" si="40"/>
        <v>8.5759000000000363E-2</v>
      </c>
      <c r="AS130" s="9">
        <f t="shared" si="40"/>
        <v>0.12695699999999999</v>
      </c>
      <c r="AU130" s="9">
        <f t="shared" si="41"/>
        <v>0</v>
      </c>
      <c r="AV130" s="9">
        <f t="shared" si="41"/>
        <v>0</v>
      </c>
      <c r="AW130" s="9">
        <f t="shared" si="41"/>
        <v>0</v>
      </c>
      <c r="AX130" s="9">
        <f t="shared" si="41"/>
        <v>0</v>
      </c>
      <c r="AZ130" s="9">
        <f t="shared" si="42"/>
        <v>0.21331372549019534</v>
      </c>
      <c r="BA130" s="9">
        <f t="shared" si="42"/>
        <v>-2.2764705882352132E-2</v>
      </c>
      <c r="BB130" s="9">
        <f t="shared" si="42"/>
        <v>0.17705882352941238</v>
      </c>
      <c r="BC130" s="9">
        <f t="shared" si="42"/>
        <v>0.1374313725490186</v>
      </c>
      <c r="BE130" s="9">
        <f t="shared" si="43"/>
        <v>0.11550980392156873</v>
      </c>
      <c r="BF130" s="9">
        <f t="shared" si="43"/>
        <v>-1.6019607843137607E-2</v>
      </c>
      <c r="BG130" s="9">
        <f t="shared" si="43"/>
        <v>1.6862745098039866E-2</v>
      </c>
      <c r="BH130" s="9">
        <f t="shared" si="43"/>
        <v>0.39037254901960594</v>
      </c>
    </row>
    <row r="131" spans="2:60" x14ac:dyDescent="0.3">
      <c r="B131" s="9">
        <f t="shared" si="33"/>
        <v>0.1212831311512943</v>
      </c>
      <c r="C131" s="9">
        <f t="shared" si="33"/>
        <v>0.94303822384985025</v>
      </c>
      <c r="D131" s="9">
        <f t="shared" si="33"/>
        <v>-9.0756084534975301E-3</v>
      </c>
      <c r="E131" s="9">
        <f t="shared" si="33"/>
        <v>-1.7326161593041789E-2</v>
      </c>
      <c r="G131" s="9">
        <f t="shared" si="34"/>
        <v>1.815121690699506E-2</v>
      </c>
      <c r="H131" s="9">
        <f t="shared" si="34"/>
        <v>-1.2375829709315944E-2</v>
      </c>
      <c r="I131" s="9">
        <f t="shared" si="34"/>
        <v>-5.7753871976808924E-3</v>
      </c>
      <c r="J131" s="9">
        <f t="shared" si="34"/>
        <v>-4.9503318837267329E-3</v>
      </c>
      <c r="L131" s="9">
        <f t="shared" si="35"/>
        <v>-4.0468999999999866E-2</v>
      </c>
      <c r="M131" s="9">
        <f t="shared" si="35"/>
        <v>-3.551350000000042E-2</v>
      </c>
      <c r="N131" s="9">
        <f t="shared" si="35"/>
        <v>-4.0468500000001129E-2</v>
      </c>
      <c r="O131" s="9">
        <f t="shared" si="35"/>
        <v>-4.4597999999998805E-2</v>
      </c>
      <c r="Q131" s="9">
        <f t="shared" si="36"/>
        <v>0.40411215381094046</v>
      </c>
      <c r="R131" s="9">
        <f t="shared" si="36"/>
        <v>0.29763447013046473</v>
      </c>
      <c r="S131" s="9">
        <f t="shared" si="36"/>
        <v>-1.0899290455482102E-2</v>
      </c>
      <c r="T131" s="9">
        <f t="shared" si="36"/>
        <v>-1.6768139162275375E-3</v>
      </c>
      <c r="V131" s="9">
        <f t="shared" si="37"/>
        <v>2.0040817883574036E-2</v>
      </c>
      <c r="W131" s="9">
        <f t="shared" si="37"/>
        <v>1.7635919737544636E-2</v>
      </c>
      <c r="X131" s="9">
        <f t="shared" si="37"/>
        <v>1.6032654306858962E-2</v>
      </c>
      <c r="Y131" s="9">
        <f t="shared" si="37"/>
        <v>1.8437552452888362E-2</v>
      </c>
      <c r="AA131" s="9">
        <f t="shared" si="38"/>
        <v>0.11142694743266901</v>
      </c>
      <c r="AB131" s="9">
        <f t="shared" si="38"/>
        <v>7.054367895017899E-2</v>
      </c>
      <c r="AC131" s="9">
        <f t="shared" si="38"/>
        <v>0.41604737926298974</v>
      </c>
      <c r="AD131" s="9">
        <f t="shared" si="38"/>
        <v>0.11463347829404169</v>
      </c>
      <c r="AF131" s="9">
        <f t="shared" si="39"/>
        <v>7.8630960555429397E-2</v>
      </c>
      <c r="AG131" s="9">
        <f t="shared" si="39"/>
        <v>-6.69199664301523E-3</v>
      </c>
      <c r="AH131" s="9">
        <f t="shared" si="39"/>
        <v>1.2547493705653778E-2</v>
      </c>
      <c r="AI131" s="9">
        <f t="shared" si="39"/>
        <v>2.5931486991684238E-2</v>
      </c>
      <c r="AK131" s="9">
        <f t="shared" si="40"/>
        <v>6.8102500000000177E-2</v>
      </c>
      <c r="AL131" s="9">
        <f t="shared" si="40"/>
        <v>6.2216999999999523E-2</v>
      </c>
      <c r="AM131" s="9">
        <f t="shared" si="40"/>
        <v>6.7261499999999863E-2</v>
      </c>
      <c r="AN131" s="9">
        <f t="shared" si="40"/>
        <v>8.0713999999999508E-2</v>
      </c>
      <c r="AO131" s="9"/>
      <c r="AP131" s="9">
        <f t="shared" si="40"/>
        <v>0.12107150000000022</v>
      </c>
      <c r="AQ131" s="9">
        <f t="shared" si="40"/>
        <v>0.10173350000000081</v>
      </c>
      <c r="AR131" s="9">
        <f t="shared" si="40"/>
        <v>7.9032500000000283E-2</v>
      </c>
      <c r="AS131" s="9">
        <f t="shared" si="40"/>
        <v>0.1093004999999998</v>
      </c>
      <c r="AU131" s="9">
        <f t="shared" si="41"/>
        <v>0</v>
      </c>
      <c r="AV131" s="9">
        <f t="shared" si="41"/>
        <v>0</v>
      </c>
      <c r="AW131" s="9">
        <f t="shared" si="41"/>
        <v>0</v>
      </c>
      <c r="AX131" s="9">
        <f t="shared" si="41"/>
        <v>0</v>
      </c>
      <c r="AZ131" s="9">
        <f t="shared" si="42"/>
        <v>0.15092156862744943</v>
      </c>
      <c r="BA131" s="9">
        <f t="shared" si="42"/>
        <v>-3.4568627450980216E-2</v>
      </c>
      <c r="BB131" s="9">
        <f t="shared" si="42"/>
        <v>0.13152941176470812</v>
      </c>
      <c r="BC131" s="9">
        <f t="shared" si="42"/>
        <v>9.7803921568626606E-2</v>
      </c>
      <c r="BE131" s="9">
        <f t="shared" si="43"/>
        <v>8.009803921568448E-2</v>
      </c>
      <c r="BF131" s="9">
        <f t="shared" si="43"/>
        <v>-1.770588235294035E-2</v>
      </c>
      <c r="BG131" s="9">
        <f t="shared" si="43"/>
        <v>5.0588235294117823E-3</v>
      </c>
      <c r="BH131" s="9">
        <f t="shared" si="43"/>
        <v>0.32713725490196133</v>
      </c>
    </row>
    <row r="132" spans="2:60" x14ac:dyDescent="0.3">
      <c r="B132" s="9">
        <f t="shared" si="33"/>
        <v>-8.3091320668345148</v>
      </c>
      <c r="C132" s="9">
        <f t="shared" si="33"/>
        <v>-8.4559919127183942</v>
      </c>
      <c r="D132" s="9">
        <f t="shared" si="33"/>
        <v>-7.4065215533684281</v>
      </c>
      <c r="E132" s="9">
        <f t="shared" si="33"/>
        <v>-7.5261545738918132</v>
      </c>
      <c r="G132" s="9">
        <f t="shared" si="34"/>
        <v>-9.432857404440373</v>
      </c>
      <c r="H132" s="9">
        <f t="shared" si="34"/>
        <v>-7.3273162432288084</v>
      </c>
      <c r="I132" s="9">
        <f t="shared" si="34"/>
        <v>-6.7860799572747377</v>
      </c>
      <c r="J132" s="9">
        <f t="shared" si="34"/>
        <v>-7.1977825589379716</v>
      </c>
      <c r="L132" s="9">
        <f t="shared" si="35"/>
        <v>-7.8443465000000003</v>
      </c>
      <c r="M132" s="9">
        <f t="shared" si="35"/>
        <v>-11.035603</v>
      </c>
      <c r="N132" s="9">
        <f t="shared" si="35"/>
        <v>-10.1692395</v>
      </c>
      <c r="O132" s="9">
        <f t="shared" si="35"/>
        <v>-10.2807355</v>
      </c>
      <c r="Q132" s="9">
        <f t="shared" si="36"/>
        <v>-6.1723520256351563</v>
      </c>
      <c r="R132" s="9">
        <f t="shared" si="36"/>
        <v>-3.2723023575188832</v>
      </c>
      <c r="S132" s="9">
        <f t="shared" si="36"/>
        <v>-5.997963378347448</v>
      </c>
      <c r="T132" s="9">
        <f t="shared" si="36"/>
        <v>-4.9683996337834744</v>
      </c>
      <c r="V132" s="9">
        <f t="shared" si="37"/>
        <v>-4.7713179217212174</v>
      </c>
      <c r="W132" s="9">
        <f t="shared" si="37"/>
        <v>-2.7776573586633093</v>
      </c>
      <c r="X132" s="9">
        <f t="shared" si="37"/>
        <v>-2.8001030746929119</v>
      </c>
      <c r="Y132" s="9">
        <f t="shared" si="37"/>
        <v>-2.8297634851606013</v>
      </c>
      <c r="AA132" s="9">
        <f t="shared" si="38"/>
        <v>-2.3664197756923779</v>
      </c>
      <c r="AB132" s="9">
        <f t="shared" si="38"/>
        <v>-2.350387121385519</v>
      </c>
      <c r="AC132" s="9">
        <f t="shared" si="38"/>
        <v>-3.1584328984512093</v>
      </c>
      <c r="AD132" s="9">
        <f t="shared" si="38"/>
        <v>-2.6069095902952619</v>
      </c>
      <c r="AF132" s="9">
        <f t="shared" si="39"/>
        <v>-9.2650693522545211</v>
      </c>
      <c r="AG132" s="9">
        <f t="shared" si="39"/>
        <v>-8.3524483100633251</v>
      </c>
      <c r="AH132" s="9">
        <f t="shared" si="39"/>
        <v>-9.7301631189440769</v>
      </c>
      <c r="AI132" s="9">
        <f t="shared" si="39"/>
        <v>-9.4315327687495234</v>
      </c>
      <c r="AK132" s="9">
        <f t="shared" si="40"/>
        <v>-5.8635444999999997</v>
      </c>
      <c r="AL132" s="9">
        <f t="shared" si="40"/>
        <v>-6.7909164999999998</v>
      </c>
      <c r="AM132" s="9">
        <f t="shared" si="40"/>
        <v>-7.0456704999999999</v>
      </c>
      <c r="AN132" s="9">
        <f t="shared" si="40"/>
        <v>-6.5294359999999996</v>
      </c>
      <c r="AO132" s="9"/>
      <c r="AP132" s="9">
        <f t="shared" si="40"/>
        <v>-6.9473000000000003</v>
      </c>
      <c r="AQ132" s="9">
        <f t="shared" si="40"/>
        <v>-5.0126834999999996</v>
      </c>
      <c r="AR132" s="9">
        <f t="shared" si="40"/>
        <v>-5.224558</v>
      </c>
      <c r="AS132" s="9">
        <f t="shared" si="40"/>
        <v>-6.8573374999999999</v>
      </c>
      <c r="AU132" s="9">
        <f t="shared" si="41"/>
        <v>0</v>
      </c>
      <c r="AV132" s="9">
        <f t="shared" si="41"/>
        <v>0</v>
      </c>
      <c r="AW132" s="9">
        <f t="shared" si="41"/>
        <v>0</v>
      </c>
      <c r="AX132" s="9">
        <f t="shared" si="41"/>
        <v>0</v>
      </c>
      <c r="AZ132" s="9">
        <f t="shared" si="42"/>
        <v>-10.042607843137255</v>
      </c>
      <c r="BA132" s="9">
        <f t="shared" si="42"/>
        <v>-10.004666666666667</v>
      </c>
      <c r="BB132" s="9">
        <f t="shared" si="42"/>
        <v>-9.1716470588235293</v>
      </c>
      <c r="BC132" s="9">
        <f t="shared" si="42"/>
        <v>-9.4549411764705873</v>
      </c>
      <c r="BE132" s="9">
        <f t="shared" si="43"/>
        <v>-10.602450980392156</v>
      </c>
      <c r="BF132" s="9">
        <f t="shared" si="43"/>
        <v>-7.3884117647058822</v>
      </c>
      <c r="BG132" s="9">
        <f t="shared" si="43"/>
        <v>-9.9473333333333329</v>
      </c>
      <c r="BH132" s="9">
        <f t="shared" si="43"/>
        <v>-9.6033333333333317</v>
      </c>
    </row>
    <row r="134" spans="2:60" x14ac:dyDescent="0.3">
      <c r="B134" s="10">
        <f t="shared" ref="B134:E134" si="44">MAX(B82:B132)</f>
        <v>1.4908749523155569</v>
      </c>
      <c r="C134" s="10">
        <f t="shared" si="44"/>
        <v>1.5684301518272674</v>
      </c>
      <c r="D134" s="10">
        <f t="shared" si="44"/>
        <v>1.2722352941176478</v>
      </c>
      <c r="E134" s="10">
        <f t="shared" si="44"/>
        <v>0.99749187457083988</v>
      </c>
      <c r="G134" s="10">
        <f t="shared" ref="G134:J134" si="45">MAX(G82:G132)</f>
        <v>1.3893931486991686</v>
      </c>
      <c r="H134" s="10">
        <f t="shared" si="45"/>
        <v>0.98924132143129562</v>
      </c>
      <c r="I134" s="10">
        <f t="shared" si="45"/>
        <v>0.8374311436636912</v>
      </c>
      <c r="J134" s="10">
        <f t="shared" si="45"/>
        <v>0.78710276951247415</v>
      </c>
      <c r="L134" s="10">
        <f t="shared" ref="L134:O134" si="46">MAX(L82:L132)</f>
        <v>0.92830550000000045</v>
      </c>
      <c r="M134" s="10">
        <f t="shared" si="46"/>
        <v>1.5328600000000003</v>
      </c>
      <c r="N134" s="10">
        <f t="shared" si="46"/>
        <v>1.5923245000000001</v>
      </c>
      <c r="O134" s="10">
        <f t="shared" si="46"/>
        <v>1.5964540000000005</v>
      </c>
      <c r="Q134" s="10">
        <f t="shared" ref="Q134:T134" si="47">MAX(Q82:Q132)</f>
        <v>1.1578400091554131</v>
      </c>
      <c r="R134" s="10">
        <f t="shared" si="47"/>
        <v>0.29763447013046473</v>
      </c>
      <c r="S134" s="10">
        <f t="shared" si="47"/>
        <v>0.76462714579995428</v>
      </c>
      <c r="T134" s="10">
        <f t="shared" si="47"/>
        <v>0.39908171206225695</v>
      </c>
      <c r="V134" s="10">
        <f t="shared" ref="V134:Y134" si="48">MAX(V82:V132)</f>
        <v>0.27576165407797371</v>
      </c>
      <c r="W134" s="10">
        <f t="shared" si="48"/>
        <v>8.8981231403066907E-2</v>
      </c>
      <c r="X134" s="10">
        <f t="shared" si="48"/>
        <v>9.1386129549095863E-2</v>
      </c>
      <c r="Y134" s="10">
        <f t="shared" si="48"/>
        <v>9.2989394979781981E-2</v>
      </c>
      <c r="AA134" s="10">
        <f t="shared" ref="AA134:AD134" si="49">MAX(AA82:AA132)</f>
        <v>0.11142694743266901</v>
      </c>
      <c r="AB134" s="10">
        <f t="shared" si="49"/>
        <v>7.3750209811551004E-2</v>
      </c>
      <c r="AC134" s="10">
        <f t="shared" si="49"/>
        <v>0.41604737926298974</v>
      </c>
      <c r="AD134" s="10">
        <f t="shared" si="49"/>
        <v>0.11463347829404169</v>
      </c>
      <c r="AF134" s="10">
        <f t="shared" ref="AF134:AI134" si="50">MAX(AF82:AF132)</f>
        <v>1.2104148928053711</v>
      </c>
      <c r="AG134" s="10">
        <f t="shared" si="50"/>
        <v>1.1175634393835354</v>
      </c>
      <c r="AH134" s="10">
        <f t="shared" si="50"/>
        <v>1.8218960860608826</v>
      </c>
      <c r="AI134" s="10">
        <f t="shared" si="50"/>
        <v>1.8637210650797291</v>
      </c>
      <c r="AK134" s="10">
        <f t="shared" ref="AK134:AS134" si="51">MAX(AK82:AK132)</f>
        <v>0.57761050000000003</v>
      </c>
      <c r="AL134" s="10">
        <f t="shared" si="51"/>
        <v>0.80630000000000024</v>
      </c>
      <c r="AM134" s="10">
        <f t="shared" si="51"/>
        <v>0.89878549999999979</v>
      </c>
      <c r="AN134" s="10">
        <f t="shared" si="51"/>
        <v>0.74492400000000014</v>
      </c>
      <c r="AO134" s="10"/>
      <c r="AP134" s="10">
        <f t="shared" si="51"/>
        <v>1.0433980000000003</v>
      </c>
      <c r="AQ134" s="10">
        <f t="shared" si="51"/>
        <v>0.63394199999999978</v>
      </c>
      <c r="AR134" s="10">
        <f t="shared" si="51"/>
        <v>0.61796750000000022</v>
      </c>
      <c r="AS134" s="10">
        <f t="shared" si="51"/>
        <v>0.97193250000000031</v>
      </c>
      <c r="AU134" s="10">
        <f t="shared" ref="AU134:AX134" si="52">MAX(AU82:AU132)</f>
        <v>1.1047714198519878</v>
      </c>
      <c r="AV134" s="10">
        <f t="shared" si="52"/>
        <v>0.97674341954680699</v>
      </c>
      <c r="AW134" s="10">
        <f t="shared" si="52"/>
        <v>1.1200330357824062</v>
      </c>
      <c r="AX134" s="10">
        <f t="shared" si="52"/>
        <v>1.1921017776760507</v>
      </c>
      <c r="AZ134" s="10">
        <f t="shared" ref="AZ134:BC134" si="53">MAX(AZ82:AZ132)</f>
        <v>1.0488627450980399</v>
      </c>
      <c r="BA134" s="10">
        <f t="shared" si="53"/>
        <v>0.77737254901960728</v>
      </c>
      <c r="BB134" s="10">
        <f t="shared" si="53"/>
        <v>0.68799999999999972</v>
      </c>
      <c r="BC134" s="10">
        <f t="shared" si="53"/>
        <v>0.65511764705882314</v>
      </c>
      <c r="BE134" s="10">
        <f t="shared" ref="BE134:BH134" si="54">MAX(BE82:BE132)</f>
        <v>0.75460784313725426</v>
      </c>
      <c r="BF134" s="10">
        <f t="shared" si="54"/>
        <v>0.47047058823529486</v>
      </c>
      <c r="BG134" s="10">
        <f t="shared" si="54"/>
        <v>0.81194117647058839</v>
      </c>
      <c r="BH134" s="10">
        <f t="shared" si="54"/>
        <v>0.73437254901960802</v>
      </c>
    </row>
    <row r="135" spans="2:60" x14ac:dyDescent="0.3">
      <c r="B135" s="11" cm="1">
        <f t="array" ref="B135">INDEX($A$82:$A$132,SUMPRODUCT(MAX((B82:B132=B134)*(ROW(B82:B132))))-ROW($A$81))</f>
        <v>0</v>
      </c>
      <c r="C135" s="11" cm="1">
        <f t="array" ref="C135">INDEX($A$82:$A$132,SUMPRODUCT(MAX((C82:C132=C134)*(ROW(C82:C132))))-ROW($A$81))</f>
        <v>0</v>
      </c>
      <c r="D135" s="11" cm="1">
        <f t="array" ref="D135">INDEX($A$82:$A$132,SUMPRODUCT(MAX((D82:D132=D134)*(ROW(D82:D132))))-ROW($A$81))</f>
        <v>0</v>
      </c>
      <c r="E135" s="11" cm="1">
        <f t="array" ref="E135">INDEX($A$82:$A$132,SUMPRODUCT(MAX((E82:E132=E134)*(ROW(E82:E132))))-ROW($A$81))</f>
        <v>0</v>
      </c>
      <c r="G135" s="11" cm="1">
        <f t="array" ref="G135">INDEX($A$82:$A$132,SUMPRODUCT(MAX((G82:G132=G134)*(ROW(G82:G132))))-ROW($A$81))</f>
        <v>0</v>
      </c>
      <c r="H135" s="11" cm="1">
        <f t="array" ref="H135">INDEX($A$82:$A$132,SUMPRODUCT(MAX((H82:H132=H134)*(ROW(H82:H132))))-ROW($A$81))</f>
        <v>0</v>
      </c>
      <c r="I135" s="11" cm="1">
        <f t="array" ref="I135">INDEX($A$82:$A$132,SUMPRODUCT(MAX((I82:I132=I134)*(ROW(I82:I132))))-ROW($A$81))</f>
        <v>0</v>
      </c>
      <c r="J135" s="11" cm="1">
        <f t="array" ref="J135">INDEX($A$82:$A$132,SUMPRODUCT(MAX((J82:J132=J134)*(ROW(J82:J132))))-ROW($A$81))</f>
        <v>0</v>
      </c>
      <c r="L135" s="11" cm="1">
        <f t="array" ref="L135">INDEX($A$82:$A$132,SUMPRODUCT(MAX((L82:L132=L134)*(ROW(L82:L132))))-ROW($A$81))</f>
        <v>0</v>
      </c>
      <c r="M135" s="11" cm="1">
        <f t="array" ref="M135">INDEX($A$82:$A$132,SUMPRODUCT(MAX((M82:M132=M134)*(ROW(M82:M132))))-ROW($A$81))</f>
        <v>0</v>
      </c>
      <c r="N135" s="11" cm="1">
        <f t="array" ref="N135">INDEX($A$82:$A$132,SUMPRODUCT(MAX((N82:N132=N134)*(ROW(N82:N132))))-ROW($A$81))</f>
        <v>0</v>
      </c>
      <c r="O135" s="11" cm="1">
        <f t="array" ref="O135">INDEX($A$82:$A$132,SUMPRODUCT(MAX((O82:O132=O134)*(ROW(O82:O132))))-ROW($A$81))</f>
        <v>0</v>
      </c>
      <c r="Q135" s="11" cm="1">
        <f t="array" ref="Q135">INDEX($A$82:$A$132,SUMPRODUCT(MAX((Q82:Q132=Q134)*(ROW(Q82:Q132))))-ROW($A$81))</f>
        <v>0</v>
      </c>
      <c r="R135" s="11" cm="1">
        <f t="array" ref="R135">INDEX($A$82:$A$132,SUMPRODUCT(MAX((R82:R132=R134)*(ROW(R82:R132))))-ROW($A$81))</f>
        <v>0</v>
      </c>
      <c r="S135" s="11" cm="1">
        <f t="array" ref="S135">INDEX($A$82:$A$132,SUMPRODUCT(MAX((S82:S132=S134)*(ROW(S82:S132))))-ROW($A$81))</f>
        <v>0</v>
      </c>
      <c r="T135" s="11" cm="1">
        <f t="array" ref="T135">INDEX($A$82:$A$132,SUMPRODUCT(MAX((T82:T132=T134)*(ROW(T82:T132))))-ROW($A$81))</f>
        <v>0</v>
      </c>
      <c r="V135" s="11" cm="1">
        <f t="array" ref="V135">INDEX($A$82:$A$132,SUMPRODUCT(MAX((V82:V132=V134)*(ROW(V82:V132))))-ROW($A$81))</f>
        <v>0</v>
      </c>
      <c r="W135" s="11" cm="1">
        <f t="array" ref="W135">INDEX($A$82:$A$132,SUMPRODUCT(MAX((W82:W132=W134)*(ROW(W82:W132))))-ROW($A$81))</f>
        <v>0</v>
      </c>
      <c r="X135" s="11" cm="1">
        <f t="array" ref="X135">INDEX($A$82:$A$132,SUMPRODUCT(MAX((X82:X132=X134)*(ROW(X82:X132))))-ROW($A$81))</f>
        <v>0</v>
      </c>
      <c r="Y135" s="11" cm="1">
        <f t="array" ref="Y135">INDEX($A$82:$A$132,SUMPRODUCT(MAX((Y82:Y132=Y134)*(ROW(Y82:Y132))))-ROW($A$81))</f>
        <v>0</v>
      </c>
      <c r="AA135" s="11" cm="1">
        <f t="array" ref="AA135">INDEX($A$82:$A$132,SUMPRODUCT(MAX((AA82:AA132=AA134)*(ROW(AA82:AA132))))-ROW($A$81))</f>
        <v>0</v>
      </c>
      <c r="AB135" s="11" cm="1">
        <f t="array" ref="AB135">INDEX($A$82:$A$132,SUMPRODUCT(MAX((AB82:AB132=AB134)*(ROW(AB82:AB132))))-ROW($A$81))</f>
        <v>0</v>
      </c>
      <c r="AC135" s="11" cm="1">
        <f t="array" ref="AC135">INDEX($A$82:$A$132,SUMPRODUCT(MAX((AC82:AC132=AC134)*(ROW(AC82:AC132))))-ROW($A$81))</f>
        <v>0</v>
      </c>
      <c r="AD135" s="11" cm="1">
        <f t="array" ref="AD135">INDEX($A$82:$A$132,SUMPRODUCT(MAX((AD82:AD132=AD134)*(ROW(AD82:AD132))))-ROW($A$81))</f>
        <v>0</v>
      </c>
      <c r="AF135" s="11" cm="1">
        <f t="array" ref="AF135">INDEX($A$82:$A$132,SUMPRODUCT(MAX((AF82:AF132=AF134)*(ROW(AF82:AF132))))-ROW($A$81))</f>
        <v>0</v>
      </c>
      <c r="AG135" s="11" cm="1">
        <f t="array" ref="AG135">INDEX($A$82:$A$132,SUMPRODUCT(MAX((AG82:AG132=AG134)*(ROW(AG82:AG132))))-ROW($A$81))</f>
        <v>0</v>
      </c>
      <c r="AH135" s="11" cm="1">
        <f t="array" ref="AH135">INDEX($A$82:$A$132,SUMPRODUCT(MAX((AH82:AH132=AH134)*(ROW(AH82:AH132))))-ROW($A$81))</f>
        <v>0</v>
      </c>
      <c r="AI135" s="11" cm="1">
        <f t="array" ref="AI135">INDEX($A$82:$A$132,SUMPRODUCT(MAX((AI82:AI132=AI134)*(ROW(AI82:AI132))))-ROW($A$81))</f>
        <v>0</v>
      </c>
      <c r="AK135" s="11" cm="1">
        <f t="array" ref="AK135">INDEX($A$82:$A$132,SUMPRODUCT(MAX((AK82:AK132=AK134)*(ROW(AK82:AK132))))-ROW($A$81))</f>
        <v>0</v>
      </c>
      <c r="AL135" s="11" cm="1">
        <f t="array" ref="AL135">INDEX($A$82:$A$132,SUMPRODUCT(MAX((AL82:AL132=AL134)*(ROW(AL82:AL132))))-ROW($A$81))</f>
        <v>0</v>
      </c>
      <c r="AM135" s="11" cm="1">
        <f t="array" ref="AM135">INDEX($A$82:$A$132,SUMPRODUCT(MAX((AM82:AM132=AM134)*(ROW(AM82:AM132))))-ROW($A$81))</f>
        <v>0</v>
      </c>
      <c r="AN135" s="11" cm="1">
        <f t="array" ref="AN135">INDEX($A$82:$A$132,SUMPRODUCT(MAX((AN82:AN132=AN134)*(ROW(AN82:AN132))))-ROW($A$81))</f>
        <v>0</v>
      </c>
      <c r="AO135" s="11"/>
      <c r="AP135" s="11" cm="1">
        <f t="array" ref="AP135">INDEX($A$82:$A$132,SUMPRODUCT(MAX((AP82:AP132=AP134)*(ROW(AP82:AP132))))-ROW($A$81))</f>
        <v>0</v>
      </c>
      <c r="AQ135" s="15" cm="1">
        <f t="array" ref="AQ135">INDEX($A$82:$A$132,SUMPRODUCT(MAX((AQ82:AQ132=AQ134)*(ROW(AQ82:AQ132))))-ROW($A$81))</f>
        <v>0</v>
      </c>
      <c r="AR135" s="11" cm="1">
        <f t="array" ref="AR135">INDEX($A$82:$A$132,SUMPRODUCT(MAX((AR82:AR132=AR134)*(ROW(AR82:AR132))))-ROW($A$81))</f>
        <v>0</v>
      </c>
      <c r="AS135" s="11" cm="1">
        <f t="array" ref="AS135">INDEX($A$82:$A$132,SUMPRODUCT(MAX((AS82:AS132=AS134)*(ROW(AS82:AS132))))-ROW($A$81))</f>
        <v>0</v>
      </c>
      <c r="AU135" s="11" cm="1">
        <f t="array" ref="AU135">INDEX($A$82:$A$132,SUMPRODUCT(MAX((AU82:AU132=AU134)*(ROW(AU82:AU132))))-ROW($A$81))</f>
        <v>0</v>
      </c>
      <c r="AV135" s="11" cm="1">
        <f t="array" ref="AV135">INDEX($A$82:$A$132,SUMPRODUCT(MAX((AV82:AV132=AV134)*(ROW(AV82:AV132))))-ROW($A$81))</f>
        <v>0</v>
      </c>
      <c r="AW135" s="11" cm="1">
        <f t="array" ref="AW135">INDEX($A$82:$A$132,SUMPRODUCT(MAX((AW82:AW132=AW134)*(ROW(AW82:AW132))))-ROW($A$81))</f>
        <v>0</v>
      </c>
      <c r="AX135" s="11" cm="1">
        <f t="array" ref="AX135">INDEX($A$82:$A$132,SUMPRODUCT(MAX((AX82:AX132=AX134)*(ROW(AX82:AX132))))-ROW($A$81))</f>
        <v>0</v>
      </c>
      <c r="AZ135" s="11" cm="1">
        <f t="array" ref="AZ135">INDEX($A$82:$A$132,SUMPRODUCT(MAX((AZ82:AZ132=AZ134)*(ROW(AZ82:AZ132))))-ROW($A$81))</f>
        <v>0</v>
      </c>
      <c r="BA135" s="11" cm="1">
        <f t="array" ref="BA135">INDEX($A$82:$A$132,SUMPRODUCT(MAX((BA82:BA132=BA134)*(ROW(BA82:BA132))))-ROW($A$81))</f>
        <v>0</v>
      </c>
      <c r="BB135" s="11" cm="1">
        <f t="array" ref="BB135">INDEX($A$82:$A$132,SUMPRODUCT(MAX((BB82:BB132=BB134)*(ROW(BB82:BB132))))-ROW($A$81))</f>
        <v>0</v>
      </c>
      <c r="BC135" s="11" cm="1">
        <f t="array" ref="BC135">INDEX($A$82:$A$132,SUMPRODUCT(MAX((BC82:BC132=BC134)*(ROW(BC82:BC132))))-ROW($A$81))</f>
        <v>0</v>
      </c>
      <c r="BE135" s="11" cm="1">
        <f t="array" ref="BE135">INDEX($A$82:$A$132,SUMPRODUCT(MAX((BE82:BE132=BE134)*(ROW(BE82:BE132))))-ROW($A$81))</f>
        <v>0</v>
      </c>
      <c r="BF135" s="11" cm="1">
        <f t="array" ref="BF135">INDEX($A$82:$A$132,SUMPRODUCT(MAX((BF82:BF132=BF134)*(ROW(BF82:BF132))))-ROW($A$81))</f>
        <v>0</v>
      </c>
      <c r="BG135" s="11" cm="1">
        <f t="array" ref="BG135">INDEX($A$82:$A$132,SUMPRODUCT(MAX((BG82:BG132=BG134)*(ROW(BG82:BG132))))-ROW($A$81))</f>
        <v>0</v>
      </c>
      <c r="BH135" s="11" cm="1">
        <f t="array" ref="BH135">INDEX($A$82:$A$132,SUMPRODUCT(MAX((BH82:BH132=BH134)*(ROW(BH82:BH132))))-ROW($A$81))</f>
        <v>0</v>
      </c>
    </row>
    <row r="136" spans="2:60" x14ac:dyDescent="0.3">
      <c r="B136" s="11">
        <f t="shared" ref="B136:E136" si="55">IF(B135&lt;11,60,B135)</f>
        <v>60</v>
      </c>
      <c r="C136" s="11">
        <f t="shared" si="55"/>
        <v>60</v>
      </c>
      <c r="D136" s="11">
        <f t="shared" si="55"/>
        <v>60</v>
      </c>
      <c r="E136" s="11">
        <f t="shared" si="55"/>
        <v>60</v>
      </c>
      <c r="G136" s="11">
        <f t="shared" ref="G136:J136" si="56">IF(G135&lt;11,60,G135)</f>
        <v>60</v>
      </c>
      <c r="H136" s="11">
        <f t="shared" si="56"/>
        <v>60</v>
      </c>
      <c r="I136" s="11">
        <f t="shared" si="56"/>
        <v>60</v>
      </c>
      <c r="J136" s="11">
        <f t="shared" si="56"/>
        <v>60</v>
      </c>
      <c r="L136" s="11">
        <f t="shared" ref="L136:O136" si="57">IF(L135&lt;11,60,L135)</f>
        <v>60</v>
      </c>
      <c r="M136" s="11">
        <f t="shared" si="57"/>
        <v>60</v>
      </c>
      <c r="N136" s="11">
        <f t="shared" si="57"/>
        <v>60</v>
      </c>
      <c r="O136" s="11">
        <f t="shared" si="57"/>
        <v>60</v>
      </c>
      <c r="Q136" s="11">
        <f t="shared" ref="Q136:T136" si="58">IF(Q135&lt;11,60,Q135)</f>
        <v>60</v>
      </c>
      <c r="R136" s="11">
        <f t="shared" si="58"/>
        <v>60</v>
      </c>
      <c r="S136" s="11">
        <f t="shared" si="58"/>
        <v>60</v>
      </c>
      <c r="T136" s="11">
        <f t="shared" si="58"/>
        <v>60</v>
      </c>
      <c r="V136" s="11">
        <f t="shared" ref="V136:Y136" si="59">IF(V135&lt;11,60,V135)</f>
        <v>60</v>
      </c>
      <c r="W136" s="11">
        <f t="shared" si="59"/>
        <v>60</v>
      </c>
      <c r="X136" s="11">
        <f t="shared" si="59"/>
        <v>60</v>
      </c>
      <c r="Y136" s="11">
        <f t="shared" si="59"/>
        <v>60</v>
      </c>
      <c r="AA136" s="11">
        <f t="shared" ref="AA136:AD136" si="60">IF(AA135&lt;11,60,AA135)</f>
        <v>60</v>
      </c>
      <c r="AB136" s="11">
        <f t="shared" si="60"/>
        <v>60</v>
      </c>
      <c r="AC136" s="11">
        <f t="shared" si="60"/>
        <v>60</v>
      </c>
      <c r="AD136" s="11">
        <f t="shared" si="60"/>
        <v>60</v>
      </c>
      <c r="AF136" s="11">
        <f t="shared" ref="AF136:AI136" si="61">IF(AF135&lt;11,60,AF135)</f>
        <v>60</v>
      </c>
      <c r="AG136" s="11">
        <f t="shared" si="61"/>
        <v>60</v>
      </c>
      <c r="AH136" s="11">
        <f t="shared" si="61"/>
        <v>60</v>
      </c>
      <c r="AI136" s="11">
        <f t="shared" si="61"/>
        <v>60</v>
      </c>
      <c r="AK136" s="11">
        <f t="shared" ref="AK136:AS136" si="62">IF(AK135&lt;11,60,AK135)</f>
        <v>60</v>
      </c>
      <c r="AL136" s="11">
        <f t="shared" si="62"/>
        <v>60</v>
      </c>
      <c r="AM136" s="11">
        <f t="shared" si="62"/>
        <v>60</v>
      </c>
      <c r="AN136" s="11">
        <f t="shared" si="62"/>
        <v>60</v>
      </c>
      <c r="AO136" s="11"/>
      <c r="AP136" s="11">
        <f t="shared" si="62"/>
        <v>60</v>
      </c>
      <c r="AQ136" s="11">
        <f t="shared" si="62"/>
        <v>60</v>
      </c>
      <c r="AR136" s="11">
        <f t="shared" si="62"/>
        <v>60</v>
      </c>
      <c r="AS136" s="11">
        <f t="shared" si="62"/>
        <v>60</v>
      </c>
      <c r="AU136" s="11">
        <f t="shared" ref="AU136:AX136" si="63">IF(AU135&lt;11,60,AU135)</f>
        <v>60</v>
      </c>
      <c r="AV136" s="11">
        <f t="shared" si="63"/>
        <v>60</v>
      </c>
      <c r="AW136" s="11">
        <f t="shared" si="63"/>
        <v>60</v>
      </c>
      <c r="AX136" s="11">
        <f t="shared" si="63"/>
        <v>60</v>
      </c>
      <c r="AZ136" s="11">
        <f t="shared" ref="AZ136:BC136" si="64">IF(AZ135&lt;11,60,AZ135)</f>
        <v>60</v>
      </c>
      <c r="BA136" s="11">
        <f t="shared" si="64"/>
        <v>60</v>
      </c>
      <c r="BB136" s="11">
        <f t="shared" si="64"/>
        <v>60</v>
      </c>
      <c r="BC136" s="11">
        <f t="shared" si="64"/>
        <v>60</v>
      </c>
      <c r="BE136" s="11">
        <f t="shared" ref="BE136:BH136" si="65">IF(BE135&lt;11,60,BE135)</f>
        <v>60</v>
      </c>
      <c r="BF136" s="11">
        <f t="shared" si="65"/>
        <v>60</v>
      </c>
      <c r="BG136" s="11">
        <f t="shared" si="65"/>
        <v>60</v>
      </c>
      <c r="BH136" s="11">
        <f t="shared" si="65"/>
        <v>60</v>
      </c>
    </row>
    <row r="137" spans="2:60" x14ac:dyDescent="0.3">
      <c r="B137" t="e">
        <f t="shared" ref="B137" si="66">IF(B141=3,IF(A139="Three Samples",STDEV(#REF!),IF(B139="Three Samples",STDEV(A135:C135),IF(C139="Three Samples",STDEV(B135:D135),1))),IF(B141=4,IF(#REF!="Four Samples",STDEV(#REF!),IF(A139="Four Samples",STDEV(#REF!),IF(B139="Four Samples",STDEV(A135:D135),IF(C139="Four Samples",STDEV(B135:E135),))))))</f>
        <v>#REF!</v>
      </c>
      <c r="C137" t="e">
        <f t="shared" ref="C137" si="67">IF(C141=3,IF(B139="Three Samples",STDEV(A135:C135),IF(C139="Three Samples",STDEV(B135:D135),IF(D139="Three Samples",STDEV(C135:E135),1))),IF(C141=4,IF(A139="Four Samples",STDEV(#REF!),IF(B139="Four Samples",STDEV(A135:D135),IF(C139="Four Samples",STDEV(B135:E135),IF(D139="Four Samples",STDEV(C135:F135),))))))</f>
        <v>#REF!</v>
      </c>
      <c r="D137" t="e">
        <f>IF(D141=3,IF(C139="Three Samples",STDEV(B135:D135),IF(D139="Three Samples",STDEV(C135:E135),IF(E139="Three Samples",STDEV(D135:F135),1))),IF(D141=4,IF(B139="Four Samples",STDEV(#REF!),IF(C139="Four Samples",STDEV(B135:E135),IF(D139="Four Samples",STDEV(C135:F135),IF(E139="Four Samples",STDEV(D135:K135),))))))</f>
        <v>#REF!</v>
      </c>
      <c r="E137" t="e">
        <f>IF(E141=3,IF(D139="Three Samples",STDEV(C135:E135),IF(E139="Three Samples",STDEV(D135:F135),IF(F139="Three Samples",STDEV(E135:K135),1))),IF(E141=4,IF(C139="Four Samples",STDEV(#REF!),IF(D139="Four Samples",STDEV(C135:F135),IF(E139="Four Samples",STDEV(D135:K135),IF(F139="Four Samples",STDEV(E135:P135),))))))</f>
        <v>#REF!</v>
      </c>
      <c r="G137">
        <f t="shared" ref="G137:H137" si="68">IF(G141=3,IF(F139="Three Samples",STDEV(E135:G135),IF(G139="Three Samples",STDEV(F135:H135),IF(H139="Three Samples",STDEV(G135:I135),1))),IF(G141=4,IF(E139="Four Samples",STDEV(D135:G135),IF(F139="Four Samples",STDEV(E135:H135),IF(G139="Four Samples",STDEV(F135:I135),IF(H139="Four Samples",STDEV(G135:J135),))))))</f>
        <v>0</v>
      </c>
      <c r="H137">
        <f t="shared" si="68"/>
        <v>0</v>
      </c>
      <c r="I137">
        <f>IF(I141=3,IF(H139="Three Samples",STDEV(G135:I135),IF(I139="Three Samples",STDEV(H135:J135),IF(J139="Three Samples",STDEV(I135:K135),1))),IF(I141=4,IF(G139="Four Samples",STDEV(F135:I135),IF(H139="Four Samples",STDEV(G135:J135),IF(I139="Four Samples",STDEV(H135:K135),IF(J139="Four Samples",STDEV(I135:P135),))))))</f>
        <v>0</v>
      </c>
      <c r="J137">
        <f>IF(J141=3,IF(I139="Three Samples",STDEV(H135:J135),IF(J139="Three Samples",STDEV(I135:K135),IF(K139="Three Samples",STDEV(J135:P135),1))),IF(J141=4,IF(H139="Four Samples",STDEV(G135:J135),IF(I139="Four Samples",STDEV(H135:K135),IF(J139="Four Samples",STDEV(I135:P135),IF(K139="Four Samples",STDEV(J135:U135),))))))</f>
        <v>0</v>
      </c>
      <c r="L137">
        <f t="shared" ref="L137:M137" si="69">IF(L141=3,IF(K139="Three Samples",STDEV(J135:L135),IF(L139="Three Samples",STDEV(K135:M135),IF(M139="Three Samples",STDEV(L135:N135),1))),IF(L141=4,IF(J139="Four Samples",STDEV(I135:L135),IF(K139="Four Samples",STDEV(J135:M135),IF(L139="Four Samples",STDEV(K135:N135),IF(M139="Four Samples",STDEV(L135:O135),))))))</f>
        <v>0</v>
      </c>
      <c r="M137">
        <f t="shared" si="69"/>
        <v>0</v>
      </c>
      <c r="N137">
        <f>IF(N141=3,IF(M139="Three Samples",STDEV(L135:N135),IF(N139="Three Samples",STDEV(M135:O135),IF(O139="Three Samples",STDEV(N135:P135),1))),IF(N141=4,IF(L139="Four Samples",STDEV(K135:N135),IF(M139="Four Samples",STDEV(L135:O135),IF(N139="Four Samples",STDEV(M135:P135),IF(O139="Four Samples",STDEV(N135:U135),))))))</f>
        <v>0</v>
      </c>
      <c r="O137">
        <f>IF(O141=3,IF(N139="Three Samples",STDEV(M135:O135),IF(O139="Three Samples",STDEV(N135:P135),IF(P139="Three Samples",STDEV(O135:U135),1))),IF(O141=4,IF(M139="Four Samples",STDEV(L135:O135),IF(N139="Four Samples",STDEV(M135:P135),IF(O139="Four Samples",STDEV(N135:U135),IF(P139="Four Samples",STDEV(O135:Z135),))))))</f>
        <v>0</v>
      </c>
      <c r="Q137">
        <f t="shared" ref="Q137:R137" si="70">IF(Q141=3,IF(P139="Three Samples",STDEV(O135:Q135),IF(Q139="Three Samples",STDEV(P135:R135),IF(R139="Three Samples",STDEV(Q135:S135),1))),IF(Q141=4,IF(O139="Four Samples",STDEV(N135:Q135),IF(P139="Four Samples",STDEV(O135:R135),IF(Q139="Four Samples",STDEV(P135:S135),IF(R139="Four Samples",STDEV(Q135:T135),))))))</f>
        <v>0</v>
      </c>
      <c r="R137">
        <f t="shared" si="70"/>
        <v>0</v>
      </c>
      <c r="S137">
        <f>IF(S141=3,IF(R139="Three Samples",STDEV(Q135:S135),IF(S139="Three Samples",STDEV(R135:T135),IF(T139="Three Samples",STDEV(S135:U135),1))),IF(S141=4,IF(Q139="Four Samples",STDEV(P135:S135),IF(R139="Four Samples",STDEV(Q135:T135),IF(S139="Four Samples",STDEV(R135:U135),IF(T139="Four Samples",STDEV(S135:Z135),))))))</f>
        <v>0</v>
      </c>
      <c r="T137">
        <f>IF(T141=3,IF(S139="Three Samples",STDEV(R135:T135),IF(T139="Three Samples",STDEV(S135:U135),IF(U139="Three Samples",STDEV(T135:Z135),1))),IF(T141=4,IF(R139="Four Samples",STDEV(Q135:T135),IF(S139="Four Samples",STDEV(R135:U135),IF(T139="Four Samples",STDEV(S135:Z135),IF(U139="Four Samples",STDEV(T135:AE135),))))))</f>
        <v>0</v>
      </c>
      <c r="V137">
        <f t="shared" ref="V137:W137" si="71">IF(V141=3,IF(U139="Three Samples",STDEV(T135:V135),IF(V139="Three Samples",STDEV(U135:W135),IF(W139="Three Samples",STDEV(V135:X135),1))),IF(V141=4,IF(T139="Four Samples",STDEV(S135:V135),IF(U139="Four Samples",STDEV(T135:W135),IF(V139="Four Samples",STDEV(U135:X135),IF(W139="Four Samples",STDEV(V135:Y135),))))))</f>
        <v>0</v>
      </c>
      <c r="W137">
        <f t="shared" si="71"/>
        <v>0</v>
      </c>
      <c r="X137">
        <f>IF(X141=3,IF(W139="Three Samples",STDEV(V135:X135),IF(X139="Three Samples",STDEV(W135:Y135),IF(Y139="Three Samples",STDEV(X135:Z135),1))),IF(X141=4,IF(V139="Four Samples",STDEV(U135:X135),IF(W139="Four Samples",STDEV(V135:Y135),IF(X139="Four Samples",STDEV(W135:Z135),IF(Y139="Four Samples",STDEV(X135:AE135),))))))</f>
        <v>0</v>
      </c>
      <c r="Y137">
        <f>IF(Y141=3,IF(X139="Three Samples",STDEV(W135:Y135),IF(Y139="Three Samples",STDEV(X135:Z135),IF(Z139="Three Samples",STDEV(Y135:AE135),1))),IF(Y141=4,IF(W139="Four Samples",STDEV(V135:Y135),IF(X139="Four Samples",STDEV(W135:Z135),IF(Y139="Four Samples",STDEV(X135:AE135),IF(Z139="Four Samples",STDEV(Y135:AJ135),))))))</f>
        <v>0</v>
      </c>
      <c r="AA137">
        <f t="shared" ref="AA137:AB137" si="72">IF(AA141=3,IF(Z139="Three Samples",STDEV(Y135:AA135),IF(AA139="Three Samples",STDEV(Z135:AB135),IF(AB139="Three Samples",STDEV(AA135:AC135),1))),IF(AA141=4,IF(Y139="Four Samples",STDEV(X135:AA135),IF(Z139="Four Samples",STDEV(Y135:AB135),IF(AA139="Four Samples",STDEV(Z135:AC135),IF(AB139="Four Samples",STDEV(AA135:AD135),))))))</f>
        <v>0</v>
      </c>
      <c r="AB137">
        <f t="shared" si="72"/>
        <v>0</v>
      </c>
      <c r="AC137">
        <f>IF(AC141=3,IF(AB139="Three Samples",STDEV(AA135:AC135),IF(AC139="Three Samples",STDEV(AB135:AD135),IF(AD139="Three Samples",STDEV(AC135:AE135),1))),IF(AC141=4,IF(AA139="Four Samples",STDEV(Z135:AC135),IF(AB139="Four Samples",STDEV(AA135:AD135),IF(AC139="Four Samples",STDEV(AB135:AE135),IF(AD139="Four Samples",STDEV(AC135:AJ135),))))))</f>
        <v>0</v>
      </c>
      <c r="AD137">
        <f>IF(AD141=3,IF(AC139="Three Samples",STDEV(AB135:AD135),IF(AD139="Three Samples",STDEV(AC135:AE135),IF(AE139="Three Samples",STDEV(AD135:AJ135),1))),IF(AD141=4,IF(AB139="Four Samples",STDEV(AA135:AD135),IF(AC139="Four Samples",STDEV(AB135:AE135),IF(AD139="Four Samples",STDEV(AC135:AJ135),IF(AE139="Four Samples",STDEV(AD135:AT135),))))))</f>
        <v>0</v>
      </c>
      <c r="AF137">
        <f t="shared" ref="AF137:AG137" si="73">IF(AF141=3,IF(AE139="Three Samples",STDEV(AD135:AF135),IF(AF139="Three Samples",STDEV(AE135:AG135),IF(AG139="Three Samples",STDEV(AF135:AH135),1))),IF(AF141=4,IF(AD139="Four Samples",STDEV(AC135:AF135),IF(AE139="Four Samples",STDEV(AD135:AG135),IF(AF139="Four Samples",STDEV(AE135:AH135),IF(AG139="Four Samples",STDEV(AF135:AI135),))))))</f>
        <v>0</v>
      </c>
      <c r="AG137">
        <f t="shared" si="73"/>
        <v>0</v>
      </c>
      <c r="AH137">
        <f>IF(AH141=3,IF(AG139="Three Samples",STDEV(AF135:AH135),IF(AH139="Three Samples",STDEV(AG135:AI135),IF(AI139="Three Samples",STDEV(AH135:AJ135),1))),IF(AH141=4,IF(AF139="Four Samples",STDEV(AE135:AH135),IF(AG139="Four Samples",STDEV(AF135:AI135),IF(AH139="Four Samples",STDEV(AG135:AJ135),IF(AI139="Four Samples",STDEV(AH135:AT135),))))))</f>
        <v>0</v>
      </c>
      <c r="AI137">
        <f>IF(AI141=3,IF(AH139="Three Samples",STDEV(AG135:AI135),IF(AI139="Three Samples",STDEV(AH135:AJ135),IF(AJ139="Three Samples",STDEV(AI135:AT135),1))),IF(AI141=4,IF(AG139="Four Samples",STDEV(AF135:AI135),IF(AH139="Four Samples",STDEV(AG135:AJ135),IF(AI139="Four Samples",STDEV(AH135:AT135),IF(AJ139="Four Samples",STDEV(AI135:AY135),))))))</f>
        <v>0</v>
      </c>
      <c r="AK137">
        <f t="shared" ref="AK137" si="74">IF(AK141=3,IF(AJ139="Three Samples",STDEV(AI135:AK135),IF(AK139="Three Samples",STDEV(AJ135:AL135),IF(AL139="Three Samples",STDEV(AK135:AM135),1))),IF(AK141=4,IF(AI139="Four Samples",STDEV(AH135:AK135),IF(AJ139="Four Samples",STDEV(AI135:AL135),IF(AK139="Four Samples",STDEV(AJ135:AM135),IF(AL139="Four Samples",STDEV(AK135:AN135),))))))</f>
        <v>0</v>
      </c>
      <c r="AL137">
        <f>IF(AL141=3,IF(AK139="Three Samples",STDEV(AJ135:AL135),IF(AL139="Three Samples",STDEV(AK135:AM135),IF(AM139="Three Samples",STDEV(AL135:AN135),1))),IF(AL141=4,IF(AJ139="Four Samples",STDEV(AI135:AL135),IF(AK139="Four Samples",STDEV(AJ135:AM135),IF(AL139="Four Samples",STDEV(AK135:AN135),IF(AM139="Four Samples",STDEV(AL135:AP135),))))))</f>
        <v>0</v>
      </c>
      <c r="AM137">
        <f>IF(AM141=3,IF(AL139="Three Samples",STDEV(AK135:AM135),IF(AM139="Three Samples",STDEV(AL135:AN135),IF(AN139="Three Samples",STDEV(AM135:AP135),1))),IF(AM141=4,IF(AK139="Four Samples",STDEV(AJ135:AM135),IF(AL139="Four Samples",STDEV(AK135:AN135),IF(AM139="Four Samples",STDEV(AL135:AP135),IF(AN139="Four Samples",STDEV(AM135:AQ135),))))))</f>
        <v>0</v>
      </c>
      <c r="AN137">
        <f>IF(AN141=3,IF(AM139="Three Samples",STDEV(AL135:AN135),IF(AN139="Three Samples",STDEV(AM135:AP135),IF(AP139="Three Samples",STDEV(AN135:AQ135),1))),IF(AN141=4,IF(AL139="Four Samples",STDEV(AK135:AN135),IF(AM139="Four Samples",STDEV(AL135:AP135),IF(AN139="Four Samples",STDEV(AM135:AQ135),IF(AP139="Four Samples",STDEV(AN135:AR135),))))))</f>
        <v>0</v>
      </c>
      <c r="AP137">
        <f>IF(AP141=3,IF(AN139="Three Samples",STDEV(AM135:AP135),IF(AP139="Three Samples",STDEV(AN135:AQ135),IF(AQ139="Three Samples",STDEV(AP135:AR135),1))),IF(AP141=4,IF(AM139="Four Samples",STDEV(AL135:AP135),IF(AN139="Four Samples",STDEV(AM135:AQ135),IF(AP139="Four Samples",STDEV(AN135:AR135),IF(AQ139="Four Samples",STDEV(AP135:AS135),))))))</f>
        <v>0</v>
      </c>
      <c r="AQ137">
        <f>IF(AQ141=3,IF(AP139="Three Samples",STDEV(AN135:AQ135),IF(AQ139="Three Samples",STDEV(AP135:AR135),IF(AR139="Three Samples",STDEV(AQ135:AS135),1))),IF(AQ141=4,IF(AN139="Four Samples",STDEV(AM135:AQ135),IF(AP139="Four Samples",STDEV(AN135:AR135),IF(AQ139="Four Samples",STDEV(AP135:AS135),IF(AR139="Four Samples",STDEV(AQ135:AT135),))))))</f>
        <v>0</v>
      </c>
      <c r="AR137">
        <f>IF(AR141=3,IF(AQ139="Three Samples",STDEV(AP135:AR135),IF(AR139="Three Samples",STDEV(AQ135:AS135),IF(AS139="Three Samples",STDEV(AR135:AT135),1))),IF(AR141=4,IF(AP139="Four Samples",STDEV(AN135:AR135),IF(AQ139="Four Samples",STDEV(AP135:AS135),IF(AR139="Four Samples",STDEV(AQ135:AT135),IF(AS139="Four Samples",STDEV(AR135:AY135),))))))</f>
        <v>0</v>
      </c>
      <c r="AS137">
        <f>IF(AS141=3,IF(AR139="Three Samples",STDEV(AQ135:AS135),IF(AS139="Three Samples",STDEV(AR135:AT135),IF(AT139="Three Samples",STDEV(AS135:AY135),1))),IF(AS141=4,IF(AQ139="Four Samples",STDEV(AP135:AS135),IF(AR139="Four Samples",STDEV(AQ135:AT135),IF(AS139="Four Samples",STDEV(AR135:AY135),IF(AT139="Four Samples",STDEV(AS135:BD135),))))))</f>
        <v>0</v>
      </c>
      <c r="AU137">
        <f t="shared" ref="AU137:AV137" si="75">IF(AU141=3,IF(AT139="Three Samples",STDEV(AS135:AU135),IF(AU139="Three Samples",STDEV(AT135:AV135),IF(AV139="Three Samples",STDEV(AU135:AW135),1))),IF(AU141=4,IF(AS139="Four Samples",STDEV(AR135:AU135),IF(AT139="Four Samples",STDEV(AS135:AV135),IF(AU139="Four Samples",STDEV(AT135:AW135),IF(AV139="Four Samples",STDEV(AU135:AX135),))))))</f>
        <v>0</v>
      </c>
      <c r="AV137">
        <f t="shared" si="75"/>
        <v>0</v>
      </c>
      <c r="AW137">
        <f>IF(AW141=3,IF(AV139="Three Samples",STDEV(AU135:AW135),IF(AW139="Three Samples",STDEV(AV135:AX135),IF(AX139="Three Samples",STDEV(AW135:AY135),1))),IF(AW141=4,IF(AU139="Four Samples",STDEV(AT135:AW135),IF(AV139="Four Samples",STDEV(AU135:AX135),IF(AW139="Four Samples",STDEV(AV135:AY135),IF(AX139="Four Samples",STDEV(AW135:BD135),))))))</f>
        <v>0</v>
      </c>
      <c r="AX137">
        <f>IF(AX141=3,IF(AW139="Three Samples",STDEV(AV135:AX135),IF(AX139="Three Samples",STDEV(AW135:AY135),IF(AY139="Three Samples",STDEV(AX135:BD135),1))),IF(AX141=4,IF(AV139="Four Samples",STDEV(AU135:AX135),IF(AW139="Four Samples",STDEV(AV135:AY135),IF(AX139="Four Samples",STDEV(AW135:BD135),IF(AY139="Four Samples",STDEV(AX135:BI135),))))))</f>
        <v>0</v>
      </c>
      <c r="AZ137">
        <f t="shared" ref="AZ137:BA137" si="76">IF(AZ141=3,IF(AY139="Three Samples",STDEV(AX135:AZ135),IF(AZ139="Three Samples",STDEV(AY135:BA135),IF(BA139="Three Samples",STDEV(AZ135:BB135),1))),IF(AZ141=4,IF(AX139="Four Samples",STDEV(AW135:AZ135),IF(AY139="Four Samples",STDEV(AX135:BA135),IF(AZ139="Four Samples",STDEV(AY135:BB135),IF(BA139="Four Samples",STDEV(AZ135:BC135),))))))</f>
        <v>0</v>
      </c>
      <c r="BA137">
        <f t="shared" si="76"/>
        <v>0</v>
      </c>
      <c r="BB137">
        <f>IF(BB141=3,IF(BA139="Three Samples",STDEV(AZ135:BB135),IF(BB139="Three Samples",STDEV(BA135:BC135),IF(BC139="Three Samples",STDEV(BB135:BD135),1))),IF(BB141=4,IF(AZ139="Four Samples",STDEV(AY135:BB135),IF(BA139="Four Samples",STDEV(AZ135:BC135),IF(BB139="Four Samples",STDEV(BA135:BD135),IF(BC139="Four Samples",STDEV(BB135:BI135),))))))</f>
        <v>0</v>
      </c>
      <c r="BC137">
        <f>IF(BC141=3,IF(BB139="Three Samples",STDEV(BA135:BC135),IF(BC139="Three Samples",STDEV(BB135:BD135),IF(BD139="Three Samples",STDEV(BC135:BI135),1))),IF(BC141=4,IF(BA139="Four Samples",STDEV(AZ135:BC135),IF(BB139="Four Samples",STDEV(BA135:BD135),IF(BC139="Four Samples",STDEV(BB135:BI135),IF(BD139="Four Samples",STDEV(BC135:BJ135),))))))</f>
        <v>0</v>
      </c>
      <c r="BE137">
        <f t="shared" ref="BE137:BH137" si="77">IF(BE141=3,IF(BD139="Three Samples",STDEV(BC135:BE135),IF(BE139="Three Samples",STDEV(BD135:BF135),IF(BF139="Three Samples",STDEV(BE135:BG135),1))),IF(BE141=4,IF(BC139="Four Samples",STDEV(BB135:BE135),IF(BD139="Four Samples",STDEV(BC135:BF135),IF(BE139="Four Samples",STDEV(BD135:BG135),IF(BF139="Four Samples",STDEV(BE135:BH135),))))))</f>
        <v>0</v>
      </c>
      <c r="BF137">
        <f t="shared" si="77"/>
        <v>0</v>
      </c>
      <c r="BG137">
        <f t="shared" si="77"/>
        <v>0</v>
      </c>
      <c r="BH137">
        <f t="shared" si="77"/>
        <v>0</v>
      </c>
    </row>
    <row r="138" spans="2:60" x14ac:dyDescent="0.3">
      <c r="B138" t="e">
        <f t="shared" ref="B138:E138" si="78">IF(B140=1,0,IF(B204=1,B3,0))</f>
        <v>#REF!</v>
      </c>
      <c r="C138" t="e">
        <f t="shared" si="78"/>
        <v>#REF!</v>
      </c>
      <c r="D138" t="e">
        <f t="shared" si="78"/>
        <v>#REF!</v>
      </c>
      <c r="E138" t="e">
        <f t="shared" si="78"/>
        <v>#REF!</v>
      </c>
      <c r="G138">
        <f t="shared" ref="G138:J138" si="79">IF(G140=1,0,IF(G204=1,G3,0))</f>
        <v>0</v>
      </c>
      <c r="H138" t="str">
        <f t="shared" si="79"/>
        <v>1-320-48</v>
      </c>
      <c r="I138" t="str">
        <f t="shared" si="79"/>
        <v>1-320-48</v>
      </c>
      <c r="J138" t="str">
        <f t="shared" si="79"/>
        <v>1-320-48</v>
      </c>
      <c r="L138">
        <f t="shared" ref="L138:O138" si="80">IF(L140=1,0,IF(L204=1,L3,0))</f>
        <v>0</v>
      </c>
      <c r="M138" t="str">
        <f t="shared" si="80"/>
        <v>1-320-50</v>
      </c>
      <c r="N138" t="str">
        <f t="shared" si="80"/>
        <v>1-320-50</v>
      </c>
      <c r="O138" t="str">
        <f t="shared" si="80"/>
        <v>1-320-50</v>
      </c>
      <c r="Q138" t="str">
        <f t="shared" ref="Q138:T138" si="81">IF(Q140=1,0,IF(Q204=1,Q3,0))</f>
        <v>1-320-73</v>
      </c>
      <c r="R138" t="str">
        <f t="shared" si="81"/>
        <v>1-320-73</v>
      </c>
      <c r="S138" t="str">
        <f t="shared" si="81"/>
        <v>1-320-73</v>
      </c>
      <c r="T138" t="str">
        <f t="shared" si="81"/>
        <v>1-320-73</v>
      </c>
      <c r="V138" t="str">
        <f t="shared" ref="V138:Y138" si="82">IF(V140=1,0,IF(V204=1,V3,0))</f>
        <v>1-320-77</v>
      </c>
      <c r="W138" t="str">
        <f t="shared" si="82"/>
        <v>1-320-77</v>
      </c>
      <c r="X138" t="str">
        <f t="shared" si="82"/>
        <v>1-320-77</v>
      </c>
      <c r="Y138">
        <f t="shared" si="82"/>
        <v>0</v>
      </c>
      <c r="AA138" t="str">
        <f t="shared" ref="AA138:AD138" si="83">IF(AA140=1,0,IF(AA204=1,AA3,0))</f>
        <v>1-320-78</v>
      </c>
      <c r="AB138" t="str">
        <f t="shared" si="83"/>
        <v>1-320-78</v>
      </c>
      <c r="AC138" t="str">
        <f t="shared" si="83"/>
        <v>1-320-78</v>
      </c>
      <c r="AD138" t="str">
        <f t="shared" si="83"/>
        <v>1-320-78</v>
      </c>
      <c r="AF138">
        <f t="shared" ref="AF138:AI138" si="84">IF(AF140=1,0,IF(AF204=1,AF3,0))</f>
        <v>0</v>
      </c>
      <c r="AG138" t="str">
        <f t="shared" si="84"/>
        <v>1-320-80</v>
      </c>
      <c r="AH138" t="str">
        <f t="shared" si="84"/>
        <v>1-320-80</v>
      </c>
      <c r="AI138" t="str">
        <f t="shared" si="84"/>
        <v>1-320-80</v>
      </c>
      <c r="AK138" t="str">
        <f t="shared" ref="AK138:AS138" si="85">IF(AK140=1,0,IF(AK204=1,AK3,0))</f>
        <v>1-320-159</v>
      </c>
      <c r="AL138" t="str">
        <f t="shared" si="85"/>
        <v>1-320-159</v>
      </c>
      <c r="AM138" t="str">
        <f t="shared" si="85"/>
        <v>1-320-159</v>
      </c>
      <c r="AN138" t="str">
        <f t="shared" si="85"/>
        <v>1-320-159</v>
      </c>
      <c r="AP138" t="str">
        <f t="shared" si="85"/>
        <v>1-320-159</v>
      </c>
      <c r="AQ138" t="str">
        <f t="shared" si="85"/>
        <v>1-320-159</v>
      </c>
      <c r="AR138" t="str">
        <f t="shared" si="85"/>
        <v>1-320-159</v>
      </c>
      <c r="AS138" t="str">
        <f t="shared" si="85"/>
        <v>1-320-159</v>
      </c>
      <c r="AU138" t="str">
        <f t="shared" ref="AU138:AX138" si="86">IF(AU140=1,0,IF(AU204=1,AU3,0))</f>
        <v>1-320-160</v>
      </c>
      <c r="AV138" t="str">
        <f t="shared" si="86"/>
        <v>1-320-160</v>
      </c>
      <c r="AW138" t="str">
        <f t="shared" si="86"/>
        <v>1-320-160</v>
      </c>
      <c r="AX138" t="str">
        <f t="shared" si="86"/>
        <v>1-320-160</v>
      </c>
      <c r="AZ138" t="str">
        <f t="shared" ref="AZ138:BC138" si="87">IF(AZ140=1,0,IF(AZ204=1,AZ3,0))</f>
        <v>1-320-161</v>
      </c>
      <c r="BA138" t="str">
        <f t="shared" si="87"/>
        <v>1-320-161</v>
      </c>
      <c r="BB138" t="str">
        <f t="shared" si="87"/>
        <v>1-320-161</v>
      </c>
      <c r="BC138" t="str">
        <f t="shared" si="87"/>
        <v>1-320-161</v>
      </c>
      <c r="BE138" t="str">
        <f t="shared" ref="BE138:BH138" si="88">IF(BE140=1,0,IF(BE204=1,BE3,0))</f>
        <v>1-320-163</v>
      </c>
      <c r="BF138" t="str">
        <f t="shared" si="88"/>
        <v>1-320-163</v>
      </c>
      <c r="BG138" t="str">
        <f t="shared" si="88"/>
        <v>1-320-163</v>
      </c>
      <c r="BH138" t="str">
        <f t="shared" si="88"/>
        <v>1-320-163</v>
      </c>
    </row>
    <row r="139" spans="2:60" x14ac:dyDescent="0.3">
      <c r="B139" s="12" t="e">
        <f t="shared" ref="B139:D139" si="89">IF(A139="Three Samples","-",IF(A3=#REF!,"-",IF(AND(A3=B3,B3=C3,C3=D3),"Four Samples","Three Samples")))</f>
        <v>#REF!</v>
      </c>
      <c r="C139" s="12" t="e">
        <f t="shared" si="89"/>
        <v>#REF!</v>
      </c>
      <c r="D139" s="12" t="e">
        <f t="shared" si="89"/>
        <v>#REF!</v>
      </c>
      <c r="E139" s="12" t="e">
        <f>IF(D139="Three Samples","-",IF(D3=#REF!,"-",IF(AND(D3=E3,E3=F3,F3=K3),"Four Samples","Three Samples")))</f>
        <v>#REF!</v>
      </c>
      <c r="G139" s="12" t="str">
        <f t="shared" ref="G139:I139" si="90">IF(F139="Three Samples","-",IF(F3=E3,"-",IF(AND(F3=G3,G3=H3,H3=I3),"Four Samples","Three Samples")))</f>
        <v>Three Samples</v>
      </c>
      <c r="H139" s="12" t="str">
        <f t="shared" si="90"/>
        <v>-</v>
      </c>
      <c r="I139" s="12" t="str">
        <f t="shared" si="90"/>
        <v>-</v>
      </c>
      <c r="J139" s="12" t="str">
        <f>IF(I139="Three Samples","-",IF(I3=H3,"-",IF(AND(I3=J3,J3=K3,K3=P3),"Four Samples","Three Samples")))</f>
        <v>-</v>
      </c>
      <c r="L139" s="12" t="str">
        <f t="shared" ref="L139:N139" si="91">IF(K139="Three Samples","-",IF(K3=J3,"-",IF(AND(K3=L3,L3=M3,M3=N3),"Four Samples","Three Samples")))</f>
        <v>Three Samples</v>
      </c>
      <c r="M139" s="12" t="str">
        <f t="shared" si="91"/>
        <v>-</v>
      </c>
      <c r="N139" s="12" t="str">
        <f t="shared" si="91"/>
        <v>-</v>
      </c>
      <c r="O139" s="12" t="str">
        <f>IF(N139="Three Samples","-",IF(N3=M3,"-",IF(AND(N3=O3,O3=P3,P3=U3),"Four Samples","Three Samples")))</f>
        <v>-</v>
      </c>
      <c r="Q139" s="12" t="str">
        <f t="shared" ref="Q139:S139" si="92">IF(P139="Three Samples","-",IF(P3=O3,"-",IF(AND(P3=Q3,Q3=R3,R3=S3),"Four Samples","Three Samples")))</f>
        <v>Three Samples</v>
      </c>
      <c r="R139" s="12" t="str">
        <f t="shared" si="92"/>
        <v>-</v>
      </c>
      <c r="S139" s="12" t="str">
        <f t="shared" si="92"/>
        <v>-</v>
      </c>
      <c r="T139" s="12" t="str">
        <f>IF(S139="Three Samples","-",IF(S3=R3,"-",IF(AND(S3=T3,T3=U3,U3=Z3),"Four Samples","Three Samples")))</f>
        <v>-</v>
      </c>
      <c r="V139" s="12" t="str">
        <f t="shared" ref="V139:X139" si="93">IF(U139="Three Samples","-",IF(U3=T3,"-",IF(AND(U3=V3,V3=W3,W3=X3),"Four Samples","Three Samples")))</f>
        <v>Three Samples</v>
      </c>
      <c r="W139" s="12" t="str">
        <f t="shared" si="93"/>
        <v>-</v>
      </c>
      <c r="X139" s="12" t="str">
        <f t="shared" si="93"/>
        <v>-</v>
      </c>
      <c r="Y139" s="12" t="str">
        <f>IF(X139="Three Samples","-",IF(X3=W3,"-",IF(AND(X3=Y3,Y3=Z3,Z3=AE3),"Four Samples","Three Samples")))</f>
        <v>-</v>
      </c>
      <c r="AA139" s="12" t="str">
        <f t="shared" ref="AA139:AC139" si="94">IF(Z139="Three Samples","-",IF(Z3=Y3,"-",IF(AND(Z3=AA3,AA3=AB3,AB3=AC3),"Four Samples","Three Samples")))</f>
        <v>Three Samples</v>
      </c>
      <c r="AB139" s="12" t="str">
        <f t="shared" si="94"/>
        <v>-</v>
      </c>
      <c r="AC139" s="12" t="str">
        <f t="shared" si="94"/>
        <v>-</v>
      </c>
      <c r="AD139" s="12" t="str">
        <f>IF(AC139="Three Samples","-",IF(AC3=AB3,"-",IF(AND(AC3=AD3,AD3=AE3,AE3=AJ3),"Four Samples","Three Samples")))</f>
        <v>-</v>
      </c>
      <c r="AF139" s="12" t="str">
        <f t="shared" ref="AF139:AH139" si="95">IF(AE139="Three Samples","-",IF(AE3=AD3,"-",IF(AND(AE3=AF3,AF3=AG3,AG3=AH3),"Four Samples","Three Samples")))</f>
        <v>Three Samples</v>
      </c>
      <c r="AG139" s="12" t="str">
        <f t="shared" si="95"/>
        <v>-</v>
      </c>
      <c r="AH139" s="12" t="str">
        <f t="shared" si="95"/>
        <v>-</v>
      </c>
      <c r="AI139" s="12" t="str">
        <f>IF(AH139="Three Samples","-",IF(AH3=AG3,"-",IF(AND(AH3=AI3,AI3=AJ3,AJ3=AT3),"Four Samples","Three Samples")))</f>
        <v>-</v>
      </c>
      <c r="AK139" s="12" t="str">
        <f>IF(AJ139="Three Samples","-",IF(AJ3=AI3,"-",IF(AND(AJ3=AK3,AK3=AL3,AL3=AM3),"Four Samples","Three Samples")))</f>
        <v>Three Samples</v>
      </c>
      <c r="AL139" s="12" t="str">
        <f>IF(AK139="Three Samples","-",IF(AK3=AJ3,"-",IF(AND(AK3=AL3,AL3=AM3,AM3=AN3),"Four Samples","Three Samples")))</f>
        <v>-</v>
      </c>
      <c r="AM139" s="12" t="str">
        <f>IF(AL139="Three Samples","-",IF(AL3=AK3,"-",IF(AND(AL3=AM3,AM3=AN3,AN3=AP3),"Four Samples","Three Samples")))</f>
        <v>-</v>
      </c>
      <c r="AN139" s="12" t="str">
        <f>IF(AM139="Three Samples","-",IF(AM3=AL3,"-",IF(AND(AM3=AN3,AN3=AP3,AP3=AQ3),"Four Samples","Three Samples")))</f>
        <v>-</v>
      </c>
      <c r="AO139" s="12"/>
      <c r="AP139" s="12" t="str">
        <f>IF(AN139="Three Samples","-",IF(AN3=AM3,"-",IF(AND(AN3=AP3,AP3=AQ3,AQ3=AR3),"Four Samples","Three Samples")))</f>
        <v>-</v>
      </c>
      <c r="AQ139" s="12" t="s">
        <v>4</v>
      </c>
      <c r="AR139" s="12" t="str">
        <f>IF(AQ139="Three Samples","-",IF(AQ3=AP3,"-",IF(AND(AQ3=AR3,AR3=AS3,AS3=AT3),"Four Samples","Three Samples")))</f>
        <v>-</v>
      </c>
      <c r="AS139" s="12" t="str">
        <f>IF(AR139="Three Samples","-",IF(AR3=AQ3,"-",IF(AND(AR3=AS3,AS3=AT3,AT3=AY3),"Four Samples","Three Samples")))</f>
        <v>-</v>
      </c>
      <c r="AU139" s="12" t="str">
        <f t="shared" ref="AU139:AW139" si="96">IF(AT139="Three Samples","-",IF(AT3=AS3,"-",IF(AND(AT3=AU3,AU3=AV3,AV3=AW3),"Four Samples","Three Samples")))</f>
        <v>Three Samples</v>
      </c>
      <c r="AV139" s="12" t="str">
        <f t="shared" si="96"/>
        <v>-</v>
      </c>
      <c r="AW139" s="12" t="str">
        <f t="shared" si="96"/>
        <v>-</v>
      </c>
      <c r="AX139" s="12" t="str">
        <f>IF(AW139="Three Samples","-",IF(AW3=AV3,"-",IF(AND(AW3=AX3,AX3=AY3,AY3=BD3),"Four Samples","Three Samples")))</f>
        <v>-</v>
      </c>
      <c r="AZ139" s="12" t="str">
        <f t="shared" ref="AZ139:BB139" si="97">IF(AY139="Three Samples","-",IF(AY3=AX3,"-",IF(AND(AY3=AZ3,AZ3=BA3,BA3=BB3),"Four Samples","Three Samples")))</f>
        <v>Three Samples</v>
      </c>
      <c r="BA139" s="12" t="str">
        <f t="shared" si="97"/>
        <v>-</v>
      </c>
      <c r="BB139" s="12" t="str">
        <f t="shared" si="97"/>
        <v>-</v>
      </c>
      <c r="BC139" s="12" t="str">
        <f>IF(BB139="Three Samples","-",IF(BB3=BA3,"-",IF(AND(BB3=BC3,BC3=BD3,BD3=BI3),"Four Samples","Three Samples")))</f>
        <v>-</v>
      </c>
      <c r="BE139" s="12" t="str">
        <f t="shared" ref="BE139:BH139" si="98">IF(BD139="Three Samples","-",IF(BD3=BC3,"-",IF(AND(BD3=BE3,BE3=BF3,BF3=BG3),"Four Samples","Three Samples")))</f>
        <v>Three Samples</v>
      </c>
      <c r="BF139" s="12" t="str">
        <f t="shared" si="98"/>
        <v>-</v>
      </c>
      <c r="BG139" s="12" t="str">
        <f t="shared" si="98"/>
        <v>-</v>
      </c>
      <c r="BH139" s="12" t="str">
        <f t="shared" si="98"/>
        <v>-</v>
      </c>
    </row>
    <row r="140" spans="2:60" x14ac:dyDescent="0.3">
      <c r="B140" t="e">
        <f t="shared" ref="B140:E140" si="99">IF(B137&gt;$A$137,IF(B225&gt;0,1,0),0)</f>
        <v>#REF!</v>
      </c>
      <c r="C140" t="e">
        <f t="shared" si="99"/>
        <v>#REF!</v>
      </c>
      <c r="D140" t="e">
        <f t="shared" si="99"/>
        <v>#REF!</v>
      </c>
      <c r="E140" t="e">
        <f t="shared" si="99"/>
        <v>#REF!</v>
      </c>
      <c r="G140">
        <f t="shared" ref="G140:J140" si="100">IF(G137&gt;$A$137,IF(G225&gt;0,1,0),0)</f>
        <v>0</v>
      </c>
      <c r="H140">
        <f t="shared" si="100"/>
        <v>0</v>
      </c>
      <c r="I140">
        <f t="shared" si="100"/>
        <v>0</v>
      </c>
      <c r="J140">
        <f t="shared" si="100"/>
        <v>0</v>
      </c>
      <c r="L140">
        <f t="shared" ref="L140:O140" si="101">IF(L137&gt;$A$137,IF(L225&gt;0,1,0),0)</f>
        <v>0</v>
      </c>
      <c r="M140">
        <f t="shared" si="101"/>
        <v>0</v>
      </c>
      <c r="N140">
        <f t="shared" si="101"/>
        <v>0</v>
      </c>
      <c r="O140">
        <f t="shared" si="101"/>
        <v>0</v>
      </c>
      <c r="Q140">
        <f t="shared" ref="Q140:T140" si="102">IF(Q137&gt;$A$137,IF(Q225&gt;0,1,0),0)</f>
        <v>0</v>
      </c>
      <c r="R140">
        <f t="shared" si="102"/>
        <v>0</v>
      </c>
      <c r="S140">
        <f t="shared" si="102"/>
        <v>0</v>
      </c>
      <c r="T140">
        <f t="shared" si="102"/>
        <v>0</v>
      </c>
      <c r="V140">
        <f t="shared" ref="V140:Y140" si="103">IF(V137&gt;$A$137,IF(V225&gt;0,1,0),0)</f>
        <v>0</v>
      </c>
      <c r="W140">
        <f t="shared" si="103"/>
        <v>0</v>
      </c>
      <c r="X140">
        <f t="shared" si="103"/>
        <v>0</v>
      </c>
      <c r="Y140">
        <f t="shared" si="103"/>
        <v>0</v>
      </c>
      <c r="AA140">
        <f t="shared" ref="AA140:AD140" si="104">IF(AA137&gt;$A$137,IF(AA225&gt;0,1,0),0)</f>
        <v>0</v>
      </c>
      <c r="AB140">
        <f t="shared" si="104"/>
        <v>0</v>
      </c>
      <c r="AC140">
        <f t="shared" si="104"/>
        <v>0</v>
      </c>
      <c r="AD140">
        <f t="shared" si="104"/>
        <v>0</v>
      </c>
      <c r="AF140">
        <f t="shared" ref="AF140:AI140" si="105">IF(AF137&gt;$A$137,IF(AF225&gt;0,1,0),0)</f>
        <v>0</v>
      </c>
      <c r="AG140">
        <f t="shared" si="105"/>
        <v>0</v>
      </c>
      <c r="AH140">
        <f t="shared" si="105"/>
        <v>0</v>
      </c>
      <c r="AI140">
        <f t="shared" si="105"/>
        <v>0</v>
      </c>
      <c r="AK140">
        <f>IF(AK137&gt;$A$137,IF(AK225&gt;0,1,0),0)</f>
        <v>0</v>
      </c>
      <c r="AL140">
        <f t="shared" ref="AL140:AS140" si="106">IF(AL137&gt;$A$137,IF(AL225&gt;0,1,0),0)</f>
        <v>0</v>
      </c>
      <c r="AM140">
        <f t="shared" si="106"/>
        <v>0</v>
      </c>
      <c r="AN140">
        <f t="shared" si="106"/>
        <v>0</v>
      </c>
      <c r="AP140">
        <f t="shared" si="106"/>
        <v>0</v>
      </c>
      <c r="AQ140">
        <f t="shared" si="106"/>
        <v>0</v>
      </c>
      <c r="AR140">
        <f t="shared" si="106"/>
        <v>0</v>
      </c>
      <c r="AS140">
        <f t="shared" si="106"/>
        <v>0</v>
      </c>
      <c r="AU140">
        <f t="shared" ref="AU140:AX140" si="107">IF(AU137&gt;$A$137,IF(AU225&gt;0,1,0),0)</f>
        <v>0</v>
      </c>
      <c r="AV140">
        <f t="shared" si="107"/>
        <v>0</v>
      </c>
      <c r="AW140">
        <f t="shared" si="107"/>
        <v>0</v>
      </c>
      <c r="AX140">
        <f t="shared" si="107"/>
        <v>0</v>
      </c>
      <c r="AZ140">
        <f t="shared" ref="AZ140:BC140" si="108">IF(AZ137&gt;$A$137,IF(AZ225&gt;0,1,0),0)</f>
        <v>0</v>
      </c>
      <c r="BA140">
        <f t="shared" si="108"/>
        <v>0</v>
      </c>
      <c r="BB140">
        <f t="shared" si="108"/>
        <v>0</v>
      </c>
      <c r="BC140">
        <f t="shared" si="108"/>
        <v>0</v>
      </c>
      <c r="BE140">
        <f t="shared" ref="BE140:BH140" si="109">IF(BE137&gt;$A$137,IF(BE225&gt;0,1,0),0)</f>
        <v>0</v>
      </c>
      <c r="BF140">
        <f t="shared" si="109"/>
        <v>0</v>
      </c>
      <c r="BG140">
        <f t="shared" si="109"/>
        <v>0</v>
      </c>
      <c r="BH140">
        <f t="shared" si="109"/>
        <v>0</v>
      </c>
    </row>
    <row r="141" spans="2:60" x14ac:dyDescent="0.3">
      <c r="B141" t="e">
        <f t="shared" ref="B141:E141" si="110">IF(A139="Three Samples",3,IF(A139="Four Samples",4,IF(B139="Three Samples",3,IF(B139="Four Samples",4,IF(C139="Three Samples",3,IF(C139="Four Samples",4,4))))))</f>
        <v>#REF!</v>
      </c>
      <c r="C141" t="e">
        <f t="shared" si="110"/>
        <v>#REF!</v>
      </c>
      <c r="D141" t="e">
        <f t="shared" si="110"/>
        <v>#REF!</v>
      </c>
      <c r="E141" t="e">
        <f t="shared" si="110"/>
        <v>#REF!</v>
      </c>
      <c r="G141">
        <f t="shared" ref="G141:J141" si="111">IF(F139="Three Samples",3,IF(F139="Four Samples",4,IF(G139="Three Samples",3,IF(G139="Four Samples",4,IF(H139="Three Samples",3,IF(H139="Four Samples",4,4))))))</f>
        <v>3</v>
      </c>
      <c r="H141">
        <f t="shared" si="111"/>
        <v>3</v>
      </c>
      <c r="I141">
        <f t="shared" si="111"/>
        <v>4</v>
      </c>
      <c r="J141">
        <f t="shared" si="111"/>
        <v>4</v>
      </c>
      <c r="L141">
        <f t="shared" ref="L141:O141" si="112">IF(K139="Three Samples",3,IF(K139="Four Samples",4,IF(L139="Three Samples",3,IF(L139="Four Samples",4,IF(M139="Three Samples",3,IF(M139="Four Samples",4,4))))))</f>
        <v>3</v>
      </c>
      <c r="M141">
        <f t="shared" si="112"/>
        <v>3</v>
      </c>
      <c r="N141">
        <f t="shared" si="112"/>
        <v>4</v>
      </c>
      <c r="O141">
        <f t="shared" si="112"/>
        <v>4</v>
      </c>
      <c r="Q141">
        <f t="shared" ref="Q141:T141" si="113">IF(P139="Three Samples",3,IF(P139="Four Samples",4,IF(Q139="Three Samples",3,IF(Q139="Four Samples",4,IF(R139="Three Samples",3,IF(R139="Four Samples",4,4))))))</f>
        <v>3</v>
      </c>
      <c r="R141">
        <f t="shared" si="113"/>
        <v>3</v>
      </c>
      <c r="S141">
        <f t="shared" si="113"/>
        <v>4</v>
      </c>
      <c r="T141">
        <f t="shared" si="113"/>
        <v>4</v>
      </c>
      <c r="V141">
        <f t="shared" ref="V141:Y141" si="114">IF(U139="Three Samples",3,IF(U139="Four Samples",4,IF(V139="Three Samples",3,IF(V139="Four Samples",4,IF(W139="Three Samples",3,IF(W139="Four Samples",4,4))))))</f>
        <v>3</v>
      </c>
      <c r="W141">
        <f t="shared" si="114"/>
        <v>3</v>
      </c>
      <c r="X141">
        <f t="shared" si="114"/>
        <v>4</v>
      </c>
      <c r="Y141">
        <f t="shared" si="114"/>
        <v>4</v>
      </c>
      <c r="AA141">
        <f t="shared" ref="AA141:AD141" si="115">IF(Z139="Three Samples",3,IF(Z139="Four Samples",4,IF(AA139="Three Samples",3,IF(AA139="Four Samples",4,IF(AB139="Three Samples",3,IF(AB139="Four Samples",4,4))))))</f>
        <v>3</v>
      </c>
      <c r="AB141">
        <f t="shared" si="115"/>
        <v>3</v>
      </c>
      <c r="AC141">
        <f t="shared" si="115"/>
        <v>4</v>
      </c>
      <c r="AD141">
        <f t="shared" si="115"/>
        <v>4</v>
      </c>
      <c r="AF141">
        <f t="shared" ref="AF141:AI141" si="116">IF(AE139="Three Samples",3,IF(AE139="Four Samples",4,IF(AF139="Three Samples",3,IF(AF139="Four Samples",4,IF(AG139="Three Samples",3,IF(AG139="Four Samples",4,4))))))</f>
        <v>3</v>
      </c>
      <c r="AG141">
        <f t="shared" si="116"/>
        <v>3</v>
      </c>
      <c r="AH141">
        <f t="shared" si="116"/>
        <v>4</v>
      </c>
      <c r="AI141">
        <f t="shared" si="116"/>
        <v>4</v>
      </c>
      <c r="AK141">
        <f>IF(AJ139="Three Samples",3,IF(AJ139="Four Samples",4,IF(AK139="Three Samples",3,IF(AK139="Four Samples",4,IF(AL139="Three Samples",3,IF(AL139="Four Samples",4,4))))))</f>
        <v>3</v>
      </c>
      <c r="AL141">
        <f t="shared" ref="AL141:AM141" si="117">IF(AK139="Three Samples",3,IF(AK139="Four Samples",4,IF(AL139="Three Samples",3,IF(AL139="Four Samples",4,IF(AM139="Three Samples",3,IF(AM139="Four Samples",4,4))))))</f>
        <v>3</v>
      </c>
      <c r="AM141">
        <f t="shared" si="117"/>
        <v>4</v>
      </c>
      <c r="AN141">
        <f>IF(AM139="Three Samples",3,IF(AM139="Four Samples",4,IF(AN139="Three Samples",3,IF(AN139="Four Samples",4,IF(AP139="Three Samples",3,IF(AP139="Four Samples",4,4))))))</f>
        <v>4</v>
      </c>
      <c r="AP141">
        <f>IF(AN139="Three Samples",3,IF(AN139="Four Samples",4,IF(AP139="Three Samples",3,IF(AP139="Four Samples",4,IF(AQ139="Three Samples",3,IF(AQ139="Four Samples",4,4))))))</f>
        <v>4</v>
      </c>
      <c r="AQ141">
        <f>IF(AP139="Three Samples",3,IF(AP139="Four Samples",4,IF(AQ139="Three Samples",3,IF(AQ139="Four Samples",4,IF(AR139="Three Samples",3,IF(AR139="Four Samples",4,4))))))</f>
        <v>4</v>
      </c>
      <c r="AR141">
        <f t="shared" ref="AR141:AS141" si="118">IF(AQ139="Three Samples",3,IF(AQ139="Four Samples",4,IF(AR139="Three Samples",3,IF(AR139="Four Samples",4,IF(AS139="Three Samples",3,IF(AS139="Four Samples",4,4))))))</f>
        <v>4</v>
      </c>
      <c r="AS141">
        <f t="shared" si="118"/>
        <v>4</v>
      </c>
      <c r="AU141">
        <f t="shared" ref="AU141:AX141" si="119">IF(AT139="Three Samples",3,IF(AT139="Four Samples",4,IF(AU139="Three Samples",3,IF(AU139="Four Samples",4,IF(AV139="Three Samples",3,IF(AV139="Four Samples",4,4))))))</f>
        <v>3</v>
      </c>
      <c r="AV141">
        <f t="shared" si="119"/>
        <v>3</v>
      </c>
      <c r="AW141">
        <f t="shared" si="119"/>
        <v>4</v>
      </c>
      <c r="AX141">
        <f t="shared" si="119"/>
        <v>4</v>
      </c>
      <c r="AZ141">
        <f t="shared" ref="AZ141:BC141" si="120">IF(AY139="Three Samples",3,IF(AY139="Four Samples",4,IF(AZ139="Three Samples",3,IF(AZ139="Four Samples",4,IF(BA139="Three Samples",3,IF(BA139="Four Samples",4,4))))))</f>
        <v>3</v>
      </c>
      <c r="BA141">
        <f t="shared" si="120"/>
        <v>3</v>
      </c>
      <c r="BB141">
        <f t="shared" si="120"/>
        <v>4</v>
      </c>
      <c r="BC141">
        <f t="shared" si="120"/>
        <v>4</v>
      </c>
      <c r="BE141">
        <f t="shared" ref="BE141:BH141" si="121">IF(BD139="Three Samples",3,IF(BD139="Four Samples",4,IF(BE139="Three Samples",3,IF(BE139="Four Samples",4,IF(BF139="Three Samples",3,IF(BF139="Four Samples",4,4))))))</f>
        <v>3</v>
      </c>
      <c r="BF141">
        <f t="shared" si="121"/>
        <v>3</v>
      </c>
      <c r="BG141">
        <f t="shared" si="121"/>
        <v>4</v>
      </c>
      <c r="BH141">
        <f t="shared" si="121"/>
        <v>4</v>
      </c>
    </row>
    <row r="142" spans="2:60" x14ac:dyDescent="0.3">
      <c r="B142" s="9">
        <f t="shared" ref="B142:E157" si="122">IF(ISNUMBER(B6),(((B6-B5)/(1))-((B5-B4)/(1)))/((2)/2),)</f>
        <v>1.650110627908763E-3</v>
      </c>
      <c r="C142" s="9">
        <f t="shared" si="122"/>
        <v>1.4850995651179311E-2</v>
      </c>
      <c r="D142" s="9">
        <f t="shared" si="122"/>
        <v>-4.4408920985006262E-16</v>
      </c>
      <c r="E142" s="9">
        <f t="shared" si="122"/>
        <v>9.9006637674525777E-3</v>
      </c>
      <c r="G142" s="9">
        <f t="shared" ref="G142:J157" si="123">IF(ISNUMBER(G6),(((G6-G5)/(1))-((G5-G4)/(1)))/((2)/2),)</f>
        <v>-4.4408920985006262E-16</v>
      </c>
      <c r="H142" s="9">
        <f t="shared" si="123"/>
        <v>-4.4408920985006262E-16</v>
      </c>
      <c r="I142" s="9">
        <f t="shared" si="123"/>
        <v>8.2505531395442588E-3</v>
      </c>
      <c r="J142" s="9">
        <f t="shared" si="123"/>
        <v>6.60044251163594E-3</v>
      </c>
      <c r="L142" s="9">
        <f t="shared" ref="L142:O157" si="124">IF(ISNUMBER(L6),(((L6-L5)/(1))-((L5-L4)/(1)))/((2)/2),)</f>
        <v>1.6519000000000172E-2</v>
      </c>
      <c r="M142" s="9">
        <f t="shared" si="124"/>
        <v>-1.6510000000002911E-3</v>
      </c>
      <c r="N142" s="9">
        <f t="shared" si="124"/>
        <v>1.6519999999995427E-3</v>
      </c>
      <c r="O142" s="9">
        <f t="shared" si="124"/>
        <v>-3.3029999999998338E-3</v>
      </c>
      <c r="Q142" s="9">
        <f t="shared" ref="Q142:T157" si="125">IF(ISNUMBER(Q6),(((Q6-Q5)/(1))-((Q5-Q4)/(1)))/((2)/2),)</f>
        <v>6.7072556649119264E-3</v>
      </c>
      <c r="R142" s="9">
        <f t="shared" si="125"/>
        <v>1.8444953078507353E-2</v>
      </c>
      <c r="S142" s="9">
        <f t="shared" si="125"/>
        <v>5.0304417486835007E-3</v>
      </c>
      <c r="T142" s="9">
        <f t="shared" si="125"/>
        <v>1.3414511329823853E-2</v>
      </c>
      <c r="V142" s="9">
        <f t="shared" ref="V142:Y157" si="126">IF(ISNUMBER(V6),(((V6-V5)/(1))-((V5-V4)/(1)))/((2)/2),)</f>
        <v>8.0163271534297031E-3</v>
      </c>
      <c r="W142" s="9">
        <f t="shared" si="126"/>
        <v>2.7255512321660014E-2</v>
      </c>
      <c r="X142" s="9">
        <f t="shared" si="126"/>
        <v>1.282612344548717E-2</v>
      </c>
      <c r="Y142" s="9">
        <f t="shared" si="126"/>
        <v>1.1222858014800607E-2</v>
      </c>
      <c r="AA142" s="9">
        <f t="shared" ref="AA142:AD157" si="127">IF(ISNUMBER(AA6),(((AA6-AA5)/(1))-((AA5-AA4)/(1)))/((2)/2),)</f>
        <v>-3.2065308613722365E-3</v>
      </c>
      <c r="AB142" s="9">
        <f t="shared" si="127"/>
        <v>6.4130617227431408E-3</v>
      </c>
      <c r="AC142" s="9">
        <f t="shared" si="127"/>
        <v>6.413061722744029E-3</v>
      </c>
      <c r="AD142" s="9">
        <f t="shared" si="127"/>
        <v>1.6032654306858962E-2</v>
      </c>
      <c r="AF142" s="9">
        <f t="shared" ref="AF142:AI157" si="128">IF(ISNUMBER(AF6),(((AF6-AF5)/(1))-((AF5-AF4)/(1)))/((2)/2),)</f>
        <v>3.0113984893568979E-2</v>
      </c>
      <c r="AG142" s="9">
        <f t="shared" si="128"/>
        <v>1.6729991607537631E-2</v>
      </c>
      <c r="AH142" s="9">
        <f t="shared" si="128"/>
        <v>2.1748989089799498E-2</v>
      </c>
      <c r="AI142" s="9">
        <f t="shared" si="128"/>
        <v>1.3383993286030904E-2</v>
      </c>
      <c r="AK142" s="9">
        <f t="shared" ref="AK142:AS157" si="129">IF(ISNUMBER(AK6),(((AK6-AK5)/(1))-((AK5-AK4)/(1)))/((2)/2),)</f>
        <v>2.6904000000000039E-2</v>
      </c>
      <c r="AL142" s="9">
        <f t="shared" si="129"/>
        <v>6.7270000000001495E-3</v>
      </c>
      <c r="AM142" s="9">
        <f t="shared" si="129"/>
        <v>-1.0090000000000376E-2</v>
      </c>
      <c r="AN142" s="9">
        <f t="shared" si="129"/>
        <v>1.8496999999999986E-2</v>
      </c>
      <c r="AO142" s="9"/>
      <c r="AP142" s="9">
        <f t="shared" si="129"/>
        <v>-6.7260000000000097E-3</v>
      </c>
      <c r="AQ142" s="9">
        <f t="shared" si="129"/>
        <v>5.0440000000002705E-3</v>
      </c>
      <c r="AR142" s="9">
        <f t="shared" si="129"/>
        <v>9.9999999969568876E-7</v>
      </c>
      <c r="AS142" s="9">
        <f t="shared" si="129"/>
        <v>-3.3629999999997828E-3</v>
      </c>
      <c r="AU142" s="9">
        <f t="shared" ref="AU142:AX157" si="130">IF(ISNUMBER(AU6),(((AU6-AU5)/(1))-((AU5-AU4)/(1)))/((2)/2),)</f>
        <v>1.8653086137179198E-2</v>
      </c>
      <c r="AV142" s="9">
        <f t="shared" si="130"/>
        <v>1.0174410620278795E-2</v>
      </c>
      <c r="AW142" s="9">
        <f t="shared" si="130"/>
        <v>-1.6957351033797252E-3</v>
      </c>
      <c r="AX142" s="9">
        <f t="shared" si="130"/>
        <v>8.4786755168995143E-3</v>
      </c>
      <c r="AZ142" s="9">
        <f t="shared" ref="AZ142:BC157" si="131">IF(ISNUMBER(AZ6),(((AZ6-AZ5)/(1))-((AZ5-AZ4)/(1)))/((2)/2),)</f>
        <v>2.0235294117646685E-2</v>
      </c>
      <c r="BA142" s="9">
        <f t="shared" si="131"/>
        <v>2.0235294117647129E-2</v>
      </c>
      <c r="BB142" s="9">
        <f t="shared" si="131"/>
        <v>6.7450980392163018E-3</v>
      </c>
      <c r="BC142" s="9">
        <f t="shared" si="131"/>
        <v>1.180392156862764E-2</v>
      </c>
      <c r="BE142" s="9">
        <f t="shared" ref="BE142:BH157" si="132">IF(ISNUMBER(BE6),(((BE6-BE5)/(1))-((BE5-BE4)/(1)))/((2)/2),)</f>
        <v>5.0588235294113382E-3</v>
      </c>
      <c r="BF142" s="9">
        <f t="shared" si="132"/>
        <v>1.8549019607843054E-2</v>
      </c>
      <c r="BG142" s="9">
        <f t="shared" si="132"/>
        <v>-4.4408920985006262E-16</v>
      </c>
      <c r="BH142" s="9">
        <f t="shared" si="132"/>
        <v>1.8549019607843054E-2</v>
      </c>
    </row>
    <row r="143" spans="2:60" x14ac:dyDescent="0.3">
      <c r="B143" s="9">
        <f t="shared" si="122"/>
        <v>7.5905088883802652E-2</v>
      </c>
      <c r="C143" s="9">
        <f t="shared" si="122"/>
        <v>6.1054093232623341E-2</v>
      </c>
      <c r="D143" s="9">
        <f t="shared" si="122"/>
        <v>8.2505531395438148E-2</v>
      </c>
      <c r="E143" s="9">
        <f t="shared" si="122"/>
        <v>6.7654535744259281E-2</v>
      </c>
      <c r="G143" s="9">
        <f t="shared" si="123"/>
        <v>6.6004425116350518E-2</v>
      </c>
      <c r="H143" s="9">
        <f t="shared" si="123"/>
        <v>6.9304646372168044E-2</v>
      </c>
      <c r="I143" s="9">
        <f t="shared" si="123"/>
        <v>5.9403982604715022E-2</v>
      </c>
      <c r="J143" s="9">
        <f t="shared" si="123"/>
        <v>5.6103761348896608E-2</v>
      </c>
      <c r="L143" s="9">
        <f t="shared" si="124"/>
        <v>6.7721999999999838E-2</v>
      </c>
      <c r="M143" s="9">
        <f t="shared" si="124"/>
        <v>5.1205000000000389E-2</v>
      </c>
      <c r="N143" s="9">
        <f t="shared" si="124"/>
        <v>6.4420000000000144E-2</v>
      </c>
      <c r="O143" s="9">
        <f t="shared" si="124"/>
        <v>5.9464999999999879E-2</v>
      </c>
      <c r="Q143" s="9">
        <f t="shared" si="125"/>
        <v>6.707255664911882E-2</v>
      </c>
      <c r="R143" s="9">
        <f t="shared" si="125"/>
        <v>6.2042114900435319E-2</v>
      </c>
      <c r="S143" s="9">
        <f t="shared" si="125"/>
        <v>8.7194323643855043E-2</v>
      </c>
      <c r="T143" s="9">
        <f t="shared" si="125"/>
        <v>3.0182650492102781E-2</v>
      </c>
      <c r="V143" s="9">
        <f t="shared" si="126"/>
        <v>0.12345143816281334</v>
      </c>
      <c r="W143" s="9">
        <f t="shared" si="126"/>
        <v>0.12986449988555737</v>
      </c>
      <c r="X143" s="9">
        <f t="shared" si="126"/>
        <v>0.13788082703898663</v>
      </c>
      <c r="Y143" s="9">
        <f t="shared" si="126"/>
        <v>0.12826123445487125</v>
      </c>
      <c r="AA143" s="9">
        <f t="shared" si="127"/>
        <v>7.6956740672923463E-2</v>
      </c>
      <c r="AB143" s="9">
        <f t="shared" si="127"/>
        <v>7.5353475242236456E-2</v>
      </c>
      <c r="AC143" s="9">
        <f t="shared" si="127"/>
        <v>6.0924086366064056E-2</v>
      </c>
      <c r="AD143" s="9">
        <f t="shared" si="127"/>
        <v>7.6956740672922574E-2</v>
      </c>
      <c r="AF143" s="9">
        <f t="shared" si="128"/>
        <v>8.0303959716180984E-2</v>
      </c>
      <c r="AG143" s="9">
        <f t="shared" si="128"/>
        <v>7.8630960555428953E-2</v>
      </c>
      <c r="AH143" s="9">
        <f t="shared" si="128"/>
        <v>7.8630960555428064E-2</v>
      </c>
      <c r="AI143" s="9">
        <f t="shared" si="128"/>
        <v>8.1976958876935679E-2</v>
      </c>
      <c r="AK143" s="9">
        <f t="shared" si="129"/>
        <v>4.0356999999999754E-2</v>
      </c>
      <c r="AL143" s="9">
        <f t="shared" si="129"/>
        <v>4.5401000000000025E-2</v>
      </c>
      <c r="AM143" s="9">
        <f t="shared" si="129"/>
        <v>5.212799999999973E-2</v>
      </c>
      <c r="AN143" s="9">
        <f t="shared" si="129"/>
        <v>7.062400000000002E-2</v>
      </c>
      <c r="AO143" s="9"/>
      <c r="AP143" s="9">
        <f t="shared" si="129"/>
        <v>5.0445999999999991E-2</v>
      </c>
      <c r="AQ143" s="9">
        <f t="shared" si="129"/>
        <v>3.5311999999999788E-2</v>
      </c>
      <c r="AR143" s="9">
        <f t="shared" si="129"/>
        <v>4.3718999999999841E-2</v>
      </c>
      <c r="AS143" s="9">
        <f t="shared" si="129"/>
        <v>4.3719999999999981E-2</v>
      </c>
      <c r="AU143" s="9">
        <f t="shared" si="130"/>
        <v>6.2742198825055162E-2</v>
      </c>
      <c r="AV143" s="9">
        <f t="shared" si="130"/>
        <v>3.5610437170977782E-2</v>
      </c>
      <c r="AW143" s="9">
        <f t="shared" si="130"/>
        <v>5.7654993514915098E-2</v>
      </c>
      <c r="AX143" s="9">
        <f t="shared" si="130"/>
        <v>5.0872053101396641E-2</v>
      </c>
      <c r="AZ143" s="9">
        <f t="shared" si="131"/>
        <v>7.0823529411764952E-2</v>
      </c>
      <c r="BA143" s="9">
        <f t="shared" si="131"/>
        <v>7.7568627450980365E-2</v>
      </c>
      <c r="BB143" s="9">
        <f t="shared" si="131"/>
        <v>9.6117647058823419E-2</v>
      </c>
      <c r="BC143" s="9">
        <f t="shared" si="131"/>
        <v>8.5999999999999854E-2</v>
      </c>
      <c r="BE143" s="9">
        <f t="shared" si="132"/>
        <v>9.9490196078430682E-2</v>
      </c>
      <c r="BF143" s="9">
        <f t="shared" si="132"/>
        <v>9.2745098039215268E-2</v>
      </c>
      <c r="BG143" s="9">
        <f t="shared" si="132"/>
        <v>9.1058823529412525E-2</v>
      </c>
      <c r="BH143" s="9">
        <f t="shared" si="132"/>
        <v>9.4431372549020232E-2</v>
      </c>
    </row>
    <row r="144" spans="2:60" x14ac:dyDescent="0.3">
      <c r="B144" s="9">
        <f t="shared" si="122"/>
        <v>0.16006073090714867</v>
      </c>
      <c r="C144" s="9">
        <f t="shared" si="122"/>
        <v>0.17326161593041922</v>
      </c>
      <c r="D144" s="9">
        <f t="shared" si="122"/>
        <v>0.19471305409323225</v>
      </c>
      <c r="E144" s="9">
        <f t="shared" si="122"/>
        <v>0.18151216906996259</v>
      </c>
      <c r="G144" s="9">
        <f t="shared" si="123"/>
        <v>0.16831128404669249</v>
      </c>
      <c r="H144" s="9">
        <f t="shared" si="123"/>
        <v>0.15181017776760442</v>
      </c>
      <c r="I144" s="9">
        <f t="shared" si="123"/>
        <v>0.1320088502326997</v>
      </c>
      <c r="J144" s="9">
        <f t="shared" si="123"/>
        <v>0.15511039902342283</v>
      </c>
      <c r="L144" s="9">
        <f t="shared" si="124"/>
        <v>0.19325999999999999</v>
      </c>
      <c r="M144" s="9">
        <f t="shared" si="124"/>
        <v>0.13709899999999964</v>
      </c>
      <c r="N144" s="9">
        <f t="shared" si="124"/>
        <v>0.15196500000000013</v>
      </c>
      <c r="O144" s="9">
        <f t="shared" si="124"/>
        <v>0.15031200000000045</v>
      </c>
      <c r="Q144" s="9">
        <f t="shared" si="125"/>
        <v>0.15594369420920096</v>
      </c>
      <c r="R144" s="9">
        <f t="shared" si="125"/>
        <v>0.14588281071183307</v>
      </c>
      <c r="S144" s="9">
        <f t="shared" si="125"/>
        <v>0.19283360036621611</v>
      </c>
      <c r="T144" s="9">
        <f t="shared" si="125"/>
        <v>0.1089929045548188</v>
      </c>
      <c r="V144" s="9">
        <f t="shared" si="126"/>
        <v>0.19399511711299322</v>
      </c>
      <c r="W144" s="9">
        <f t="shared" si="126"/>
        <v>0.17315266651407679</v>
      </c>
      <c r="X144" s="9">
        <f t="shared" si="126"/>
        <v>0.18597878995956352</v>
      </c>
      <c r="Y144" s="9">
        <f t="shared" si="126"/>
        <v>0.19559838254367934</v>
      </c>
      <c r="AA144" s="9">
        <f t="shared" si="127"/>
        <v>0.1587232776379035</v>
      </c>
      <c r="AB144" s="9">
        <f t="shared" si="127"/>
        <v>0.16673960479133321</v>
      </c>
      <c r="AC144" s="9">
        <f t="shared" si="127"/>
        <v>0.12505470359349946</v>
      </c>
      <c r="AD144" s="9">
        <f t="shared" si="127"/>
        <v>0.15070695048447424</v>
      </c>
      <c r="AF144" s="9">
        <f t="shared" si="128"/>
        <v>0.20912489509422549</v>
      </c>
      <c r="AG144" s="9">
        <f t="shared" si="128"/>
        <v>0.23087388418402366</v>
      </c>
      <c r="AH144" s="9">
        <f t="shared" si="128"/>
        <v>0.21247089341573222</v>
      </c>
      <c r="AI144" s="9">
        <f t="shared" si="128"/>
        <v>0.21581689173723984</v>
      </c>
      <c r="AK144" s="9">
        <f t="shared" si="129"/>
        <v>9.9212000000000522E-2</v>
      </c>
      <c r="AL144" s="9">
        <f t="shared" si="129"/>
        <v>0.10593800000000009</v>
      </c>
      <c r="AM144" s="9">
        <f t="shared" si="129"/>
        <v>0.1126640000000001</v>
      </c>
      <c r="AN144" s="9">
        <f t="shared" si="129"/>
        <v>0.12107200000000029</v>
      </c>
      <c r="AO144" s="9"/>
      <c r="AP144" s="9">
        <f t="shared" si="129"/>
        <v>0.10761900000000013</v>
      </c>
      <c r="AQ144" s="9">
        <f t="shared" si="129"/>
        <v>0.10761999999999983</v>
      </c>
      <c r="AR144" s="9">
        <f t="shared" si="129"/>
        <v>0.10089400000000026</v>
      </c>
      <c r="AS144" s="9">
        <f t="shared" si="129"/>
        <v>0.11939000000000011</v>
      </c>
      <c r="AU144" s="9">
        <f t="shared" si="130"/>
        <v>0.11700572213321081</v>
      </c>
      <c r="AV144" s="9">
        <f t="shared" si="130"/>
        <v>0.13905027847714946</v>
      </c>
      <c r="AW144" s="9">
        <f t="shared" si="130"/>
        <v>0.13735454337377018</v>
      </c>
      <c r="AX144" s="9">
        <f t="shared" si="130"/>
        <v>0.15092042420080798</v>
      </c>
      <c r="AZ144" s="9">
        <f t="shared" si="131"/>
        <v>0.23776470588235243</v>
      </c>
      <c r="BA144" s="9">
        <f t="shared" si="131"/>
        <v>0.22933333333333294</v>
      </c>
      <c r="BB144" s="9">
        <f t="shared" si="131"/>
        <v>0.24450980392156874</v>
      </c>
      <c r="BC144" s="9">
        <f t="shared" si="131"/>
        <v>0.23776470588235288</v>
      </c>
      <c r="BE144" s="9">
        <f t="shared" si="132"/>
        <v>0.25631372549019682</v>
      </c>
      <c r="BF144" s="9">
        <f t="shared" si="132"/>
        <v>0.24956862745098052</v>
      </c>
      <c r="BG144" s="9">
        <f t="shared" si="132"/>
        <v>0.27317647058823491</v>
      </c>
      <c r="BH144" s="9">
        <f t="shared" si="132"/>
        <v>0.27317647058823491</v>
      </c>
    </row>
    <row r="145" spans="2:60" x14ac:dyDescent="0.3">
      <c r="B145" s="9">
        <f t="shared" si="122"/>
        <v>0.1188079652094296</v>
      </c>
      <c r="C145" s="9">
        <f t="shared" si="122"/>
        <v>0.14025940337224396</v>
      </c>
      <c r="D145" s="9">
        <f t="shared" si="122"/>
        <v>0.11715785458152128</v>
      </c>
      <c r="E145" s="9">
        <f t="shared" si="122"/>
        <v>0.13365896086060847</v>
      </c>
      <c r="G145" s="9">
        <f t="shared" si="123"/>
        <v>0.14025940337224396</v>
      </c>
      <c r="H145" s="9">
        <f t="shared" si="123"/>
        <v>0.15676050965133204</v>
      </c>
      <c r="I145" s="9">
        <f t="shared" si="123"/>
        <v>0.13695918211642688</v>
      </c>
      <c r="J145" s="9">
        <f t="shared" si="123"/>
        <v>0.13200885023270059</v>
      </c>
      <c r="L145" s="9">
        <f t="shared" si="124"/>
        <v>0.21803699999999981</v>
      </c>
      <c r="M145" s="9">
        <f t="shared" si="124"/>
        <v>0.24776800000000021</v>
      </c>
      <c r="N145" s="9">
        <f t="shared" si="124"/>
        <v>0.236205</v>
      </c>
      <c r="O145" s="9">
        <f t="shared" si="124"/>
        <v>0.2428129999999995</v>
      </c>
      <c r="Q145" s="9">
        <f t="shared" si="125"/>
        <v>3.0182650492103669E-2</v>
      </c>
      <c r="R145" s="9">
        <f t="shared" si="125"/>
        <v>4.6950789654383485E-2</v>
      </c>
      <c r="S145" s="9">
        <f t="shared" si="125"/>
        <v>1.0060883497368334E-2</v>
      </c>
      <c r="T145" s="9">
        <f t="shared" si="125"/>
        <v>8.5517509727626173E-2</v>
      </c>
      <c r="V145" s="9">
        <f t="shared" si="126"/>
        <v>-0.14108735790035887</v>
      </c>
      <c r="W145" s="9">
        <f t="shared" si="126"/>
        <v>-0.1442938887617311</v>
      </c>
      <c r="X145" s="9">
        <f t="shared" si="126"/>
        <v>-0.14910368505378768</v>
      </c>
      <c r="Y145" s="9">
        <f t="shared" si="126"/>
        <v>-0.13146776531624305</v>
      </c>
      <c r="AA145" s="9">
        <f t="shared" si="127"/>
        <v>-6.7337148088808085E-2</v>
      </c>
      <c r="AB145" s="9">
        <f t="shared" si="127"/>
        <v>-5.9320820935377494E-2</v>
      </c>
      <c r="AC145" s="9">
        <f t="shared" si="127"/>
        <v>-3.3668574044403599E-2</v>
      </c>
      <c r="AD145" s="9">
        <f t="shared" si="127"/>
        <v>-7.2146944380864664E-2</v>
      </c>
      <c r="AF145" s="9">
        <f t="shared" si="128"/>
        <v>0.2057788967727161</v>
      </c>
      <c r="AG145" s="9">
        <f t="shared" si="128"/>
        <v>0.12882093537804185</v>
      </c>
      <c r="AH145" s="9">
        <f t="shared" si="128"/>
        <v>0.1756649118791489</v>
      </c>
      <c r="AI145" s="9">
        <f t="shared" si="128"/>
        <v>0.18068390936140988</v>
      </c>
      <c r="AK145" s="9">
        <f t="shared" si="129"/>
        <v>9.7527999999999615E-2</v>
      </c>
      <c r="AL145" s="9">
        <f t="shared" si="129"/>
        <v>8.9121000000000006E-2</v>
      </c>
      <c r="AM145" s="9">
        <f t="shared" si="129"/>
        <v>7.3987000000000247E-2</v>
      </c>
      <c r="AN145" s="9">
        <f t="shared" si="129"/>
        <v>1.3451999999999575E-2</v>
      </c>
      <c r="AO145" s="9"/>
      <c r="AP145" s="9">
        <f t="shared" si="129"/>
        <v>7.5668999999999986E-2</v>
      </c>
      <c r="AQ145" s="9">
        <f t="shared" si="129"/>
        <v>9.4165999999999972E-2</v>
      </c>
      <c r="AR145" s="9">
        <f t="shared" si="129"/>
        <v>8.407600000000004E-2</v>
      </c>
      <c r="AS145" s="9">
        <f t="shared" si="129"/>
        <v>7.5668999999999986E-2</v>
      </c>
      <c r="AU145" s="9">
        <f t="shared" si="130"/>
        <v>9.8352635996032944E-2</v>
      </c>
      <c r="AV145" s="9">
        <f t="shared" si="130"/>
        <v>0.12718013275349049</v>
      </c>
      <c r="AW145" s="9">
        <f t="shared" si="130"/>
        <v>9.496116578927305E-2</v>
      </c>
      <c r="AX145" s="9">
        <f t="shared" si="130"/>
        <v>8.6482490272373536E-2</v>
      </c>
      <c r="AZ145" s="9">
        <f t="shared" si="131"/>
        <v>0.20235294117647085</v>
      </c>
      <c r="BA145" s="9">
        <f t="shared" si="131"/>
        <v>0.205725490196079</v>
      </c>
      <c r="BB145" s="9">
        <f t="shared" si="131"/>
        <v>0.15345098039215621</v>
      </c>
      <c r="BC145" s="9">
        <f t="shared" si="131"/>
        <v>0.18717647058823506</v>
      </c>
      <c r="BE145" s="9">
        <f t="shared" si="132"/>
        <v>0.22933333333333339</v>
      </c>
      <c r="BF145" s="9">
        <f t="shared" si="132"/>
        <v>0.21078431372549034</v>
      </c>
      <c r="BG145" s="9">
        <f t="shared" si="132"/>
        <v>0.20909803921568626</v>
      </c>
      <c r="BH145" s="9">
        <f t="shared" si="132"/>
        <v>0.21584313725490167</v>
      </c>
    </row>
    <row r="146" spans="2:60" x14ac:dyDescent="0.3">
      <c r="B146" s="9">
        <f t="shared" si="122"/>
        <v>-0.13695918211642599</v>
      </c>
      <c r="C146" s="9">
        <f t="shared" si="122"/>
        <v>-0.16336095216296709</v>
      </c>
      <c r="D146" s="9">
        <f t="shared" si="122"/>
        <v>-0.16501106279087496</v>
      </c>
      <c r="E146" s="9">
        <f t="shared" si="122"/>
        <v>-0.16171084153505744</v>
      </c>
      <c r="G146" s="9">
        <f t="shared" si="123"/>
        <v>-0.14685984588387946</v>
      </c>
      <c r="H146" s="9">
        <f t="shared" si="123"/>
        <v>-0.13200885023270015</v>
      </c>
      <c r="I146" s="9">
        <f t="shared" si="123"/>
        <v>-0.1006567483024341</v>
      </c>
      <c r="J146" s="9">
        <f t="shared" si="123"/>
        <v>-0.12375829709315722</v>
      </c>
      <c r="L146" s="9">
        <f t="shared" si="124"/>
        <v>-0.15031399999999984</v>
      </c>
      <c r="M146" s="9">
        <f t="shared" si="124"/>
        <v>6.2768000000000157E-2</v>
      </c>
      <c r="N146" s="9">
        <f t="shared" si="124"/>
        <v>-1.816899999999988E-2</v>
      </c>
      <c r="O146" s="9">
        <f t="shared" si="124"/>
        <v>9.9110000000002252E-3</v>
      </c>
      <c r="Q146" s="9">
        <f t="shared" si="125"/>
        <v>-0.1190537880521858</v>
      </c>
      <c r="R146" s="9">
        <f t="shared" si="125"/>
        <v>-0.12408422980087019</v>
      </c>
      <c r="S146" s="9">
        <f t="shared" si="125"/>
        <v>-0.15259006637674588</v>
      </c>
      <c r="T146" s="9">
        <f t="shared" si="125"/>
        <v>-8.7194323643854599E-2</v>
      </c>
      <c r="V146" s="9">
        <f t="shared" si="126"/>
        <v>-8.4973067826352278E-2</v>
      </c>
      <c r="W146" s="9">
        <f t="shared" si="126"/>
        <v>-7.0543678950178546E-2</v>
      </c>
      <c r="X146" s="9">
        <f t="shared" si="126"/>
        <v>-7.3750209811551226E-2</v>
      </c>
      <c r="Y146" s="9">
        <f t="shared" si="126"/>
        <v>-8.817959868772407E-2</v>
      </c>
      <c r="AA146" s="9">
        <f t="shared" si="127"/>
        <v>-7.8560006103608249E-2</v>
      </c>
      <c r="AB146" s="9">
        <f t="shared" si="127"/>
        <v>-8.9782864118410188E-2</v>
      </c>
      <c r="AC146" s="9">
        <f t="shared" si="127"/>
        <v>-4.9701228351262561E-2</v>
      </c>
      <c r="AD146" s="9">
        <f t="shared" si="127"/>
        <v>-7.6956740672923907E-2</v>
      </c>
      <c r="AF146" s="9">
        <f t="shared" si="128"/>
        <v>-0.21079789425497752</v>
      </c>
      <c r="AG146" s="9">
        <f t="shared" si="128"/>
        <v>-0.17064591439688659</v>
      </c>
      <c r="AH146" s="9">
        <f t="shared" si="128"/>
        <v>-0.18570290684367174</v>
      </c>
      <c r="AI146" s="9">
        <f t="shared" si="128"/>
        <v>-0.22250888838025462</v>
      </c>
      <c r="AK146" s="9">
        <f t="shared" si="129"/>
        <v>-9.5847000000000016E-2</v>
      </c>
      <c r="AL146" s="9">
        <f t="shared" si="129"/>
        <v>-9.2484000000000233E-2</v>
      </c>
      <c r="AM146" s="9">
        <f t="shared" si="129"/>
        <v>-9.2483999999999789E-2</v>
      </c>
      <c r="AN146" s="9">
        <f t="shared" si="129"/>
        <v>-7.5669999999999682E-2</v>
      </c>
      <c r="AO146" s="9"/>
      <c r="AP146" s="9">
        <f t="shared" si="129"/>
        <v>-8.0713999999999952E-2</v>
      </c>
      <c r="AQ146" s="9">
        <f t="shared" si="129"/>
        <v>-8.5758999999999475E-2</v>
      </c>
      <c r="AR146" s="9">
        <f t="shared" si="129"/>
        <v>-7.735000000000003E-2</v>
      </c>
      <c r="AS146" s="9">
        <f t="shared" si="129"/>
        <v>-9.5848000000000155E-2</v>
      </c>
      <c r="AU146" s="9">
        <f t="shared" si="130"/>
        <v>-0.10174410620279195</v>
      </c>
      <c r="AV146" s="9">
        <f t="shared" si="130"/>
        <v>-9.1569695582513155E-2</v>
      </c>
      <c r="AW146" s="9">
        <f t="shared" si="130"/>
        <v>-0.12209292744335132</v>
      </c>
      <c r="AX146" s="9">
        <f t="shared" si="130"/>
        <v>-0.11870145723659054</v>
      </c>
      <c r="AZ146" s="9">
        <f t="shared" si="131"/>
        <v>-0.11635294117647055</v>
      </c>
      <c r="BA146" s="9">
        <f t="shared" si="131"/>
        <v>-0.13996078431372538</v>
      </c>
      <c r="BB146" s="9">
        <f t="shared" si="131"/>
        <v>-0.21247058823529308</v>
      </c>
      <c r="BC146" s="9">
        <f t="shared" si="131"/>
        <v>-0.19729411764705862</v>
      </c>
      <c r="BE146" s="9">
        <f t="shared" si="132"/>
        <v>-0.17368627450980378</v>
      </c>
      <c r="BF146" s="9">
        <f t="shared" si="132"/>
        <v>-0.24956862745098052</v>
      </c>
      <c r="BG146" s="9">
        <f t="shared" si="132"/>
        <v>-0.24956862745098052</v>
      </c>
      <c r="BH146" s="9">
        <f t="shared" si="132"/>
        <v>-0.26137254901960771</v>
      </c>
    </row>
    <row r="147" spans="2:60" x14ac:dyDescent="0.3">
      <c r="B147" s="9">
        <f t="shared" si="122"/>
        <v>-7.0954757000076363E-2</v>
      </c>
      <c r="C147" s="9">
        <f t="shared" si="122"/>
        <v>-6.9304646372166712E-2</v>
      </c>
      <c r="D147" s="9">
        <f t="shared" si="122"/>
        <v>-6.7654535744258393E-2</v>
      </c>
      <c r="E147" s="9">
        <f t="shared" si="122"/>
        <v>-7.4254978255894333E-2</v>
      </c>
      <c r="G147" s="9">
        <f t="shared" si="123"/>
        <v>-6.7654535744257949E-2</v>
      </c>
      <c r="H147" s="9">
        <f t="shared" si="123"/>
        <v>-9.2406195162890281E-2</v>
      </c>
      <c r="I147" s="9">
        <f t="shared" si="123"/>
        <v>-8.2505531395437703E-2</v>
      </c>
      <c r="J147" s="9">
        <f t="shared" si="123"/>
        <v>-8.5805752651254785E-2</v>
      </c>
      <c r="L147" s="9">
        <f t="shared" si="124"/>
        <v>-0.13874999999999993</v>
      </c>
      <c r="M147" s="9">
        <f t="shared" si="124"/>
        <v>-0.22134000000000054</v>
      </c>
      <c r="N147" s="9">
        <f t="shared" si="124"/>
        <v>-0.21473300000000073</v>
      </c>
      <c r="O147" s="9">
        <f t="shared" si="124"/>
        <v>-0.21142900000000031</v>
      </c>
      <c r="Q147" s="9">
        <f t="shared" si="125"/>
        <v>-2.6829022659647705E-2</v>
      </c>
      <c r="R147" s="9">
        <f t="shared" si="125"/>
        <v>-4.024353398947067E-2</v>
      </c>
      <c r="S147" s="9">
        <f t="shared" si="125"/>
        <v>-2.3475394827191298E-2</v>
      </c>
      <c r="T147" s="9">
        <f t="shared" si="125"/>
        <v>-4.8627603570610578E-2</v>
      </c>
      <c r="V147" s="9">
        <f t="shared" si="126"/>
        <v>-1.2826123445486726E-2</v>
      </c>
      <c r="W147" s="9">
        <f t="shared" si="126"/>
        <v>-1.763591973754508E-2</v>
      </c>
      <c r="X147" s="9">
        <f t="shared" si="126"/>
        <v>-2.0842450598916873E-2</v>
      </c>
      <c r="Y147" s="9">
        <f t="shared" si="126"/>
        <v>-1.9239185168231199E-2</v>
      </c>
      <c r="AA147" s="9">
        <f t="shared" si="127"/>
        <v>-1.2826123445487614E-2</v>
      </c>
      <c r="AB147" s="9">
        <f t="shared" si="127"/>
        <v>-1.6032654306858962E-2</v>
      </c>
      <c r="AC147" s="9">
        <f t="shared" si="127"/>
        <v>-1.9239185168231199E-2</v>
      </c>
      <c r="AD147" s="9">
        <f t="shared" si="127"/>
        <v>-3.2065308613713484E-3</v>
      </c>
      <c r="AF147" s="9">
        <f t="shared" si="128"/>
        <v>-0.10874494544899704</v>
      </c>
      <c r="AG147" s="9">
        <f t="shared" si="128"/>
        <v>-0.11041794460975085</v>
      </c>
      <c r="AH147" s="9">
        <f t="shared" si="128"/>
        <v>-0.11209094377050421</v>
      </c>
      <c r="AI147" s="9">
        <f t="shared" si="128"/>
        <v>-8.1976958876936123E-2</v>
      </c>
      <c r="AK147" s="9">
        <f t="shared" si="129"/>
        <v>-5.0445999999999547E-2</v>
      </c>
      <c r="AL147" s="9">
        <f t="shared" si="129"/>
        <v>-5.3809999999999469E-2</v>
      </c>
      <c r="AM147" s="9">
        <f t="shared" si="129"/>
        <v>-4.5402000000000609E-2</v>
      </c>
      <c r="AN147" s="9">
        <f t="shared" si="129"/>
        <v>-4.7083000000000208E-2</v>
      </c>
      <c r="AO147" s="9"/>
      <c r="AP147" s="9">
        <f t="shared" si="129"/>
        <v>-5.2127000000000479E-2</v>
      </c>
      <c r="AQ147" s="9">
        <f t="shared" si="129"/>
        <v>-5.5491000000000401E-2</v>
      </c>
      <c r="AR147" s="9">
        <f t="shared" si="129"/>
        <v>-5.3809999999999913E-2</v>
      </c>
      <c r="AS147" s="9">
        <f t="shared" si="129"/>
        <v>-4.5401000000000025E-2</v>
      </c>
      <c r="AU147" s="9">
        <f t="shared" si="130"/>
        <v>-7.122087434195512E-2</v>
      </c>
      <c r="AV147" s="9">
        <f t="shared" si="130"/>
        <v>-8.8178225375753261E-2</v>
      </c>
      <c r="AW147" s="9">
        <f t="shared" si="130"/>
        <v>-5.5959258411535817E-2</v>
      </c>
      <c r="AX147" s="9">
        <f t="shared" si="130"/>
        <v>-5.7654993514915542E-2</v>
      </c>
      <c r="AZ147" s="9">
        <f t="shared" si="131"/>
        <v>-0.19729411764705862</v>
      </c>
      <c r="BA147" s="9">
        <f t="shared" si="131"/>
        <v>-0.18043137254902009</v>
      </c>
      <c r="BB147" s="9">
        <f t="shared" si="131"/>
        <v>-0.10286274509804061</v>
      </c>
      <c r="BC147" s="9">
        <f t="shared" si="131"/>
        <v>-0.11972549019607825</v>
      </c>
      <c r="BE147" s="9">
        <f t="shared" si="132"/>
        <v>-0.17874509803921601</v>
      </c>
      <c r="BF147" s="9">
        <f t="shared" si="132"/>
        <v>-0.10286274509803928</v>
      </c>
      <c r="BG147" s="9">
        <f t="shared" si="132"/>
        <v>-0.11972549019607781</v>
      </c>
      <c r="BH147" s="9">
        <f t="shared" si="132"/>
        <v>-0.12478431372548959</v>
      </c>
    </row>
    <row r="148" spans="2:60" x14ac:dyDescent="0.3">
      <c r="B148" s="9">
        <f t="shared" si="122"/>
        <v>-1.650110627908763E-3</v>
      </c>
      <c r="C148" s="9">
        <f t="shared" si="122"/>
        <v>-1.1550774395361341E-2</v>
      </c>
      <c r="D148" s="9">
        <f t="shared" si="122"/>
        <v>-1.6501106279088074E-2</v>
      </c>
      <c r="E148" s="9">
        <f t="shared" si="122"/>
        <v>-8.2505531395429266E-3</v>
      </c>
      <c r="G148" s="9">
        <f t="shared" si="123"/>
        <v>-1.8151216906996837E-2</v>
      </c>
      <c r="H148" s="9">
        <f t="shared" si="123"/>
        <v>-4.9503318837262889E-3</v>
      </c>
      <c r="I148" s="9">
        <f t="shared" si="123"/>
        <v>-1.9801327534905155E-2</v>
      </c>
      <c r="J148" s="9">
        <f t="shared" si="123"/>
        <v>-4.9503318837254007E-3</v>
      </c>
      <c r="L148" s="9">
        <f t="shared" si="124"/>
        <v>-2.9732000000000092E-2</v>
      </c>
      <c r="M148" s="9">
        <f t="shared" si="124"/>
        <v>-0.10571399999999898</v>
      </c>
      <c r="N148" s="9">
        <f t="shared" si="124"/>
        <v>-6.6070999999999103E-2</v>
      </c>
      <c r="O148" s="9">
        <f t="shared" si="124"/>
        <v>-8.4240999999999566E-2</v>
      </c>
      <c r="Q148" s="9">
        <f t="shared" si="125"/>
        <v>-6.7072556649119264E-3</v>
      </c>
      <c r="R148" s="9">
        <f t="shared" si="125"/>
        <v>-6.7072556649123705E-3</v>
      </c>
      <c r="S148" s="9">
        <f t="shared" si="125"/>
        <v>-1.6768139162279816E-2</v>
      </c>
      <c r="T148" s="9">
        <f t="shared" si="125"/>
        <v>-1.5091325246051834E-2</v>
      </c>
      <c r="V148" s="9">
        <f t="shared" si="126"/>
        <v>-1.2826123445487614E-2</v>
      </c>
      <c r="W148" s="9">
        <f t="shared" si="126"/>
        <v>-1.1222858014801051E-2</v>
      </c>
      <c r="X148" s="9">
        <f t="shared" si="126"/>
        <v>-1.6032654306858518E-2</v>
      </c>
      <c r="Y148" s="9">
        <f t="shared" si="126"/>
        <v>-1.1222858014801496E-2</v>
      </c>
      <c r="AA148" s="9">
        <f t="shared" si="127"/>
        <v>-1.2826123445486726E-2</v>
      </c>
      <c r="AB148" s="9">
        <f t="shared" si="127"/>
        <v>-1.122285801480194E-2</v>
      </c>
      <c r="AC148" s="9">
        <f t="shared" si="127"/>
        <v>-1.9239185168230311E-2</v>
      </c>
      <c r="AD148" s="9">
        <f t="shared" si="127"/>
        <v>-1.6032654306858518E-2</v>
      </c>
      <c r="AF148" s="9">
        <f t="shared" si="128"/>
        <v>-2.0075989929046578E-2</v>
      </c>
      <c r="AG148" s="9">
        <f t="shared" si="128"/>
        <v>-1.6729991607538075E-2</v>
      </c>
      <c r="AH148" s="9">
        <f t="shared" si="128"/>
        <v>-1.0037994964522845E-2</v>
      </c>
      <c r="AI148" s="9">
        <f t="shared" si="128"/>
        <v>-1.5056992446783823E-2</v>
      </c>
      <c r="AK148" s="9">
        <f t="shared" si="129"/>
        <v>-1.3453000000000603E-2</v>
      </c>
      <c r="AL148" s="9">
        <f t="shared" si="129"/>
        <v>-6.7260000000004538E-3</v>
      </c>
      <c r="AM148" s="9">
        <f t="shared" si="129"/>
        <v>-1.5133999999999759E-2</v>
      </c>
      <c r="AN148" s="9">
        <f t="shared" si="129"/>
        <v>-1.177000000000028E-2</v>
      </c>
      <c r="AO148" s="9"/>
      <c r="AP148" s="9">
        <f t="shared" si="129"/>
        <v>-8.4079999999993049E-3</v>
      </c>
      <c r="AQ148" s="9">
        <f t="shared" si="129"/>
        <v>-1.6815999999999942E-2</v>
      </c>
      <c r="AR148" s="9">
        <f t="shared" si="129"/>
        <v>-6.7270000000001495E-3</v>
      </c>
      <c r="AS148" s="9">
        <f t="shared" si="129"/>
        <v>-1.5133999999999759E-2</v>
      </c>
      <c r="AU148" s="9">
        <f t="shared" si="130"/>
        <v>-1.6957351033797252E-3</v>
      </c>
      <c r="AV148" s="9">
        <f t="shared" si="130"/>
        <v>-2.2044556343938204E-2</v>
      </c>
      <c r="AW148" s="9">
        <f t="shared" si="130"/>
        <v>-3.3914702067594504E-3</v>
      </c>
      <c r="AX148" s="9">
        <f t="shared" si="130"/>
        <v>-1.3565880827040022E-2</v>
      </c>
      <c r="AZ148" s="9">
        <f t="shared" si="131"/>
        <v>-3.3725490196078844E-2</v>
      </c>
      <c r="BA148" s="9">
        <f t="shared" si="131"/>
        <v>-3.2039215686274325E-2</v>
      </c>
      <c r="BB148" s="9">
        <f t="shared" si="131"/>
        <v>-2.6980392156861654E-2</v>
      </c>
      <c r="BC148" s="9">
        <f t="shared" si="131"/>
        <v>-3.7098039215686107E-2</v>
      </c>
      <c r="BE148" s="9">
        <f t="shared" si="132"/>
        <v>-5.3960784313725085E-2</v>
      </c>
      <c r="BF148" s="9">
        <f t="shared" si="132"/>
        <v>-4.2156862745097889E-2</v>
      </c>
      <c r="BG148" s="9">
        <f t="shared" si="132"/>
        <v>-3.0352941176470694E-2</v>
      </c>
      <c r="BH148" s="9">
        <f t="shared" si="132"/>
        <v>-3.2039215686275213E-2</v>
      </c>
    </row>
    <row r="149" spans="2:60" x14ac:dyDescent="0.3">
      <c r="B149" s="9">
        <f t="shared" si="122"/>
        <v>-1.4850995651177978E-2</v>
      </c>
      <c r="C149" s="9">
        <f t="shared" si="122"/>
        <v>-4.9503318837267329E-3</v>
      </c>
      <c r="D149" s="9">
        <f t="shared" si="122"/>
        <v>-9.9006637674525777E-3</v>
      </c>
      <c r="E149" s="9">
        <f t="shared" si="122"/>
        <v>-1.1550774395361785E-2</v>
      </c>
      <c r="G149" s="9">
        <f t="shared" si="123"/>
        <v>-1.8151216906995948E-2</v>
      </c>
      <c r="H149" s="9">
        <f t="shared" si="123"/>
        <v>-6.6004425116350518E-3</v>
      </c>
      <c r="I149" s="9">
        <f t="shared" si="123"/>
        <v>-1.8151216906995504E-2</v>
      </c>
      <c r="J149" s="9">
        <f t="shared" si="123"/>
        <v>-4.4408920985006262E-16</v>
      </c>
      <c r="L149" s="9">
        <f t="shared" si="124"/>
        <v>-4.9559999999999604E-3</v>
      </c>
      <c r="M149" s="9">
        <f t="shared" si="124"/>
        <v>-1.8170000000001352E-2</v>
      </c>
      <c r="N149" s="9">
        <f t="shared" si="124"/>
        <v>-1.000000000139778E-6</v>
      </c>
      <c r="O149" s="9">
        <f t="shared" si="124"/>
        <v>-1.3214999999999755E-2</v>
      </c>
      <c r="Q149" s="9">
        <f t="shared" si="125"/>
        <v>-1.6768139162279372E-2</v>
      </c>
      <c r="R149" s="9">
        <f t="shared" si="125"/>
        <v>-3.3536278324559632E-3</v>
      </c>
      <c r="S149" s="9">
        <f t="shared" si="125"/>
        <v>-3.3536278324559632E-3</v>
      </c>
      <c r="T149" s="9">
        <f t="shared" si="125"/>
        <v>-5.0304417486843889E-3</v>
      </c>
      <c r="V149" s="9">
        <f t="shared" si="126"/>
        <v>-1.1222858014800607E-2</v>
      </c>
      <c r="W149" s="9">
        <f t="shared" si="126"/>
        <v>-6.413061722744029E-3</v>
      </c>
      <c r="X149" s="9">
        <f t="shared" si="126"/>
        <v>-4.8097962920579107E-3</v>
      </c>
      <c r="Y149" s="9">
        <f t="shared" si="126"/>
        <v>-9.6195925841144891E-3</v>
      </c>
      <c r="AA149" s="9">
        <f t="shared" si="127"/>
        <v>-3.2065308613717924E-3</v>
      </c>
      <c r="AB149" s="9">
        <f t="shared" si="127"/>
        <v>-9.6195925841144891E-3</v>
      </c>
      <c r="AC149" s="9">
        <f t="shared" si="127"/>
        <v>-9.6195925841158214E-3</v>
      </c>
      <c r="AD149" s="9">
        <f t="shared" si="127"/>
        <v>-8.0163271534301472E-3</v>
      </c>
      <c r="AF149" s="9">
        <f t="shared" si="128"/>
        <v>-1.3383993286028684E-2</v>
      </c>
      <c r="AG149" s="9">
        <f t="shared" si="128"/>
        <v>-6.69199664301523E-3</v>
      </c>
      <c r="AH149" s="9">
        <f t="shared" si="128"/>
        <v>-6.6919966430143418E-3</v>
      </c>
      <c r="AI149" s="9">
        <f t="shared" si="128"/>
        <v>-1.8402990768292327E-2</v>
      </c>
      <c r="AK149" s="9">
        <f t="shared" si="129"/>
        <v>-1.6809999999995995E-3</v>
      </c>
      <c r="AL149" s="9">
        <f t="shared" si="129"/>
        <v>-1.5134000000000203E-2</v>
      </c>
      <c r="AM149" s="9">
        <f t="shared" si="129"/>
        <v>4.4408920985006262E-16</v>
      </c>
      <c r="AN149" s="9">
        <f t="shared" si="129"/>
        <v>-5.044999999999078E-3</v>
      </c>
      <c r="AO149" s="9"/>
      <c r="AP149" s="9">
        <f t="shared" si="129"/>
        <v>-1.6816000000000386E-2</v>
      </c>
      <c r="AQ149" s="9">
        <f t="shared" si="129"/>
        <v>5.046000000000106E-3</v>
      </c>
      <c r="AR149" s="9">
        <f t="shared" si="129"/>
        <v>-1.3451000000000324E-2</v>
      </c>
      <c r="AS149" s="9">
        <f t="shared" si="129"/>
        <v>-1.6820000000001833E-3</v>
      </c>
      <c r="AU149" s="9">
        <f t="shared" si="130"/>
        <v>-8.4786755168999584E-3</v>
      </c>
      <c r="AV149" s="9">
        <f t="shared" si="130"/>
        <v>-1.5261615930419747E-2</v>
      </c>
      <c r="AW149" s="9">
        <f t="shared" si="130"/>
        <v>-1.6957351033799029E-2</v>
      </c>
      <c r="AX149" s="9">
        <f t="shared" si="130"/>
        <v>-1.1870145723658521E-2</v>
      </c>
      <c r="AZ149" s="9">
        <f t="shared" si="131"/>
        <v>-2.6980392156862543E-2</v>
      </c>
      <c r="BA149" s="9">
        <f t="shared" si="131"/>
        <v>-2.360784313725528E-2</v>
      </c>
      <c r="BB149" s="9">
        <f t="shared" si="131"/>
        <v>-1.0117647058823565E-2</v>
      </c>
      <c r="BC149" s="9">
        <f t="shared" si="131"/>
        <v>-5.0588235294126704E-3</v>
      </c>
      <c r="BE149" s="9">
        <f t="shared" si="132"/>
        <v>-1.3490196078432604E-2</v>
      </c>
      <c r="BF149" s="9">
        <f t="shared" si="132"/>
        <v>-2.0235294117647129E-2</v>
      </c>
      <c r="BG149" s="9">
        <f t="shared" si="132"/>
        <v>-2.1921568627452537E-2</v>
      </c>
      <c r="BH149" s="9">
        <f t="shared" si="132"/>
        <v>-1.3490196078431715E-2</v>
      </c>
    </row>
    <row r="150" spans="2:60" x14ac:dyDescent="0.3">
      <c r="B150" s="9">
        <f t="shared" si="122"/>
        <v>-1.3200885023271436E-2</v>
      </c>
      <c r="C150" s="9">
        <f t="shared" si="122"/>
        <v>-1.1550774395360897E-2</v>
      </c>
      <c r="D150" s="9">
        <f t="shared" si="122"/>
        <v>-6.6004425116350518E-3</v>
      </c>
      <c r="E150" s="9">
        <f t="shared" si="122"/>
        <v>-8.2505531395433707E-3</v>
      </c>
      <c r="G150" s="9">
        <f t="shared" si="123"/>
        <v>8.2505531395433707E-3</v>
      </c>
      <c r="H150" s="9">
        <f t="shared" si="123"/>
        <v>-2.1451438162812586E-2</v>
      </c>
      <c r="I150" s="9">
        <f t="shared" si="123"/>
        <v>9.9006637674512454E-3</v>
      </c>
      <c r="J150" s="9">
        <f t="shared" si="123"/>
        <v>-2.1451438162814362E-2</v>
      </c>
      <c r="L150" s="9">
        <f t="shared" si="124"/>
        <v>-1.1561999999999628E-2</v>
      </c>
      <c r="M150" s="9">
        <f t="shared" si="124"/>
        <v>-8.2589999999989061E-3</v>
      </c>
      <c r="N150" s="9">
        <f t="shared" si="124"/>
        <v>-1.3214000000000503E-2</v>
      </c>
      <c r="O150" s="9">
        <f t="shared" si="124"/>
        <v>-3.303000000000722E-3</v>
      </c>
      <c r="Q150" s="9">
        <f t="shared" si="125"/>
        <v>3.3536278324555191E-3</v>
      </c>
      <c r="R150" s="9">
        <f t="shared" si="125"/>
        <v>-3.3536278324555191E-3</v>
      </c>
      <c r="S150" s="9">
        <f t="shared" si="125"/>
        <v>-6.7072556649114823E-3</v>
      </c>
      <c r="T150" s="9">
        <f t="shared" si="125"/>
        <v>-3.3536278324555191E-3</v>
      </c>
      <c r="V150" s="9">
        <f t="shared" si="126"/>
        <v>-1.122285801480194E-2</v>
      </c>
      <c r="W150" s="9">
        <f t="shared" si="126"/>
        <v>-1.4429388876172844E-2</v>
      </c>
      <c r="X150" s="9">
        <f t="shared" si="126"/>
        <v>-1.282612344548717E-2</v>
      </c>
      <c r="Y150" s="9">
        <f t="shared" si="126"/>
        <v>-9.6195925841158214E-3</v>
      </c>
      <c r="AA150" s="9">
        <f t="shared" si="127"/>
        <v>-1.1222858014801496E-2</v>
      </c>
      <c r="AB150" s="9">
        <f t="shared" si="127"/>
        <v>-3.2065308613726806E-3</v>
      </c>
      <c r="AC150" s="9">
        <f t="shared" si="127"/>
        <v>-3.2065308613713484E-3</v>
      </c>
      <c r="AD150" s="9">
        <f t="shared" si="127"/>
        <v>-4.8097962920570225E-3</v>
      </c>
      <c r="AF150" s="9">
        <f t="shared" si="128"/>
        <v>-5.0189974822627548E-3</v>
      </c>
      <c r="AG150" s="9">
        <f t="shared" si="128"/>
        <v>-1.6729991607538075E-2</v>
      </c>
      <c r="AH150" s="9">
        <f t="shared" si="128"/>
        <v>-2.6767986572062696E-2</v>
      </c>
      <c r="AI150" s="9">
        <f t="shared" si="128"/>
        <v>-1.6729991607542516E-3</v>
      </c>
      <c r="AK150" s="9">
        <f t="shared" si="129"/>
        <v>-5.0449999999999662E-3</v>
      </c>
      <c r="AL150" s="9">
        <f t="shared" si="129"/>
        <v>1.6810000000004877E-3</v>
      </c>
      <c r="AM150" s="9">
        <f t="shared" si="129"/>
        <v>-1.6810000000004877E-3</v>
      </c>
      <c r="AN150" s="9">
        <f t="shared" si="129"/>
        <v>-1.6816000000001274E-2</v>
      </c>
      <c r="AO150" s="9"/>
      <c r="AP150" s="9">
        <f t="shared" si="129"/>
        <v>6.7260000000000097E-3</v>
      </c>
      <c r="AQ150" s="9">
        <f t="shared" si="129"/>
        <v>-6.7270000000001495E-3</v>
      </c>
      <c r="AR150" s="9">
        <f t="shared" si="129"/>
        <v>-5.0449999999995221E-3</v>
      </c>
      <c r="AS150" s="9">
        <f t="shared" si="129"/>
        <v>-3.3629999999997828E-3</v>
      </c>
      <c r="AU150" s="9">
        <f t="shared" si="130"/>
        <v>-1.0174410620278795E-2</v>
      </c>
      <c r="AV150" s="9">
        <f t="shared" si="130"/>
        <v>1.6957351033806134E-3</v>
      </c>
      <c r="AW150" s="9">
        <f t="shared" si="130"/>
        <v>-5.0872053101396197E-3</v>
      </c>
      <c r="AX150" s="9">
        <f t="shared" si="130"/>
        <v>4.4408920985006262E-16</v>
      </c>
      <c r="AZ150" s="9">
        <f t="shared" si="131"/>
        <v>8.8817841970012523E-16</v>
      </c>
      <c r="BA150" s="9">
        <f t="shared" si="131"/>
        <v>-1.6862745098036314E-3</v>
      </c>
      <c r="BB150" s="9">
        <f t="shared" si="131"/>
        <v>-1.3490196078431715E-2</v>
      </c>
      <c r="BC150" s="9">
        <f t="shared" si="131"/>
        <v>-1.686274509803809E-2</v>
      </c>
      <c r="BE150" s="9">
        <f t="shared" si="132"/>
        <v>-1.1803921568626308E-2</v>
      </c>
      <c r="BF150" s="9">
        <f t="shared" si="132"/>
        <v>0</v>
      </c>
      <c r="BG150" s="9">
        <f t="shared" si="132"/>
        <v>-1.0117647058821788E-2</v>
      </c>
      <c r="BH150" s="9">
        <f t="shared" si="132"/>
        <v>-1.686274509803809E-2</v>
      </c>
    </row>
    <row r="151" spans="2:60" x14ac:dyDescent="0.3">
      <c r="B151" s="9">
        <f t="shared" si="122"/>
        <v>-1.6501106279074307E-3</v>
      </c>
      <c r="C151" s="9">
        <f t="shared" si="122"/>
        <v>0</v>
      </c>
      <c r="D151" s="9">
        <f t="shared" si="122"/>
        <v>-8.2505531395424825E-3</v>
      </c>
      <c r="E151" s="9">
        <f t="shared" si="122"/>
        <v>-9.9006637674534659E-3</v>
      </c>
      <c r="G151" s="9">
        <f t="shared" si="123"/>
        <v>-1.9801327534905155E-2</v>
      </c>
      <c r="H151" s="9">
        <f t="shared" si="123"/>
        <v>4.9503318837249566E-3</v>
      </c>
      <c r="I151" s="9">
        <f t="shared" si="123"/>
        <v>-1.4850995651177534E-2</v>
      </c>
      <c r="J151" s="9">
        <f t="shared" si="123"/>
        <v>3.3002212558175259E-3</v>
      </c>
      <c r="L151" s="9">
        <f t="shared" si="124"/>
        <v>-8.2590000000006825E-3</v>
      </c>
      <c r="M151" s="9">
        <f t="shared" si="124"/>
        <v>-9.9100000000005295E-3</v>
      </c>
      <c r="N151" s="9">
        <f t="shared" si="124"/>
        <v>-3.3029999999998338E-3</v>
      </c>
      <c r="O151" s="9">
        <f t="shared" si="124"/>
        <v>-9.9109999999997811E-3</v>
      </c>
      <c r="Q151" s="9">
        <f t="shared" si="125"/>
        <v>-1.0060883497367445E-2</v>
      </c>
      <c r="R151" s="9">
        <f t="shared" si="125"/>
        <v>-1.1737697413595871E-2</v>
      </c>
      <c r="S151" s="9">
        <f t="shared" si="125"/>
        <v>-1.1737697413596315E-2</v>
      </c>
      <c r="T151" s="9">
        <f t="shared" si="125"/>
        <v>-1.5091325246052278E-2</v>
      </c>
      <c r="V151" s="9">
        <f t="shared" si="126"/>
        <v>-4.8097962920574666E-3</v>
      </c>
      <c r="W151" s="9">
        <f t="shared" si="126"/>
        <v>-3.2065308613717924E-3</v>
      </c>
      <c r="X151" s="9">
        <f t="shared" si="126"/>
        <v>-3.2065308613717924E-3</v>
      </c>
      <c r="Y151" s="9">
        <f t="shared" si="126"/>
        <v>-9.6195925841153773E-3</v>
      </c>
      <c r="AA151" s="9">
        <f t="shared" si="127"/>
        <v>4.8097962920579107E-3</v>
      </c>
      <c r="AB151" s="9">
        <f t="shared" si="127"/>
        <v>-4.8097962920570225E-3</v>
      </c>
      <c r="AC151" s="9">
        <f t="shared" si="127"/>
        <v>1.6032654306856742E-3</v>
      </c>
      <c r="AD151" s="9">
        <f t="shared" si="127"/>
        <v>-3.2065308613726806E-3</v>
      </c>
      <c r="AF151" s="9">
        <f t="shared" si="128"/>
        <v>-1.840299076829055E-2</v>
      </c>
      <c r="AG151" s="9">
        <f t="shared" si="128"/>
        <v>-1.5056992446783823E-2</v>
      </c>
      <c r="AH151" s="9">
        <f t="shared" si="128"/>
        <v>-6.6919966430134536E-3</v>
      </c>
      <c r="AI151" s="9">
        <f t="shared" si="128"/>
        <v>-2.3421988250552417E-2</v>
      </c>
      <c r="AK151" s="9">
        <f t="shared" si="129"/>
        <v>-8.4080000000001931E-3</v>
      </c>
      <c r="AL151" s="9">
        <f t="shared" si="129"/>
        <v>-6.7250000000003141E-3</v>
      </c>
      <c r="AM151" s="9">
        <f t="shared" si="129"/>
        <v>-1.5134000000000203E-2</v>
      </c>
      <c r="AN151" s="9">
        <f t="shared" si="129"/>
        <v>5.0450000000008544E-3</v>
      </c>
      <c r="AO151" s="9"/>
      <c r="AP151" s="9">
        <f t="shared" si="129"/>
        <v>-1.177000000000028E-2</v>
      </c>
      <c r="AQ151" s="9">
        <f t="shared" si="129"/>
        <v>-1.5134000000000203E-2</v>
      </c>
      <c r="AR151" s="9">
        <f t="shared" si="129"/>
        <v>5.0439999999998264E-3</v>
      </c>
      <c r="AS151" s="9">
        <f t="shared" si="129"/>
        <v>-8.4080000000001931E-3</v>
      </c>
      <c r="AU151" s="9">
        <f t="shared" si="130"/>
        <v>-1.0174410620278795E-2</v>
      </c>
      <c r="AV151" s="9">
        <f t="shared" si="130"/>
        <v>-8.4786755168995143E-3</v>
      </c>
      <c r="AW151" s="9">
        <f t="shared" si="130"/>
        <v>8.4786755168999584E-3</v>
      </c>
      <c r="AX151" s="9">
        <f t="shared" si="130"/>
        <v>-1.6957351033801693E-3</v>
      </c>
      <c r="AZ151" s="9">
        <f t="shared" si="131"/>
        <v>-1.6862745098040754E-2</v>
      </c>
      <c r="BA151" s="9">
        <f t="shared" si="131"/>
        <v>-1.1803921568628084E-2</v>
      </c>
      <c r="BB151" s="9">
        <f t="shared" si="131"/>
        <v>-1.0117647058823565E-2</v>
      </c>
      <c r="BC151" s="9">
        <f t="shared" si="131"/>
        <v>-1.5176470588236235E-2</v>
      </c>
      <c r="BE151" s="9">
        <f t="shared" si="132"/>
        <v>-1.3490196078430827E-2</v>
      </c>
      <c r="BF151" s="9">
        <f t="shared" si="132"/>
        <v>-1.5176470588235347E-2</v>
      </c>
      <c r="BG151" s="9">
        <f t="shared" si="132"/>
        <v>-5.0588235294126704E-3</v>
      </c>
      <c r="BH151" s="9">
        <f t="shared" si="132"/>
        <v>-5.0588235294117823E-3</v>
      </c>
    </row>
    <row r="152" spans="2:60" x14ac:dyDescent="0.3">
      <c r="B152" s="9">
        <f t="shared" si="122"/>
        <v>-4.9503318837267329E-3</v>
      </c>
      <c r="C152" s="9">
        <f t="shared" si="122"/>
        <v>-1.8151216906996837E-2</v>
      </c>
      <c r="D152" s="9">
        <f t="shared" si="122"/>
        <v>-3.3002212558193023E-3</v>
      </c>
      <c r="E152" s="9">
        <f t="shared" si="122"/>
        <v>-6.6004425116332754E-3</v>
      </c>
      <c r="G152" s="9">
        <f t="shared" si="123"/>
        <v>8.8817841970012523E-16</v>
      </c>
      <c r="H152" s="9">
        <f t="shared" si="123"/>
        <v>-1.6501106279086741E-2</v>
      </c>
      <c r="I152" s="9">
        <f t="shared" si="123"/>
        <v>-6.60044251163594E-3</v>
      </c>
      <c r="J152" s="9">
        <f t="shared" si="123"/>
        <v>-1.9801327534904267E-2</v>
      </c>
      <c r="L152" s="9">
        <f t="shared" si="124"/>
        <v>-3.3029999999998338E-3</v>
      </c>
      <c r="M152" s="9">
        <f t="shared" si="124"/>
        <v>3.3029999999998338E-3</v>
      </c>
      <c r="N152" s="9">
        <f t="shared" si="124"/>
        <v>-4.9559999999999604E-3</v>
      </c>
      <c r="O152" s="9">
        <f t="shared" si="124"/>
        <v>-1.6519999999999868E-3</v>
      </c>
      <c r="Q152" s="9">
        <f t="shared" si="125"/>
        <v>-3.3536278324559632E-3</v>
      </c>
      <c r="R152" s="9">
        <f t="shared" si="125"/>
        <v>-4.4408920985006262E-16</v>
      </c>
      <c r="S152" s="9">
        <f t="shared" si="125"/>
        <v>3.3536278324559632E-3</v>
      </c>
      <c r="T152" s="9">
        <f t="shared" si="125"/>
        <v>1.5091325246052278E-2</v>
      </c>
      <c r="V152" s="9">
        <f t="shared" si="126"/>
        <v>-6.4130617227426967E-3</v>
      </c>
      <c r="W152" s="9">
        <f t="shared" si="126"/>
        <v>-6.4130617227426967E-3</v>
      </c>
      <c r="X152" s="9">
        <f t="shared" si="126"/>
        <v>-4.8097962920574666E-3</v>
      </c>
      <c r="Y152" s="9">
        <f t="shared" si="126"/>
        <v>4.8097962920574666E-3</v>
      </c>
      <c r="AA152" s="9">
        <f t="shared" si="127"/>
        <v>-1.4429388876173288E-2</v>
      </c>
      <c r="AB152" s="9">
        <f t="shared" si="127"/>
        <v>-8.0163271534297031E-3</v>
      </c>
      <c r="AC152" s="9">
        <f t="shared" si="127"/>
        <v>-9.6195925841149332E-3</v>
      </c>
      <c r="AD152" s="9">
        <f t="shared" si="127"/>
        <v>-6.4130617227426967E-3</v>
      </c>
      <c r="AF152" s="9">
        <f t="shared" si="128"/>
        <v>0</v>
      </c>
      <c r="AG152" s="9">
        <f t="shared" si="128"/>
        <v>0</v>
      </c>
      <c r="AH152" s="9">
        <f t="shared" si="128"/>
        <v>1.6729991607533634E-3</v>
      </c>
      <c r="AI152" s="9">
        <f t="shared" si="128"/>
        <v>5.0189974822609784E-3</v>
      </c>
      <c r="AK152" s="9">
        <f t="shared" si="129"/>
        <v>-5.0440000000002705E-3</v>
      </c>
      <c r="AL152" s="9">
        <f t="shared" si="129"/>
        <v>-3.3639999999999226E-3</v>
      </c>
      <c r="AM152" s="9">
        <f t="shared" si="129"/>
        <v>1.6810000000009317E-3</v>
      </c>
      <c r="AN152" s="9">
        <f t="shared" si="129"/>
        <v>-1.0088999999999793E-2</v>
      </c>
      <c r="AO152" s="9"/>
      <c r="AP152" s="9">
        <f t="shared" si="129"/>
        <v>-1.6819999999997393E-3</v>
      </c>
      <c r="AQ152" s="9">
        <f t="shared" si="129"/>
        <v>-5.0439999999993823E-3</v>
      </c>
      <c r="AR152" s="9">
        <f t="shared" si="129"/>
        <v>-1.8495999999999846E-2</v>
      </c>
      <c r="AS152" s="9">
        <f t="shared" si="129"/>
        <v>-1.3452000000000019E-2</v>
      </c>
      <c r="AU152" s="9">
        <f t="shared" si="130"/>
        <v>8.4786755168986261E-3</v>
      </c>
      <c r="AV152" s="9">
        <f t="shared" si="130"/>
        <v>5.0872053101400638E-3</v>
      </c>
      <c r="AW152" s="9">
        <f t="shared" si="130"/>
        <v>-2.2044556343938648E-2</v>
      </c>
      <c r="AX152" s="9">
        <f t="shared" si="130"/>
        <v>-1.6957351033799473E-2</v>
      </c>
      <c r="AZ152" s="9">
        <f t="shared" si="131"/>
        <v>-1.0117647058822676E-2</v>
      </c>
      <c r="BA152" s="9">
        <f t="shared" si="131"/>
        <v>-1.3490196078429939E-2</v>
      </c>
      <c r="BB152" s="9">
        <f t="shared" si="131"/>
        <v>-1.1803921568627196E-2</v>
      </c>
      <c r="BC152" s="9">
        <f t="shared" si="131"/>
        <v>-6.7450980392145254E-3</v>
      </c>
      <c r="BE152" s="9">
        <f t="shared" si="132"/>
        <v>-1.0117647058825341E-2</v>
      </c>
      <c r="BF152" s="9">
        <f t="shared" si="132"/>
        <v>-1.0117647058823565E-2</v>
      </c>
      <c r="BG152" s="9">
        <f t="shared" si="132"/>
        <v>-1.3490196078429939E-2</v>
      </c>
      <c r="BH152" s="9">
        <f t="shared" si="132"/>
        <v>-1.6862745098039866E-2</v>
      </c>
    </row>
    <row r="153" spans="2:60" x14ac:dyDescent="0.3">
      <c r="B153" s="9">
        <f t="shared" si="122"/>
        <v>-9.9006637674525777E-3</v>
      </c>
      <c r="C153" s="9">
        <f t="shared" si="122"/>
        <v>-3.3002212558175259E-3</v>
      </c>
      <c r="D153" s="9">
        <f t="shared" si="122"/>
        <v>-1.815121690699506E-2</v>
      </c>
      <c r="E153" s="9">
        <f t="shared" si="122"/>
        <v>-1.7763568394002505E-15</v>
      </c>
      <c r="G153" s="9">
        <f t="shared" si="123"/>
        <v>-1.1550774395362673E-2</v>
      </c>
      <c r="H153" s="9">
        <f t="shared" si="123"/>
        <v>3.3002212558166377E-3</v>
      </c>
      <c r="I153" s="9">
        <f t="shared" si="123"/>
        <v>-9.9006637674516895E-3</v>
      </c>
      <c r="J153" s="9">
        <f t="shared" si="123"/>
        <v>6.6004425116341636E-3</v>
      </c>
      <c r="L153" s="9">
        <f t="shared" si="124"/>
        <v>-1.6518999999999728E-2</v>
      </c>
      <c r="M153" s="9">
        <f t="shared" si="124"/>
        <v>-1.3213999999999615E-2</v>
      </c>
      <c r="N153" s="9">
        <f t="shared" si="124"/>
        <v>-1.3213999999999615E-2</v>
      </c>
      <c r="O153" s="9">
        <f t="shared" si="124"/>
        <v>-9.9099999999996413E-3</v>
      </c>
      <c r="Q153" s="9">
        <f t="shared" si="125"/>
        <v>1.6768139162275375E-3</v>
      </c>
      <c r="R153" s="9">
        <f t="shared" si="125"/>
        <v>-3.3536278324555191E-3</v>
      </c>
      <c r="S153" s="9">
        <f t="shared" si="125"/>
        <v>-6.7072556649119264E-3</v>
      </c>
      <c r="T153" s="9">
        <f t="shared" si="125"/>
        <v>-1.1737697413595871E-2</v>
      </c>
      <c r="V153" s="9">
        <f t="shared" si="126"/>
        <v>-1.6032654306874505E-3</v>
      </c>
      <c r="W153" s="9">
        <f t="shared" si="126"/>
        <v>-8.0163271534310354E-3</v>
      </c>
      <c r="X153" s="9">
        <f t="shared" si="126"/>
        <v>-9.6195925841158214E-3</v>
      </c>
      <c r="Y153" s="9">
        <f t="shared" si="126"/>
        <v>-1.6032654306858962E-2</v>
      </c>
      <c r="AA153" s="9">
        <f t="shared" si="127"/>
        <v>1.6032654306856742E-3</v>
      </c>
      <c r="AB153" s="9">
        <f t="shared" si="127"/>
        <v>-4.8097962920574666E-3</v>
      </c>
      <c r="AC153" s="9">
        <f t="shared" si="127"/>
        <v>-6.413061722744029E-3</v>
      </c>
      <c r="AD153" s="9">
        <f t="shared" si="127"/>
        <v>-6.413061722744029E-3</v>
      </c>
      <c r="AF153" s="9">
        <f t="shared" si="128"/>
        <v>-1.6729991607551398E-3</v>
      </c>
      <c r="AG153" s="9">
        <f t="shared" si="128"/>
        <v>1.6729991607533634E-3</v>
      </c>
      <c r="AH153" s="9">
        <f t="shared" si="128"/>
        <v>-8.3649958037694816E-3</v>
      </c>
      <c r="AI153" s="9">
        <f t="shared" si="128"/>
        <v>-1.3383993286029572E-2</v>
      </c>
      <c r="AK153" s="9">
        <f t="shared" si="129"/>
        <v>-1.6819999999997393E-3</v>
      </c>
      <c r="AL153" s="9">
        <f t="shared" si="129"/>
        <v>-1.6814999999999802E-2</v>
      </c>
      <c r="AM153" s="9">
        <f t="shared" si="129"/>
        <v>-1.3452000000000908E-2</v>
      </c>
      <c r="AN153" s="9">
        <f t="shared" si="129"/>
        <v>-6.7270000000005936E-3</v>
      </c>
      <c r="AO153" s="9"/>
      <c r="AP153" s="9">
        <f t="shared" si="129"/>
        <v>-6.7259999999995657E-3</v>
      </c>
      <c r="AQ153" s="9">
        <f t="shared" si="129"/>
        <v>5.0439999999993823E-3</v>
      </c>
      <c r="AR153" s="9">
        <f t="shared" si="129"/>
        <v>6.72499999999987E-3</v>
      </c>
      <c r="AS153" s="9">
        <f t="shared" si="129"/>
        <v>8.4080000000001931E-3</v>
      </c>
      <c r="AU153" s="9">
        <f t="shared" si="130"/>
        <v>-1.5261615930418415E-2</v>
      </c>
      <c r="AV153" s="9">
        <f t="shared" si="130"/>
        <v>-1.5261615930419747E-2</v>
      </c>
      <c r="AW153" s="9">
        <f t="shared" si="130"/>
        <v>1.0174410620278795E-2</v>
      </c>
      <c r="AX153" s="9">
        <f t="shared" si="130"/>
        <v>1.0174410620280128E-2</v>
      </c>
      <c r="AZ153" s="9">
        <f t="shared" si="131"/>
        <v>-8.4313725490199332E-3</v>
      </c>
      <c r="BA153" s="9">
        <f t="shared" si="131"/>
        <v>-6.7450980392163018E-3</v>
      </c>
      <c r="BB153" s="9">
        <f t="shared" si="131"/>
        <v>-8.431372549019045E-3</v>
      </c>
      <c r="BC153" s="9">
        <f t="shared" si="131"/>
        <v>-6.74509803921719E-3</v>
      </c>
      <c r="BE153" s="9">
        <f t="shared" si="132"/>
        <v>-6.7450980392136373E-3</v>
      </c>
      <c r="BF153" s="9">
        <f t="shared" si="132"/>
        <v>-1.1803921568627196E-2</v>
      </c>
      <c r="BG153" s="9">
        <f t="shared" si="132"/>
        <v>-6.74509803921719E-3</v>
      </c>
      <c r="BH153" s="9">
        <f t="shared" si="132"/>
        <v>-3.3725490196072627E-3</v>
      </c>
    </row>
    <row r="154" spans="2:60" x14ac:dyDescent="0.3">
      <c r="B154" s="9">
        <f t="shared" si="122"/>
        <v>-6.6004425116350518E-3</v>
      </c>
      <c r="C154" s="9">
        <f t="shared" si="122"/>
        <v>-3.3002212558166377E-3</v>
      </c>
      <c r="D154" s="9">
        <f t="shared" si="122"/>
        <v>4.9503318837249566E-3</v>
      </c>
      <c r="E154" s="9">
        <f t="shared" si="122"/>
        <v>-2.1451438162811698E-2</v>
      </c>
      <c r="G154" s="9">
        <f t="shared" si="123"/>
        <v>-3.3002212558157495E-3</v>
      </c>
      <c r="H154" s="9">
        <f t="shared" si="123"/>
        <v>-1.3200885023270104E-2</v>
      </c>
      <c r="I154" s="9">
        <f t="shared" si="123"/>
        <v>3.3002212558166377E-3</v>
      </c>
      <c r="J154" s="9">
        <f t="shared" si="123"/>
        <v>-1.1550774395360897E-2</v>
      </c>
      <c r="L154" s="9">
        <f t="shared" si="124"/>
        <v>1.000000000139778E-6</v>
      </c>
      <c r="M154" s="9">
        <f t="shared" si="124"/>
        <v>-1.6530000000001266E-3</v>
      </c>
      <c r="N154" s="9">
        <f t="shared" si="124"/>
        <v>-1.6510000000007352E-3</v>
      </c>
      <c r="O154" s="9">
        <f t="shared" si="124"/>
        <v>-6.6080000000008354E-3</v>
      </c>
      <c r="Q154" s="9">
        <f t="shared" si="125"/>
        <v>-1.3414511329822965E-2</v>
      </c>
      <c r="R154" s="9">
        <f t="shared" si="125"/>
        <v>-1.3414511329824297E-2</v>
      </c>
      <c r="S154" s="9">
        <f t="shared" si="125"/>
        <v>-8.3840695811394639E-3</v>
      </c>
      <c r="T154" s="9">
        <f t="shared" si="125"/>
        <v>-8.384069581139908E-3</v>
      </c>
      <c r="V154" s="9">
        <f t="shared" si="126"/>
        <v>-6.4130617227426967E-3</v>
      </c>
      <c r="W154" s="9">
        <f t="shared" si="126"/>
        <v>8.8817841970012523E-16</v>
      </c>
      <c r="X154" s="9">
        <f t="shared" si="126"/>
        <v>1.6032654306865624E-3</v>
      </c>
      <c r="Y154" s="9">
        <f t="shared" si="126"/>
        <v>8.8817841970012523E-16</v>
      </c>
      <c r="AA154" s="9">
        <f t="shared" si="127"/>
        <v>-8.016327153428815E-3</v>
      </c>
      <c r="AB154" s="9">
        <f t="shared" si="127"/>
        <v>1.6032654306856742E-3</v>
      </c>
      <c r="AC154" s="9">
        <f t="shared" si="127"/>
        <v>1.6032654306861183E-3</v>
      </c>
      <c r="AD154" s="9">
        <f t="shared" si="127"/>
        <v>1.6032654306861183E-3</v>
      </c>
      <c r="AF154" s="9">
        <f t="shared" si="128"/>
        <v>-2.1748989089798165E-2</v>
      </c>
      <c r="AG154" s="9">
        <f t="shared" si="128"/>
        <v>-2.0075989929044802E-2</v>
      </c>
      <c r="AH154" s="9">
        <f t="shared" si="128"/>
        <v>-8.3649958037685934E-3</v>
      </c>
      <c r="AI154" s="9">
        <f t="shared" si="128"/>
        <v>-1.6729991607542516E-3</v>
      </c>
      <c r="AK154" s="9">
        <f t="shared" si="129"/>
        <v>-1.3452000000000019E-2</v>
      </c>
      <c r="AL154" s="9">
        <f t="shared" si="129"/>
        <v>3.3629999999997828E-3</v>
      </c>
      <c r="AM154" s="9">
        <f t="shared" si="129"/>
        <v>-1.6819999999997393E-3</v>
      </c>
      <c r="AN154" s="9">
        <f t="shared" si="129"/>
        <v>1.000000000139778E-6</v>
      </c>
      <c r="AO154" s="9"/>
      <c r="AP154" s="9">
        <f t="shared" si="129"/>
        <v>5.0449999999995221E-3</v>
      </c>
      <c r="AQ154" s="9">
        <f t="shared" si="129"/>
        <v>-1.1770999999999532E-2</v>
      </c>
      <c r="AR154" s="9">
        <f t="shared" si="129"/>
        <v>-1.177000000000028E-2</v>
      </c>
      <c r="AS154" s="9">
        <f t="shared" si="129"/>
        <v>-1.1772000000000116E-2</v>
      </c>
      <c r="AU154" s="9">
        <f t="shared" si="130"/>
        <v>-4.4408920985006262E-16</v>
      </c>
      <c r="AV154" s="9">
        <f t="shared" si="130"/>
        <v>-1.6957351033792811E-3</v>
      </c>
      <c r="AW154" s="9">
        <f t="shared" si="130"/>
        <v>-1.5261615930418415E-2</v>
      </c>
      <c r="AX154" s="9">
        <f t="shared" si="130"/>
        <v>-1.6957351033799473E-2</v>
      </c>
      <c r="AZ154" s="9">
        <f t="shared" si="131"/>
        <v>-1.6862745098045195E-3</v>
      </c>
      <c r="BA154" s="9">
        <f t="shared" si="131"/>
        <v>-3.3725490196081509E-3</v>
      </c>
      <c r="BB154" s="9">
        <f t="shared" si="131"/>
        <v>-6.74509803921719E-3</v>
      </c>
      <c r="BC154" s="9">
        <f t="shared" si="131"/>
        <v>-8.4313725490181568E-3</v>
      </c>
      <c r="BE154" s="9">
        <f t="shared" si="132"/>
        <v>-3.3725490196099273E-3</v>
      </c>
      <c r="BF154" s="9">
        <f t="shared" si="132"/>
        <v>-3.3725490196072627E-3</v>
      </c>
      <c r="BG154" s="9">
        <f t="shared" si="132"/>
        <v>-6.7450980392154136E-3</v>
      </c>
      <c r="BH154" s="9">
        <f t="shared" si="132"/>
        <v>-6.74509803921719E-3</v>
      </c>
    </row>
    <row r="155" spans="2:60" x14ac:dyDescent="0.3">
      <c r="B155" s="9">
        <f t="shared" si="122"/>
        <v>-4.9503318837258448E-3</v>
      </c>
      <c r="C155" s="9">
        <f t="shared" si="122"/>
        <v>-4.9503318837267329E-3</v>
      </c>
      <c r="D155" s="9">
        <f t="shared" si="122"/>
        <v>-1.1550774395360008E-2</v>
      </c>
      <c r="E155" s="9">
        <f t="shared" si="122"/>
        <v>1.3200885023268327E-2</v>
      </c>
      <c r="G155" s="9">
        <f t="shared" si="123"/>
        <v>-9.9006637674534659E-3</v>
      </c>
      <c r="H155" s="9">
        <f t="shared" si="123"/>
        <v>-4.9503318837258448E-3</v>
      </c>
      <c r="I155" s="9">
        <f t="shared" si="123"/>
        <v>-6.6004425116341636E-3</v>
      </c>
      <c r="J155" s="9">
        <f t="shared" si="123"/>
        <v>-1.6501106279083189E-3</v>
      </c>
      <c r="L155" s="9">
        <f t="shared" si="124"/>
        <v>-6.6080000000008354E-3</v>
      </c>
      <c r="M155" s="9">
        <f t="shared" si="124"/>
        <v>-1.4864999999999462E-2</v>
      </c>
      <c r="N155" s="9">
        <f t="shared" si="124"/>
        <v>-9.9999999925159955E-7</v>
      </c>
      <c r="O155" s="9">
        <f t="shared" si="124"/>
        <v>-8.2579999999987663E-3</v>
      </c>
      <c r="Q155" s="9">
        <f t="shared" si="125"/>
        <v>3.353627832455075E-3</v>
      </c>
      <c r="R155" s="9">
        <f t="shared" si="125"/>
        <v>1.1737697413596759E-2</v>
      </c>
      <c r="S155" s="9">
        <f t="shared" si="125"/>
        <v>1.6768139162275375E-3</v>
      </c>
      <c r="T155" s="9">
        <f t="shared" si="125"/>
        <v>3.3536278324559632E-3</v>
      </c>
      <c r="V155" s="9">
        <f t="shared" si="126"/>
        <v>-1.6032654306856742E-3</v>
      </c>
      <c r="W155" s="9">
        <f t="shared" si="126"/>
        <v>-6.4130617227435849E-3</v>
      </c>
      <c r="X155" s="9">
        <f t="shared" si="126"/>
        <v>-8.0163271534301472E-3</v>
      </c>
      <c r="Y155" s="9">
        <f t="shared" si="126"/>
        <v>-1.6032654306865624E-3</v>
      </c>
      <c r="AA155" s="9">
        <f t="shared" si="127"/>
        <v>-1.6032654306865624E-3</v>
      </c>
      <c r="AB155" s="9">
        <f t="shared" si="127"/>
        <v>-9.6195925841153773E-3</v>
      </c>
      <c r="AC155" s="9">
        <f t="shared" si="127"/>
        <v>-8.0163271534297031E-3</v>
      </c>
      <c r="AD155" s="9">
        <f t="shared" si="127"/>
        <v>-6.4130617227435849E-3</v>
      </c>
      <c r="AF155" s="9">
        <f t="shared" si="128"/>
        <v>-1.6729991607542516E-3</v>
      </c>
      <c r="AG155" s="9">
        <f t="shared" si="128"/>
        <v>-5.0189974822618666E-3</v>
      </c>
      <c r="AH155" s="9">
        <f t="shared" si="128"/>
        <v>-1.3383993286029572E-2</v>
      </c>
      <c r="AI155" s="9">
        <f t="shared" si="128"/>
        <v>-1.1710994125276208E-2</v>
      </c>
      <c r="AK155" s="9">
        <f t="shared" si="129"/>
        <v>3.3620000000005312E-3</v>
      </c>
      <c r="AL155" s="9">
        <f t="shared" si="129"/>
        <v>0</v>
      </c>
      <c r="AM155" s="9">
        <f t="shared" si="129"/>
        <v>1.6819999999997393E-3</v>
      </c>
      <c r="AN155" s="9">
        <f t="shared" si="129"/>
        <v>-1.0089999999999932E-2</v>
      </c>
      <c r="AO155" s="9"/>
      <c r="AP155" s="9">
        <f t="shared" si="129"/>
        <v>-1.5134999999999899E-2</v>
      </c>
      <c r="AQ155" s="9">
        <f t="shared" si="129"/>
        <v>9.9999999969568876E-7</v>
      </c>
      <c r="AR155" s="9">
        <f t="shared" si="129"/>
        <v>-5.0449999999995221E-3</v>
      </c>
      <c r="AS155" s="9">
        <f t="shared" si="129"/>
        <v>-8.4060000000003576E-3</v>
      </c>
      <c r="AU155" s="9">
        <f t="shared" si="130"/>
        <v>4.4408920985006262E-16</v>
      </c>
      <c r="AV155" s="9">
        <f t="shared" si="130"/>
        <v>-1.6957351033801693E-3</v>
      </c>
      <c r="AW155" s="9">
        <f t="shared" si="130"/>
        <v>1.6957351033792811E-3</v>
      </c>
      <c r="AX155" s="9">
        <f t="shared" si="130"/>
        <v>6.7829404135206772E-3</v>
      </c>
      <c r="AZ155" s="9">
        <f t="shared" si="131"/>
        <v>-6.7450980392145254E-3</v>
      </c>
      <c r="BA155" s="9">
        <f t="shared" si="131"/>
        <v>-3.3725490196081509E-3</v>
      </c>
      <c r="BB155" s="9">
        <f t="shared" si="131"/>
        <v>3.3725490196081509E-3</v>
      </c>
      <c r="BC155" s="9">
        <f t="shared" si="131"/>
        <v>5.0588235294108941E-3</v>
      </c>
      <c r="BE155" s="9">
        <f t="shared" si="132"/>
        <v>-1.6862745098027432E-3</v>
      </c>
      <c r="BF155" s="9">
        <f t="shared" si="132"/>
        <v>5.0588235294100059E-3</v>
      </c>
      <c r="BG155" s="9">
        <f t="shared" si="132"/>
        <v>-3.3725490196081509E-3</v>
      </c>
      <c r="BH155" s="9">
        <f t="shared" si="132"/>
        <v>-5.0588235294108941E-3</v>
      </c>
    </row>
    <row r="156" spans="2:60" x14ac:dyDescent="0.3">
      <c r="B156" s="9">
        <f t="shared" si="122"/>
        <v>-3.3002212558184141E-3</v>
      </c>
      <c r="C156" s="9">
        <f t="shared" si="122"/>
        <v>-1.3200885023269215E-2</v>
      </c>
      <c r="D156" s="9">
        <f t="shared" si="122"/>
        <v>3.3002212558175259E-3</v>
      </c>
      <c r="E156" s="9">
        <f t="shared" si="122"/>
        <v>-1.6501106279086741E-2</v>
      </c>
      <c r="G156" s="9">
        <f t="shared" si="123"/>
        <v>3.3002212558184141E-3</v>
      </c>
      <c r="H156" s="9">
        <f t="shared" si="123"/>
        <v>-1.1550774395360897E-2</v>
      </c>
      <c r="I156" s="9">
        <f t="shared" si="123"/>
        <v>-3.3002212558175259E-3</v>
      </c>
      <c r="J156" s="9">
        <f t="shared" si="123"/>
        <v>-9.9006637674525777E-3</v>
      </c>
      <c r="L156" s="9">
        <f t="shared" si="124"/>
        <v>-1.4864999999999462E-2</v>
      </c>
      <c r="M156" s="9">
        <f t="shared" si="124"/>
        <v>3.3039999999990854E-3</v>
      </c>
      <c r="N156" s="9">
        <f t="shared" si="124"/>
        <v>-1.8170000000000464E-2</v>
      </c>
      <c r="O156" s="9">
        <f t="shared" si="124"/>
        <v>3.3029999999989457E-3</v>
      </c>
      <c r="Q156" s="9">
        <f t="shared" si="125"/>
        <v>-1.6768139162270934E-3</v>
      </c>
      <c r="R156" s="9">
        <f t="shared" si="125"/>
        <v>-1.5091325246052278E-2</v>
      </c>
      <c r="S156" s="9">
        <f t="shared" si="125"/>
        <v>-3.3536278324559632E-3</v>
      </c>
      <c r="T156" s="9">
        <f t="shared" si="125"/>
        <v>0</v>
      </c>
      <c r="V156" s="9">
        <f t="shared" si="126"/>
        <v>-6.4130617227444731E-3</v>
      </c>
      <c r="W156" s="9">
        <f t="shared" si="126"/>
        <v>0</v>
      </c>
      <c r="X156" s="9">
        <f t="shared" si="126"/>
        <v>-1.6032654306856742E-3</v>
      </c>
      <c r="Y156" s="9">
        <f t="shared" si="126"/>
        <v>-8.0163271534301472E-3</v>
      </c>
      <c r="AA156" s="9">
        <f t="shared" si="127"/>
        <v>-3.2065308613713484E-3</v>
      </c>
      <c r="AB156" s="9">
        <f t="shared" si="127"/>
        <v>1.6032654306865624E-3</v>
      </c>
      <c r="AC156" s="9">
        <f t="shared" si="127"/>
        <v>3.2065308613717924E-3</v>
      </c>
      <c r="AD156" s="9">
        <f t="shared" si="127"/>
        <v>-4.4408920985006262E-16</v>
      </c>
      <c r="AF156" s="9">
        <f t="shared" si="128"/>
        <v>-5.0189974822618666E-3</v>
      </c>
      <c r="AG156" s="9">
        <f t="shared" si="128"/>
        <v>-6.6919966430143418E-3</v>
      </c>
      <c r="AH156" s="9">
        <f t="shared" si="128"/>
        <v>-3.3459983215093914E-3</v>
      </c>
      <c r="AI156" s="9">
        <f t="shared" si="128"/>
        <v>-8.3649958037694816E-3</v>
      </c>
      <c r="AK156" s="9">
        <f t="shared" si="129"/>
        <v>-1.0088000000000541E-2</v>
      </c>
      <c r="AL156" s="9">
        <f t="shared" si="129"/>
        <v>-8.4080000000001931E-3</v>
      </c>
      <c r="AM156" s="9">
        <f t="shared" si="129"/>
        <v>-8.4079999999993049E-3</v>
      </c>
      <c r="AN156" s="9">
        <f t="shared" si="129"/>
        <v>-3.3620000000000871E-3</v>
      </c>
      <c r="AO156" s="9"/>
      <c r="AP156" s="9">
        <f t="shared" si="129"/>
        <v>3.3639999999994785E-3</v>
      </c>
      <c r="AQ156" s="9">
        <f t="shared" si="129"/>
        <v>-3.3640000000003667E-3</v>
      </c>
      <c r="AR156" s="9">
        <f t="shared" si="129"/>
        <v>9.9999999969568876E-7</v>
      </c>
      <c r="AS156" s="9">
        <f t="shared" si="129"/>
        <v>8.4060000000008017E-3</v>
      </c>
      <c r="AU156" s="9">
        <f t="shared" si="130"/>
        <v>-3.3914702067598945E-3</v>
      </c>
      <c r="AV156" s="9">
        <f t="shared" si="130"/>
        <v>-1.6957351033797252E-3</v>
      </c>
      <c r="AW156" s="9">
        <f t="shared" si="130"/>
        <v>-5.0872053101391757E-3</v>
      </c>
      <c r="AX156" s="9">
        <f t="shared" si="130"/>
        <v>-1.0174410620280128E-2</v>
      </c>
      <c r="AZ156" s="9">
        <f t="shared" si="131"/>
        <v>1.6862745098036314E-3</v>
      </c>
      <c r="BA156" s="9">
        <f t="shared" si="131"/>
        <v>-8.4313725490181568E-3</v>
      </c>
      <c r="BB156" s="9">
        <f t="shared" si="131"/>
        <v>-1.0117647058821788E-2</v>
      </c>
      <c r="BC156" s="9">
        <f t="shared" si="131"/>
        <v>-2.1921568627451649E-2</v>
      </c>
      <c r="BE156" s="9">
        <f t="shared" si="132"/>
        <v>-1.3490196078431715E-2</v>
      </c>
      <c r="BF156" s="9">
        <f t="shared" si="132"/>
        <v>-1.6862745098037202E-2</v>
      </c>
      <c r="BG156" s="9">
        <f t="shared" si="132"/>
        <v>-1.0117647058822676E-2</v>
      </c>
      <c r="BH156" s="9">
        <f t="shared" si="132"/>
        <v>-1.0117647058822676E-2</v>
      </c>
    </row>
    <row r="157" spans="2:60" x14ac:dyDescent="0.3">
      <c r="B157" s="9">
        <f t="shared" si="122"/>
        <v>-8.2505531395424825E-3</v>
      </c>
      <c r="C157" s="9">
        <f t="shared" si="122"/>
        <v>-1.7763568394002505E-15</v>
      </c>
      <c r="D157" s="9">
        <f t="shared" si="122"/>
        <v>-1.4850995651180199E-2</v>
      </c>
      <c r="E157" s="9">
        <f t="shared" si="122"/>
        <v>-9.9006637674534659E-3</v>
      </c>
      <c r="G157" s="9">
        <f t="shared" si="123"/>
        <v>-1.320088502327188E-2</v>
      </c>
      <c r="H157" s="9">
        <f t="shared" si="123"/>
        <v>3.3002212558175259E-3</v>
      </c>
      <c r="I157" s="9">
        <f t="shared" si="123"/>
        <v>-1.1550774395361785E-2</v>
      </c>
      <c r="J157" s="9">
        <f t="shared" si="123"/>
        <v>-4.9503318837258448E-3</v>
      </c>
      <c r="L157" s="9">
        <f t="shared" si="124"/>
        <v>6.6060000000005559E-3</v>
      </c>
      <c r="M157" s="9">
        <f t="shared" si="124"/>
        <v>-1.6529999999992384E-3</v>
      </c>
      <c r="N157" s="9">
        <f t="shared" si="124"/>
        <v>9.9109999999997811E-3</v>
      </c>
      <c r="O157" s="9">
        <f t="shared" si="124"/>
        <v>-4.9559999999999604E-3</v>
      </c>
      <c r="Q157" s="9">
        <f t="shared" si="125"/>
        <v>-1.0060883497368778E-2</v>
      </c>
      <c r="R157" s="9">
        <f t="shared" si="125"/>
        <v>1.6768139162275375E-3</v>
      </c>
      <c r="S157" s="9">
        <f t="shared" si="125"/>
        <v>-6.70725566491015E-3</v>
      </c>
      <c r="T157" s="9">
        <f t="shared" si="125"/>
        <v>-5.0304417486843889E-3</v>
      </c>
      <c r="V157" s="9">
        <f t="shared" si="126"/>
        <v>8.8817841970012523E-16</v>
      </c>
      <c r="W157" s="9">
        <f t="shared" si="126"/>
        <v>-4.8097962920587989E-3</v>
      </c>
      <c r="X157" s="9">
        <f t="shared" si="126"/>
        <v>-3.2065308613713484E-3</v>
      </c>
      <c r="Y157" s="9">
        <f t="shared" si="126"/>
        <v>-3.206530861369572E-3</v>
      </c>
      <c r="AA157" s="9">
        <f t="shared" si="127"/>
        <v>0</v>
      </c>
      <c r="AB157" s="9">
        <f t="shared" si="127"/>
        <v>-4.8097962920583548E-3</v>
      </c>
      <c r="AC157" s="9">
        <f t="shared" si="127"/>
        <v>-8.016327153428815E-3</v>
      </c>
      <c r="AD157" s="9">
        <f t="shared" si="127"/>
        <v>-3.2065308613713484E-3</v>
      </c>
      <c r="AF157" s="9">
        <f t="shared" si="128"/>
        <v>-1.0037994964521957E-2</v>
      </c>
      <c r="AG157" s="9">
        <f t="shared" si="128"/>
        <v>-6.6919966430161182E-3</v>
      </c>
      <c r="AH157" s="9">
        <f t="shared" si="128"/>
        <v>-3.3459983215067268E-3</v>
      </c>
      <c r="AI157" s="9">
        <f t="shared" si="128"/>
        <v>1.6729991607542516E-3</v>
      </c>
      <c r="AK157" s="9">
        <f t="shared" si="129"/>
        <v>3.3630000000002269E-3</v>
      </c>
      <c r="AL157" s="9">
        <f t="shared" si="129"/>
        <v>8.8817841970012523E-16</v>
      </c>
      <c r="AM157" s="9">
        <f t="shared" si="129"/>
        <v>3.3629999999993387E-3</v>
      </c>
      <c r="AN157" s="9">
        <f t="shared" si="129"/>
        <v>1.6800000000003479E-3</v>
      </c>
      <c r="AO157" s="9"/>
      <c r="AP157" s="9">
        <f t="shared" si="129"/>
        <v>-1.1770999999998644E-2</v>
      </c>
      <c r="AQ157" s="9">
        <f t="shared" si="129"/>
        <v>-8.4079999999988608E-3</v>
      </c>
      <c r="AR157" s="9">
        <f t="shared" si="129"/>
        <v>-9.9999999969568876E-7</v>
      </c>
      <c r="AS157" s="9">
        <f t="shared" si="129"/>
        <v>-1.3451000000000768E-2</v>
      </c>
      <c r="AU157" s="9">
        <f t="shared" si="130"/>
        <v>-6.782940413519345E-3</v>
      </c>
      <c r="AV157" s="9">
        <f t="shared" si="130"/>
        <v>-5.0872053101391757E-3</v>
      </c>
      <c r="AW157" s="9">
        <f t="shared" si="130"/>
        <v>-1.6957351033801693E-3</v>
      </c>
      <c r="AX157" s="9">
        <f t="shared" si="130"/>
        <v>1.6957351033797252E-3</v>
      </c>
      <c r="AZ157" s="9">
        <f t="shared" si="131"/>
        <v>-1.6862745098038978E-2</v>
      </c>
      <c r="BA157" s="9">
        <f t="shared" si="131"/>
        <v>-5.0588235294126704E-3</v>
      </c>
      <c r="BB157" s="9">
        <f t="shared" si="131"/>
        <v>-1.0117647058825341E-2</v>
      </c>
      <c r="BC157" s="9">
        <f t="shared" si="131"/>
        <v>8.4313725490217095E-3</v>
      </c>
      <c r="BE157" s="9">
        <f t="shared" si="132"/>
        <v>0</v>
      </c>
      <c r="BF157" s="9">
        <f t="shared" si="132"/>
        <v>-1.7763568394002505E-15</v>
      </c>
      <c r="BG157" s="9">
        <f t="shared" si="132"/>
        <v>-1.6862745098036314E-3</v>
      </c>
      <c r="BH157" s="9">
        <f t="shared" si="132"/>
        <v>1.6862745098027432E-3</v>
      </c>
    </row>
    <row r="158" spans="2:60" x14ac:dyDescent="0.3">
      <c r="B158" s="9">
        <f t="shared" ref="B158:E173" si="133">IF(ISNUMBER(B22),(((B22-B21)/(1))-((B21-B20)/(1)))/((2)/2),)</f>
        <v>3.3002212558166377E-3</v>
      </c>
      <c r="C158" s="9">
        <f t="shared" si="133"/>
        <v>-1.6501106279074307E-3</v>
      </c>
      <c r="D158" s="9">
        <f t="shared" si="133"/>
        <v>-1.6501106279065425E-3</v>
      </c>
      <c r="E158" s="9">
        <f t="shared" si="133"/>
        <v>4.9503318837267329E-3</v>
      </c>
      <c r="G158" s="9">
        <f t="shared" ref="G158:J173" si="134">IF(ISNUMBER(G22),(((G22-G21)/(1))-((G21-G20)/(1)))/((2)/2),)</f>
        <v>4.9503318837276211E-3</v>
      </c>
      <c r="H158" s="9">
        <f t="shared" si="134"/>
        <v>-6.60044251163594E-3</v>
      </c>
      <c r="I158" s="9">
        <f t="shared" si="134"/>
        <v>3.3002212558184141E-3</v>
      </c>
      <c r="J158" s="9">
        <f t="shared" si="134"/>
        <v>-8.8817841970012523E-16</v>
      </c>
      <c r="L158" s="9">
        <f t="shared" ref="L158:O173" si="135">IF(ISNUMBER(L22),(((L22-L21)/(1))-((L21-L20)/(1)))/((2)/2),)</f>
        <v>-1.3214000000000503E-2</v>
      </c>
      <c r="M158" s="9">
        <f t="shared" si="135"/>
        <v>9.9999999925159955E-7</v>
      </c>
      <c r="N158" s="9">
        <f t="shared" si="135"/>
        <v>-1.6516999999999449E-2</v>
      </c>
      <c r="O158" s="9">
        <f t="shared" si="135"/>
        <v>-9.9099999999996413E-3</v>
      </c>
      <c r="Q158" s="9">
        <f t="shared" ref="Q158:T173" si="136">IF(ISNUMBER(Q22),(((Q22-Q21)/(1))-((Q21-Q20)/(1)))/((2)/2),)</f>
        <v>1.6768139162284257E-3</v>
      </c>
      <c r="R158" s="9">
        <f t="shared" si="136"/>
        <v>-8.3840695811394639E-3</v>
      </c>
      <c r="S158" s="9">
        <f t="shared" si="136"/>
        <v>-1.676813916230202E-3</v>
      </c>
      <c r="T158" s="9">
        <f t="shared" si="136"/>
        <v>-3.3536278324546309E-3</v>
      </c>
      <c r="V158" s="9">
        <f t="shared" ref="V158:Y173" si="137">IF(ISNUMBER(V22),(((V22-V21)/(1))-((V21-V20)/(1)))/((2)/2),)</f>
        <v>-8.8817841970012523E-16</v>
      </c>
      <c r="W158" s="9">
        <f t="shared" si="137"/>
        <v>1.7763568394002505E-15</v>
      </c>
      <c r="X158" s="9">
        <f t="shared" si="137"/>
        <v>1.6032654306856742E-3</v>
      </c>
      <c r="Y158" s="9">
        <f t="shared" si="137"/>
        <v>1.6032654306838978E-3</v>
      </c>
      <c r="AA158" s="9">
        <f t="shared" ref="AA158:AD173" si="138">IF(ISNUMBER(AA22),(((AA22-AA21)/(1))-((AA21-AA20)/(1)))/((2)/2),)</f>
        <v>-3.2065308613717924E-3</v>
      </c>
      <c r="AB158" s="9">
        <f t="shared" si="138"/>
        <v>-3.2065308613717924E-3</v>
      </c>
      <c r="AC158" s="9">
        <f t="shared" si="138"/>
        <v>1.6032654306852301E-3</v>
      </c>
      <c r="AD158" s="9">
        <f t="shared" si="138"/>
        <v>-4.8097962920574666E-3</v>
      </c>
      <c r="AF158" s="9">
        <f t="shared" ref="AF158:AI173" si="139">IF(ISNUMBER(AF22),(((AF22-AF21)/(1))-((AF21-AF20)/(1)))/((2)/2),)</f>
        <v>5.0189974822609784E-3</v>
      </c>
      <c r="AG158" s="9">
        <f t="shared" si="139"/>
        <v>1.6729991607533634E-3</v>
      </c>
      <c r="AH158" s="9">
        <f t="shared" si="139"/>
        <v>-1.6729991607533634E-3</v>
      </c>
      <c r="AI158" s="9">
        <f t="shared" si="139"/>
        <v>-8.3649958037694816E-3</v>
      </c>
      <c r="AK158" s="9">
        <f t="shared" ref="AK158:AS173" si="140">IF(ISNUMBER(AK22),(((AK22-AK21)/(1))-((AK21-AK20)/(1)))/((2)/2),)</f>
        <v>-5.0450000000008544E-3</v>
      </c>
      <c r="AL158" s="9">
        <f t="shared" si="140"/>
        <v>-3.3630000000011151E-3</v>
      </c>
      <c r="AM158" s="9">
        <f t="shared" si="140"/>
        <v>-8.4070000000000533E-3</v>
      </c>
      <c r="AN158" s="9">
        <f t="shared" si="140"/>
        <v>-1.177000000000028E-2</v>
      </c>
      <c r="AO158" s="9"/>
      <c r="AP158" s="9">
        <f t="shared" si="140"/>
        <v>1.6819999999988511E-3</v>
      </c>
      <c r="AQ158" s="9">
        <f t="shared" si="140"/>
        <v>9.9999999925159955E-7</v>
      </c>
      <c r="AR158" s="9">
        <f t="shared" si="140"/>
        <v>-8.4080000000001931E-3</v>
      </c>
      <c r="AS158" s="9">
        <f t="shared" si="140"/>
        <v>5.0440000000007146E-3</v>
      </c>
      <c r="AU158" s="9">
        <f t="shared" ref="AU158:AX173" si="141">IF(ISNUMBER(AU22),(((AU22-AU21)/(1))-((AU21-AU20)/(1)))/((2)/2),)</f>
        <v>-1.6957351033797252E-3</v>
      </c>
      <c r="AV158" s="9">
        <f t="shared" si="141"/>
        <v>-3.3914702067603386E-3</v>
      </c>
      <c r="AW158" s="9">
        <f t="shared" si="141"/>
        <v>-6.7829404135189009E-3</v>
      </c>
      <c r="AX158" s="9">
        <f t="shared" si="141"/>
        <v>-3.3914702067594504E-3</v>
      </c>
      <c r="AZ158" s="9">
        <f t="shared" ref="AZ158:BC173" si="142">IF(ISNUMBER(AZ22),(((AZ22-AZ21)/(1))-((AZ21-AZ20)/(1)))/((2)/2),)</f>
        <v>-8.8817841970012523E-16</v>
      </c>
      <c r="BA158" s="9">
        <f t="shared" si="142"/>
        <v>-3.3725490196090391E-3</v>
      </c>
      <c r="BB158" s="9">
        <f t="shared" si="142"/>
        <v>6.7450980392154136E-3</v>
      </c>
      <c r="BC158" s="9">
        <f t="shared" si="142"/>
        <v>-1.6862745098054077E-3</v>
      </c>
      <c r="BE158" s="9">
        <f t="shared" ref="BE158:BH173" si="143">IF(ISNUMBER(BE22),(((BE22-BE21)/(1))-((BE21-BE20)/(1)))/((2)/2),)</f>
        <v>-6.7450980392145254E-3</v>
      </c>
      <c r="BF158" s="9">
        <f t="shared" si="143"/>
        <v>-1.1803921568626308E-2</v>
      </c>
      <c r="BG158" s="9">
        <f t="shared" si="143"/>
        <v>-1.1803921568628972E-2</v>
      </c>
      <c r="BH158" s="9">
        <f t="shared" si="143"/>
        <v>-1.1803921568626308E-2</v>
      </c>
    </row>
    <row r="159" spans="2:60" x14ac:dyDescent="0.3">
      <c r="B159" s="9">
        <f t="shared" si="133"/>
        <v>-6.6004425116350518E-3</v>
      </c>
      <c r="C159" s="9">
        <f t="shared" si="133"/>
        <v>-1.1550774395360897E-2</v>
      </c>
      <c r="D159" s="9">
        <f t="shared" si="133"/>
        <v>-6.6004425116368282E-3</v>
      </c>
      <c r="E159" s="9">
        <f t="shared" si="133"/>
        <v>-9.9006637674516895E-3</v>
      </c>
      <c r="G159" s="9">
        <f t="shared" si="134"/>
        <v>-1.4850995651178422E-2</v>
      </c>
      <c r="H159" s="9">
        <f t="shared" si="134"/>
        <v>-1.6501106279083189E-3</v>
      </c>
      <c r="I159" s="9">
        <f t="shared" si="134"/>
        <v>-1.8151216906997725E-2</v>
      </c>
      <c r="J159" s="9">
        <f t="shared" si="134"/>
        <v>1.6501106279083189E-3</v>
      </c>
      <c r="L159" s="9">
        <f t="shared" si="135"/>
        <v>-1.652000000000875E-3</v>
      </c>
      <c r="M159" s="9">
        <f t="shared" si="135"/>
        <v>-2.1473999999999549E-2</v>
      </c>
      <c r="N159" s="9">
        <f t="shared" si="135"/>
        <v>4.9539999999996809E-3</v>
      </c>
      <c r="O159" s="9">
        <f t="shared" si="135"/>
        <v>-4.9549999999998207E-3</v>
      </c>
      <c r="Q159" s="9">
        <f t="shared" si="136"/>
        <v>3.3536278324559632E-3</v>
      </c>
      <c r="R159" s="9">
        <f t="shared" si="136"/>
        <v>1.1737697413596315E-2</v>
      </c>
      <c r="S159" s="9">
        <f t="shared" si="136"/>
        <v>-3.353627832455075E-3</v>
      </c>
      <c r="T159" s="9">
        <f t="shared" si="136"/>
        <v>-8.3840695811412402E-3</v>
      </c>
      <c r="V159" s="9">
        <f t="shared" si="137"/>
        <v>-6.4130617227426967E-3</v>
      </c>
      <c r="W159" s="9">
        <f t="shared" si="137"/>
        <v>-3.2065308613722365E-3</v>
      </c>
      <c r="X159" s="9">
        <f t="shared" si="137"/>
        <v>-4.8097962920579107E-3</v>
      </c>
      <c r="Y159" s="9">
        <f t="shared" si="137"/>
        <v>-4.8097962920570225E-3</v>
      </c>
      <c r="AA159" s="9">
        <f t="shared" si="138"/>
        <v>3.2065308613713484E-3</v>
      </c>
      <c r="AB159" s="9">
        <f t="shared" si="138"/>
        <v>3.2065308613722365E-3</v>
      </c>
      <c r="AC159" s="9">
        <f t="shared" si="138"/>
        <v>1.6032654306856742E-3</v>
      </c>
      <c r="AD159" s="9">
        <f t="shared" si="138"/>
        <v>3.2065308613713484E-3</v>
      </c>
      <c r="AF159" s="9">
        <f t="shared" si="139"/>
        <v>-1.6729991607537187E-2</v>
      </c>
      <c r="AG159" s="9">
        <f t="shared" si="139"/>
        <v>-1.171099412527532E-2</v>
      </c>
      <c r="AH159" s="9">
        <f t="shared" si="139"/>
        <v>-1.338399328603046E-2</v>
      </c>
      <c r="AI159" s="9">
        <f t="shared" si="139"/>
        <v>-5.0189974822618666E-3</v>
      </c>
      <c r="AK159" s="9">
        <f t="shared" si="140"/>
        <v>-1.6819999999988511E-3</v>
      </c>
      <c r="AL159" s="9">
        <f t="shared" si="140"/>
        <v>-5.0439999999989382E-3</v>
      </c>
      <c r="AM159" s="9">
        <f t="shared" si="140"/>
        <v>-1.6819999999997393E-3</v>
      </c>
      <c r="AN159" s="9">
        <f t="shared" si="140"/>
        <v>8.4080000000001931E-3</v>
      </c>
      <c r="AO159" s="9"/>
      <c r="AP159" s="9">
        <f t="shared" si="140"/>
        <v>3.3620000000000871E-3</v>
      </c>
      <c r="AQ159" s="9">
        <f t="shared" si="140"/>
        <v>1.6809999999995995E-3</v>
      </c>
      <c r="AR159" s="9">
        <f t="shared" si="140"/>
        <v>9.9999999969568876E-7</v>
      </c>
      <c r="AS159" s="9">
        <f t="shared" si="140"/>
        <v>-6.7260000000004538E-3</v>
      </c>
      <c r="AU159" s="9">
        <f t="shared" si="141"/>
        <v>-3.3914702067603386E-3</v>
      </c>
      <c r="AV159" s="9">
        <f t="shared" si="141"/>
        <v>-3.3914702067594504E-3</v>
      </c>
      <c r="AW159" s="9">
        <f t="shared" si="141"/>
        <v>-3.3914702067603386E-3</v>
      </c>
      <c r="AX159" s="9">
        <f t="shared" si="141"/>
        <v>-1.1870145723658965E-2</v>
      </c>
      <c r="AZ159" s="9">
        <f t="shared" si="142"/>
        <v>-3.3725490196072627E-3</v>
      </c>
      <c r="BA159" s="9">
        <f t="shared" si="142"/>
        <v>-5.0588235294100059E-3</v>
      </c>
      <c r="BB159" s="9">
        <f t="shared" si="142"/>
        <v>-1.180392156862542E-2</v>
      </c>
      <c r="BC159" s="9">
        <f t="shared" si="142"/>
        <v>-1.5176470588235347E-2</v>
      </c>
      <c r="BE159" s="9">
        <f t="shared" si="143"/>
        <v>-5.0588235294135586E-3</v>
      </c>
      <c r="BF159" s="9">
        <f t="shared" si="143"/>
        <v>-1.6862745098036314E-3</v>
      </c>
      <c r="BG159" s="9">
        <f t="shared" si="143"/>
        <v>6.7450980392163018E-3</v>
      </c>
      <c r="BH159" s="9">
        <f t="shared" si="143"/>
        <v>5.0588235294108941E-3</v>
      </c>
    </row>
    <row r="160" spans="2:60" x14ac:dyDescent="0.3">
      <c r="B160" s="9">
        <f t="shared" si="133"/>
        <v>-3.3002212558166377E-3</v>
      </c>
      <c r="C160" s="9">
        <f t="shared" si="133"/>
        <v>9.9006637674516895E-3</v>
      </c>
      <c r="D160" s="9">
        <f t="shared" si="133"/>
        <v>0</v>
      </c>
      <c r="E160" s="9">
        <f t="shared" si="133"/>
        <v>-6.60044251163594E-3</v>
      </c>
      <c r="G160" s="9">
        <f t="shared" si="134"/>
        <v>9.9006637674516895E-3</v>
      </c>
      <c r="H160" s="9">
        <f t="shared" si="134"/>
        <v>-8.2505531395424825E-3</v>
      </c>
      <c r="I160" s="9">
        <f t="shared" si="134"/>
        <v>9.9006637674534659E-3</v>
      </c>
      <c r="J160" s="9">
        <f t="shared" si="134"/>
        <v>-1.4850995651177534E-2</v>
      </c>
      <c r="L160" s="9">
        <f t="shared" si="135"/>
        <v>-4.9549999999989325E-3</v>
      </c>
      <c r="M160" s="9">
        <f t="shared" si="135"/>
        <v>6.6079999999999472E-3</v>
      </c>
      <c r="N160" s="9">
        <f t="shared" si="135"/>
        <v>-9.9099999999996413E-3</v>
      </c>
      <c r="O160" s="9">
        <f t="shared" si="135"/>
        <v>-3.3039999999999736E-3</v>
      </c>
      <c r="Q160" s="9">
        <f t="shared" si="136"/>
        <v>-8.3840695811403521E-3</v>
      </c>
      <c r="R160" s="9">
        <f t="shared" si="136"/>
        <v>-1.6768139162280704E-2</v>
      </c>
      <c r="S160" s="9">
        <f t="shared" si="136"/>
        <v>-8.3840695811403521E-3</v>
      </c>
      <c r="T160" s="9">
        <f t="shared" si="136"/>
        <v>6.7072556649128146E-3</v>
      </c>
      <c r="V160" s="9">
        <f t="shared" si="137"/>
        <v>1.6032654306856742E-3</v>
      </c>
      <c r="W160" s="9">
        <f t="shared" si="137"/>
        <v>-3.2065308613722365E-3</v>
      </c>
      <c r="X160" s="9">
        <f t="shared" si="137"/>
        <v>0</v>
      </c>
      <c r="Y160" s="9">
        <f t="shared" si="137"/>
        <v>1.6032654306856742E-3</v>
      </c>
      <c r="AA160" s="9">
        <f t="shared" si="138"/>
        <v>-3.2065308613709043E-3</v>
      </c>
      <c r="AB160" s="9">
        <f t="shared" si="138"/>
        <v>-4.4408920985006262E-16</v>
      </c>
      <c r="AC160" s="9">
        <f t="shared" si="138"/>
        <v>-3.2065308613709043E-3</v>
      </c>
      <c r="AD160" s="9">
        <f t="shared" si="138"/>
        <v>0</v>
      </c>
      <c r="AF160" s="9">
        <f t="shared" si="139"/>
        <v>-5.0189974822627548E-3</v>
      </c>
      <c r="AG160" s="9">
        <f t="shared" si="139"/>
        <v>-6.6919966430161182E-3</v>
      </c>
      <c r="AH160" s="9">
        <f t="shared" si="139"/>
        <v>1.6729991607533634E-3</v>
      </c>
      <c r="AI160" s="9">
        <f t="shared" si="139"/>
        <v>-5.0189974822600902E-3</v>
      </c>
      <c r="AK160" s="9">
        <f t="shared" si="140"/>
        <v>-8.4070000000000533E-3</v>
      </c>
      <c r="AL160" s="9">
        <f t="shared" si="140"/>
        <v>-5.0450000000008544E-3</v>
      </c>
      <c r="AM160" s="9">
        <f t="shared" si="140"/>
        <v>-6.7269999999997054E-3</v>
      </c>
      <c r="AN160" s="9">
        <f t="shared" si="140"/>
        <v>-8.4080000000001931E-3</v>
      </c>
      <c r="AO160" s="9"/>
      <c r="AP160" s="9">
        <f t="shared" si="140"/>
        <v>-8.4070000000000533E-3</v>
      </c>
      <c r="AQ160" s="9">
        <f t="shared" si="140"/>
        <v>-6.7259999999995657E-3</v>
      </c>
      <c r="AR160" s="9">
        <f t="shared" si="140"/>
        <v>-9.9999999925159955E-7</v>
      </c>
      <c r="AS160" s="9">
        <f t="shared" si="140"/>
        <v>-6.7260000000004538E-3</v>
      </c>
      <c r="AU160" s="9">
        <f t="shared" si="141"/>
        <v>1.6957351033797252E-3</v>
      </c>
      <c r="AV160" s="9">
        <f t="shared" si="141"/>
        <v>1.6957351033797252E-3</v>
      </c>
      <c r="AW160" s="9">
        <f t="shared" si="141"/>
        <v>3.3914702067603386E-3</v>
      </c>
      <c r="AX160" s="9">
        <f t="shared" si="141"/>
        <v>3.3914702067594504E-3</v>
      </c>
      <c r="AZ160" s="9">
        <f t="shared" si="142"/>
        <v>-1.6862745098036314E-3</v>
      </c>
      <c r="BA160" s="9">
        <f t="shared" si="142"/>
        <v>3.3725490196072627E-3</v>
      </c>
      <c r="BB160" s="9">
        <f t="shared" si="142"/>
        <v>-1.7763568394002505E-15</v>
      </c>
      <c r="BC160" s="9">
        <f t="shared" si="142"/>
        <v>8.8817841970012523E-16</v>
      </c>
      <c r="BE160" s="9">
        <f t="shared" si="143"/>
        <v>-3.3725490196072627E-3</v>
      </c>
      <c r="BF160" s="9">
        <f t="shared" si="143"/>
        <v>-1.6862745098054077E-3</v>
      </c>
      <c r="BG160" s="9">
        <f t="shared" si="143"/>
        <v>-8.431372549019045E-3</v>
      </c>
      <c r="BH160" s="9">
        <f t="shared" si="143"/>
        <v>-8.4313725490199332E-3</v>
      </c>
    </row>
    <row r="161" spans="2:60" x14ac:dyDescent="0.3">
      <c r="B161" s="9">
        <f t="shared" si="133"/>
        <v>-1.1550774395361785E-2</v>
      </c>
      <c r="C161" s="9">
        <f t="shared" si="133"/>
        <v>-2.1451438162814362E-2</v>
      </c>
      <c r="D161" s="9">
        <f t="shared" si="133"/>
        <v>-6.6004425116332754E-3</v>
      </c>
      <c r="E161" s="9">
        <f t="shared" si="133"/>
        <v>4.9503318837258448E-3</v>
      </c>
      <c r="G161" s="9">
        <f t="shared" si="134"/>
        <v>-1.9801327534905155E-2</v>
      </c>
      <c r="H161" s="9">
        <f t="shared" si="134"/>
        <v>-1.7763568394002505E-15</v>
      </c>
      <c r="I161" s="9">
        <f t="shared" si="134"/>
        <v>-9.9006637674525777E-3</v>
      </c>
      <c r="J161" s="9">
        <f t="shared" si="134"/>
        <v>3.3002212558166377E-3</v>
      </c>
      <c r="L161" s="9">
        <f t="shared" si="135"/>
        <v>-4.9549999999998207E-3</v>
      </c>
      <c r="M161" s="9">
        <f t="shared" si="135"/>
        <v>-6.6079999999999472E-3</v>
      </c>
      <c r="N161" s="9">
        <f t="shared" si="135"/>
        <v>-6.6069999999998075E-3</v>
      </c>
      <c r="O161" s="9">
        <f t="shared" si="135"/>
        <v>-4.9559999999999604E-3</v>
      </c>
      <c r="Q161" s="9">
        <f t="shared" si="136"/>
        <v>-3.353627832455075E-3</v>
      </c>
      <c r="R161" s="9">
        <f t="shared" si="136"/>
        <v>3.3536278324568514E-3</v>
      </c>
      <c r="S161" s="9">
        <f t="shared" si="136"/>
        <v>6.7072556649137027E-3</v>
      </c>
      <c r="T161" s="9">
        <f t="shared" si="136"/>
        <v>-3.3536278324568514E-3</v>
      </c>
      <c r="V161" s="9">
        <f t="shared" si="137"/>
        <v>-9.6195925841149332E-3</v>
      </c>
      <c r="W161" s="9">
        <f t="shared" si="137"/>
        <v>-3.2065308613722365E-3</v>
      </c>
      <c r="X161" s="9">
        <f t="shared" si="137"/>
        <v>-8.0163271534292591E-3</v>
      </c>
      <c r="Y161" s="9">
        <f t="shared" si="137"/>
        <v>-8.0163271534301472E-3</v>
      </c>
      <c r="AA161" s="9">
        <f t="shared" si="138"/>
        <v>-6.413061722744029E-3</v>
      </c>
      <c r="AB161" s="9">
        <f t="shared" si="138"/>
        <v>-9.6195925841153773E-3</v>
      </c>
      <c r="AC161" s="9">
        <f t="shared" si="138"/>
        <v>-9.6195925841162655E-3</v>
      </c>
      <c r="AD161" s="9">
        <f t="shared" si="138"/>
        <v>-4.8097962920574666E-3</v>
      </c>
      <c r="AF161" s="9">
        <f t="shared" si="139"/>
        <v>5.0189974822618666E-3</v>
      </c>
      <c r="AG161" s="9">
        <f t="shared" si="139"/>
        <v>6.69199664301523E-3</v>
      </c>
      <c r="AH161" s="9">
        <f t="shared" si="139"/>
        <v>-5.0189974822609784E-3</v>
      </c>
      <c r="AI161" s="9">
        <f t="shared" si="139"/>
        <v>-6.6919966430161182E-3</v>
      </c>
      <c r="AK161" s="9">
        <f t="shared" si="140"/>
        <v>6.7259999999995657E-3</v>
      </c>
      <c r="AL161" s="9">
        <f t="shared" si="140"/>
        <v>3.3630000000002269E-3</v>
      </c>
      <c r="AM161" s="9">
        <f t="shared" si="140"/>
        <v>5.046000000000106E-3</v>
      </c>
      <c r="AN161" s="9">
        <f t="shared" si="140"/>
        <v>-3.3630000000002269E-3</v>
      </c>
      <c r="AO161" s="9"/>
      <c r="AP161" s="9">
        <f t="shared" si="140"/>
        <v>-5.044999999999078E-3</v>
      </c>
      <c r="AQ161" s="9">
        <f t="shared" si="140"/>
        <v>-6.7259999999995657E-3</v>
      </c>
      <c r="AR161" s="9">
        <f t="shared" si="140"/>
        <v>-5.0440000000007146E-3</v>
      </c>
      <c r="AS161" s="9">
        <f t="shared" si="140"/>
        <v>6.7260000000004538E-3</v>
      </c>
      <c r="AU161" s="9">
        <f t="shared" si="141"/>
        <v>-6.7829404135189009E-3</v>
      </c>
      <c r="AV161" s="9">
        <f t="shared" si="141"/>
        <v>-5.0872053101400638E-3</v>
      </c>
      <c r="AW161" s="9">
        <f t="shared" si="141"/>
        <v>-3.3914702067603386E-3</v>
      </c>
      <c r="AX161" s="9">
        <f t="shared" si="141"/>
        <v>1.6957351033797252E-3</v>
      </c>
      <c r="AZ161" s="9">
        <f t="shared" si="142"/>
        <v>-1.0117647058824453E-2</v>
      </c>
      <c r="BA161" s="9">
        <f t="shared" si="142"/>
        <v>-1.3490196078431715E-2</v>
      </c>
      <c r="BB161" s="9">
        <f t="shared" si="142"/>
        <v>-3.3725490196072627E-3</v>
      </c>
      <c r="BC161" s="9">
        <f t="shared" si="142"/>
        <v>1.6862745098027432E-3</v>
      </c>
      <c r="BE161" s="9">
        <f t="shared" si="143"/>
        <v>-3.3725490196072627E-3</v>
      </c>
      <c r="BF161" s="9">
        <f t="shared" si="143"/>
        <v>-1.6862745098027432E-3</v>
      </c>
      <c r="BG161" s="9">
        <f t="shared" si="143"/>
        <v>0</v>
      </c>
      <c r="BH161" s="9">
        <f t="shared" si="143"/>
        <v>-6.7450980392145254E-3</v>
      </c>
    </row>
    <row r="162" spans="2:60" x14ac:dyDescent="0.3">
      <c r="B162" s="9">
        <f t="shared" si="133"/>
        <v>4.9503318837258448E-3</v>
      </c>
      <c r="C162" s="9">
        <f t="shared" si="133"/>
        <v>1.1550774395362673E-2</v>
      </c>
      <c r="D162" s="9">
        <f t="shared" si="133"/>
        <v>-3.3002212558193023E-3</v>
      </c>
      <c r="E162" s="9">
        <f t="shared" si="133"/>
        <v>-1.1550774395360008E-2</v>
      </c>
      <c r="G162" s="9">
        <f t="shared" si="134"/>
        <v>8.2505531395442588E-3</v>
      </c>
      <c r="H162" s="9">
        <f t="shared" si="134"/>
        <v>-4.9503318837258448E-3</v>
      </c>
      <c r="I162" s="9">
        <f t="shared" si="134"/>
        <v>4.9503318837267329E-3</v>
      </c>
      <c r="J162" s="9">
        <f t="shared" si="134"/>
        <v>-6.6004425116350518E-3</v>
      </c>
      <c r="L162" s="9">
        <f t="shared" si="135"/>
        <v>4.9549999999989325E-3</v>
      </c>
      <c r="M162" s="9">
        <f t="shared" si="135"/>
        <v>-1.650999999999847E-3</v>
      </c>
      <c r="N162" s="9">
        <f t="shared" si="135"/>
        <v>1.6519999999990986E-3</v>
      </c>
      <c r="O162" s="9">
        <f t="shared" si="135"/>
        <v>3.3049999999992252E-3</v>
      </c>
      <c r="Q162" s="9">
        <f t="shared" si="136"/>
        <v>-1.6768139162284257E-3</v>
      </c>
      <c r="R162" s="9">
        <f t="shared" si="136"/>
        <v>-1.6768139162284257E-3</v>
      </c>
      <c r="S162" s="9">
        <f t="shared" si="136"/>
        <v>-5.0304417486861652E-3</v>
      </c>
      <c r="T162" s="9">
        <f t="shared" si="136"/>
        <v>-1.6768139162275375E-3</v>
      </c>
      <c r="V162" s="9">
        <f t="shared" si="137"/>
        <v>-8.8817841970012523E-16</v>
      </c>
      <c r="W162" s="9">
        <f t="shared" si="137"/>
        <v>-1.603265430684786E-3</v>
      </c>
      <c r="X162" s="9">
        <f t="shared" si="137"/>
        <v>-8.8817841970012523E-16</v>
      </c>
      <c r="Y162" s="9">
        <f t="shared" si="137"/>
        <v>1.7763568394002505E-15</v>
      </c>
      <c r="AA162" s="9">
        <f t="shared" si="138"/>
        <v>-4.4408920985006262E-16</v>
      </c>
      <c r="AB162" s="9">
        <f t="shared" si="138"/>
        <v>3.2065308613722365E-3</v>
      </c>
      <c r="AC162" s="9">
        <f t="shared" si="138"/>
        <v>6.413061722744029E-3</v>
      </c>
      <c r="AD162" s="9">
        <f t="shared" si="138"/>
        <v>-3.2065308613717924E-3</v>
      </c>
      <c r="AF162" s="9">
        <f t="shared" si="139"/>
        <v>-3.3459983215067268E-3</v>
      </c>
      <c r="AG162" s="9">
        <f t="shared" si="139"/>
        <v>-1.6729991607533634E-3</v>
      </c>
      <c r="AH162" s="9">
        <f t="shared" si="139"/>
        <v>0</v>
      </c>
      <c r="AI162" s="9">
        <f t="shared" si="139"/>
        <v>5.0189974822618666E-3</v>
      </c>
      <c r="AK162" s="9">
        <f t="shared" si="140"/>
        <v>-5.0449999999999662E-3</v>
      </c>
      <c r="AL162" s="9">
        <f t="shared" si="140"/>
        <v>-5.0449999999999662E-3</v>
      </c>
      <c r="AM162" s="9">
        <f t="shared" si="140"/>
        <v>-3.3640000000003667E-3</v>
      </c>
      <c r="AN162" s="9">
        <f t="shared" si="140"/>
        <v>1.6810000000004877E-3</v>
      </c>
      <c r="AO162" s="9"/>
      <c r="AP162" s="9">
        <f t="shared" si="140"/>
        <v>5.044999999999078E-3</v>
      </c>
      <c r="AQ162" s="9">
        <f t="shared" si="140"/>
        <v>5.0439999999998264E-3</v>
      </c>
      <c r="AR162" s="9">
        <f t="shared" si="140"/>
        <v>-5.0439999999998264E-3</v>
      </c>
      <c r="AS162" s="9">
        <f t="shared" si="140"/>
        <v>-8.4079999999993049E-3</v>
      </c>
      <c r="AU162" s="9">
        <f t="shared" si="141"/>
        <v>1.6957351033797252E-3</v>
      </c>
      <c r="AV162" s="9">
        <f t="shared" si="141"/>
        <v>0</v>
      </c>
      <c r="AW162" s="9">
        <f t="shared" si="141"/>
        <v>-3.3914702067585623E-3</v>
      </c>
      <c r="AX162" s="9">
        <f t="shared" si="141"/>
        <v>8.8817841970012523E-16</v>
      </c>
      <c r="AZ162" s="9">
        <f t="shared" si="142"/>
        <v>1.6862745098045195E-3</v>
      </c>
      <c r="BA162" s="9">
        <f t="shared" si="142"/>
        <v>8.4313725490208213E-3</v>
      </c>
      <c r="BB162" s="9">
        <f t="shared" si="142"/>
        <v>1.6862745098045195E-3</v>
      </c>
      <c r="BC162" s="9">
        <f t="shared" si="142"/>
        <v>-6.7450980392154136E-3</v>
      </c>
      <c r="BE162" s="9">
        <f t="shared" si="143"/>
        <v>-3.3725490196081509E-3</v>
      </c>
      <c r="BF162" s="9">
        <f t="shared" si="143"/>
        <v>-1.0117647058823565E-2</v>
      </c>
      <c r="BG162" s="9">
        <f t="shared" si="143"/>
        <v>-6.7450980392163018E-3</v>
      </c>
      <c r="BH162" s="9">
        <f t="shared" si="143"/>
        <v>-8.8817841970012523E-16</v>
      </c>
    </row>
    <row r="163" spans="2:60" x14ac:dyDescent="0.3">
      <c r="B163" s="9">
        <f t="shared" si="133"/>
        <v>-9.9006637674525777E-3</v>
      </c>
      <c r="C163" s="9">
        <f t="shared" si="133"/>
        <v>-1.1550774395361785E-2</v>
      </c>
      <c r="D163" s="9">
        <f t="shared" si="133"/>
        <v>-3.3002212558166377E-3</v>
      </c>
      <c r="E163" s="9">
        <f t="shared" si="133"/>
        <v>-1.650110627909207E-3</v>
      </c>
      <c r="G163" s="9">
        <f t="shared" si="134"/>
        <v>-1.1550774395361785E-2</v>
      </c>
      <c r="H163" s="9">
        <f t="shared" si="134"/>
        <v>-1.6501106279074307E-3</v>
      </c>
      <c r="I163" s="9">
        <f t="shared" si="134"/>
        <v>-6.60044251163594E-3</v>
      </c>
      <c r="J163" s="9">
        <f t="shared" si="134"/>
        <v>9.9006637674525777E-3</v>
      </c>
      <c r="L163" s="9">
        <f t="shared" si="135"/>
        <v>-1.4865999999998714E-2</v>
      </c>
      <c r="M163" s="9">
        <f t="shared" si="135"/>
        <v>-4.9559999999999604E-3</v>
      </c>
      <c r="N163" s="9">
        <f t="shared" si="135"/>
        <v>-4.9559999999990723E-3</v>
      </c>
      <c r="O163" s="9">
        <f t="shared" si="135"/>
        <v>-1.156399999999902E-2</v>
      </c>
      <c r="Q163" s="9">
        <f t="shared" si="136"/>
        <v>1.6768139162284257E-3</v>
      </c>
      <c r="R163" s="9">
        <f t="shared" si="136"/>
        <v>-5.0304417486843889E-3</v>
      </c>
      <c r="S163" s="9">
        <f t="shared" si="136"/>
        <v>8.8817841970012523E-16</v>
      </c>
      <c r="T163" s="9">
        <f t="shared" si="136"/>
        <v>3.3536278324568514E-3</v>
      </c>
      <c r="V163" s="9">
        <f t="shared" si="137"/>
        <v>3.2065308613722365E-3</v>
      </c>
      <c r="W163" s="9">
        <f t="shared" si="137"/>
        <v>1.6032654306856742E-3</v>
      </c>
      <c r="X163" s="9">
        <f t="shared" si="137"/>
        <v>3.2065308613740129E-3</v>
      </c>
      <c r="Y163" s="9">
        <f t="shared" si="137"/>
        <v>-8.8817841970012523E-16</v>
      </c>
      <c r="AA163" s="9">
        <f t="shared" si="138"/>
        <v>1.6032654306861183E-3</v>
      </c>
      <c r="AB163" s="9">
        <f t="shared" si="138"/>
        <v>-1.6032654306865624E-3</v>
      </c>
      <c r="AC163" s="9">
        <f t="shared" si="138"/>
        <v>-4.4408920985006262E-16</v>
      </c>
      <c r="AD163" s="9">
        <f t="shared" si="138"/>
        <v>1.6032654306856742E-3</v>
      </c>
      <c r="AF163" s="9">
        <f t="shared" si="139"/>
        <v>-1.1710994125277097E-2</v>
      </c>
      <c r="AG163" s="9">
        <f t="shared" si="139"/>
        <v>-1.5056992446784712E-2</v>
      </c>
      <c r="AH163" s="9">
        <f t="shared" si="139"/>
        <v>-8.3649958037694816E-3</v>
      </c>
      <c r="AI163" s="9">
        <f t="shared" si="139"/>
        <v>-8.3649958037685934E-3</v>
      </c>
      <c r="AK163" s="9">
        <f t="shared" si="140"/>
        <v>-6.7260000000004538E-3</v>
      </c>
      <c r="AL163" s="9">
        <f t="shared" si="140"/>
        <v>1.6819999999997393E-3</v>
      </c>
      <c r="AM163" s="9">
        <f t="shared" si="140"/>
        <v>1.000000000139778E-6</v>
      </c>
      <c r="AN163" s="9">
        <f t="shared" si="140"/>
        <v>-3.3620000000000871E-3</v>
      </c>
      <c r="AO163" s="9"/>
      <c r="AP163" s="9">
        <f t="shared" si="140"/>
        <v>-3.3629999999993387E-3</v>
      </c>
      <c r="AQ163" s="9">
        <f t="shared" si="140"/>
        <v>-3.3620000000000871E-3</v>
      </c>
      <c r="AR163" s="9">
        <f t="shared" si="140"/>
        <v>-1.682999999999879E-3</v>
      </c>
      <c r="AS163" s="9">
        <f t="shared" si="140"/>
        <v>-3.3630000000011151E-3</v>
      </c>
      <c r="AU163" s="9">
        <f t="shared" si="141"/>
        <v>-5.0872053101391757E-3</v>
      </c>
      <c r="AV163" s="9">
        <f t="shared" si="141"/>
        <v>-6.7829404135180127E-3</v>
      </c>
      <c r="AW163" s="9">
        <f t="shared" si="141"/>
        <v>-6.7829404135206772E-3</v>
      </c>
      <c r="AX163" s="9">
        <f t="shared" si="141"/>
        <v>-1.1870145723660741E-2</v>
      </c>
      <c r="AZ163" s="9">
        <f t="shared" si="142"/>
        <v>-3.3725490196072627E-3</v>
      </c>
      <c r="BA163" s="9">
        <f t="shared" si="142"/>
        <v>-1.1803921568628972E-2</v>
      </c>
      <c r="BB163" s="9">
        <f t="shared" si="142"/>
        <v>-1.0117647058824453E-2</v>
      </c>
      <c r="BC163" s="9">
        <f t="shared" si="142"/>
        <v>-3.3725490196063745E-3</v>
      </c>
      <c r="BE163" s="9">
        <f t="shared" si="143"/>
        <v>-3.3725490196081509E-3</v>
      </c>
      <c r="BF163" s="9">
        <f t="shared" si="143"/>
        <v>6.7450980392154136E-3</v>
      </c>
      <c r="BG163" s="9">
        <f t="shared" si="143"/>
        <v>3.3725490196081509E-3</v>
      </c>
      <c r="BH163" s="9">
        <f t="shared" si="143"/>
        <v>-1.6862745098036314E-3</v>
      </c>
    </row>
    <row r="164" spans="2:60" x14ac:dyDescent="0.3">
      <c r="B164" s="9">
        <f t="shared" si="133"/>
        <v>8.8817841970012523E-16</v>
      </c>
      <c r="C164" s="9">
        <f t="shared" si="133"/>
        <v>-3.3002212558184141E-3</v>
      </c>
      <c r="D164" s="9">
        <f t="shared" si="133"/>
        <v>-4.9503318837258448E-3</v>
      </c>
      <c r="E164" s="9">
        <f t="shared" si="133"/>
        <v>3.3002212558166377E-3</v>
      </c>
      <c r="G164" s="9">
        <f t="shared" si="134"/>
        <v>3.3002212558175259E-3</v>
      </c>
      <c r="H164" s="9">
        <f t="shared" si="134"/>
        <v>-1.1550774395362673E-2</v>
      </c>
      <c r="I164" s="9">
        <f t="shared" si="134"/>
        <v>-8.2505531395442588E-3</v>
      </c>
      <c r="J164" s="9">
        <f t="shared" si="134"/>
        <v>-1.1550774395360008E-2</v>
      </c>
      <c r="L164" s="9">
        <f t="shared" si="135"/>
        <v>-3.3040000000008618E-3</v>
      </c>
      <c r="M164" s="9">
        <f t="shared" si="135"/>
        <v>1.6519999999990986E-3</v>
      </c>
      <c r="N164" s="9">
        <f t="shared" si="135"/>
        <v>-6.6070000000006956E-3</v>
      </c>
      <c r="O164" s="9">
        <f t="shared" si="135"/>
        <v>9.9999999925159955E-7</v>
      </c>
      <c r="Q164" s="9">
        <f t="shared" si="136"/>
        <v>-8.3840695811403521E-3</v>
      </c>
      <c r="R164" s="9">
        <f t="shared" si="136"/>
        <v>-3.353627832455075E-3</v>
      </c>
      <c r="S164" s="9">
        <f t="shared" si="136"/>
        <v>-1.3414511329823853E-2</v>
      </c>
      <c r="T164" s="9">
        <f t="shared" si="136"/>
        <v>-1.0060883497368778E-2</v>
      </c>
      <c r="V164" s="9">
        <f t="shared" si="137"/>
        <v>-1.6032654306865624E-3</v>
      </c>
      <c r="W164" s="9">
        <f t="shared" si="137"/>
        <v>-1.6032654306865624E-3</v>
      </c>
      <c r="X164" s="9">
        <f t="shared" si="137"/>
        <v>-4.8097962920596871E-3</v>
      </c>
      <c r="Y164" s="9">
        <f t="shared" si="137"/>
        <v>1.6032654306856742E-3</v>
      </c>
      <c r="AA164" s="9">
        <f t="shared" si="138"/>
        <v>-1.6032654306852301E-3</v>
      </c>
      <c r="AB164" s="9">
        <f t="shared" si="138"/>
        <v>4.4408920985006262E-16</v>
      </c>
      <c r="AC164" s="9">
        <f t="shared" si="138"/>
        <v>-1.603265430684786E-3</v>
      </c>
      <c r="AD164" s="9">
        <f t="shared" si="138"/>
        <v>3.2065308613717924E-3</v>
      </c>
      <c r="AF164" s="9">
        <f t="shared" si="139"/>
        <v>5.0189974822609784E-3</v>
      </c>
      <c r="AG164" s="9">
        <f t="shared" si="139"/>
        <v>1.0037994964522845E-2</v>
      </c>
      <c r="AH164" s="9">
        <f t="shared" si="139"/>
        <v>1.6729991607542516E-3</v>
      </c>
      <c r="AI164" s="9">
        <f t="shared" si="139"/>
        <v>-1.6729991607551398E-3</v>
      </c>
      <c r="AK164" s="9">
        <f t="shared" si="140"/>
        <v>5.0450000000008544E-3</v>
      </c>
      <c r="AL164" s="9">
        <f t="shared" si="140"/>
        <v>-1.6819999999997393E-3</v>
      </c>
      <c r="AM164" s="9">
        <f t="shared" si="140"/>
        <v>-3.3640000000003667E-3</v>
      </c>
      <c r="AN164" s="9">
        <f t="shared" si="140"/>
        <v>-3.3640000000003667E-3</v>
      </c>
      <c r="AO164" s="9"/>
      <c r="AP164" s="9">
        <f t="shared" si="140"/>
        <v>-3.3630000000011151E-3</v>
      </c>
      <c r="AQ164" s="9">
        <f t="shared" si="140"/>
        <v>-5.046000000000106E-3</v>
      </c>
      <c r="AR164" s="9">
        <f t="shared" si="140"/>
        <v>1.6819999999997393E-3</v>
      </c>
      <c r="AS164" s="9">
        <f t="shared" si="140"/>
        <v>5.0450000000008544E-3</v>
      </c>
      <c r="AU164" s="9">
        <f t="shared" si="141"/>
        <v>-3.3914702067603386E-3</v>
      </c>
      <c r="AV164" s="9">
        <f t="shared" si="141"/>
        <v>-1.7763568394002505E-15</v>
      </c>
      <c r="AW164" s="9">
        <f t="shared" si="141"/>
        <v>1.0174410620279239E-2</v>
      </c>
      <c r="AX164" s="9">
        <f t="shared" si="141"/>
        <v>3.391470206762115E-3</v>
      </c>
      <c r="AZ164" s="9">
        <f t="shared" si="142"/>
        <v>-1.6862745098045195E-3</v>
      </c>
      <c r="BA164" s="9">
        <f t="shared" si="142"/>
        <v>3.3725490196081509E-3</v>
      </c>
      <c r="BB164" s="9">
        <f t="shared" si="142"/>
        <v>3.3725490196081509E-3</v>
      </c>
      <c r="BC164" s="9">
        <f t="shared" si="142"/>
        <v>1.686274509801855E-3</v>
      </c>
      <c r="BE164" s="9">
        <f t="shared" si="143"/>
        <v>8.8817841970012523E-16</v>
      </c>
      <c r="BF164" s="9">
        <f t="shared" si="143"/>
        <v>-3.3725490196081509E-3</v>
      </c>
      <c r="BG164" s="9">
        <f t="shared" si="143"/>
        <v>-8.431372549019045E-3</v>
      </c>
      <c r="BH164" s="9">
        <f t="shared" si="143"/>
        <v>-3.3725490196072627E-3</v>
      </c>
    </row>
    <row r="165" spans="2:60" x14ac:dyDescent="0.3">
      <c r="B165" s="9">
        <f t="shared" si="133"/>
        <v>6.6004425116341636E-3</v>
      </c>
      <c r="C165" s="9">
        <f t="shared" si="133"/>
        <v>6.60044251163594E-3</v>
      </c>
      <c r="D165" s="9">
        <f t="shared" si="133"/>
        <v>-8.8817841970012523E-16</v>
      </c>
      <c r="E165" s="9">
        <f t="shared" si="133"/>
        <v>-9.9006637674508013E-3</v>
      </c>
      <c r="G165" s="9">
        <f t="shared" si="134"/>
        <v>-4.9503318837258448E-3</v>
      </c>
      <c r="H165" s="9">
        <f t="shared" si="134"/>
        <v>8.2505531395433707E-3</v>
      </c>
      <c r="I165" s="9">
        <f t="shared" si="134"/>
        <v>9.9006637674534659E-3</v>
      </c>
      <c r="J165" s="9">
        <f t="shared" si="134"/>
        <v>9.9006637674516895E-3</v>
      </c>
      <c r="L165" s="9">
        <f t="shared" si="135"/>
        <v>-3.3029999999998338E-3</v>
      </c>
      <c r="M165" s="9">
        <f t="shared" si="135"/>
        <v>-8.2589999999989061E-3</v>
      </c>
      <c r="N165" s="9">
        <f t="shared" si="135"/>
        <v>0</v>
      </c>
      <c r="O165" s="9">
        <f t="shared" si="135"/>
        <v>4.9549999999998207E-3</v>
      </c>
      <c r="Q165" s="9">
        <f t="shared" si="136"/>
        <v>1.006088349736789E-2</v>
      </c>
      <c r="R165" s="9">
        <f t="shared" si="136"/>
        <v>8.3840695811403521E-3</v>
      </c>
      <c r="S165" s="9">
        <f t="shared" si="136"/>
        <v>1.5091325246052278E-2</v>
      </c>
      <c r="T165" s="9">
        <f t="shared" si="136"/>
        <v>1.6768139162275375E-3</v>
      </c>
      <c r="V165" s="9">
        <f t="shared" si="137"/>
        <v>-1.6032654306856742E-3</v>
      </c>
      <c r="W165" s="9">
        <f t="shared" si="137"/>
        <v>-3.2065308613713484E-3</v>
      </c>
      <c r="X165" s="9">
        <f t="shared" si="137"/>
        <v>8.8817841970012523E-16</v>
      </c>
      <c r="Y165" s="9">
        <f t="shared" si="137"/>
        <v>-9.6195925841158214E-3</v>
      </c>
      <c r="AA165" s="9">
        <f t="shared" si="138"/>
        <v>-8.8817841970012523E-16</v>
      </c>
      <c r="AB165" s="9">
        <f t="shared" si="138"/>
        <v>-8.0163271534297031E-3</v>
      </c>
      <c r="AC165" s="9">
        <f t="shared" si="138"/>
        <v>-4.8097962920587989E-3</v>
      </c>
      <c r="AD165" s="9">
        <f t="shared" si="138"/>
        <v>-8.0163271534292591E-3</v>
      </c>
      <c r="AF165" s="9">
        <f t="shared" si="139"/>
        <v>-1.0037994964522845E-2</v>
      </c>
      <c r="AG165" s="9">
        <f t="shared" si="139"/>
        <v>-1.1710994125276208E-2</v>
      </c>
      <c r="AH165" s="9">
        <f t="shared" si="139"/>
        <v>-1.1710994125276208E-2</v>
      </c>
      <c r="AI165" s="9">
        <f t="shared" si="139"/>
        <v>-1.0037994964521957E-2</v>
      </c>
      <c r="AK165" s="9">
        <f t="shared" si="140"/>
        <v>-1.6820000000006274E-3</v>
      </c>
      <c r="AL165" s="9">
        <f t="shared" si="140"/>
        <v>0</v>
      </c>
      <c r="AM165" s="9">
        <f t="shared" si="140"/>
        <v>-1.6819999999997393E-3</v>
      </c>
      <c r="AN165" s="9">
        <f t="shared" si="140"/>
        <v>0</v>
      </c>
      <c r="AO165" s="9"/>
      <c r="AP165" s="9">
        <f t="shared" si="140"/>
        <v>-3.3639999999985903E-3</v>
      </c>
      <c r="AQ165" s="9">
        <f t="shared" si="140"/>
        <v>1.682999999999879E-3</v>
      </c>
      <c r="AR165" s="9">
        <f t="shared" si="140"/>
        <v>1.6820000000006274E-3</v>
      </c>
      <c r="AS165" s="9">
        <f t="shared" si="140"/>
        <v>1.6809999999995995E-3</v>
      </c>
      <c r="AU165" s="9">
        <f t="shared" si="141"/>
        <v>-1.6957351033806134E-3</v>
      </c>
      <c r="AV165" s="9">
        <f t="shared" si="141"/>
        <v>8.8817841970012523E-16</v>
      </c>
      <c r="AW165" s="9">
        <f t="shared" si="141"/>
        <v>-1.695735103378837E-3</v>
      </c>
      <c r="AX165" s="9">
        <f t="shared" si="141"/>
        <v>1.6957351033779489E-3</v>
      </c>
      <c r="AZ165" s="9">
        <f t="shared" si="142"/>
        <v>-3.3725490196081509E-3</v>
      </c>
      <c r="BA165" s="9">
        <f t="shared" si="142"/>
        <v>-5.0588235294108941E-3</v>
      </c>
      <c r="BB165" s="9">
        <f t="shared" si="142"/>
        <v>-1.6862745098045195E-3</v>
      </c>
      <c r="BC165" s="9">
        <f t="shared" si="142"/>
        <v>1.6862745098045195E-3</v>
      </c>
      <c r="BE165" s="9">
        <f t="shared" si="143"/>
        <v>-3.3725490196090391E-3</v>
      </c>
      <c r="BF165" s="9">
        <f t="shared" si="143"/>
        <v>5.0588235294126704E-3</v>
      </c>
      <c r="BG165" s="9">
        <f t="shared" si="143"/>
        <v>3.3725490196063745E-3</v>
      </c>
      <c r="BH165" s="9">
        <f t="shared" si="143"/>
        <v>-1.6862745098054077E-3</v>
      </c>
    </row>
    <row r="166" spans="2:60" x14ac:dyDescent="0.3">
      <c r="B166" s="9">
        <f t="shared" si="133"/>
        <v>-1.1550774395360897E-2</v>
      </c>
      <c r="C166" s="9">
        <f t="shared" si="133"/>
        <v>-8.2505531395433707E-3</v>
      </c>
      <c r="D166" s="9">
        <f t="shared" si="133"/>
        <v>-1.6501106279083189E-3</v>
      </c>
      <c r="E166" s="9">
        <f t="shared" si="133"/>
        <v>3.3002212558166377E-3</v>
      </c>
      <c r="G166" s="9">
        <f t="shared" si="134"/>
        <v>-1.6501106279083189E-3</v>
      </c>
      <c r="H166" s="9">
        <f t="shared" si="134"/>
        <v>-3.3002212558166377E-3</v>
      </c>
      <c r="I166" s="9">
        <f t="shared" si="134"/>
        <v>-6.6004425116341636E-3</v>
      </c>
      <c r="J166" s="9">
        <f t="shared" si="134"/>
        <v>8.2505531395433707E-3</v>
      </c>
      <c r="L166" s="9">
        <f t="shared" si="135"/>
        <v>6.6069999999998075E-3</v>
      </c>
      <c r="M166" s="9">
        <f t="shared" si="135"/>
        <v>4.9549999999998207E-3</v>
      </c>
      <c r="N166" s="9">
        <f t="shared" si="135"/>
        <v>3.3039999999999736E-3</v>
      </c>
      <c r="O166" s="9">
        <f t="shared" si="135"/>
        <v>-1.4865999999999602E-2</v>
      </c>
      <c r="Q166" s="9">
        <f t="shared" si="136"/>
        <v>-8.3840695811394639E-3</v>
      </c>
      <c r="R166" s="9">
        <f t="shared" si="136"/>
        <v>-1.0060883497368778E-2</v>
      </c>
      <c r="S166" s="9">
        <f t="shared" si="136"/>
        <v>-6.7072556649119264E-3</v>
      </c>
      <c r="T166" s="9">
        <f t="shared" si="136"/>
        <v>-3.3536278324559632E-3</v>
      </c>
      <c r="V166" s="9">
        <f t="shared" si="137"/>
        <v>-6.4130617227418085E-3</v>
      </c>
      <c r="W166" s="9">
        <f t="shared" si="137"/>
        <v>-3.2065308613722365E-3</v>
      </c>
      <c r="X166" s="9">
        <f t="shared" si="137"/>
        <v>-8.0163271534301472E-3</v>
      </c>
      <c r="Y166" s="9">
        <f t="shared" si="137"/>
        <v>8.8817841970012523E-16</v>
      </c>
      <c r="AA166" s="9">
        <f t="shared" si="138"/>
        <v>-8.016327153428815E-3</v>
      </c>
      <c r="AB166" s="9">
        <f t="shared" si="138"/>
        <v>3.2065308613722365E-3</v>
      </c>
      <c r="AC166" s="9">
        <f t="shared" si="138"/>
        <v>-4.8097962920574666E-3</v>
      </c>
      <c r="AD166" s="9">
        <f t="shared" si="138"/>
        <v>-1.6032654306856742E-3</v>
      </c>
      <c r="AF166" s="9">
        <f t="shared" si="139"/>
        <v>8.8817841970012523E-16</v>
      </c>
      <c r="AG166" s="9">
        <f t="shared" si="139"/>
        <v>8.8817841970012523E-16</v>
      </c>
      <c r="AH166" s="9">
        <f t="shared" si="139"/>
        <v>-8.8817841970012523E-16</v>
      </c>
      <c r="AI166" s="9">
        <f t="shared" si="139"/>
        <v>5.0189974822609784E-3</v>
      </c>
      <c r="AK166" s="9">
        <f t="shared" si="140"/>
        <v>-1.6809999999995995E-3</v>
      </c>
      <c r="AL166" s="9">
        <f t="shared" si="140"/>
        <v>-5.0439999999998264E-3</v>
      </c>
      <c r="AM166" s="9">
        <f t="shared" si="140"/>
        <v>-1.6800000000003479E-3</v>
      </c>
      <c r="AN166" s="9">
        <f t="shared" si="140"/>
        <v>-3.3629999999993387E-3</v>
      </c>
      <c r="AO166" s="9"/>
      <c r="AP166" s="9">
        <f t="shared" si="140"/>
        <v>3.3639999999985903E-3</v>
      </c>
      <c r="AQ166" s="9">
        <f t="shared" si="140"/>
        <v>-3.3640000000003667E-3</v>
      </c>
      <c r="AR166" s="9">
        <f t="shared" si="140"/>
        <v>-6.7260000000004538E-3</v>
      </c>
      <c r="AS166" s="9">
        <f t="shared" si="140"/>
        <v>-1.3452000000000019E-2</v>
      </c>
      <c r="AU166" s="9">
        <f t="shared" si="141"/>
        <v>1.6957351033806134E-3</v>
      </c>
      <c r="AV166" s="9">
        <f t="shared" si="141"/>
        <v>6.7829404135189009E-3</v>
      </c>
      <c r="AW166" s="9">
        <f t="shared" si="141"/>
        <v>8.4786755168986261E-3</v>
      </c>
      <c r="AX166" s="9">
        <f t="shared" si="141"/>
        <v>-5.0872053101391757E-3</v>
      </c>
      <c r="AZ166" s="9">
        <f t="shared" si="142"/>
        <v>-1.6862745098027432E-3</v>
      </c>
      <c r="BA166" s="9">
        <f t="shared" si="142"/>
        <v>-3.3725490196081509E-3</v>
      </c>
      <c r="BB166" s="9">
        <f t="shared" si="142"/>
        <v>-8.4313725490181568E-3</v>
      </c>
      <c r="BC166" s="9">
        <f t="shared" si="142"/>
        <v>-8.431372549019045E-3</v>
      </c>
      <c r="BE166" s="9">
        <f t="shared" si="143"/>
        <v>-1.6862745098036314E-3</v>
      </c>
      <c r="BF166" s="9">
        <f t="shared" si="143"/>
        <v>1.6862745098027432E-3</v>
      </c>
      <c r="BG166" s="9">
        <f t="shared" si="143"/>
        <v>-6.7450980392136373E-3</v>
      </c>
      <c r="BH166" s="9">
        <f t="shared" si="143"/>
        <v>-6.7450980392145254E-3</v>
      </c>
    </row>
    <row r="167" spans="2:60" x14ac:dyDescent="0.3">
      <c r="B167" s="9">
        <f t="shared" si="133"/>
        <v>1.6501106279083189E-3</v>
      </c>
      <c r="C167" s="9">
        <f t="shared" si="133"/>
        <v>-3.3002212558184141E-3</v>
      </c>
      <c r="D167" s="9">
        <f t="shared" si="133"/>
        <v>-3.3002212558184141E-3</v>
      </c>
      <c r="E167" s="9">
        <f t="shared" si="133"/>
        <v>-6.60044251163594E-3</v>
      </c>
      <c r="G167" s="9">
        <f t="shared" si="134"/>
        <v>1.6501106279083189E-3</v>
      </c>
      <c r="H167" s="9">
        <f t="shared" si="134"/>
        <v>-6.6004425116341636E-3</v>
      </c>
      <c r="I167" s="9">
        <f t="shared" si="134"/>
        <v>-3.3002212558184141E-3</v>
      </c>
      <c r="J167" s="9">
        <f t="shared" si="134"/>
        <v>1.4850995651179311E-2</v>
      </c>
      <c r="L167" s="9">
        <f t="shared" si="135"/>
        <v>-3.3039999999990854E-3</v>
      </c>
      <c r="M167" s="9">
        <f t="shared" si="135"/>
        <v>1.6519999999990986E-3</v>
      </c>
      <c r="N167" s="9">
        <f t="shared" si="135"/>
        <v>-9.9109999999997811E-3</v>
      </c>
      <c r="O167" s="9">
        <f t="shared" si="135"/>
        <v>0</v>
      </c>
      <c r="Q167" s="9">
        <f t="shared" si="136"/>
        <v>-1.6768139162284257E-3</v>
      </c>
      <c r="R167" s="9">
        <f t="shared" si="136"/>
        <v>5.0304417486835007E-3</v>
      </c>
      <c r="S167" s="9">
        <f t="shared" si="136"/>
        <v>-8.8817841970012523E-16</v>
      </c>
      <c r="T167" s="9">
        <f t="shared" si="136"/>
        <v>6.7072556649137027E-3</v>
      </c>
      <c r="V167" s="9">
        <f t="shared" si="137"/>
        <v>9.6195925841131569E-3</v>
      </c>
      <c r="W167" s="9">
        <f t="shared" si="137"/>
        <v>4.8097962920579107E-3</v>
      </c>
      <c r="X167" s="9">
        <f t="shared" si="137"/>
        <v>8.0163271534292591E-3</v>
      </c>
      <c r="Y167" s="9">
        <f t="shared" si="137"/>
        <v>3.2065308613713484E-3</v>
      </c>
      <c r="AA167" s="9">
        <f t="shared" si="138"/>
        <v>3.2065308613713484E-3</v>
      </c>
      <c r="AB167" s="9">
        <f t="shared" si="138"/>
        <v>-4.4408920985006262E-16</v>
      </c>
      <c r="AC167" s="9">
        <f t="shared" si="138"/>
        <v>4.8097962920579107E-3</v>
      </c>
      <c r="AD167" s="9">
        <f t="shared" si="138"/>
        <v>3.2065308613713484E-3</v>
      </c>
      <c r="AF167" s="9">
        <f t="shared" si="139"/>
        <v>-6.6919966430161182E-3</v>
      </c>
      <c r="AG167" s="9">
        <f t="shared" si="139"/>
        <v>8.3649958037677052E-3</v>
      </c>
      <c r="AH167" s="9">
        <f t="shared" si="139"/>
        <v>1.6729991607533634E-3</v>
      </c>
      <c r="AI167" s="9">
        <f t="shared" si="139"/>
        <v>-6.6919966430143418E-3</v>
      </c>
      <c r="AK167" s="9">
        <f t="shared" si="140"/>
        <v>-6.7260000000004538E-3</v>
      </c>
      <c r="AL167" s="9">
        <f t="shared" si="140"/>
        <v>-5.0449999999999662E-3</v>
      </c>
      <c r="AM167" s="9">
        <f t="shared" si="140"/>
        <v>-6.7269999999997054E-3</v>
      </c>
      <c r="AN167" s="9">
        <f t="shared" si="140"/>
        <v>-3.3630000000002269E-3</v>
      </c>
      <c r="AO167" s="9"/>
      <c r="AP167" s="9">
        <f t="shared" si="140"/>
        <v>-6.7259999999986775E-3</v>
      </c>
      <c r="AQ167" s="9">
        <f t="shared" si="140"/>
        <v>-5.044999999999078E-3</v>
      </c>
      <c r="AR167" s="9">
        <f t="shared" si="140"/>
        <v>-1.6819999999997393E-3</v>
      </c>
      <c r="AS167" s="9">
        <f t="shared" si="140"/>
        <v>5.0449999999999662E-3</v>
      </c>
      <c r="AU167" s="9">
        <f t="shared" si="141"/>
        <v>5.087205310140952E-3</v>
      </c>
      <c r="AV167" s="9">
        <f t="shared" si="141"/>
        <v>1.7763568394002505E-15</v>
      </c>
      <c r="AW167" s="9">
        <f t="shared" si="141"/>
        <v>2.2044556343937316E-2</v>
      </c>
      <c r="AX167" s="9">
        <f t="shared" si="141"/>
        <v>1.1870145723658965E-2</v>
      </c>
      <c r="AZ167" s="9">
        <f t="shared" si="142"/>
        <v>-5.0588235294126704E-3</v>
      </c>
      <c r="BA167" s="9">
        <f t="shared" si="142"/>
        <v>1.0117647058822676E-2</v>
      </c>
      <c r="BB167" s="9">
        <f t="shared" si="142"/>
        <v>3.3725490196063745E-3</v>
      </c>
      <c r="BC167" s="9">
        <f t="shared" si="142"/>
        <v>-6.7450980392154136E-3</v>
      </c>
      <c r="BE167" s="9">
        <f t="shared" si="143"/>
        <v>-6.7450980392145254E-3</v>
      </c>
      <c r="BF167" s="9">
        <f t="shared" si="143"/>
        <v>6.7450980392163018E-3</v>
      </c>
      <c r="BG167" s="9">
        <f t="shared" si="143"/>
        <v>-3.3725490196099273E-3</v>
      </c>
      <c r="BH167" s="9">
        <f t="shared" si="143"/>
        <v>-8.8817841970012523E-16</v>
      </c>
    </row>
    <row r="168" spans="2:60" x14ac:dyDescent="0.3">
      <c r="B168" s="9">
        <f t="shared" si="133"/>
        <v>-6.6004425116341636E-3</v>
      </c>
      <c r="C168" s="9">
        <f t="shared" si="133"/>
        <v>8.8817841970012523E-16</v>
      </c>
      <c r="D168" s="9">
        <f t="shared" si="133"/>
        <v>1.7763568394002505E-15</v>
      </c>
      <c r="E168" s="9">
        <f t="shared" si="133"/>
        <v>1.650110627909207E-3</v>
      </c>
      <c r="G168" s="9">
        <f t="shared" si="134"/>
        <v>-1.3200885023270104E-2</v>
      </c>
      <c r="H168" s="9">
        <f t="shared" si="134"/>
        <v>1.6501106279074307E-3</v>
      </c>
      <c r="I168" s="9">
        <f t="shared" si="134"/>
        <v>1.4850995651178422E-2</v>
      </c>
      <c r="J168" s="9">
        <f t="shared" si="134"/>
        <v>4.6203097581444474E-2</v>
      </c>
      <c r="L168" s="9">
        <f t="shared" si="135"/>
        <v>-9.9100000000014177E-3</v>
      </c>
      <c r="M168" s="9">
        <f t="shared" si="135"/>
        <v>-4.9549999999989325E-3</v>
      </c>
      <c r="N168" s="9">
        <f t="shared" si="135"/>
        <v>8.8817841970012523E-16</v>
      </c>
      <c r="O168" s="9">
        <f t="shared" si="135"/>
        <v>3.303000000000722E-3</v>
      </c>
      <c r="Q168" s="9">
        <f t="shared" si="136"/>
        <v>-1.6768139162284257E-3</v>
      </c>
      <c r="R168" s="9">
        <f t="shared" si="136"/>
        <v>-5.0304417486835007E-3</v>
      </c>
      <c r="S168" s="9">
        <f t="shared" si="136"/>
        <v>-1.6768139162275375E-3</v>
      </c>
      <c r="T168" s="9">
        <f t="shared" si="136"/>
        <v>-8.3840695811412402E-3</v>
      </c>
      <c r="V168" s="9">
        <f t="shared" si="137"/>
        <v>-4.8097962920570225E-3</v>
      </c>
      <c r="W168" s="9">
        <f t="shared" si="137"/>
        <v>-3.2065308613713484E-3</v>
      </c>
      <c r="X168" s="9">
        <f t="shared" si="137"/>
        <v>-6.4130617227426967E-3</v>
      </c>
      <c r="Y168" s="9">
        <f t="shared" si="137"/>
        <v>-3.2065308613713484E-3</v>
      </c>
      <c r="AA168" s="9">
        <f t="shared" si="138"/>
        <v>0</v>
      </c>
      <c r="AB168" s="9">
        <f t="shared" si="138"/>
        <v>-3.2065308613717924E-3</v>
      </c>
      <c r="AC168" s="9">
        <f t="shared" si="138"/>
        <v>0</v>
      </c>
      <c r="AD168" s="9">
        <f t="shared" si="138"/>
        <v>-1.6032654306856742E-3</v>
      </c>
      <c r="AF168" s="9">
        <f t="shared" si="139"/>
        <v>1.1710994125277097E-2</v>
      </c>
      <c r="AG168" s="9">
        <f t="shared" si="139"/>
        <v>1.5056992446783823E-2</v>
      </c>
      <c r="AH168" s="9">
        <f t="shared" si="139"/>
        <v>3.3459983215093914E-3</v>
      </c>
      <c r="AI168" s="9">
        <f t="shared" si="139"/>
        <v>1.6729991607533634E-3</v>
      </c>
      <c r="AK168" s="9">
        <f t="shared" si="140"/>
        <v>-1.6819999999997393E-3</v>
      </c>
      <c r="AL168" s="9">
        <f t="shared" si="140"/>
        <v>5.0449999999999662E-3</v>
      </c>
      <c r="AM168" s="9">
        <f t="shared" si="140"/>
        <v>3.3630000000002269E-3</v>
      </c>
      <c r="AN168" s="9">
        <f t="shared" si="140"/>
        <v>-1.6810000000004877E-3</v>
      </c>
      <c r="AO168" s="9"/>
      <c r="AP168" s="9">
        <f t="shared" si="140"/>
        <v>8.4069999999991651E-3</v>
      </c>
      <c r="AQ168" s="9">
        <f t="shared" si="140"/>
        <v>6.7269999999988173E-3</v>
      </c>
      <c r="AR168" s="9">
        <f t="shared" si="140"/>
        <v>6.7259999999995657E-3</v>
      </c>
      <c r="AS168" s="9">
        <f t="shared" si="140"/>
        <v>-1.000000000139778E-6</v>
      </c>
      <c r="AU168" s="9">
        <f t="shared" si="141"/>
        <v>-8.4786755169004024E-3</v>
      </c>
      <c r="AV168" s="9">
        <f t="shared" si="141"/>
        <v>2.0348821240556703E-2</v>
      </c>
      <c r="AW168" s="9">
        <f t="shared" si="141"/>
        <v>3.3914702067599833E-2</v>
      </c>
      <c r="AX168" s="9">
        <f t="shared" si="141"/>
        <v>1.6957351033806134E-3</v>
      </c>
      <c r="AZ168" s="9">
        <f t="shared" si="142"/>
        <v>-1.6862745098045195E-3</v>
      </c>
      <c r="BA168" s="9">
        <f t="shared" si="142"/>
        <v>1.6862745098040754E-2</v>
      </c>
      <c r="BB168" s="9">
        <f t="shared" si="142"/>
        <v>-3.3725490196072627E-3</v>
      </c>
      <c r="BC168" s="9">
        <f t="shared" si="142"/>
        <v>3.3725490196072627E-3</v>
      </c>
      <c r="BE168" s="9">
        <f t="shared" si="143"/>
        <v>-3.3725490196090391E-3</v>
      </c>
      <c r="BF168" s="9">
        <f t="shared" si="143"/>
        <v>2.192156862745076E-2</v>
      </c>
      <c r="BG168" s="9">
        <f t="shared" si="143"/>
        <v>8.8817841970012523E-16</v>
      </c>
      <c r="BH168" s="9">
        <f t="shared" si="143"/>
        <v>-3.3725490196063745E-3</v>
      </c>
    </row>
    <row r="169" spans="2:60" x14ac:dyDescent="0.3">
      <c r="B169" s="9">
        <f t="shared" si="133"/>
        <v>1.6501106279083189E-3</v>
      </c>
      <c r="C169" s="9">
        <f t="shared" si="133"/>
        <v>-8.250553139545147E-3</v>
      </c>
      <c r="D169" s="9">
        <f t="shared" si="133"/>
        <v>-1.6501106279100952E-3</v>
      </c>
      <c r="E169" s="9">
        <f t="shared" si="133"/>
        <v>-4.9503318837249566E-3</v>
      </c>
      <c r="G169" s="9">
        <f t="shared" si="134"/>
        <v>3.3002212558166377E-3</v>
      </c>
      <c r="H169" s="9">
        <f t="shared" si="134"/>
        <v>-9.9006637674525777E-3</v>
      </c>
      <c r="I169" s="9">
        <f t="shared" si="134"/>
        <v>-3.3002212558166377E-3</v>
      </c>
      <c r="J169" s="9">
        <f t="shared" si="134"/>
        <v>5.4453650720988733E-2</v>
      </c>
      <c r="L169" s="9">
        <f t="shared" si="135"/>
        <v>9.9100000000014177E-3</v>
      </c>
      <c r="M169" s="9">
        <f t="shared" si="135"/>
        <v>1.1562999999999768E-2</v>
      </c>
      <c r="N169" s="9">
        <f t="shared" si="135"/>
        <v>-8.8817841970012523E-16</v>
      </c>
      <c r="O169" s="9">
        <f t="shared" si="135"/>
        <v>4.9559999999990723E-3</v>
      </c>
      <c r="Q169" s="9">
        <f t="shared" si="136"/>
        <v>3.3536278324568514E-3</v>
      </c>
      <c r="R169" s="9">
        <f t="shared" si="136"/>
        <v>3.3536278324559632E-3</v>
      </c>
      <c r="S169" s="9">
        <f t="shared" si="136"/>
        <v>1.6768139162278928E-2</v>
      </c>
      <c r="T169" s="9">
        <f t="shared" si="136"/>
        <v>5.0304417486835007E-3</v>
      </c>
      <c r="V169" s="9">
        <f t="shared" si="137"/>
        <v>1.6032654306865624E-3</v>
      </c>
      <c r="W169" s="9">
        <f t="shared" si="137"/>
        <v>-8.8817841970012523E-16</v>
      </c>
      <c r="X169" s="9">
        <f t="shared" si="137"/>
        <v>-8.8817841970012523E-16</v>
      </c>
      <c r="Y169" s="9">
        <f t="shared" si="137"/>
        <v>0</v>
      </c>
      <c r="AA169" s="9">
        <f t="shared" si="138"/>
        <v>1.6032654306865624E-3</v>
      </c>
      <c r="AB169" s="9">
        <f t="shared" si="138"/>
        <v>1.6032654306861183E-3</v>
      </c>
      <c r="AC169" s="9">
        <f t="shared" si="138"/>
        <v>-6.4130617227435849E-3</v>
      </c>
      <c r="AD169" s="9">
        <f t="shared" si="138"/>
        <v>-1.6032654306861183E-3</v>
      </c>
      <c r="AF169" s="9">
        <f t="shared" si="139"/>
        <v>-1.338399328603046E-2</v>
      </c>
      <c r="AG169" s="9">
        <f t="shared" si="139"/>
        <v>3.3459983215093914E-3</v>
      </c>
      <c r="AH169" s="9">
        <f t="shared" si="139"/>
        <v>-1.3383993286031348E-2</v>
      </c>
      <c r="AI169" s="9">
        <f t="shared" si="139"/>
        <v>-5.0189974822618666E-3</v>
      </c>
      <c r="AK169" s="9">
        <f t="shared" si="140"/>
        <v>1.6810000000004877E-3</v>
      </c>
      <c r="AL169" s="9">
        <f t="shared" si="140"/>
        <v>3.3629999999993387E-3</v>
      </c>
      <c r="AM169" s="9">
        <f t="shared" si="140"/>
        <v>6.7259999999995657E-3</v>
      </c>
      <c r="AN169" s="9">
        <f t="shared" si="140"/>
        <v>5.0440000000007146E-3</v>
      </c>
      <c r="AO169" s="9"/>
      <c r="AP169" s="9">
        <f t="shared" si="140"/>
        <v>6.7260000000004538E-3</v>
      </c>
      <c r="AQ169" s="9">
        <f t="shared" si="140"/>
        <v>-6.7269999999988173E-3</v>
      </c>
      <c r="AR169" s="9">
        <f t="shared" si="140"/>
        <v>-1.3452000000000019E-2</v>
      </c>
      <c r="AS169" s="9">
        <f t="shared" si="140"/>
        <v>-1.0087999999999653E-2</v>
      </c>
      <c r="AU169" s="9">
        <f t="shared" si="141"/>
        <v>3.052323186083683E-2</v>
      </c>
      <c r="AV169" s="9">
        <f t="shared" si="141"/>
        <v>3.2218966964217444E-2</v>
      </c>
      <c r="AW169" s="9">
        <f t="shared" si="141"/>
        <v>6.4437933928433111E-2</v>
      </c>
      <c r="AX169" s="9">
        <f t="shared" si="141"/>
        <v>2.713176165407738E-2</v>
      </c>
      <c r="AZ169" s="9">
        <f t="shared" si="142"/>
        <v>-3.3725490196072627E-3</v>
      </c>
      <c r="BA169" s="9">
        <f t="shared" si="142"/>
        <v>1.8549019607841721E-2</v>
      </c>
      <c r="BB169" s="9">
        <f t="shared" si="142"/>
        <v>-5.0588235294117823E-3</v>
      </c>
      <c r="BC169" s="9">
        <f t="shared" si="142"/>
        <v>-3.3725490196081509E-3</v>
      </c>
      <c r="BE169" s="9">
        <f t="shared" si="143"/>
        <v>0</v>
      </c>
      <c r="BF169" s="9">
        <f t="shared" si="143"/>
        <v>3.2039215686274325E-2</v>
      </c>
      <c r="BG169" s="9">
        <f t="shared" si="143"/>
        <v>6.7450980392154136E-3</v>
      </c>
      <c r="BH169" s="9">
        <f t="shared" si="143"/>
        <v>-6.7450980392163018E-3</v>
      </c>
    </row>
    <row r="170" spans="2:60" x14ac:dyDescent="0.3">
      <c r="B170" s="9">
        <f t="shared" si="133"/>
        <v>0</v>
      </c>
      <c r="C170" s="9">
        <f t="shared" si="133"/>
        <v>6.6004425116368282E-3</v>
      </c>
      <c r="D170" s="9">
        <f t="shared" si="133"/>
        <v>9.9006637674525777E-3</v>
      </c>
      <c r="E170" s="9">
        <f t="shared" si="133"/>
        <v>-4.9503318837267329E-3</v>
      </c>
      <c r="G170" s="9">
        <f t="shared" si="134"/>
        <v>3.3002212558193023E-3</v>
      </c>
      <c r="H170" s="9">
        <f t="shared" si="134"/>
        <v>3.3002212558175259E-3</v>
      </c>
      <c r="I170" s="9">
        <f t="shared" si="134"/>
        <v>2.3101548790721793E-2</v>
      </c>
      <c r="J170" s="9">
        <f t="shared" si="134"/>
        <v>8.2505531395438148E-2</v>
      </c>
      <c r="L170" s="9">
        <f t="shared" si="135"/>
        <v>1.3214999999998867E-2</v>
      </c>
      <c r="M170" s="9">
        <f t="shared" si="135"/>
        <v>4.7900999999999527E-2</v>
      </c>
      <c r="N170" s="9">
        <f t="shared" si="135"/>
        <v>0</v>
      </c>
      <c r="O170" s="9">
        <f t="shared" si="135"/>
        <v>-9.9109999999997811E-3</v>
      </c>
      <c r="Q170" s="9">
        <f t="shared" si="136"/>
        <v>-1.6768139162275375E-3</v>
      </c>
      <c r="R170" s="9">
        <f t="shared" si="136"/>
        <v>-3.3536278324559632E-3</v>
      </c>
      <c r="S170" s="9">
        <f t="shared" si="136"/>
        <v>8.3840695811421284E-3</v>
      </c>
      <c r="T170" s="9">
        <f t="shared" si="136"/>
        <v>-1.6768139162275375E-3</v>
      </c>
      <c r="V170" s="9">
        <f t="shared" si="137"/>
        <v>6.4130617227426967E-3</v>
      </c>
      <c r="W170" s="9">
        <f t="shared" si="137"/>
        <v>-3.2065308613704602E-3</v>
      </c>
      <c r="X170" s="9">
        <f t="shared" si="137"/>
        <v>-1.6032654306838978E-3</v>
      </c>
      <c r="Y170" s="9">
        <f t="shared" si="137"/>
        <v>-3.2065308613722365E-3</v>
      </c>
      <c r="AA170" s="9">
        <f t="shared" si="138"/>
        <v>-8.0163271534301472E-3</v>
      </c>
      <c r="AB170" s="9">
        <f t="shared" si="138"/>
        <v>0</v>
      </c>
      <c r="AC170" s="9">
        <f t="shared" si="138"/>
        <v>4.8097962920579107E-3</v>
      </c>
      <c r="AD170" s="9">
        <f t="shared" si="138"/>
        <v>-1.6032654306852301E-3</v>
      </c>
      <c r="AF170" s="9">
        <f t="shared" si="139"/>
        <v>0</v>
      </c>
      <c r="AG170" s="9">
        <f t="shared" si="139"/>
        <v>3.5132982375827737E-2</v>
      </c>
      <c r="AH170" s="9">
        <f t="shared" si="139"/>
        <v>1.6729991607533634E-3</v>
      </c>
      <c r="AI170" s="9">
        <f t="shared" si="139"/>
        <v>-1.6729991607533634E-3</v>
      </c>
      <c r="AK170" s="9">
        <f t="shared" si="140"/>
        <v>-3.3620000000009753E-3</v>
      </c>
      <c r="AL170" s="9">
        <f t="shared" si="140"/>
        <v>6.7260000000004538E-3</v>
      </c>
      <c r="AM170" s="9">
        <f t="shared" si="140"/>
        <v>-3.3629999999993387E-3</v>
      </c>
      <c r="AN170" s="9">
        <f t="shared" si="140"/>
        <v>-6.7260000000004538E-3</v>
      </c>
      <c r="AO170" s="9"/>
      <c r="AP170" s="9">
        <f t="shared" si="140"/>
        <v>6.7269999999997054E-3</v>
      </c>
      <c r="AQ170" s="9">
        <f t="shared" si="140"/>
        <v>-5.0440000000007146E-3</v>
      </c>
      <c r="AR170" s="9">
        <f t="shared" si="140"/>
        <v>3.3630000000002269E-3</v>
      </c>
      <c r="AS170" s="9">
        <f t="shared" si="140"/>
        <v>6.7249999999994259E-3</v>
      </c>
      <c r="AU170" s="9">
        <f t="shared" si="141"/>
        <v>6.782940413519789E-3</v>
      </c>
      <c r="AV170" s="9">
        <f t="shared" si="141"/>
        <v>5.93507286182966E-2</v>
      </c>
      <c r="AW170" s="9">
        <f t="shared" si="141"/>
        <v>0.10852704661631218</v>
      </c>
      <c r="AX170" s="9">
        <f t="shared" si="141"/>
        <v>4.2393377584496683E-2</v>
      </c>
      <c r="AZ170" s="9">
        <f t="shared" si="142"/>
        <v>-3.3725490196072627E-3</v>
      </c>
      <c r="BA170" s="9">
        <f t="shared" si="142"/>
        <v>5.3960784313725974E-2</v>
      </c>
      <c r="BB170" s="9">
        <f t="shared" si="142"/>
        <v>8.8817841970012523E-16</v>
      </c>
      <c r="BC170" s="9">
        <f t="shared" si="142"/>
        <v>6.7450980392154136E-3</v>
      </c>
      <c r="BE170" s="9">
        <f t="shared" si="143"/>
        <v>1.1803921568628084E-2</v>
      </c>
      <c r="BF170" s="9">
        <f t="shared" si="143"/>
        <v>5.0588235294118711E-2</v>
      </c>
      <c r="BG170" s="9">
        <f t="shared" si="143"/>
        <v>1.0117647058824453E-2</v>
      </c>
      <c r="BH170" s="9">
        <f t="shared" si="143"/>
        <v>1.1803921568626308E-2</v>
      </c>
    </row>
    <row r="171" spans="2:60" x14ac:dyDescent="0.3">
      <c r="B171" s="9">
        <f t="shared" si="133"/>
        <v>-3.3002212558175259E-3</v>
      </c>
      <c r="C171" s="9">
        <f t="shared" si="133"/>
        <v>-4.9503318837276211E-3</v>
      </c>
      <c r="D171" s="9">
        <f t="shared" si="133"/>
        <v>1.650110627909207E-3</v>
      </c>
      <c r="E171" s="9">
        <f t="shared" si="133"/>
        <v>4.9503318837249566E-3</v>
      </c>
      <c r="G171" s="9">
        <f t="shared" si="134"/>
        <v>-4.9503318837276211E-3</v>
      </c>
      <c r="H171" s="9">
        <f t="shared" si="134"/>
        <v>-3.3002212558157495E-3</v>
      </c>
      <c r="I171" s="9">
        <f t="shared" si="134"/>
        <v>3.465232318608269E-2</v>
      </c>
      <c r="J171" s="9">
        <f t="shared" si="134"/>
        <v>0.11550774395361252</v>
      </c>
      <c r="L171" s="9">
        <f t="shared" si="135"/>
        <v>4.9550000000007088E-3</v>
      </c>
      <c r="M171" s="9">
        <f t="shared" si="135"/>
        <v>4.7902000000000555E-2</v>
      </c>
      <c r="N171" s="9">
        <f t="shared" si="135"/>
        <v>4.9549999999998207E-3</v>
      </c>
      <c r="O171" s="9">
        <f t="shared" si="135"/>
        <v>9.9109999999997811E-3</v>
      </c>
      <c r="Q171" s="9">
        <f t="shared" si="136"/>
        <v>-6.7072556649128146E-3</v>
      </c>
      <c r="R171" s="9">
        <f t="shared" si="136"/>
        <v>-5.0304417486835007E-3</v>
      </c>
      <c r="S171" s="9">
        <f t="shared" si="136"/>
        <v>3.6889906157012931E-2</v>
      </c>
      <c r="T171" s="9">
        <f t="shared" si="136"/>
        <v>8.3840695811403521E-3</v>
      </c>
      <c r="V171" s="9">
        <f t="shared" si="137"/>
        <v>3.2065308613722365E-3</v>
      </c>
      <c r="W171" s="9">
        <f t="shared" si="137"/>
        <v>-3.2065308613722365E-3</v>
      </c>
      <c r="X171" s="9">
        <f t="shared" si="137"/>
        <v>-4.8097962920596871E-3</v>
      </c>
      <c r="Y171" s="9">
        <f t="shared" si="137"/>
        <v>-1.6032654306856742E-3</v>
      </c>
      <c r="AA171" s="9">
        <f t="shared" si="138"/>
        <v>4.8097962920579107E-3</v>
      </c>
      <c r="AB171" s="9">
        <f t="shared" si="138"/>
        <v>-3.2065308613717924E-3</v>
      </c>
      <c r="AC171" s="9">
        <f t="shared" si="138"/>
        <v>-3.2065308613722365E-3</v>
      </c>
      <c r="AD171" s="9">
        <f t="shared" si="138"/>
        <v>-4.4408920985006262E-16</v>
      </c>
      <c r="AF171" s="9">
        <f t="shared" si="139"/>
        <v>-1.6729991607533634E-3</v>
      </c>
      <c r="AG171" s="9">
        <f t="shared" si="139"/>
        <v>4.8516975661860862E-2</v>
      </c>
      <c r="AH171" s="9">
        <f t="shared" si="139"/>
        <v>0</v>
      </c>
      <c r="AI171" s="9">
        <f t="shared" si="139"/>
        <v>-1.6729991607533634E-3</v>
      </c>
      <c r="AK171" s="9">
        <f t="shared" si="140"/>
        <v>8.4070000000009415E-3</v>
      </c>
      <c r="AL171" s="9">
        <f t="shared" si="140"/>
        <v>1.6815000000000246E-2</v>
      </c>
      <c r="AM171" s="9">
        <f t="shared" si="140"/>
        <v>1.5133999999999759E-2</v>
      </c>
      <c r="AN171" s="9">
        <f t="shared" si="140"/>
        <v>3.3629999999993387E-3</v>
      </c>
      <c r="AO171" s="9"/>
      <c r="AP171" s="9">
        <f t="shared" si="140"/>
        <v>4.0356000000000058E-2</v>
      </c>
      <c r="AQ171" s="9">
        <f t="shared" si="140"/>
        <v>1.0089000000000681E-2</v>
      </c>
      <c r="AR171" s="9">
        <f t="shared" si="140"/>
        <v>5.0449999999999662E-3</v>
      </c>
      <c r="AS171" s="9">
        <f t="shared" si="140"/>
        <v>1.6820000000006274E-3</v>
      </c>
      <c r="AU171" s="9">
        <f t="shared" si="141"/>
        <v>4.578484779125791E-2</v>
      </c>
      <c r="AV171" s="9">
        <f t="shared" si="141"/>
        <v>8.6482490272373091E-2</v>
      </c>
      <c r="AW171" s="9">
        <f t="shared" si="141"/>
        <v>0.15600762951094893</v>
      </c>
      <c r="AX171" s="9">
        <f t="shared" si="141"/>
        <v>8.3091020065614529E-2</v>
      </c>
      <c r="AZ171" s="9">
        <f t="shared" si="142"/>
        <v>5.0588235294108941E-3</v>
      </c>
      <c r="BA171" s="9">
        <f t="shared" si="142"/>
        <v>8.768627450980393E-2</v>
      </c>
      <c r="BB171" s="9">
        <f t="shared" si="142"/>
        <v>3.3725490196063745E-3</v>
      </c>
      <c r="BC171" s="9">
        <f t="shared" si="142"/>
        <v>-5.0588235294100059E-3</v>
      </c>
      <c r="BE171" s="9">
        <f t="shared" si="143"/>
        <v>1.6862745098036314E-3</v>
      </c>
      <c r="BF171" s="9">
        <f t="shared" si="143"/>
        <v>3.5411764705881588E-2</v>
      </c>
      <c r="BG171" s="9">
        <f t="shared" si="143"/>
        <v>2.0235294117646241E-2</v>
      </c>
      <c r="BH171" s="9">
        <f t="shared" si="143"/>
        <v>-1.3490196078429939E-2</v>
      </c>
    </row>
    <row r="172" spans="2:60" x14ac:dyDescent="0.3">
      <c r="B172" s="9">
        <f t="shared" si="133"/>
        <v>-6.6004425116350518E-3</v>
      </c>
      <c r="C172" s="9">
        <f t="shared" si="133"/>
        <v>-4.9503318837258448E-3</v>
      </c>
      <c r="D172" s="9">
        <f t="shared" si="133"/>
        <v>1.4850995651179311E-2</v>
      </c>
      <c r="E172" s="9">
        <f t="shared" si="133"/>
        <v>-6.6004425116341636E-3</v>
      </c>
      <c r="G172" s="9">
        <f t="shared" si="134"/>
        <v>-1.6501106279083189E-3</v>
      </c>
      <c r="H172" s="9">
        <f t="shared" si="134"/>
        <v>3.3002212558157495E-3</v>
      </c>
      <c r="I172" s="9">
        <f t="shared" si="134"/>
        <v>5.6103761348899717E-2</v>
      </c>
      <c r="J172" s="9">
        <f t="shared" si="134"/>
        <v>0.1122075226977941</v>
      </c>
      <c r="L172" s="9">
        <f t="shared" si="135"/>
        <v>2.4776000000000131E-2</v>
      </c>
      <c r="M172" s="9">
        <f t="shared" si="135"/>
        <v>0.14700899999999972</v>
      </c>
      <c r="N172" s="9">
        <f t="shared" si="135"/>
        <v>8.2589999999997943E-3</v>
      </c>
      <c r="O172" s="9">
        <f t="shared" si="135"/>
        <v>2.8080000000000993E-2</v>
      </c>
      <c r="Q172" s="9">
        <f t="shared" si="136"/>
        <v>5.0304417486835007E-3</v>
      </c>
      <c r="R172" s="9">
        <f t="shared" si="136"/>
        <v>5.0304417486835007E-3</v>
      </c>
      <c r="S172" s="9">
        <f t="shared" si="136"/>
        <v>5.5334859235524725E-2</v>
      </c>
      <c r="T172" s="9">
        <f t="shared" si="136"/>
        <v>6.7072556649110382E-3</v>
      </c>
      <c r="V172" s="9">
        <f t="shared" si="137"/>
        <v>1.9239185168230755E-2</v>
      </c>
      <c r="W172" s="9">
        <f t="shared" si="137"/>
        <v>4.8097962920570225E-3</v>
      </c>
      <c r="X172" s="9">
        <f t="shared" si="137"/>
        <v>4.8097962920587989E-3</v>
      </c>
      <c r="Y172" s="9">
        <f t="shared" si="137"/>
        <v>4.8097962920570225E-3</v>
      </c>
      <c r="AA172" s="9">
        <f t="shared" si="138"/>
        <v>1.6032654306856742E-3</v>
      </c>
      <c r="AB172" s="9">
        <f t="shared" si="138"/>
        <v>0</v>
      </c>
      <c r="AC172" s="9">
        <f t="shared" si="138"/>
        <v>0</v>
      </c>
      <c r="AD172" s="9">
        <f t="shared" si="138"/>
        <v>-1.6032654306865624E-3</v>
      </c>
      <c r="AF172" s="9">
        <f t="shared" si="139"/>
        <v>3.3459983215067268E-3</v>
      </c>
      <c r="AG172" s="9">
        <f t="shared" si="139"/>
        <v>7.6957961394675145E-2</v>
      </c>
      <c r="AH172" s="9">
        <f t="shared" si="139"/>
        <v>1.7763568394002505E-15</v>
      </c>
      <c r="AI172" s="9">
        <f t="shared" si="139"/>
        <v>1.6729991607533634E-3</v>
      </c>
      <c r="AK172" s="9">
        <f t="shared" si="140"/>
        <v>-1.6820000000006274E-3</v>
      </c>
      <c r="AL172" s="9">
        <f t="shared" si="140"/>
        <v>2.3541999999999952E-2</v>
      </c>
      <c r="AM172" s="9">
        <f t="shared" si="140"/>
        <v>1.5133999999999759E-2</v>
      </c>
      <c r="AN172" s="9">
        <f t="shared" si="140"/>
        <v>-1.6819999999988511E-3</v>
      </c>
      <c r="AO172" s="9"/>
      <c r="AP172" s="9">
        <f t="shared" si="140"/>
        <v>4.2040000000000077E-2</v>
      </c>
      <c r="AQ172" s="9">
        <f t="shared" si="140"/>
        <v>-1.177000000000028E-2</v>
      </c>
      <c r="AR172" s="9">
        <f t="shared" si="140"/>
        <v>-1.6819999999997393E-3</v>
      </c>
      <c r="AS172" s="9">
        <f t="shared" si="140"/>
        <v>-1.6810000000004877E-3</v>
      </c>
      <c r="AU172" s="9">
        <f t="shared" si="141"/>
        <v>7.2916609445333513E-2</v>
      </c>
      <c r="AV172" s="9">
        <f t="shared" si="141"/>
        <v>0.1237886625467306</v>
      </c>
      <c r="AW172" s="9">
        <f t="shared" si="141"/>
        <v>0.22044556343938293</v>
      </c>
      <c r="AX172" s="9">
        <f t="shared" si="141"/>
        <v>0.14074601358052874</v>
      </c>
      <c r="AZ172" s="9">
        <f t="shared" si="142"/>
        <v>-5.0588235294117823E-3</v>
      </c>
      <c r="BA172" s="9">
        <f t="shared" si="142"/>
        <v>9.2745098039215712E-2</v>
      </c>
      <c r="BB172" s="9">
        <f t="shared" si="142"/>
        <v>3.3725490196090391E-3</v>
      </c>
      <c r="BC172" s="9">
        <f t="shared" si="142"/>
        <v>1.517647058823357E-2</v>
      </c>
      <c r="BE172" s="9">
        <f t="shared" si="143"/>
        <v>2.5294117647058911E-2</v>
      </c>
      <c r="BF172" s="9">
        <f t="shared" si="143"/>
        <v>3.2039215686274325E-2</v>
      </c>
      <c r="BG172" s="9">
        <f t="shared" si="143"/>
        <v>3.2039215686275213E-2</v>
      </c>
      <c r="BH172" s="9">
        <f t="shared" si="143"/>
        <v>6.7450980392154136E-3</v>
      </c>
    </row>
    <row r="173" spans="2:60" x14ac:dyDescent="0.3">
      <c r="B173" s="9">
        <f t="shared" si="133"/>
        <v>4.9503318837267329E-3</v>
      </c>
      <c r="C173" s="9">
        <f t="shared" si="133"/>
        <v>0</v>
      </c>
      <c r="D173" s="9">
        <f t="shared" si="133"/>
        <v>3.6302433813991009E-2</v>
      </c>
      <c r="E173" s="9">
        <f t="shared" si="133"/>
        <v>4.9503318837258448E-3</v>
      </c>
      <c r="G173" s="9">
        <f t="shared" si="134"/>
        <v>1.650110627909207E-3</v>
      </c>
      <c r="H173" s="9">
        <f t="shared" si="134"/>
        <v>-3.3002212558175259E-3</v>
      </c>
      <c r="I173" s="9">
        <f t="shared" si="134"/>
        <v>0.1105574120698849</v>
      </c>
      <c r="J173" s="9">
        <f t="shared" si="134"/>
        <v>0.11880796520943093</v>
      </c>
      <c r="L173" s="9">
        <f t="shared" si="135"/>
        <v>3.3036999999999317E-2</v>
      </c>
      <c r="M173" s="9">
        <f t="shared" si="135"/>
        <v>0.18830499999999972</v>
      </c>
      <c r="N173" s="9">
        <f t="shared" si="135"/>
        <v>3.1385000000001106E-2</v>
      </c>
      <c r="O173" s="9">
        <f t="shared" si="135"/>
        <v>4.1295999999999111E-2</v>
      </c>
      <c r="Q173" s="9">
        <f t="shared" si="136"/>
        <v>-5.0304417486835007E-3</v>
      </c>
      <c r="R173" s="9">
        <f t="shared" si="136"/>
        <v>-1.6768139162275375E-3</v>
      </c>
      <c r="S173" s="9">
        <f t="shared" si="136"/>
        <v>7.2102998397801876E-2</v>
      </c>
      <c r="T173" s="9">
        <f t="shared" si="136"/>
        <v>1.5091325246053167E-2</v>
      </c>
      <c r="V173" s="9">
        <f t="shared" si="137"/>
        <v>2.565224689097434E-2</v>
      </c>
      <c r="W173" s="9">
        <f t="shared" si="137"/>
        <v>-4.8097962920570225E-3</v>
      </c>
      <c r="X173" s="9">
        <f t="shared" si="137"/>
        <v>-1.6032654306865624E-3</v>
      </c>
      <c r="Y173" s="9">
        <f t="shared" si="137"/>
        <v>-6.4130617227426967E-3</v>
      </c>
      <c r="AA173" s="9">
        <f t="shared" si="138"/>
        <v>-4.8097962920579107E-3</v>
      </c>
      <c r="AB173" s="9">
        <f t="shared" si="138"/>
        <v>0</v>
      </c>
      <c r="AC173" s="9">
        <f t="shared" si="138"/>
        <v>-3.2065308613717924E-3</v>
      </c>
      <c r="AD173" s="9">
        <f t="shared" si="138"/>
        <v>8.8817841970012523E-16</v>
      </c>
      <c r="AF173" s="9">
        <f t="shared" si="139"/>
        <v>5.0189974822618666E-3</v>
      </c>
      <c r="AG173" s="9">
        <f t="shared" si="139"/>
        <v>9.7033951323719059E-2</v>
      </c>
      <c r="AH173" s="9">
        <f t="shared" si="139"/>
        <v>-3.3459983215093914E-3</v>
      </c>
      <c r="AI173" s="9">
        <f t="shared" si="139"/>
        <v>-6.69199664301523E-3</v>
      </c>
      <c r="AK173" s="9">
        <f t="shared" si="140"/>
        <v>1.177200000000056E-2</v>
      </c>
      <c r="AL173" s="9">
        <f t="shared" si="140"/>
        <v>4.5401999999999276E-2</v>
      </c>
      <c r="AM173" s="9">
        <f t="shared" si="140"/>
        <v>3.3630999999999744E-2</v>
      </c>
      <c r="AN173" s="9">
        <f t="shared" si="140"/>
        <v>1.1771999999999672E-2</v>
      </c>
      <c r="AO173" s="9"/>
      <c r="AP173" s="9">
        <f t="shared" si="140"/>
        <v>9.9209999999999354E-2</v>
      </c>
      <c r="AQ173" s="9">
        <f t="shared" si="140"/>
        <v>8.4069999999991651E-3</v>
      </c>
      <c r="AR173" s="9">
        <f t="shared" si="140"/>
        <v>-5.0449999999999662E-3</v>
      </c>
      <c r="AS173" s="9">
        <f t="shared" si="140"/>
        <v>-6.7269999999997054E-3</v>
      </c>
      <c r="AU173" s="9">
        <f t="shared" si="141"/>
        <v>0.11191851682307163</v>
      </c>
      <c r="AV173" s="9">
        <f t="shared" si="141"/>
        <v>0.13735454337376929</v>
      </c>
      <c r="AW173" s="9">
        <f t="shared" si="141"/>
        <v>0.24249011978332291</v>
      </c>
      <c r="AX173" s="9">
        <f t="shared" si="141"/>
        <v>0.1899223315785461</v>
      </c>
      <c r="AZ173" s="9">
        <f t="shared" si="142"/>
        <v>-1.6862745098036314E-3</v>
      </c>
      <c r="BA173" s="9">
        <f t="shared" si="142"/>
        <v>0.12309803921568641</v>
      </c>
      <c r="BB173" s="9">
        <f t="shared" si="142"/>
        <v>6.7450980392145254E-3</v>
      </c>
      <c r="BC173" s="9">
        <f t="shared" si="142"/>
        <v>1.6862745098039866E-2</v>
      </c>
      <c r="BE173" s="9">
        <f t="shared" si="143"/>
        <v>3.8784313725490627E-2</v>
      </c>
      <c r="BF173" s="9">
        <f t="shared" si="143"/>
        <v>2.5294117647058911E-2</v>
      </c>
      <c r="BG173" s="9">
        <f t="shared" si="143"/>
        <v>6.239215686274413E-2</v>
      </c>
      <c r="BH173" s="9">
        <f t="shared" si="143"/>
        <v>-5.0588235294117823E-3</v>
      </c>
    </row>
    <row r="174" spans="2:60" x14ac:dyDescent="0.3">
      <c r="B174" s="9">
        <f t="shared" ref="B174:E189" si="144">IF(ISNUMBER(B38),(((B38-B37)/(1))-((B37-B36)/(1)))/((2)/2),)</f>
        <v>-3.3002212558184141E-3</v>
      </c>
      <c r="C174" s="9">
        <f t="shared" si="144"/>
        <v>0</v>
      </c>
      <c r="D174" s="9">
        <f t="shared" si="144"/>
        <v>5.6103761348898828E-2</v>
      </c>
      <c r="E174" s="9">
        <f t="shared" si="144"/>
        <v>1.6501106279100952E-3</v>
      </c>
      <c r="G174" s="9">
        <f t="shared" ref="G174:J189" si="145">IF(ISNUMBER(G38),(((G38-G37)/(1))-((G37-G36)/(1)))/((2)/2),)</f>
        <v>-8.250553139545147E-3</v>
      </c>
      <c r="H174" s="9">
        <f t="shared" si="145"/>
        <v>-1.6501106279083189E-3</v>
      </c>
      <c r="I174" s="9">
        <f t="shared" si="145"/>
        <v>0.13695918211642688</v>
      </c>
      <c r="J174" s="9">
        <f t="shared" si="145"/>
        <v>9.0756084534981518E-2</v>
      </c>
      <c r="L174" s="9">
        <f t="shared" ref="L174:O189" si="146">IF(ISNUMBER(L38),(((L38-L37)/(1))-((L37-L36)/(1)))/((2)/2),)</f>
        <v>4.9553000000000402E-2</v>
      </c>
      <c r="M174" s="9">
        <f t="shared" si="146"/>
        <v>0.23455300000000001</v>
      </c>
      <c r="N174" s="9">
        <f t="shared" si="146"/>
        <v>4.4596999999998665E-2</v>
      </c>
      <c r="O174" s="9">
        <f t="shared" si="146"/>
        <v>0.11397199999999952</v>
      </c>
      <c r="Q174" s="9">
        <f t="shared" ref="Q174:T189" si="147">IF(ISNUMBER(Q38),(((Q38-Q37)/(1))-((Q37-Q36)/(1)))/((2)/2),)</f>
        <v>0</v>
      </c>
      <c r="R174" s="9">
        <f t="shared" si="147"/>
        <v>-6.7072556649128146E-3</v>
      </c>
      <c r="S174" s="9">
        <f t="shared" si="147"/>
        <v>7.8810254062714691E-2</v>
      </c>
      <c r="T174" s="9">
        <f t="shared" si="147"/>
        <v>1.5091325246050502E-2</v>
      </c>
      <c r="V174" s="9">
        <f t="shared" ref="V174:Y189" si="148">IF(ISNUMBER(V38),(((V38-V37)/(1))-((V37-V36)/(1)))/((2)/2),)</f>
        <v>3.3668574044403599E-2</v>
      </c>
      <c r="W174" s="9">
        <f t="shared" si="148"/>
        <v>-8.8817841970012523E-16</v>
      </c>
      <c r="X174" s="9">
        <f t="shared" si="148"/>
        <v>-3.2065308613722365E-3</v>
      </c>
      <c r="Y174" s="9">
        <f t="shared" si="148"/>
        <v>1.6032654306856742E-3</v>
      </c>
      <c r="AA174" s="9">
        <f t="shared" ref="AA174:AD189" si="149">IF(ISNUMBER(AA38),(((AA38-AA37)/(1))-((AA37-AA36)/(1)))/((2)/2),)</f>
        <v>1.3322676295501878E-15</v>
      </c>
      <c r="AB174" s="9">
        <f t="shared" si="149"/>
        <v>-1.6032654306856742E-3</v>
      </c>
      <c r="AC174" s="9">
        <f t="shared" si="149"/>
        <v>3.2065308613717924E-3</v>
      </c>
      <c r="AD174" s="9">
        <f t="shared" si="149"/>
        <v>1.6032654306856742E-3</v>
      </c>
      <c r="AF174" s="9">
        <f t="shared" ref="AF174:AI189" si="150">IF(ISNUMBER(AF38),(((AF38-AF37)/(1))-((AF37-AF36)/(1)))/((2)/2),)</f>
        <v>8.3649958037694816E-3</v>
      </c>
      <c r="AG174" s="9">
        <f t="shared" si="150"/>
        <v>0.13551293202105885</v>
      </c>
      <c r="AH174" s="9">
        <f t="shared" si="150"/>
        <v>5.0189974822618666E-3</v>
      </c>
      <c r="AI174" s="9">
        <f t="shared" si="150"/>
        <v>8.3649958037685934E-3</v>
      </c>
      <c r="AK174" s="9">
        <f t="shared" ref="AK174:AS189" si="151">IF(ISNUMBER(AK38),(((AK38-AK37)/(1))-((AK37-AK36)/(1)))/((2)/2),)</f>
        <v>6.7249999999994259E-3</v>
      </c>
      <c r="AL174" s="9">
        <f t="shared" si="151"/>
        <v>5.3809000000001106E-2</v>
      </c>
      <c r="AM174" s="9">
        <f t="shared" si="151"/>
        <v>3.1949000000000005E-2</v>
      </c>
      <c r="AN174" s="9">
        <f t="shared" si="151"/>
        <v>1.1769999999999392E-2</v>
      </c>
      <c r="AO174" s="9"/>
      <c r="AP174" s="9">
        <f t="shared" si="151"/>
        <v>0.13788700000000098</v>
      </c>
      <c r="AQ174" s="9">
        <f t="shared" si="151"/>
        <v>-5.044999999999078E-3</v>
      </c>
      <c r="AR174" s="9">
        <f t="shared" si="151"/>
        <v>3.3639999999994785E-3</v>
      </c>
      <c r="AS174" s="9">
        <f t="shared" si="151"/>
        <v>3.3640000000003667E-3</v>
      </c>
      <c r="AU174" s="9">
        <f t="shared" ref="AU174:AX189" si="152">IF(ISNUMBER(AU38),(((AU38-AU37)/(1))-((AU37-AU36)/(1)))/((2)/2),)</f>
        <v>0.16109483482108811</v>
      </c>
      <c r="AV174" s="9">
        <f t="shared" si="152"/>
        <v>0.13565880827039134</v>
      </c>
      <c r="AW174" s="9">
        <f t="shared" si="152"/>
        <v>0.18822659647516637</v>
      </c>
      <c r="AX174" s="9">
        <f t="shared" si="152"/>
        <v>0.26792614633401968</v>
      </c>
      <c r="AZ174" s="9">
        <f t="shared" ref="AZ174:BC189" si="153">IF(ISNUMBER(AZ38),(((AZ38-AZ37)/(1))-((AZ37-AZ36)/(1)))/((2)/2),)</f>
        <v>1.6862745098045195E-3</v>
      </c>
      <c r="BA174" s="9">
        <f t="shared" si="153"/>
        <v>0.11803921568627462</v>
      </c>
      <c r="BB174" s="9">
        <f t="shared" si="153"/>
        <v>1.0117647058824453E-2</v>
      </c>
      <c r="BC174" s="9">
        <f t="shared" si="153"/>
        <v>4.3843137254902409E-2</v>
      </c>
      <c r="BE174" s="9">
        <f t="shared" ref="BE174:BH189" si="154">IF(ISNUMBER(BE38),(((BE38-BE37)/(1))-((BE37-BE36)/(1)))/((2)/2),)</f>
        <v>8.4313725490195779E-2</v>
      </c>
      <c r="BF174" s="9">
        <f t="shared" si="154"/>
        <v>2.360784313725528E-2</v>
      </c>
      <c r="BG174" s="9">
        <f t="shared" si="154"/>
        <v>0.10117647058823653</v>
      </c>
      <c r="BH174" s="9">
        <f t="shared" si="154"/>
        <v>-3.3725490196090391E-3</v>
      </c>
    </row>
    <row r="175" spans="2:60" x14ac:dyDescent="0.3">
      <c r="B175" s="9">
        <f t="shared" si="144"/>
        <v>1.650110627909207E-3</v>
      </c>
      <c r="C175" s="9">
        <f t="shared" si="144"/>
        <v>3.3002212558184141E-3</v>
      </c>
      <c r="D175" s="9">
        <f t="shared" si="144"/>
        <v>0.11055741206988579</v>
      </c>
      <c r="E175" s="9">
        <f t="shared" si="144"/>
        <v>1.6501106279074307E-3</v>
      </c>
      <c r="G175" s="9">
        <f t="shared" si="145"/>
        <v>1.320088502327188E-2</v>
      </c>
      <c r="H175" s="9">
        <f t="shared" si="145"/>
        <v>4.9503318837258448E-3</v>
      </c>
      <c r="I175" s="9">
        <f t="shared" si="145"/>
        <v>0.1765618371862363</v>
      </c>
      <c r="J175" s="9">
        <f t="shared" si="145"/>
        <v>6.2704203860532104E-2</v>
      </c>
      <c r="L175" s="9">
        <f t="shared" si="146"/>
        <v>5.2857999999999628E-2</v>
      </c>
      <c r="M175" s="9">
        <f t="shared" si="146"/>
        <v>0.22133999999999965</v>
      </c>
      <c r="N175" s="9">
        <f t="shared" si="146"/>
        <v>0.11397400000000069</v>
      </c>
      <c r="O175" s="9">
        <f t="shared" si="146"/>
        <v>0.19326000000000132</v>
      </c>
      <c r="Q175" s="9">
        <f t="shared" si="147"/>
        <v>1.6768139162284257E-3</v>
      </c>
      <c r="R175" s="9">
        <f t="shared" si="147"/>
        <v>6.7072556649128146E-3</v>
      </c>
      <c r="S175" s="9">
        <f t="shared" si="147"/>
        <v>8.5517509727625729E-2</v>
      </c>
      <c r="T175" s="9">
        <f t="shared" si="147"/>
        <v>3.8566720073244021E-2</v>
      </c>
      <c r="V175" s="9">
        <f t="shared" si="148"/>
        <v>4.9701228351262117E-2</v>
      </c>
      <c r="W175" s="9">
        <f t="shared" si="148"/>
        <v>1.6032654306865624E-3</v>
      </c>
      <c r="X175" s="9">
        <f t="shared" si="148"/>
        <v>3.2065308613722365E-3</v>
      </c>
      <c r="Y175" s="9">
        <f t="shared" si="148"/>
        <v>-1.6032654306865624E-3</v>
      </c>
      <c r="AA175" s="9">
        <f t="shared" si="149"/>
        <v>-1.3322676295501878E-15</v>
      </c>
      <c r="AB175" s="9">
        <f t="shared" si="149"/>
        <v>-8.8817841970012523E-16</v>
      </c>
      <c r="AC175" s="9">
        <f t="shared" si="149"/>
        <v>-1.6032654306852301E-3</v>
      </c>
      <c r="AD175" s="9">
        <f t="shared" si="149"/>
        <v>-6.4130617227435849E-3</v>
      </c>
      <c r="AF175" s="9">
        <f t="shared" si="150"/>
        <v>3.3459983215067268E-3</v>
      </c>
      <c r="AG175" s="9">
        <f t="shared" si="150"/>
        <v>0.16060791943236374</v>
      </c>
      <c r="AH175" s="9">
        <f t="shared" si="150"/>
        <v>3.3459983215067268E-3</v>
      </c>
      <c r="AI175" s="9">
        <f t="shared" si="150"/>
        <v>-8.3649958037685934E-3</v>
      </c>
      <c r="AK175" s="9">
        <f t="shared" si="151"/>
        <v>2.0178999999999725E-2</v>
      </c>
      <c r="AL175" s="9">
        <f t="shared" si="151"/>
        <v>7.5668999999999542E-2</v>
      </c>
      <c r="AM175" s="9">
        <f t="shared" si="151"/>
        <v>4.0357000000000198E-2</v>
      </c>
      <c r="AN175" s="9">
        <f t="shared" si="151"/>
        <v>3.3630000000011151E-3</v>
      </c>
      <c r="AO175" s="9"/>
      <c r="AP175" s="9">
        <f t="shared" si="151"/>
        <v>0.19674099999999939</v>
      </c>
      <c r="AQ175" s="9">
        <f t="shared" si="151"/>
        <v>-1.6810000000004877E-3</v>
      </c>
      <c r="AR175" s="9">
        <f t="shared" si="151"/>
        <v>1.6810000000004877E-3</v>
      </c>
      <c r="AS175" s="9">
        <f t="shared" si="151"/>
        <v>-1.6820000000006274E-3</v>
      </c>
      <c r="AU175" s="9">
        <f t="shared" si="152"/>
        <v>0.22044556343938382</v>
      </c>
      <c r="AV175" s="9">
        <f t="shared" si="152"/>
        <v>0.13905027847714813</v>
      </c>
      <c r="AW175" s="9">
        <f t="shared" si="152"/>
        <v>2.5436026550695878E-2</v>
      </c>
      <c r="AX175" s="9">
        <f t="shared" si="152"/>
        <v>0.25605600061036249</v>
      </c>
      <c r="AZ175" s="9">
        <f t="shared" si="153"/>
        <v>-5.0588235294117823E-3</v>
      </c>
      <c r="BA175" s="9">
        <f t="shared" si="153"/>
        <v>0.10623529411764565</v>
      </c>
      <c r="BB175" s="9">
        <f t="shared" si="153"/>
        <v>2.192156862745076E-2</v>
      </c>
      <c r="BC175" s="9">
        <f t="shared" si="153"/>
        <v>6.7450980392155913E-2</v>
      </c>
      <c r="BE175" s="9">
        <f t="shared" si="154"/>
        <v>0.11129411764705832</v>
      </c>
      <c r="BF175" s="9">
        <f t="shared" si="154"/>
        <v>2.0235294117646241E-2</v>
      </c>
      <c r="BG175" s="9">
        <f t="shared" si="154"/>
        <v>0.12815686274509641</v>
      </c>
      <c r="BH175" s="9">
        <f t="shared" si="154"/>
        <v>6.7450980392163018E-3</v>
      </c>
    </row>
    <row r="176" spans="2:60" x14ac:dyDescent="0.3">
      <c r="B176" s="9">
        <f t="shared" si="144"/>
        <v>-9.9006637674525777E-3</v>
      </c>
      <c r="C176" s="9">
        <f t="shared" si="144"/>
        <v>-1.1550774395362673E-2</v>
      </c>
      <c r="D176" s="9">
        <f t="shared" si="144"/>
        <v>0.1633609521629662</v>
      </c>
      <c r="E176" s="9">
        <f t="shared" si="144"/>
        <v>6.6004425116350518E-3</v>
      </c>
      <c r="G176" s="9">
        <f t="shared" si="145"/>
        <v>-3.3002212558184141E-3</v>
      </c>
      <c r="H176" s="9">
        <f t="shared" si="145"/>
        <v>3.3002212558184141E-3</v>
      </c>
      <c r="I176" s="9">
        <f t="shared" si="145"/>
        <v>0.14850995651178778</v>
      </c>
      <c r="J176" s="9">
        <f t="shared" si="145"/>
        <v>0</v>
      </c>
      <c r="L176" s="9">
        <f t="shared" si="146"/>
        <v>4.4598000000000582E-2</v>
      </c>
      <c r="M176" s="9">
        <f t="shared" si="146"/>
        <v>0.17509000000000086</v>
      </c>
      <c r="N176" s="9">
        <f t="shared" si="146"/>
        <v>0.20977699999999988</v>
      </c>
      <c r="O176" s="9">
        <f t="shared" si="146"/>
        <v>0.31549099999999974</v>
      </c>
      <c r="Q176" s="9">
        <f t="shared" si="147"/>
        <v>3.353627832455075E-3</v>
      </c>
      <c r="R176" s="9">
        <f t="shared" si="147"/>
        <v>-8.8817841970012523E-16</v>
      </c>
      <c r="S176" s="9">
        <f t="shared" si="147"/>
        <v>8.7194323643855043E-2</v>
      </c>
      <c r="T176" s="9">
        <f t="shared" si="147"/>
        <v>4.8627603570610134E-2</v>
      </c>
      <c r="V176" s="9">
        <f t="shared" si="148"/>
        <v>4.6494697489891657E-2</v>
      </c>
      <c r="W176" s="9">
        <f t="shared" si="148"/>
        <v>-3.2065308613713484E-3</v>
      </c>
      <c r="X176" s="9">
        <f t="shared" si="148"/>
        <v>-4.8097962920570225E-3</v>
      </c>
      <c r="Y176" s="9">
        <f t="shared" si="148"/>
        <v>1.6032654306874505E-3</v>
      </c>
      <c r="AA176" s="9">
        <f t="shared" si="149"/>
        <v>1.6032654306865624E-3</v>
      </c>
      <c r="AB176" s="9">
        <f t="shared" si="149"/>
        <v>8.8817841970012523E-16</v>
      </c>
      <c r="AC176" s="9">
        <f t="shared" si="149"/>
        <v>-4.4408920985006262E-16</v>
      </c>
      <c r="AD176" s="9">
        <f t="shared" si="149"/>
        <v>6.4130617227435849E-3</v>
      </c>
      <c r="AF176" s="9">
        <f t="shared" si="150"/>
        <v>3.3459983215075262E-2</v>
      </c>
      <c r="AG176" s="9">
        <f t="shared" si="150"/>
        <v>0.18402990768291616</v>
      </c>
      <c r="AH176" s="9">
        <f t="shared" si="150"/>
        <v>8.364995803771258E-3</v>
      </c>
      <c r="AI176" s="9">
        <f t="shared" si="150"/>
        <v>6.6919966430161182E-3</v>
      </c>
      <c r="AK176" s="9">
        <f t="shared" si="151"/>
        <v>3.6995000000000999E-2</v>
      </c>
      <c r="AL176" s="9">
        <f t="shared" si="151"/>
        <v>0.10761999999999983</v>
      </c>
      <c r="AM176" s="9">
        <f t="shared" si="151"/>
        <v>5.3810000000000358E-2</v>
      </c>
      <c r="AN176" s="9">
        <f t="shared" si="151"/>
        <v>2.1859999999999324E-2</v>
      </c>
      <c r="AO176" s="9"/>
      <c r="AP176" s="9">
        <f t="shared" si="151"/>
        <v>0.23373400000000011</v>
      </c>
      <c r="AQ176" s="9">
        <f t="shared" si="151"/>
        <v>-6.7259999999995657E-3</v>
      </c>
      <c r="AR176" s="9">
        <f t="shared" si="151"/>
        <v>3.3630000000002269E-3</v>
      </c>
      <c r="AS176" s="9">
        <f t="shared" si="151"/>
        <v>8.4070000000000533E-3</v>
      </c>
      <c r="AU176" s="9">
        <f t="shared" si="152"/>
        <v>0.2187498283360032</v>
      </c>
      <c r="AV176" s="9">
        <f t="shared" si="152"/>
        <v>0.10513557640955273</v>
      </c>
      <c r="AW176" s="9">
        <f t="shared" si="152"/>
        <v>-0.13735454337376929</v>
      </c>
      <c r="AX176" s="9">
        <f t="shared" si="152"/>
        <v>0.15600762951094715</v>
      </c>
      <c r="AZ176" s="9">
        <f t="shared" si="153"/>
        <v>1.3490196078429939E-2</v>
      </c>
      <c r="BA176" s="9">
        <f t="shared" si="153"/>
        <v>6.5764705882354946E-2</v>
      </c>
      <c r="BB176" s="9">
        <f t="shared" si="153"/>
        <v>3.7098039215686995E-2</v>
      </c>
      <c r="BC176" s="9">
        <f t="shared" si="153"/>
        <v>9.1058823529412969E-2</v>
      </c>
      <c r="BE176" s="9">
        <f t="shared" si="154"/>
        <v>0.11466666666666736</v>
      </c>
      <c r="BF176" s="9">
        <f t="shared" si="154"/>
        <v>1.6862745098039866E-2</v>
      </c>
      <c r="BG176" s="9">
        <f t="shared" si="154"/>
        <v>0.12309803921568729</v>
      </c>
      <c r="BH176" s="9">
        <f t="shared" si="154"/>
        <v>3.3725490196090391E-3</v>
      </c>
    </row>
    <row r="177" spans="2:60" x14ac:dyDescent="0.3">
      <c r="B177" s="9">
        <f t="shared" si="144"/>
        <v>8.2505531395433707E-3</v>
      </c>
      <c r="C177" s="9">
        <f t="shared" si="144"/>
        <v>4.9503318837267329E-3</v>
      </c>
      <c r="D177" s="9">
        <f t="shared" si="144"/>
        <v>0.2656678110933095</v>
      </c>
      <c r="E177" s="9">
        <f t="shared" si="144"/>
        <v>1.6501106279088518E-2</v>
      </c>
      <c r="G177" s="9">
        <f t="shared" si="145"/>
        <v>1.9801327534904267E-2</v>
      </c>
      <c r="H177" s="9">
        <f t="shared" si="145"/>
        <v>2.4751659418631E-2</v>
      </c>
      <c r="I177" s="9">
        <f t="shared" si="145"/>
        <v>8.5805752651254785E-2</v>
      </c>
      <c r="J177" s="9">
        <f t="shared" si="145"/>
        <v>-2.6401770046540207E-2</v>
      </c>
      <c r="L177" s="9">
        <f t="shared" si="146"/>
        <v>7.267799999999891E-2</v>
      </c>
      <c r="M177" s="9">
        <f t="shared" si="146"/>
        <v>0.17343699999999984</v>
      </c>
      <c r="N177" s="9">
        <f t="shared" si="146"/>
        <v>0.34852800000000084</v>
      </c>
      <c r="O177" s="9">
        <f t="shared" si="146"/>
        <v>0.36174299999999882</v>
      </c>
      <c r="Q177" s="9">
        <f t="shared" si="147"/>
        <v>-1.0060883497366113E-2</v>
      </c>
      <c r="R177" s="9">
        <f t="shared" si="147"/>
        <v>-6.70725566491015E-3</v>
      </c>
      <c r="S177" s="9">
        <f t="shared" si="147"/>
        <v>8.2163881895170654E-2</v>
      </c>
      <c r="T177" s="9">
        <f t="shared" si="147"/>
        <v>4.5273975738155059E-2</v>
      </c>
      <c r="V177" s="9">
        <f t="shared" si="148"/>
        <v>3.2065308613717036E-2</v>
      </c>
      <c r="W177" s="9">
        <f t="shared" si="148"/>
        <v>1.603265430684786E-3</v>
      </c>
      <c r="X177" s="9">
        <f t="shared" si="148"/>
        <v>1.603265430684786E-3</v>
      </c>
      <c r="Y177" s="9">
        <f t="shared" si="148"/>
        <v>-3.2065308613731247E-3</v>
      </c>
      <c r="AA177" s="9">
        <f t="shared" si="149"/>
        <v>-4.8097962920587989E-3</v>
      </c>
      <c r="AB177" s="9">
        <f t="shared" si="149"/>
        <v>0</v>
      </c>
      <c r="AC177" s="9">
        <f t="shared" si="149"/>
        <v>-1.6032654306861183E-3</v>
      </c>
      <c r="AD177" s="9">
        <f t="shared" si="149"/>
        <v>-3.2065308613722365E-3</v>
      </c>
      <c r="AF177" s="9">
        <f t="shared" si="150"/>
        <v>4.851697566186175E-2</v>
      </c>
      <c r="AG177" s="9">
        <f t="shared" si="150"/>
        <v>0.16729991607538075</v>
      </c>
      <c r="AH177" s="9">
        <f t="shared" si="150"/>
        <v>3.011398489356587E-2</v>
      </c>
      <c r="AI177" s="9">
        <f t="shared" si="150"/>
        <v>1.840299076829055E-2</v>
      </c>
      <c r="AK177" s="9">
        <f t="shared" si="151"/>
        <v>4.8762999999999224E-2</v>
      </c>
      <c r="AL177" s="9">
        <f t="shared" si="151"/>
        <v>0.14293099999999992</v>
      </c>
      <c r="AM177" s="9">
        <f t="shared" si="151"/>
        <v>7.5668999999999542E-2</v>
      </c>
      <c r="AN177" s="9">
        <f t="shared" si="151"/>
        <v>4.035799999999945E-2</v>
      </c>
      <c r="AO177" s="9"/>
      <c r="AP177" s="9">
        <f t="shared" si="151"/>
        <v>0.21187500000000004</v>
      </c>
      <c r="AQ177" s="9">
        <f t="shared" si="151"/>
        <v>1.0088999999999793E-2</v>
      </c>
      <c r="AR177" s="9">
        <f t="shared" si="151"/>
        <v>8.4079999999993049E-3</v>
      </c>
      <c r="AS177" s="9">
        <f t="shared" si="151"/>
        <v>1.0000000010279564E-6</v>
      </c>
      <c r="AU177" s="9">
        <f t="shared" si="152"/>
        <v>0.15939909971770838</v>
      </c>
      <c r="AV177" s="9">
        <f t="shared" si="152"/>
        <v>6.6133669031816389E-2</v>
      </c>
      <c r="AW177" s="9">
        <f t="shared" si="152"/>
        <v>-0.21366262302586136</v>
      </c>
      <c r="AX177" s="9">
        <f t="shared" si="152"/>
        <v>-7.4612344548715015E-2</v>
      </c>
      <c r="AZ177" s="9">
        <f t="shared" si="153"/>
        <v>-1.6862745098027432E-3</v>
      </c>
      <c r="BA177" s="9">
        <f t="shared" si="153"/>
        <v>1.517647058823357E-2</v>
      </c>
      <c r="BB177" s="9">
        <f t="shared" si="153"/>
        <v>7.0823529411762287E-2</v>
      </c>
      <c r="BC177" s="9">
        <f t="shared" si="153"/>
        <v>0.11466666666666558</v>
      </c>
      <c r="BE177" s="9">
        <f t="shared" si="154"/>
        <v>0.10960784313725469</v>
      </c>
      <c r="BF177" s="9">
        <f t="shared" si="154"/>
        <v>3.8784313725489739E-2</v>
      </c>
      <c r="BG177" s="9">
        <f t="shared" si="154"/>
        <v>0.10623529411764743</v>
      </c>
      <c r="BH177" s="9">
        <f t="shared" si="154"/>
        <v>8.431372549019045E-3</v>
      </c>
    </row>
    <row r="178" spans="2:60" x14ac:dyDescent="0.3">
      <c r="B178" s="9">
        <f t="shared" si="144"/>
        <v>-9.9006637674508013E-3</v>
      </c>
      <c r="C178" s="9">
        <f t="shared" si="144"/>
        <v>-8.2505531395433707E-3</v>
      </c>
      <c r="D178" s="9">
        <f t="shared" si="144"/>
        <v>0.3003201342793913</v>
      </c>
      <c r="E178" s="9">
        <f t="shared" si="144"/>
        <v>3.1352101930265164E-2</v>
      </c>
      <c r="G178" s="9">
        <f t="shared" si="145"/>
        <v>2.1451438162815251E-2</v>
      </c>
      <c r="H178" s="9">
        <f t="shared" si="145"/>
        <v>2.3101548790721793E-2</v>
      </c>
      <c r="I178" s="9">
        <f t="shared" si="145"/>
        <v>-2.1451438162813474E-2</v>
      </c>
      <c r="J178" s="9">
        <f t="shared" si="145"/>
        <v>-5.6103761348897052E-2</v>
      </c>
      <c r="L178" s="9">
        <f t="shared" si="146"/>
        <v>4.459900000000161E-2</v>
      </c>
      <c r="M178" s="9">
        <f t="shared" si="146"/>
        <v>0.15196599999999982</v>
      </c>
      <c r="N178" s="9">
        <f t="shared" si="146"/>
        <v>0.38982199999999967</v>
      </c>
      <c r="O178" s="9">
        <f t="shared" si="146"/>
        <v>0.27749999999999986</v>
      </c>
      <c r="Q178" s="9">
        <f t="shared" si="147"/>
        <v>8.3840695811385757E-3</v>
      </c>
      <c r="R178" s="9">
        <f t="shared" si="147"/>
        <v>8.3840695811385757E-3</v>
      </c>
      <c r="S178" s="9">
        <f t="shared" si="147"/>
        <v>0.12073060196841379</v>
      </c>
      <c r="T178" s="9">
        <f t="shared" si="147"/>
        <v>6.2042114900435763E-2</v>
      </c>
      <c r="V178" s="9">
        <f t="shared" si="148"/>
        <v>1.9239185168231643E-2</v>
      </c>
      <c r="W178" s="9">
        <f t="shared" si="148"/>
        <v>-3.2065308613713484E-3</v>
      </c>
      <c r="X178" s="9">
        <f t="shared" si="148"/>
        <v>1.7763568394002505E-15</v>
      </c>
      <c r="Y178" s="9">
        <f t="shared" si="148"/>
        <v>3.2065308613722365E-3</v>
      </c>
      <c r="AA178" s="9">
        <f t="shared" si="149"/>
        <v>6.4130617227444731E-3</v>
      </c>
      <c r="AB178" s="9">
        <f t="shared" si="149"/>
        <v>-8.8817841970012523E-16</v>
      </c>
      <c r="AC178" s="9">
        <f t="shared" si="149"/>
        <v>1.6032654306861183E-3</v>
      </c>
      <c r="AD178" s="9">
        <f t="shared" si="149"/>
        <v>1.6032654306865624E-3</v>
      </c>
      <c r="AF178" s="9">
        <f t="shared" si="150"/>
        <v>7.6957961394674257E-2</v>
      </c>
      <c r="AG178" s="9">
        <f t="shared" si="150"/>
        <v>0.11041794460975041</v>
      </c>
      <c r="AH178" s="9">
        <f t="shared" si="150"/>
        <v>5.6881971465630343E-2</v>
      </c>
      <c r="AI178" s="9">
        <f t="shared" si="150"/>
        <v>2.8440985732814283E-2</v>
      </c>
      <c r="AK178" s="9">
        <f t="shared" si="151"/>
        <v>7.3989000000000082E-2</v>
      </c>
      <c r="AL178" s="9">
        <f t="shared" si="151"/>
        <v>0.14293099999999992</v>
      </c>
      <c r="AM178" s="9">
        <f t="shared" si="151"/>
        <v>8.5759000000000363E-2</v>
      </c>
      <c r="AN178" s="9">
        <f t="shared" si="151"/>
        <v>4.5401000000000913E-2</v>
      </c>
      <c r="AO178" s="9"/>
      <c r="AP178" s="9">
        <f t="shared" si="151"/>
        <v>4.2038000000000686E-2</v>
      </c>
      <c r="AQ178" s="9">
        <f t="shared" si="151"/>
        <v>-5.0449999999999662E-3</v>
      </c>
      <c r="AR178" s="9">
        <f t="shared" si="151"/>
        <v>1.8496999999999986E-2</v>
      </c>
      <c r="AS178" s="9">
        <f t="shared" si="151"/>
        <v>2.6903999999999151E-2</v>
      </c>
      <c r="AU178" s="9">
        <f t="shared" si="152"/>
        <v>5.5959258411536261E-2</v>
      </c>
      <c r="AV178" s="9">
        <f t="shared" si="152"/>
        <v>1.0174410620276575E-2</v>
      </c>
      <c r="AW178" s="9">
        <f t="shared" si="152"/>
        <v>-0.19500953688868705</v>
      </c>
      <c r="AX178" s="9">
        <f t="shared" si="152"/>
        <v>-0.24588158999008058</v>
      </c>
      <c r="AZ178" s="9">
        <f t="shared" si="153"/>
        <v>8.4313725490199332E-3</v>
      </c>
      <c r="BA178" s="9">
        <f t="shared" si="153"/>
        <v>-1.3490196078430827E-2</v>
      </c>
      <c r="BB178" s="9">
        <f t="shared" si="153"/>
        <v>0.10286274509804194</v>
      </c>
      <c r="BC178" s="9">
        <f t="shared" si="153"/>
        <v>9.1058823529412081E-2</v>
      </c>
      <c r="BE178" s="9">
        <f t="shared" si="154"/>
        <v>6.5764705882351393E-2</v>
      </c>
      <c r="BF178" s="9">
        <f t="shared" si="154"/>
        <v>8.4313725490208213E-3</v>
      </c>
      <c r="BG178" s="9">
        <f t="shared" si="154"/>
        <v>5.0588235294116046E-2</v>
      </c>
      <c r="BH178" s="9">
        <f t="shared" si="154"/>
        <v>2.6980392156861654E-2</v>
      </c>
    </row>
    <row r="179" spans="2:60" x14ac:dyDescent="0.3">
      <c r="B179" s="9">
        <f t="shared" si="144"/>
        <v>8.2505531395424825E-3</v>
      </c>
      <c r="C179" s="9">
        <f t="shared" si="144"/>
        <v>6.6004425116341636E-3</v>
      </c>
      <c r="D179" s="9">
        <f t="shared" si="144"/>
        <v>0.23431570916304523</v>
      </c>
      <c r="E179" s="9">
        <f t="shared" si="144"/>
        <v>6.4354314488442199E-2</v>
      </c>
      <c r="G179" s="9">
        <f t="shared" si="145"/>
        <v>6.2704203860531216E-2</v>
      </c>
      <c r="H179" s="9">
        <f t="shared" si="145"/>
        <v>5.9403982604715466E-2</v>
      </c>
      <c r="I179" s="9">
        <f t="shared" si="145"/>
        <v>-7.9205310139620622E-2</v>
      </c>
      <c r="J179" s="9">
        <f t="shared" si="145"/>
        <v>-8.085542076752894E-2</v>
      </c>
      <c r="L179" s="9">
        <f t="shared" si="146"/>
        <v>6.9374999999999076E-2</v>
      </c>
      <c r="M179" s="9">
        <f t="shared" si="146"/>
        <v>7.7633000000000507E-2</v>
      </c>
      <c r="N179" s="9">
        <f t="shared" si="146"/>
        <v>0.29236699999999871</v>
      </c>
      <c r="O179" s="9">
        <f t="shared" si="146"/>
        <v>0.16683000000000092</v>
      </c>
      <c r="Q179" s="9">
        <f t="shared" si="147"/>
        <v>-5.0304417486835007E-3</v>
      </c>
      <c r="R179" s="9">
        <f t="shared" si="147"/>
        <v>-1.1737697413595427E-2</v>
      </c>
      <c r="S179" s="9">
        <f t="shared" si="147"/>
        <v>6.5395742732890838E-2</v>
      </c>
      <c r="T179" s="9">
        <f t="shared" si="147"/>
        <v>3.6889906157014707E-2</v>
      </c>
      <c r="V179" s="9">
        <f t="shared" si="148"/>
        <v>-3.2065308613722365E-3</v>
      </c>
      <c r="W179" s="9">
        <f t="shared" si="148"/>
        <v>8.8817841970012523E-16</v>
      </c>
      <c r="X179" s="9">
        <f t="shared" si="148"/>
        <v>-1.6032654306874505E-3</v>
      </c>
      <c r="Y179" s="9">
        <f t="shared" si="148"/>
        <v>-3.2065308613722365E-3</v>
      </c>
      <c r="AA179" s="9">
        <f t="shared" si="149"/>
        <v>-9.6195925841149332E-3</v>
      </c>
      <c r="AB179" s="9">
        <f t="shared" si="149"/>
        <v>-6.4130617227426967E-3</v>
      </c>
      <c r="AC179" s="9">
        <f t="shared" si="149"/>
        <v>-4.8097962920579107E-3</v>
      </c>
      <c r="AD179" s="9">
        <f t="shared" si="149"/>
        <v>-4.8097962920579107E-3</v>
      </c>
      <c r="AF179" s="9">
        <f t="shared" si="150"/>
        <v>9.201495384145808E-2</v>
      </c>
      <c r="AG179" s="9">
        <f t="shared" si="150"/>
        <v>6.69199664301523E-3</v>
      </c>
      <c r="AH179" s="9">
        <f t="shared" si="150"/>
        <v>9.3687953002211444E-2</v>
      </c>
      <c r="AI179" s="9">
        <f t="shared" si="150"/>
        <v>3.6805981536584653E-2</v>
      </c>
      <c r="AK179" s="9">
        <f t="shared" si="151"/>
        <v>8.2396000000000136E-2</v>
      </c>
      <c r="AL179" s="9">
        <f t="shared" si="151"/>
        <v>0.12107099999999971</v>
      </c>
      <c r="AM179" s="9">
        <f t="shared" si="151"/>
        <v>0.11098199999999991</v>
      </c>
      <c r="AN179" s="9">
        <f t="shared" si="151"/>
        <v>6.7261999999999489E-2</v>
      </c>
      <c r="AO179" s="9"/>
      <c r="AP179" s="9">
        <f t="shared" si="151"/>
        <v>-0.12947800000000065</v>
      </c>
      <c r="AQ179" s="9">
        <f t="shared" si="151"/>
        <v>6.7270000000005936E-3</v>
      </c>
      <c r="AR179" s="9">
        <f t="shared" si="151"/>
        <v>4.2038000000000686E-2</v>
      </c>
      <c r="AS179" s="9">
        <f t="shared" si="151"/>
        <v>3.3630999999999744E-2</v>
      </c>
      <c r="AU179" s="9">
        <f t="shared" si="152"/>
        <v>-8.1395284962233916E-2</v>
      </c>
      <c r="AV179" s="9">
        <f t="shared" si="152"/>
        <v>-8.478675516899159E-2</v>
      </c>
      <c r="AW179" s="9">
        <f t="shared" si="152"/>
        <v>-0.1916180666819276</v>
      </c>
      <c r="AX179" s="9">
        <f t="shared" si="152"/>
        <v>-0.30184084840161773</v>
      </c>
      <c r="AZ179" s="9">
        <f t="shared" si="153"/>
        <v>3.0352941176469805E-2</v>
      </c>
      <c r="BA179" s="9">
        <f t="shared" si="153"/>
        <v>-1.686274509803809E-2</v>
      </c>
      <c r="BB179" s="9">
        <f t="shared" si="153"/>
        <v>0.11972549019607737</v>
      </c>
      <c r="BC179" s="9">
        <f t="shared" si="153"/>
        <v>7.7568627450981253E-2</v>
      </c>
      <c r="BE179" s="9">
        <f t="shared" si="154"/>
        <v>6.4078431372550426E-2</v>
      </c>
      <c r="BF179" s="9">
        <f t="shared" si="154"/>
        <v>3.8784313725489739E-2</v>
      </c>
      <c r="BG179" s="9">
        <f t="shared" si="154"/>
        <v>2.3607843137256168E-2</v>
      </c>
      <c r="BH179" s="9">
        <f t="shared" si="154"/>
        <v>5.3960784313726862E-2</v>
      </c>
    </row>
    <row r="180" spans="2:60" x14ac:dyDescent="0.3">
      <c r="B180" s="9">
        <f t="shared" si="144"/>
        <v>1.6501106279083189E-3</v>
      </c>
      <c r="C180" s="9">
        <f t="shared" si="144"/>
        <v>1.6501106279100952E-3</v>
      </c>
      <c r="D180" s="9">
        <f t="shared" si="144"/>
        <v>1.9801327534903379E-2</v>
      </c>
      <c r="E180" s="9">
        <f t="shared" si="144"/>
        <v>9.2406195162889837E-2</v>
      </c>
      <c r="G180" s="9">
        <f t="shared" si="145"/>
        <v>5.2803540093081303E-2</v>
      </c>
      <c r="H180" s="9">
        <f t="shared" si="145"/>
        <v>8.4155642023346466E-2</v>
      </c>
      <c r="I180" s="9">
        <f t="shared" si="145"/>
        <v>-9.4056305790799044E-2</v>
      </c>
      <c r="J180" s="9">
        <f t="shared" si="145"/>
        <v>-8.4155642023347355E-2</v>
      </c>
      <c r="L180" s="9">
        <f t="shared" si="146"/>
        <v>7.9285999999999746E-2</v>
      </c>
      <c r="M180" s="9">
        <f t="shared" si="146"/>
        <v>-6.2768000000000157E-2</v>
      </c>
      <c r="N180" s="9">
        <f t="shared" si="146"/>
        <v>0.10571400000000075</v>
      </c>
      <c r="O180" s="9">
        <f t="shared" si="146"/>
        <v>3.7992000000000914E-2</v>
      </c>
      <c r="Q180" s="9">
        <f t="shared" si="147"/>
        <v>1.6768139162275375E-3</v>
      </c>
      <c r="R180" s="9">
        <f t="shared" si="147"/>
        <v>6.7072556649110382E-3</v>
      </c>
      <c r="S180" s="9">
        <f t="shared" si="147"/>
        <v>0</v>
      </c>
      <c r="T180" s="9">
        <f t="shared" si="147"/>
        <v>3.5213092240788058E-2</v>
      </c>
      <c r="V180" s="9">
        <f t="shared" si="148"/>
        <v>-1.282612344548717E-2</v>
      </c>
      <c r="W180" s="9">
        <f t="shared" si="148"/>
        <v>-3.2065308613722365E-3</v>
      </c>
      <c r="X180" s="9">
        <f t="shared" si="148"/>
        <v>-4.8097962920570225E-3</v>
      </c>
      <c r="Y180" s="9">
        <f t="shared" si="148"/>
        <v>-3.2065308613713484E-3</v>
      </c>
      <c r="AA180" s="9">
        <f t="shared" si="149"/>
        <v>1.1222858014800607E-2</v>
      </c>
      <c r="AB180" s="9">
        <f t="shared" si="149"/>
        <v>9.6195925841149332E-3</v>
      </c>
      <c r="AC180" s="9">
        <f t="shared" si="149"/>
        <v>3.2065308613717924E-3</v>
      </c>
      <c r="AD180" s="9">
        <f t="shared" si="149"/>
        <v>1.6032654306856742E-3</v>
      </c>
      <c r="AF180" s="9">
        <f t="shared" si="150"/>
        <v>0.14053192950331894</v>
      </c>
      <c r="AG180" s="9">
        <f t="shared" si="150"/>
        <v>-6.6919966430150524E-2</v>
      </c>
      <c r="AH180" s="9">
        <f t="shared" si="150"/>
        <v>0.22752788586251782</v>
      </c>
      <c r="AI180" s="9">
        <f t="shared" si="150"/>
        <v>0.11543694209201139</v>
      </c>
      <c r="AK180" s="9">
        <f t="shared" si="151"/>
        <v>0.10930000000000017</v>
      </c>
      <c r="AL180" s="9">
        <f t="shared" si="151"/>
        <v>4.2038000000001574E-2</v>
      </c>
      <c r="AM180" s="9">
        <f t="shared" si="151"/>
        <v>0.15470200000000034</v>
      </c>
      <c r="AN180" s="9">
        <f t="shared" si="151"/>
        <v>8.0714000000000397E-2</v>
      </c>
      <c r="AO180" s="9"/>
      <c r="AP180" s="9">
        <f t="shared" si="151"/>
        <v>-0.22364600000000046</v>
      </c>
      <c r="AQ180" s="9">
        <f t="shared" si="151"/>
        <v>-6.7270000000005936E-3</v>
      </c>
      <c r="AR180" s="9">
        <f t="shared" si="151"/>
        <v>4.035799999999945E-2</v>
      </c>
      <c r="AS180" s="9">
        <f t="shared" si="151"/>
        <v>4.0358000000000338E-2</v>
      </c>
      <c r="AU180" s="9">
        <f t="shared" si="152"/>
        <v>-0.1187014572365932</v>
      </c>
      <c r="AV180" s="9">
        <f t="shared" si="152"/>
        <v>-0.13396307316701161</v>
      </c>
      <c r="AW180" s="9">
        <f t="shared" si="152"/>
        <v>-0.11022278171969013</v>
      </c>
      <c r="AX180" s="9">
        <f t="shared" si="152"/>
        <v>-0.22044556343938559</v>
      </c>
      <c r="AZ180" s="9">
        <f t="shared" si="153"/>
        <v>4.5529411764705152E-2</v>
      </c>
      <c r="BA180" s="9">
        <f t="shared" si="153"/>
        <v>-1.0117647058825341E-2</v>
      </c>
      <c r="BB180" s="9">
        <f t="shared" si="153"/>
        <v>0.11298039215686284</v>
      </c>
      <c r="BC180" s="9">
        <f t="shared" si="153"/>
        <v>4.5529411764704264E-2</v>
      </c>
      <c r="BE180" s="9">
        <f t="shared" si="154"/>
        <v>3.3725490196079733E-2</v>
      </c>
      <c r="BF180" s="9">
        <f t="shared" si="154"/>
        <v>1.0117647058821788E-2</v>
      </c>
      <c r="BG180" s="9">
        <f t="shared" si="154"/>
        <v>-1.6862745098027432E-3</v>
      </c>
      <c r="BH180" s="9">
        <f t="shared" si="154"/>
        <v>9.1058823529411193E-2</v>
      </c>
    </row>
    <row r="181" spans="2:60" x14ac:dyDescent="0.3">
      <c r="B181" s="9">
        <f t="shared" si="144"/>
        <v>-4.9503318837258448E-3</v>
      </c>
      <c r="C181" s="9">
        <f t="shared" si="144"/>
        <v>-9.9006637674534659E-3</v>
      </c>
      <c r="D181" s="9">
        <f t="shared" si="144"/>
        <v>-0.24586648355840524</v>
      </c>
      <c r="E181" s="9">
        <f t="shared" si="144"/>
        <v>0.12375829709315589</v>
      </c>
      <c r="G181" s="9">
        <f t="shared" si="145"/>
        <v>9.7356527046614794E-2</v>
      </c>
      <c r="H181" s="9">
        <f t="shared" si="145"/>
        <v>0.14190951400015361</v>
      </c>
      <c r="I181" s="9">
        <f t="shared" si="145"/>
        <v>-0.10560708018615905</v>
      </c>
      <c r="J181" s="9">
        <f t="shared" si="145"/>
        <v>-0.12870862897688085</v>
      </c>
      <c r="L181" s="9">
        <f t="shared" si="146"/>
        <v>0.11232100000000145</v>
      </c>
      <c r="M181" s="9">
        <f t="shared" si="146"/>
        <v>-0.20647299999999902</v>
      </c>
      <c r="N181" s="9">
        <f t="shared" si="146"/>
        <v>-5.6160999999999461E-2</v>
      </c>
      <c r="O181" s="9">
        <f t="shared" si="146"/>
        <v>-9.7456000000001097E-2</v>
      </c>
      <c r="Q181" s="9">
        <f t="shared" si="147"/>
        <v>-5.0304417486843889E-3</v>
      </c>
      <c r="R181" s="9">
        <f t="shared" si="147"/>
        <v>-1.6768139162275375E-3</v>
      </c>
      <c r="S181" s="9">
        <f t="shared" si="147"/>
        <v>-9.2224765392538544E-2</v>
      </c>
      <c r="T181" s="9">
        <f t="shared" si="147"/>
        <v>3.1859464408331206E-2</v>
      </c>
      <c r="V181" s="9">
        <f t="shared" si="148"/>
        <v>-1.282612344548717E-2</v>
      </c>
      <c r="W181" s="9">
        <f t="shared" si="148"/>
        <v>4.8097962920570225E-3</v>
      </c>
      <c r="X181" s="9">
        <f t="shared" si="148"/>
        <v>4.8097962920570225E-3</v>
      </c>
      <c r="Y181" s="9">
        <f t="shared" si="148"/>
        <v>3.2065308613722365E-3</v>
      </c>
      <c r="AA181" s="9">
        <f t="shared" si="149"/>
        <v>-1.4429388876172844E-2</v>
      </c>
      <c r="AB181" s="9">
        <f t="shared" si="149"/>
        <v>-9.6195925841149332E-3</v>
      </c>
      <c r="AC181" s="9">
        <f t="shared" si="149"/>
        <v>-4.8097962920570225E-3</v>
      </c>
      <c r="AD181" s="9">
        <f t="shared" si="149"/>
        <v>-4.8097962920579107E-3</v>
      </c>
      <c r="AF181" s="9">
        <f t="shared" si="150"/>
        <v>0.14053192950331983</v>
      </c>
      <c r="AG181" s="9">
        <f t="shared" si="150"/>
        <v>-0.19239490348668653</v>
      </c>
      <c r="AH181" s="9">
        <f t="shared" si="150"/>
        <v>0.37475181200884933</v>
      </c>
      <c r="AI181" s="9">
        <f t="shared" si="150"/>
        <v>0.16729991607537897</v>
      </c>
      <c r="AK181" s="9">
        <f t="shared" si="151"/>
        <v>7.735100000000017E-2</v>
      </c>
      <c r="AL181" s="9">
        <f t="shared" si="151"/>
        <v>-8.0713000000001145E-2</v>
      </c>
      <c r="AM181" s="9">
        <f t="shared" si="151"/>
        <v>0.14965699999999948</v>
      </c>
      <c r="AN181" s="9">
        <f t="shared" si="151"/>
        <v>8.4076999999999735E-2</v>
      </c>
      <c r="AO181" s="9"/>
      <c r="AP181" s="9">
        <f t="shared" si="151"/>
        <v>-0.19337699999999991</v>
      </c>
      <c r="AQ181" s="9">
        <f t="shared" si="151"/>
        <v>1.0089999999999932E-2</v>
      </c>
      <c r="AR181" s="9">
        <f t="shared" si="151"/>
        <v>9.0802000000000049E-2</v>
      </c>
      <c r="AS181" s="9">
        <f t="shared" si="151"/>
        <v>9.4164999999999388E-2</v>
      </c>
      <c r="AU181" s="9">
        <f t="shared" si="152"/>
        <v>-0.16618204013122551</v>
      </c>
      <c r="AV181" s="9">
        <f t="shared" si="152"/>
        <v>-0.18313939116502631</v>
      </c>
      <c r="AW181" s="9">
        <f t="shared" si="152"/>
        <v>-8.3091020065614529E-2</v>
      </c>
      <c r="AX181" s="9">
        <f t="shared" si="152"/>
        <v>-0.13905027847714635</v>
      </c>
      <c r="AZ181" s="9">
        <f t="shared" si="153"/>
        <v>9.1058823529412081E-2</v>
      </c>
      <c r="BA181" s="9">
        <f t="shared" si="153"/>
        <v>3.3725490196090391E-3</v>
      </c>
      <c r="BB181" s="9">
        <f t="shared" si="153"/>
        <v>7.5882352941176734E-2</v>
      </c>
      <c r="BC181" s="9">
        <f t="shared" si="153"/>
        <v>2.3607843137256168E-2</v>
      </c>
      <c r="BE181" s="9">
        <f t="shared" si="154"/>
        <v>1.6862745098036314E-2</v>
      </c>
      <c r="BF181" s="9">
        <f t="shared" si="154"/>
        <v>2.1921568627453425E-2</v>
      </c>
      <c r="BG181" s="9">
        <f t="shared" si="154"/>
        <v>6.7450980392127491E-3</v>
      </c>
      <c r="BH181" s="9">
        <f t="shared" si="154"/>
        <v>0.14501960784313628</v>
      </c>
    </row>
    <row r="182" spans="2:60" x14ac:dyDescent="0.3">
      <c r="B182" s="9">
        <f t="shared" si="144"/>
        <v>1.1550774395360897E-2</v>
      </c>
      <c r="C182" s="9">
        <f t="shared" si="144"/>
        <v>4.9503318837258448E-3</v>
      </c>
      <c r="D182" s="9">
        <f t="shared" si="144"/>
        <v>-0.29206958113984705</v>
      </c>
      <c r="E182" s="9">
        <f t="shared" si="144"/>
        <v>0.18151216906996304</v>
      </c>
      <c r="G182" s="9">
        <f t="shared" si="145"/>
        <v>9.2406195162891613E-2</v>
      </c>
      <c r="H182" s="9">
        <f t="shared" si="145"/>
        <v>0.17656183718623542</v>
      </c>
      <c r="I182" s="9">
        <f t="shared" si="145"/>
        <v>-8.2505531395437259E-2</v>
      </c>
      <c r="J182" s="9">
        <f t="shared" si="145"/>
        <v>-0.10560708018616261</v>
      </c>
      <c r="L182" s="9">
        <f t="shared" si="146"/>
        <v>0.1238849999999978</v>
      </c>
      <c r="M182" s="9">
        <f t="shared" si="146"/>
        <v>-0.25768000000000413</v>
      </c>
      <c r="N182" s="9">
        <f t="shared" si="146"/>
        <v>-0.14370500000000064</v>
      </c>
      <c r="O182" s="9">
        <f t="shared" si="146"/>
        <v>-0.18665200000000048</v>
      </c>
      <c r="Q182" s="9">
        <f t="shared" si="147"/>
        <v>8.3840695811403521E-3</v>
      </c>
      <c r="R182" s="9">
        <f t="shared" si="147"/>
        <v>1.6768139162284257E-3</v>
      </c>
      <c r="S182" s="9">
        <f t="shared" si="147"/>
        <v>-0.15259006637674588</v>
      </c>
      <c r="T182" s="9">
        <f t="shared" si="147"/>
        <v>1.509132524605139E-2</v>
      </c>
      <c r="V182" s="9">
        <f t="shared" si="148"/>
        <v>-3.2065308613713484E-3</v>
      </c>
      <c r="W182" s="9">
        <f t="shared" si="148"/>
        <v>-1.6032654306856742E-3</v>
      </c>
      <c r="X182" s="9">
        <f t="shared" si="148"/>
        <v>0</v>
      </c>
      <c r="Y182" s="9">
        <f t="shared" si="148"/>
        <v>-1.6032654306865624E-3</v>
      </c>
      <c r="AA182" s="9">
        <f t="shared" si="149"/>
        <v>9.6195925841158214E-3</v>
      </c>
      <c r="AB182" s="9">
        <f t="shared" si="149"/>
        <v>4.8097962920570225E-3</v>
      </c>
      <c r="AC182" s="9">
        <f t="shared" si="149"/>
        <v>8.0163271534292591E-3</v>
      </c>
      <c r="AD182" s="9">
        <f t="shared" si="149"/>
        <v>8.0163271534301472E-3</v>
      </c>
      <c r="AF182" s="9">
        <f t="shared" si="150"/>
        <v>0.1706459143968857</v>
      </c>
      <c r="AG182" s="9">
        <f t="shared" si="150"/>
        <v>-0.22585488670176446</v>
      </c>
      <c r="AH182" s="9">
        <f t="shared" si="150"/>
        <v>0.52364873731593953</v>
      </c>
      <c r="AI182" s="9">
        <f t="shared" si="150"/>
        <v>0.26767986572060831</v>
      </c>
      <c r="AK182" s="9">
        <f t="shared" si="151"/>
        <v>4.2037999999999798E-2</v>
      </c>
      <c r="AL182" s="9">
        <f t="shared" si="151"/>
        <v>-0.13620500000000035</v>
      </c>
      <c r="AM182" s="9">
        <f t="shared" si="151"/>
        <v>9.4167000000000556E-2</v>
      </c>
      <c r="AN182" s="9">
        <f t="shared" si="151"/>
        <v>9.9211000000000382E-2</v>
      </c>
      <c r="AO182" s="9"/>
      <c r="AP182" s="9">
        <f t="shared" si="151"/>
        <v>-0.14293199999999828</v>
      </c>
      <c r="AQ182" s="9">
        <f t="shared" si="151"/>
        <v>1.0088999999999793E-2</v>
      </c>
      <c r="AR182" s="9">
        <f t="shared" si="151"/>
        <v>0.10593900000000023</v>
      </c>
      <c r="AS182" s="9">
        <f t="shared" si="151"/>
        <v>0.10762000000000072</v>
      </c>
      <c r="AU182" s="9">
        <f t="shared" si="152"/>
        <v>-0.21705409323262437</v>
      </c>
      <c r="AV182" s="9">
        <f t="shared" si="152"/>
        <v>-0.18992233157854344</v>
      </c>
      <c r="AW182" s="9">
        <f t="shared" si="152"/>
        <v>-6.7829404135194338E-2</v>
      </c>
      <c r="AX182" s="9">
        <f t="shared" si="152"/>
        <v>-0.10174410620279417</v>
      </c>
      <c r="AZ182" s="9">
        <f t="shared" si="153"/>
        <v>0.16525490196078696</v>
      </c>
      <c r="BA182" s="9">
        <f t="shared" si="153"/>
        <v>5.0588235294117823E-3</v>
      </c>
      <c r="BB182" s="9">
        <f t="shared" si="153"/>
        <v>4.7215686274508784E-2</v>
      </c>
      <c r="BC182" s="9">
        <f t="shared" si="153"/>
        <v>5.0588235294100059E-3</v>
      </c>
      <c r="BE182" s="9">
        <f t="shared" si="154"/>
        <v>5.0588235294135586E-3</v>
      </c>
      <c r="BF182" s="9">
        <f t="shared" si="154"/>
        <v>-6.7450980392163018E-3</v>
      </c>
      <c r="BG182" s="9">
        <f t="shared" si="154"/>
        <v>-1.6862745098027432E-3</v>
      </c>
      <c r="BH182" s="9">
        <f t="shared" si="154"/>
        <v>0.13490196078431538</v>
      </c>
    </row>
    <row r="183" spans="2:60" x14ac:dyDescent="0.3">
      <c r="B183" s="9">
        <f t="shared" si="144"/>
        <v>8.250553139545147E-3</v>
      </c>
      <c r="C183" s="9">
        <f t="shared" si="144"/>
        <v>8.8817841970012523E-16</v>
      </c>
      <c r="D183" s="9">
        <f t="shared" si="144"/>
        <v>-0.25906736858167534</v>
      </c>
      <c r="E183" s="9">
        <f t="shared" si="144"/>
        <v>0.2128642710002282</v>
      </c>
      <c r="G183" s="9">
        <f t="shared" si="145"/>
        <v>0.1254084077210651</v>
      </c>
      <c r="H183" s="9">
        <f t="shared" si="145"/>
        <v>0.21121416037231988</v>
      </c>
      <c r="I183" s="9">
        <f t="shared" si="145"/>
        <v>-8.5805752651255673E-2</v>
      </c>
      <c r="J183" s="9">
        <f t="shared" si="145"/>
        <v>-8.0855420767525388E-2</v>
      </c>
      <c r="L183" s="9">
        <f t="shared" si="146"/>
        <v>0.10406300000000179</v>
      </c>
      <c r="M183" s="9">
        <f t="shared" si="146"/>
        <v>-0.26593699999999387</v>
      </c>
      <c r="N183" s="9">
        <f t="shared" si="146"/>
        <v>-0.21638500000000072</v>
      </c>
      <c r="O183" s="9">
        <f t="shared" si="146"/>
        <v>-0.26758999999999844</v>
      </c>
      <c r="Q183" s="9">
        <f t="shared" si="147"/>
        <v>-1.6768139162275375E-3</v>
      </c>
      <c r="R183" s="9">
        <f t="shared" si="147"/>
        <v>-8.8817841970012523E-16</v>
      </c>
      <c r="S183" s="9">
        <f t="shared" si="147"/>
        <v>-0.16432776379033953</v>
      </c>
      <c r="T183" s="9">
        <f t="shared" si="147"/>
        <v>-1.0060883497367001E-2</v>
      </c>
      <c r="V183" s="9">
        <f t="shared" si="148"/>
        <v>-1.4429388876172844E-2</v>
      </c>
      <c r="W183" s="9">
        <f t="shared" si="148"/>
        <v>0</v>
      </c>
      <c r="X183" s="9">
        <f t="shared" si="148"/>
        <v>-3.2065308613713484E-3</v>
      </c>
      <c r="Y183" s="9">
        <f t="shared" si="148"/>
        <v>-3.2065308613722365E-3</v>
      </c>
      <c r="AA183" s="9">
        <f t="shared" si="149"/>
        <v>-3.2065308613731247E-3</v>
      </c>
      <c r="AB183" s="9">
        <f t="shared" si="149"/>
        <v>-1.6032654306856742E-3</v>
      </c>
      <c r="AC183" s="9">
        <f t="shared" si="149"/>
        <v>-6.4130617227444731E-3</v>
      </c>
      <c r="AD183" s="9">
        <f t="shared" si="149"/>
        <v>-4.8097962920579107E-3</v>
      </c>
      <c r="AF183" s="9">
        <f t="shared" si="150"/>
        <v>0.16395391775387402</v>
      </c>
      <c r="AG183" s="9">
        <f t="shared" si="150"/>
        <v>-0.21079789425497886</v>
      </c>
      <c r="AH183" s="9">
        <f t="shared" si="150"/>
        <v>0.41824979018844566</v>
      </c>
      <c r="AI183" s="9">
        <f t="shared" si="150"/>
        <v>0.40319279774166272</v>
      </c>
      <c r="AK183" s="9">
        <f t="shared" si="151"/>
        <v>2.1861000000000352E-2</v>
      </c>
      <c r="AL183" s="9">
        <f t="shared" si="151"/>
        <v>-0.11434599999999939</v>
      </c>
      <c r="AM183" s="9">
        <f t="shared" si="151"/>
        <v>-1.1771000000001308E-2</v>
      </c>
      <c r="AN183" s="9">
        <f t="shared" si="151"/>
        <v>0.11266399999999877</v>
      </c>
      <c r="AO183" s="9"/>
      <c r="AP183" s="9">
        <f t="shared" si="151"/>
        <v>-6.8943000000002641E-2</v>
      </c>
      <c r="AQ183" s="9">
        <f t="shared" si="151"/>
        <v>1.8495999999999846E-2</v>
      </c>
      <c r="AR183" s="9">
        <f t="shared" si="151"/>
        <v>0.11938799999999983</v>
      </c>
      <c r="AS183" s="9">
        <f t="shared" si="151"/>
        <v>0.15301999999999971</v>
      </c>
      <c r="AU183" s="9">
        <f t="shared" si="152"/>
        <v>-0.18313939116502631</v>
      </c>
      <c r="AV183" s="9">
        <f t="shared" si="152"/>
        <v>-0.11700572213321259</v>
      </c>
      <c r="AW183" s="9">
        <f t="shared" si="152"/>
        <v>-3.2218966964215667E-2</v>
      </c>
      <c r="AX183" s="9">
        <f t="shared" si="152"/>
        <v>-5.2567788204775923E-2</v>
      </c>
      <c r="AZ183" s="9">
        <f t="shared" si="153"/>
        <v>0.22090196078431212</v>
      </c>
      <c r="BA183" s="9">
        <f t="shared" si="153"/>
        <v>1.3490196078430827E-2</v>
      </c>
      <c r="BB183" s="9">
        <f t="shared" si="153"/>
        <v>1.0117647058823565E-2</v>
      </c>
      <c r="BC183" s="9">
        <f t="shared" si="153"/>
        <v>-8.431372549019045E-3</v>
      </c>
      <c r="BE183" s="9">
        <f t="shared" si="154"/>
        <v>-8.431372549019045E-3</v>
      </c>
      <c r="BF183" s="9">
        <f t="shared" si="154"/>
        <v>-3.3725490196090391E-3</v>
      </c>
      <c r="BG183" s="9">
        <f t="shared" si="154"/>
        <v>3.7098039215688772E-2</v>
      </c>
      <c r="BH183" s="9">
        <f t="shared" si="154"/>
        <v>0.10623529411764565</v>
      </c>
    </row>
    <row r="184" spans="2:60" x14ac:dyDescent="0.3">
      <c r="B184" s="9">
        <f t="shared" si="144"/>
        <v>2.9701991302355957E-2</v>
      </c>
      <c r="C184" s="9">
        <f t="shared" si="144"/>
        <v>1.6501106279083189E-3</v>
      </c>
      <c r="D184" s="9">
        <f t="shared" si="144"/>
        <v>-0.17161150530250779</v>
      </c>
      <c r="E184" s="9">
        <f t="shared" si="144"/>
        <v>0.15841062027924124</v>
      </c>
      <c r="G184" s="9">
        <f t="shared" si="145"/>
        <v>0.12540840772106421</v>
      </c>
      <c r="H184" s="9">
        <f t="shared" si="145"/>
        <v>0.16831128404669293</v>
      </c>
      <c r="I184" s="9">
        <f t="shared" si="145"/>
        <v>-0.10395696955825251</v>
      </c>
      <c r="J184" s="9">
        <f t="shared" si="145"/>
        <v>-7.5905088883803984E-2</v>
      </c>
      <c r="L184" s="9">
        <f t="shared" si="146"/>
        <v>4.624899999999954E-2</v>
      </c>
      <c r="M184" s="9">
        <f t="shared" si="146"/>
        <v>-0.20482200000000361</v>
      </c>
      <c r="N184" s="9">
        <f t="shared" si="146"/>
        <v>-0.25437499999999957</v>
      </c>
      <c r="O184" s="9">
        <f t="shared" si="146"/>
        <v>-0.27584799999999987</v>
      </c>
      <c r="Q184" s="9">
        <f t="shared" si="147"/>
        <v>-1.1737697413596315E-2</v>
      </c>
      <c r="R184" s="9">
        <f t="shared" si="147"/>
        <v>-1.1737697413594539E-2</v>
      </c>
      <c r="S184" s="9">
        <f t="shared" si="147"/>
        <v>-0.1324682993820101</v>
      </c>
      <c r="T184" s="9">
        <f t="shared" si="147"/>
        <v>-2.6829022659647705E-2</v>
      </c>
      <c r="V184" s="9">
        <f t="shared" si="148"/>
        <v>-3.2065308613722365E-3</v>
      </c>
      <c r="W184" s="9">
        <f t="shared" si="148"/>
        <v>-4.8097962920570225E-3</v>
      </c>
      <c r="X184" s="9">
        <f t="shared" si="148"/>
        <v>-1.6032654306856742E-3</v>
      </c>
      <c r="Y184" s="9">
        <f t="shared" si="148"/>
        <v>8.8817841970012523E-16</v>
      </c>
      <c r="AA184" s="9">
        <f t="shared" si="149"/>
        <v>8.8817841970012523E-16</v>
      </c>
      <c r="AB184" s="9">
        <f t="shared" si="149"/>
        <v>-3.2065308613713484E-3</v>
      </c>
      <c r="AC184" s="9">
        <f t="shared" si="149"/>
        <v>8.8817841970012523E-16</v>
      </c>
      <c r="AD184" s="9">
        <f t="shared" si="149"/>
        <v>0</v>
      </c>
      <c r="AF184" s="9">
        <f t="shared" si="150"/>
        <v>0.1555889219501001</v>
      </c>
      <c r="AG184" s="9">
        <f t="shared" si="150"/>
        <v>-0.15056992446784001</v>
      </c>
      <c r="AH184" s="9">
        <f t="shared" si="150"/>
        <v>4.0151979858093156E-2</v>
      </c>
      <c r="AI184" s="9">
        <f t="shared" si="150"/>
        <v>0.47847775997558806</v>
      </c>
      <c r="AK184" s="9">
        <f t="shared" si="151"/>
        <v>8.4069999999991651E-3</v>
      </c>
      <c r="AL184" s="9">
        <f t="shared" si="151"/>
        <v>-7.5668999999999542E-2</v>
      </c>
      <c r="AM184" s="9">
        <f t="shared" si="151"/>
        <v>-0.11098199999999814</v>
      </c>
      <c r="AN184" s="9">
        <f t="shared" si="151"/>
        <v>9.0803000000001965E-2</v>
      </c>
      <c r="AO184" s="9"/>
      <c r="AP184" s="9">
        <f t="shared" si="151"/>
        <v>-5.8853999999998408E-2</v>
      </c>
      <c r="AQ184" s="9">
        <f t="shared" si="151"/>
        <v>2.6906000000001207E-2</v>
      </c>
      <c r="AR184" s="9">
        <f t="shared" si="151"/>
        <v>0.12275399999999959</v>
      </c>
      <c r="AS184" s="9">
        <f t="shared" si="151"/>
        <v>0.19674100000000028</v>
      </c>
      <c r="AU184" s="9">
        <f t="shared" si="152"/>
        <v>-0.13226733806362923</v>
      </c>
      <c r="AV184" s="9">
        <f t="shared" si="152"/>
        <v>-7.6308079652093852E-2</v>
      </c>
      <c r="AW184" s="9">
        <f t="shared" si="152"/>
        <v>-2.0348821240560255E-2</v>
      </c>
      <c r="AX184" s="9">
        <f t="shared" si="152"/>
        <v>-1.3565880827039578E-2</v>
      </c>
      <c r="AZ184" s="9">
        <f t="shared" si="153"/>
        <v>0.22764705882352665</v>
      </c>
      <c r="BA184" s="9">
        <f t="shared" si="153"/>
        <v>1.6862745098045195E-3</v>
      </c>
      <c r="BB184" s="9">
        <f t="shared" si="153"/>
        <v>6.7450980392163018E-3</v>
      </c>
      <c r="BC184" s="9">
        <f t="shared" si="153"/>
        <v>6.7450980392163018E-3</v>
      </c>
      <c r="BE184" s="9">
        <f t="shared" si="154"/>
        <v>-3.3725490196090391E-3</v>
      </c>
      <c r="BF184" s="9">
        <f t="shared" si="154"/>
        <v>-1.517647058823357E-2</v>
      </c>
      <c r="BG184" s="9">
        <f t="shared" si="154"/>
        <v>2.3607843137250839E-2</v>
      </c>
      <c r="BH184" s="9">
        <f t="shared" si="154"/>
        <v>4.2156862745100554E-2</v>
      </c>
    </row>
    <row r="185" spans="2:60" x14ac:dyDescent="0.3">
      <c r="B185" s="9">
        <f t="shared" si="144"/>
        <v>4.7853208209355458E-2</v>
      </c>
      <c r="C185" s="9">
        <f t="shared" si="144"/>
        <v>6.6004425116350518E-3</v>
      </c>
      <c r="D185" s="9">
        <f t="shared" si="144"/>
        <v>-0.11715785458152261</v>
      </c>
      <c r="E185" s="9">
        <f t="shared" si="144"/>
        <v>6.2704203860532104E-2</v>
      </c>
      <c r="G185" s="9">
        <f t="shared" si="145"/>
        <v>0.13860929274433431</v>
      </c>
      <c r="H185" s="9">
        <f t="shared" si="145"/>
        <v>6.4354314488438646E-2</v>
      </c>
      <c r="I185" s="9">
        <f t="shared" si="145"/>
        <v>-8.0855420767527164E-2</v>
      </c>
      <c r="J185" s="9">
        <f t="shared" si="145"/>
        <v>-4.1252765697720406E-2</v>
      </c>
      <c r="L185" s="9">
        <f t="shared" si="146"/>
        <v>-7.4330000000001561E-2</v>
      </c>
      <c r="M185" s="9">
        <f t="shared" si="146"/>
        <v>-0.14866200000000163</v>
      </c>
      <c r="N185" s="9">
        <f t="shared" si="146"/>
        <v>-0.23950999999999922</v>
      </c>
      <c r="O185" s="9">
        <f t="shared" si="146"/>
        <v>-0.25107300000000166</v>
      </c>
      <c r="Q185" s="9">
        <f t="shared" si="147"/>
        <v>1.844495307850913E-2</v>
      </c>
      <c r="R185" s="9">
        <f t="shared" si="147"/>
        <v>1.3414511329822965E-2</v>
      </c>
      <c r="S185" s="9">
        <f t="shared" si="147"/>
        <v>-7.0426184481574339E-2</v>
      </c>
      <c r="T185" s="9">
        <f t="shared" si="147"/>
        <v>-3.0182650492104557E-2</v>
      </c>
      <c r="V185" s="9">
        <f t="shared" si="148"/>
        <v>-1.6032654306856742E-3</v>
      </c>
      <c r="W185" s="9">
        <f t="shared" si="148"/>
        <v>3.2065308613713484E-3</v>
      </c>
      <c r="X185" s="9">
        <f t="shared" si="148"/>
        <v>3.2065308613713484E-3</v>
      </c>
      <c r="Y185" s="9">
        <f t="shared" si="148"/>
        <v>6.4130617227444731E-3</v>
      </c>
      <c r="AA185" s="9">
        <f t="shared" si="149"/>
        <v>-1.6032654306856742E-3</v>
      </c>
      <c r="AB185" s="9">
        <f t="shared" si="149"/>
        <v>3.2065308613722365E-3</v>
      </c>
      <c r="AC185" s="9">
        <f t="shared" si="149"/>
        <v>1.6032654306856742E-3</v>
      </c>
      <c r="AD185" s="9">
        <f t="shared" si="149"/>
        <v>3.2065308613722365E-3</v>
      </c>
      <c r="AF185" s="9">
        <f t="shared" si="150"/>
        <v>0.10874494544899882</v>
      </c>
      <c r="AG185" s="9">
        <f t="shared" si="150"/>
        <v>-7.6957961394676033E-2</v>
      </c>
      <c r="AH185" s="9">
        <f t="shared" si="150"/>
        <v>-0.27771786068512938</v>
      </c>
      <c r="AI185" s="9">
        <f t="shared" si="150"/>
        <v>0.32958083466849786</v>
      </c>
      <c r="AK185" s="9">
        <f t="shared" si="151"/>
        <v>-2.8586000000000666E-2</v>
      </c>
      <c r="AL185" s="9">
        <f t="shared" si="151"/>
        <v>-4.3720000000000425E-2</v>
      </c>
      <c r="AM185" s="9">
        <f t="shared" si="151"/>
        <v>-0.14797600000000166</v>
      </c>
      <c r="AN185" s="9">
        <f t="shared" si="151"/>
        <v>5.3808999999997553E-2</v>
      </c>
      <c r="AO185" s="9"/>
      <c r="AP185" s="9">
        <f t="shared" si="151"/>
        <v>-3.0267999999999518E-2</v>
      </c>
      <c r="AQ185" s="9">
        <f t="shared" si="151"/>
        <v>4.7082999999998876E-2</v>
      </c>
      <c r="AR185" s="9">
        <f t="shared" si="151"/>
        <v>3.699400000000086E-2</v>
      </c>
      <c r="AS185" s="9">
        <f t="shared" si="151"/>
        <v>0.17824300000000015</v>
      </c>
      <c r="AU185" s="9">
        <f t="shared" si="152"/>
        <v>-9.3265430685894657E-2</v>
      </c>
      <c r="AV185" s="9">
        <f t="shared" si="152"/>
        <v>-8.8178225375754593E-2</v>
      </c>
      <c r="AW185" s="9">
        <f t="shared" si="152"/>
        <v>-2.2044556343939092E-2</v>
      </c>
      <c r="AX185" s="9">
        <f t="shared" si="152"/>
        <v>-2.0348821240558479E-2</v>
      </c>
      <c r="AZ185" s="9">
        <f t="shared" si="153"/>
        <v>0.14839215686274798</v>
      </c>
      <c r="BA185" s="9">
        <f t="shared" si="153"/>
        <v>-1.6862745098039866E-2</v>
      </c>
      <c r="BB185" s="9">
        <f t="shared" si="153"/>
        <v>-1.854901960784261E-2</v>
      </c>
      <c r="BC185" s="9">
        <f t="shared" si="153"/>
        <v>-5.0588235294100059E-3</v>
      </c>
      <c r="BE185" s="9">
        <f t="shared" si="154"/>
        <v>-1.0117647058823565E-2</v>
      </c>
      <c r="BF185" s="9">
        <f t="shared" si="154"/>
        <v>-1.5176470588235347E-2</v>
      </c>
      <c r="BG185" s="9">
        <f t="shared" si="154"/>
        <v>1.349019607843438E-2</v>
      </c>
      <c r="BH185" s="9">
        <f t="shared" si="154"/>
        <v>1.517647058823357E-2</v>
      </c>
    </row>
    <row r="186" spans="2:60" x14ac:dyDescent="0.3">
      <c r="B186" s="9">
        <f t="shared" si="144"/>
        <v>8.4155642023343802E-2</v>
      </c>
      <c r="C186" s="9">
        <f t="shared" si="144"/>
        <v>2.1451438162814362E-2</v>
      </c>
      <c r="D186" s="9">
        <f t="shared" si="144"/>
        <v>-5.1153429465172096E-2</v>
      </c>
      <c r="E186" s="9">
        <f t="shared" si="144"/>
        <v>-3.7952544441901992E-2</v>
      </c>
      <c r="G186" s="9">
        <f t="shared" si="145"/>
        <v>0.1782119478141464</v>
      </c>
      <c r="H186" s="9">
        <f t="shared" si="145"/>
        <v>-6.1054093232620232E-2</v>
      </c>
      <c r="I186" s="9">
        <f t="shared" si="145"/>
        <v>-6.1054093232623785E-2</v>
      </c>
      <c r="J186" s="9">
        <f t="shared" si="145"/>
        <v>-1.9801327534903379E-2</v>
      </c>
      <c r="L186" s="9">
        <f t="shared" si="146"/>
        <v>-0.18665199999999871</v>
      </c>
      <c r="M186" s="9">
        <f t="shared" si="146"/>
        <v>-0.11892799999999681</v>
      </c>
      <c r="N186" s="9">
        <f t="shared" si="146"/>
        <v>-0.2295979999999993</v>
      </c>
      <c r="O186" s="9">
        <f t="shared" si="146"/>
        <v>-0.1701340000000009</v>
      </c>
      <c r="Q186" s="9">
        <f t="shared" si="147"/>
        <v>-1.7763568394002505E-15</v>
      </c>
      <c r="R186" s="9">
        <f t="shared" si="147"/>
        <v>-5.0304417486835007E-3</v>
      </c>
      <c r="S186" s="9">
        <f t="shared" si="147"/>
        <v>-4.862760357061191E-2</v>
      </c>
      <c r="T186" s="9">
        <f t="shared" si="147"/>
        <v>-3.3536278324559632E-2</v>
      </c>
      <c r="V186" s="9">
        <f t="shared" si="148"/>
        <v>-1.6032654306865624E-3</v>
      </c>
      <c r="W186" s="9">
        <f t="shared" si="148"/>
        <v>-8.8817841970012523E-16</v>
      </c>
      <c r="X186" s="9">
        <f t="shared" si="148"/>
        <v>-1.6032654306856742E-3</v>
      </c>
      <c r="Y186" s="9">
        <f t="shared" si="148"/>
        <v>-9.6195925841167096E-3</v>
      </c>
      <c r="AA186" s="9">
        <f t="shared" si="149"/>
        <v>1.6032654306856742E-3</v>
      </c>
      <c r="AB186" s="9">
        <f t="shared" si="149"/>
        <v>-8.8817841970012523E-16</v>
      </c>
      <c r="AC186" s="9">
        <f t="shared" si="149"/>
        <v>1.6032654306856742E-3</v>
      </c>
      <c r="AD186" s="9">
        <f t="shared" si="149"/>
        <v>-1.6032654306865624E-3</v>
      </c>
      <c r="AF186" s="9">
        <f t="shared" si="150"/>
        <v>-8.3649958037703698E-3</v>
      </c>
      <c r="AG186" s="9">
        <f t="shared" si="150"/>
        <v>-4.5170977340347918E-2</v>
      </c>
      <c r="AH186" s="9">
        <f t="shared" si="150"/>
        <v>-0.37307881284809774</v>
      </c>
      <c r="AI186" s="9">
        <f t="shared" si="150"/>
        <v>-8.699595635919799E-2</v>
      </c>
      <c r="AK186" s="9">
        <f t="shared" si="151"/>
        <v>-5.2127999999997954E-2</v>
      </c>
      <c r="AL186" s="9">
        <f t="shared" si="151"/>
        <v>-3.1949000000000893E-2</v>
      </c>
      <c r="AM186" s="9">
        <f t="shared" si="151"/>
        <v>-0.14461299999999966</v>
      </c>
      <c r="AN186" s="9">
        <f t="shared" si="151"/>
        <v>-3.362999999999694E-2</v>
      </c>
      <c r="AO186" s="9"/>
      <c r="AP186" s="9">
        <f t="shared" si="151"/>
        <v>-3.699300000000072E-2</v>
      </c>
      <c r="AQ186" s="9">
        <f t="shared" si="151"/>
        <v>8.4077000000000623E-2</v>
      </c>
      <c r="AR186" s="9">
        <f t="shared" si="151"/>
        <v>-2.1861000000000352E-2</v>
      </c>
      <c r="AS186" s="9">
        <f t="shared" si="151"/>
        <v>0.11434599999999939</v>
      </c>
      <c r="AU186" s="9">
        <f t="shared" si="152"/>
        <v>-5.2567788204775923E-2</v>
      </c>
      <c r="AV186" s="9">
        <f t="shared" si="152"/>
        <v>-4.5784847791257022E-2</v>
      </c>
      <c r="AW186" s="9">
        <f t="shared" si="152"/>
        <v>-6.7829404135189009E-3</v>
      </c>
      <c r="AX186" s="9">
        <f t="shared" si="152"/>
        <v>-1.5261615930418415E-2</v>
      </c>
      <c r="AZ186" s="9">
        <f t="shared" si="153"/>
        <v>5.0588235294117823E-2</v>
      </c>
      <c r="BA186" s="9">
        <f t="shared" si="153"/>
        <v>-4.7215686274508784E-2</v>
      </c>
      <c r="BB186" s="9">
        <f t="shared" si="153"/>
        <v>-2.3607843137256168E-2</v>
      </c>
      <c r="BC186" s="9">
        <f t="shared" si="153"/>
        <v>-1.8549019607844386E-2</v>
      </c>
      <c r="BE186" s="9">
        <f t="shared" si="154"/>
        <v>-2.0235294117645353E-2</v>
      </c>
      <c r="BF186" s="9">
        <f t="shared" si="154"/>
        <v>-3.0352941176474246E-2</v>
      </c>
      <c r="BG186" s="9">
        <f t="shared" si="154"/>
        <v>-5.0588235294135586E-3</v>
      </c>
      <c r="BH186" s="9">
        <f t="shared" si="154"/>
        <v>3.3725490196072627E-3</v>
      </c>
    </row>
    <row r="187" spans="2:60" x14ac:dyDescent="0.3">
      <c r="B187" s="9">
        <f t="shared" si="144"/>
        <v>0.15511039902342461</v>
      </c>
      <c r="C187" s="9">
        <f t="shared" si="144"/>
        <v>1.9801327534904267E-2</v>
      </c>
      <c r="D187" s="9">
        <f t="shared" si="144"/>
        <v>-5.7753871976807147E-2</v>
      </c>
      <c r="E187" s="9">
        <f t="shared" si="144"/>
        <v>-0.15346028839551451</v>
      </c>
      <c r="G187" s="9">
        <f t="shared" si="145"/>
        <v>0.18811261158159631</v>
      </c>
      <c r="H187" s="9">
        <f t="shared" si="145"/>
        <v>-0.1650110627908763</v>
      </c>
      <c r="I187" s="9">
        <f t="shared" si="145"/>
        <v>-4.4552986953537044E-2</v>
      </c>
      <c r="J187" s="9">
        <f t="shared" si="145"/>
        <v>-1.3200885023268327E-2</v>
      </c>
      <c r="L187" s="9">
        <f t="shared" si="146"/>
        <v>-0.23290199999999928</v>
      </c>
      <c r="M187" s="9">
        <f t="shared" si="146"/>
        <v>-7.2679000000000826E-2</v>
      </c>
      <c r="N187" s="9">
        <f t="shared" si="146"/>
        <v>-0.15031400000000161</v>
      </c>
      <c r="O187" s="9">
        <f t="shared" si="146"/>
        <v>-0.12553499999999929</v>
      </c>
      <c r="Q187" s="9">
        <f t="shared" si="147"/>
        <v>1.8444953078508242E-2</v>
      </c>
      <c r="R187" s="9">
        <f t="shared" si="147"/>
        <v>5.0304417486835007E-3</v>
      </c>
      <c r="S187" s="9">
        <f t="shared" si="147"/>
        <v>-3.0182650492104557E-2</v>
      </c>
      <c r="T187" s="9">
        <f t="shared" si="147"/>
        <v>-6.0365300984205561E-2</v>
      </c>
      <c r="V187" s="9">
        <f t="shared" si="148"/>
        <v>-1.282612344548717E-2</v>
      </c>
      <c r="W187" s="9">
        <f t="shared" si="148"/>
        <v>-1.603265430684786E-3</v>
      </c>
      <c r="X187" s="9">
        <f t="shared" si="148"/>
        <v>-3.2065308613722365E-3</v>
      </c>
      <c r="Y187" s="9">
        <f t="shared" si="148"/>
        <v>4.8097962920570225E-3</v>
      </c>
      <c r="AA187" s="9">
        <f t="shared" si="149"/>
        <v>-1.6032654306856742E-3</v>
      </c>
      <c r="AB187" s="9">
        <f t="shared" si="149"/>
        <v>-3.2065308613713484E-3</v>
      </c>
      <c r="AC187" s="9">
        <f t="shared" si="149"/>
        <v>1.6032654306856742E-3</v>
      </c>
      <c r="AD187" s="9">
        <f t="shared" si="149"/>
        <v>8.0163271534301472E-3</v>
      </c>
      <c r="AF187" s="9">
        <f t="shared" si="150"/>
        <v>-0.13551293202105619</v>
      </c>
      <c r="AG187" s="9">
        <f t="shared" si="150"/>
        <v>-3.5132982375834843E-2</v>
      </c>
      <c r="AH187" s="9">
        <f t="shared" si="150"/>
        <v>-0.33961882963301981</v>
      </c>
      <c r="AI187" s="9">
        <f t="shared" si="150"/>
        <v>-0.43665278095673976</v>
      </c>
      <c r="AK187" s="9">
        <f t="shared" si="151"/>
        <v>-6.8943000000000865E-2</v>
      </c>
      <c r="AL187" s="9">
        <f t="shared" si="151"/>
        <v>-5.7172999999998808E-2</v>
      </c>
      <c r="AM187" s="9">
        <f t="shared" si="151"/>
        <v>-0.11602599999999974</v>
      </c>
      <c r="AN187" s="9">
        <f t="shared" si="151"/>
        <v>-0.13788700000000276</v>
      </c>
      <c r="AO187" s="9"/>
      <c r="AP187" s="9">
        <f t="shared" si="151"/>
        <v>-3.1950000000000145E-2</v>
      </c>
      <c r="AQ187" s="9">
        <f t="shared" si="151"/>
        <v>0.10929999999999929</v>
      </c>
      <c r="AR187" s="9">
        <f t="shared" si="151"/>
        <v>-9.4165999999999528E-2</v>
      </c>
      <c r="AS187" s="9">
        <f t="shared" si="151"/>
        <v>-3.0268999999998769E-2</v>
      </c>
      <c r="AU187" s="9">
        <f t="shared" si="152"/>
        <v>-3.2218966964217444E-2</v>
      </c>
      <c r="AV187" s="9">
        <f t="shared" si="152"/>
        <v>-2.3740291447316153E-2</v>
      </c>
      <c r="AW187" s="9">
        <f t="shared" si="152"/>
        <v>-3.3914702067594504E-3</v>
      </c>
      <c r="AX187" s="9">
        <f t="shared" si="152"/>
        <v>1.0174410620281904E-2</v>
      </c>
      <c r="AZ187" s="9">
        <f t="shared" si="153"/>
        <v>-2.0235294117647129E-2</v>
      </c>
      <c r="BA187" s="9">
        <f t="shared" si="153"/>
        <v>-8.0941176470588516E-2</v>
      </c>
      <c r="BB187" s="9">
        <f t="shared" si="153"/>
        <v>-3.3725490196072627E-3</v>
      </c>
      <c r="BC187" s="9">
        <f t="shared" si="153"/>
        <v>1.6862745098027432E-3</v>
      </c>
      <c r="BE187" s="9">
        <f t="shared" si="154"/>
        <v>1.517647058823357E-2</v>
      </c>
      <c r="BF187" s="9">
        <f t="shared" si="154"/>
        <v>-4.3843137254897968E-2</v>
      </c>
      <c r="BG187" s="9">
        <f t="shared" si="154"/>
        <v>-3.203921568627166E-2</v>
      </c>
      <c r="BH187" s="9">
        <f t="shared" si="154"/>
        <v>1.0117647058823565E-2</v>
      </c>
    </row>
    <row r="188" spans="2:60" x14ac:dyDescent="0.3">
      <c r="B188" s="9">
        <f t="shared" si="144"/>
        <v>0.2508168154421293</v>
      </c>
      <c r="C188" s="9">
        <f t="shared" si="144"/>
        <v>6.1054093232623785E-2</v>
      </c>
      <c r="D188" s="9">
        <f t="shared" si="144"/>
        <v>-1.8151216906991507E-2</v>
      </c>
      <c r="E188" s="9">
        <f t="shared" si="144"/>
        <v>-0.18481239032577967</v>
      </c>
      <c r="G188" s="9">
        <f t="shared" si="145"/>
        <v>0.18316227969787136</v>
      </c>
      <c r="H188" s="9">
        <f t="shared" si="145"/>
        <v>-0.20461371786068483</v>
      </c>
      <c r="I188" s="9">
        <f t="shared" si="145"/>
        <v>-2.4751659418631888E-2</v>
      </c>
      <c r="J188" s="9">
        <f t="shared" si="145"/>
        <v>-1.6501106279090294E-2</v>
      </c>
      <c r="L188" s="9">
        <f t="shared" si="146"/>
        <v>-0.18004600000000082</v>
      </c>
      <c r="M188" s="9">
        <f t="shared" si="146"/>
        <v>-5.4508999999999475E-2</v>
      </c>
      <c r="N188" s="9">
        <f t="shared" si="146"/>
        <v>-0.12057899999999933</v>
      </c>
      <c r="O188" s="9">
        <f t="shared" si="146"/>
        <v>-8.7545999999996127E-2</v>
      </c>
      <c r="Q188" s="9">
        <f t="shared" si="147"/>
        <v>1.6768139162278928E-2</v>
      </c>
      <c r="R188" s="9">
        <f t="shared" si="147"/>
        <v>-8.3840695811394639E-3</v>
      </c>
      <c r="S188" s="9">
        <f t="shared" si="147"/>
        <v>-3.6889906157012931E-2</v>
      </c>
      <c r="T188" s="9">
        <f t="shared" si="147"/>
        <v>-3.5213092240786281E-2</v>
      </c>
      <c r="V188" s="9">
        <f t="shared" si="148"/>
        <v>-1.7635919737543304E-2</v>
      </c>
      <c r="W188" s="9">
        <f t="shared" si="148"/>
        <v>-9.6195925841158214E-3</v>
      </c>
      <c r="X188" s="9">
        <f t="shared" si="148"/>
        <v>-1.603265430684786E-3</v>
      </c>
      <c r="Y188" s="9">
        <f t="shared" si="148"/>
        <v>-1.603265430684786E-3</v>
      </c>
      <c r="AA188" s="9">
        <f t="shared" si="149"/>
        <v>-8.8817841970012523E-16</v>
      </c>
      <c r="AB188" s="9">
        <f t="shared" si="149"/>
        <v>-1.6032654306865624E-3</v>
      </c>
      <c r="AC188" s="9">
        <f t="shared" si="149"/>
        <v>1.6032654306865624E-3</v>
      </c>
      <c r="AD188" s="9">
        <f t="shared" si="149"/>
        <v>-1.6032654306865624E-3</v>
      </c>
      <c r="AF188" s="9">
        <f t="shared" si="150"/>
        <v>-0.23254688334477613</v>
      </c>
      <c r="AG188" s="9">
        <f t="shared" si="150"/>
        <v>-3.0113984893567647E-2</v>
      </c>
      <c r="AH188" s="9">
        <f t="shared" si="150"/>
        <v>-0.25262287327382182</v>
      </c>
      <c r="AI188" s="9">
        <f t="shared" si="150"/>
        <v>-0.44669077592126882</v>
      </c>
      <c r="AK188" s="9">
        <f t="shared" si="151"/>
        <v>-0.11434500000000014</v>
      </c>
      <c r="AL188" s="9">
        <f t="shared" si="151"/>
        <v>-4.2039000000000826E-2</v>
      </c>
      <c r="AM188" s="9">
        <f t="shared" si="151"/>
        <v>-7.0624999999999716E-2</v>
      </c>
      <c r="AN188" s="9">
        <f t="shared" si="151"/>
        <v>-0.1395679999999988</v>
      </c>
      <c r="AO188" s="9"/>
      <c r="AP188" s="9">
        <f t="shared" si="151"/>
        <v>5.0439999999998264E-3</v>
      </c>
      <c r="AQ188" s="9">
        <f t="shared" si="151"/>
        <v>0.15302100000000074</v>
      </c>
      <c r="AR188" s="9">
        <f t="shared" si="151"/>
        <v>-0.10930000000000106</v>
      </c>
      <c r="AS188" s="9">
        <f t="shared" si="151"/>
        <v>-0.14461200000000218</v>
      </c>
      <c r="AU188" s="9">
        <f t="shared" si="152"/>
        <v>-2.5436026550696766E-2</v>
      </c>
      <c r="AV188" s="9">
        <f t="shared" si="152"/>
        <v>-3.3914702067599833E-2</v>
      </c>
      <c r="AW188" s="9">
        <f t="shared" si="152"/>
        <v>-2.5436026550698543E-2</v>
      </c>
      <c r="AX188" s="9">
        <f t="shared" si="152"/>
        <v>-3.3914702067599833E-2</v>
      </c>
      <c r="AZ188" s="9">
        <f t="shared" si="153"/>
        <v>-5.5647058823529605E-2</v>
      </c>
      <c r="BA188" s="9">
        <f t="shared" si="153"/>
        <v>-0.11803921568627729</v>
      </c>
      <c r="BB188" s="9">
        <f t="shared" si="153"/>
        <v>-6.7450980392145254E-3</v>
      </c>
      <c r="BC188" s="9">
        <f t="shared" si="153"/>
        <v>-8.431372549019045E-3</v>
      </c>
      <c r="BE188" s="9">
        <f t="shared" si="154"/>
        <v>-1.5176470588237123E-2</v>
      </c>
      <c r="BF188" s="9">
        <f t="shared" si="154"/>
        <v>-5.3960784313726862E-2</v>
      </c>
      <c r="BG188" s="9">
        <f t="shared" si="154"/>
        <v>-6.7450980392159465E-2</v>
      </c>
      <c r="BH188" s="9">
        <f t="shared" si="154"/>
        <v>8.4313725490208213E-3</v>
      </c>
    </row>
    <row r="189" spans="2:60" x14ac:dyDescent="0.3">
      <c r="B189" s="9">
        <f t="shared" si="144"/>
        <v>0.32672190432593329</v>
      </c>
      <c r="C189" s="9">
        <f t="shared" si="144"/>
        <v>8.7455863279163992E-2</v>
      </c>
      <c r="D189" s="9">
        <f t="shared" si="144"/>
        <v>-2.9701991302362174E-2</v>
      </c>
      <c r="E189" s="9">
        <f t="shared" si="144"/>
        <v>-0.2112141603723181</v>
      </c>
      <c r="G189" s="9">
        <f t="shared" si="145"/>
        <v>8.0855420767530717E-2</v>
      </c>
      <c r="H189" s="9">
        <f t="shared" si="145"/>
        <v>-0.19966338597695987</v>
      </c>
      <c r="I189" s="9">
        <f t="shared" si="145"/>
        <v>-2.4751659418630112E-2</v>
      </c>
      <c r="J189" s="9">
        <f t="shared" si="145"/>
        <v>-3.4652323186081802E-2</v>
      </c>
      <c r="L189" s="9">
        <f t="shared" si="146"/>
        <v>-0.102409999999999</v>
      </c>
      <c r="M189" s="9">
        <f t="shared" si="146"/>
        <v>-5.6160000000001986E-2</v>
      </c>
      <c r="N189" s="9">
        <f t="shared" si="146"/>
        <v>-5.7814000000000476E-2</v>
      </c>
      <c r="O189" s="9">
        <f t="shared" si="146"/>
        <v>-4.790100000000308E-2</v>
      </c>
      <c r="Q189" s="9">
        <f t="shared" si="147"/>
        <v>5.7011673151752262E-2</v>
      </c>
      <c r="R189" s="9">
        <f t="shared" si="147"/>
        <v>6.7072556649110382E-3</v>
      </c>
      <c r="S189" s="9">
        <f t="shared" si="147"/>
        <v>-1.676813916230202E-3</v>
      </c>
      <c r="T189" s="9">
        <f t="shared" si="147"/>
        <v>-3.6889906157016483E-2</v>
      </c>
      <c r="V189" s="9">
        <f t="shared" si="148"/>
        <v>-1.2826123445488946E-2</v>
      </c>
      <c r="W189" s="9">
        <f t="shared" si="148"/>
        <v>1.1222858014801496E-2</v>
      </c>
      <c r="X189" s="9">
        <f t="shared" si="148"/>
        <v>1.6032654306856742E-3</v>
      </c>
      <c r="Y189" s="9">
        <f t="shared" si="148"/>
        <v>-3.2065308613722365E-3</v>
      </c>
      <c r="AA189" s="9">
        <f t="shared" si="149"/>
        <v>1.6032654306865624E-3</v>
      </c>
      <c r="AB189" s="9">
        <f t="shared" si="149"/>
        <v>3.2065308613722365E-3</v>
      </c>
      <c r="AC189" s="9">
        <f t="shared" si="149"/>
        <v>1.282612344548717E-2</v>
      </c>
      <c r="AD189" s="9">
        <f t="shared" si="149"/>
        <v>1.1222858014800607E-2</v>
      </c>
      <c r="AF189" s="9">
        <f t="shared" si="150"/>
        <v>-0.30615884641794899</v>
      </c>
      <c r="AG189" s="9">
        <f t="shared" si="150"/>
        <v>-5.0189974822600902E-3</v>
      </c>
      <c r="AH189" s="9">
        <f t="shared" si="150"/>
        <v>-0.19574090180819681</v>
      </c>
      <c r="AI189" s="9">
        <f t="shared" si="150"/>
        <v>-0.35634882124055167</v>
      </c>
      <c r="AK189" s="9">
        <f t="shared" si="151"/>
        <v>-0.13116100000000053</v>
      </c>
      <c r="AL189" s="9">
        <f t="shared" si="151"/>
        <v>-2.6904000000000039E-2</v>
      </c>
      <c r="AM189" s="9">
        <f t="shared" si="151"/>
        <v>-6.5580000000000638E-2</v>
      </c>
      <c r="AN189" s="9">
        <f t="shared" si="151"/>
        <v>-0.12275299999999945</v>
      </c>
      <c r="AO189" s="9"/>
      <c r="AP189" s="9">
        <f t="shared" si="151"/>
        <v>-6.7260000000004538E-3</v>
      </c>
      <c r="AQ189" s="9">
        <f t="shared" si="151"/>
        <v>0.11770799999999948</v>
      </c>
      <c r="AR189" s="9">
        <f t="shared" si="151"/>
        <v>-9.9211999999999634E-2</v>
      </c>
      <c r="AS189" s="9">
        <f t="shared" si="151"/>
        <v>-0.16310999999999787</v>
      </c>
      <c r="AU189" s="9">
        <f t="shared" si="152"/>
        <v>6.7829404135171245E-3</v>
      </c>
      <c r="AV189" s="9">
        <f t="shared" si="152"/>
        <v>-1.695735103378837E-3</v>
      </c>
      <c r="AW189" s="9">
        <f t="shared" si="152"/>
        <v>-8.4786755168995143E-3</v>
      </c>
      <c r="AX189" s="9">
        <f t="shared" si="152"/>
        <v>-3.3914702067594504E-3</v>
      </c>
      <c r="AZ189" s="9">
        <f t="shared" si="153"/>
        <v>-5.3960784313728638E-2</v>
      </c>
      <c r="BA189" s="9">
        <f t="shared" si="153"/>
        <v>-0.12984313725489827</v>
      </c>
      <c r="BB189" s="9">
        <f t="shared" si="153"/>
        <v>-1.7763568394002505E-15</v>
      </c>
      <c r="BC189" s="9">
        <f t="shared" si="153"/>
        <v>3.3725490196072627E-3</v>
      </c>
      <c r="BE189" s="9">
        <f t="shared" si="154"/>
        <v>-1.0117647058820012E-2</v>
      </c>
      <c r="BF189" s="9">
        <f t="shared" si="154"/>
        <v>-6.407843137254865E-2</v>
      </c>
      <c r="BG189" s="9">
        <f t="shared" si="154"/>
        <v>-0.12309803921568729</v>
      </c>
      <c r="BH189" s="9">
        <f t="shared" si="154"/>
        <v>1.3490196078430827E-2</v>
      </c>
    </row>
    <row r="190" spans="2:60" x14ac:dyDescent="0.3">
      <c r="B190" s="9">
        <f t="shared" ref="B190:E200" si="155">IF(ISNUMBER(B54),(((B54-B53)/(1))-((B53-B52)/(1)))/((2)/2),)</f>
        <v>0.35312367437247261</v>
      </c>
      <c r="C190" s="9">
        <f t="shared" si="155"/>
        <v>0.14025940337224352</v>
      </c>
      <c r="D190" s="9">
        <f t="shared" si="155"/>
        <v>-3.3002212558148614E-3</v>
      </c>
      <c r="E190" s="9">
        <f t="shared" si="155"/>
        <v>-0.13860929274433609</v>
      </c>
      <c r="G190" s="9">
        <f t="shared" ref="G190:J200" si="156">IF(ISNUMBER(G54),(((G54-G53)/(1))-((G53-G52)/(1)))/((2)/2),)</f>
        <v>-7.5905088883803984E-2</v>
      </c>
      <c r="H190" s="9">
        <f t="shared" si="156"/>
        <v>-0.13200885023269926</v>
      </c>
      <c r="I190" s="9">
        <f t="shared" si="156"/>
        <v>4.9503318837249566E-3</v>
      </c>
      <c r="J190" s="9">
        <f t="shared" si="156"/>
        <v>3.3002212558166377E-3</v>
      </c>
      <c r="L190" s="9">
        <f t="shared" ref="L190:O200" si="157">IF(ISNUMBER(L54),(((L54-L53)/(1))-((L53-L52)/(1)))/((2)/2),)</f>
        <v>-4.7902000000000555E-2</v>
      </c>
      <c r="M190" s="9">
        <f t="shared" si="157"/>
        <v>-3.1385000000000218E-2</v>
      </c>
      <c r="N190" s="9">
        <f t="shared" si="157"/>
        <v>-4.4596999999999554E-2</v>
      </c>
      <c r="O190" s="9">
        <f t="shared" si="157"/>
        <v>-3.9644000000002677E-2</v>
      </c>
      <c r="Q190" s="9">
        <f t="shared" ref="Q190:T200" si="158">IF(ISNUMBER(Q54),(((Q54-Q53)/(1))-((Q53-Q52)/(1)))/((2)/2),)</f>
        <v>7.8810254062714691E-2</v>
      </c>
      <c r="R190" s="9">
        <f t="shared" si="158"/>
        <v>8.8817841970012523E-16</v>
      </c>
      <c r="S190" s="9">
        <f t="shared" si="158"/>
        <v>-2.8505836575874355E-2</v>
      </c>
      <c r="T190" s="9">
        <f t="shared" si="158"/>
        <v>-2.6829022659649482E-2</v>
      </c>
      <c r="V190" s="9">
        <f t="shared" ref="V190:Y200" si="159">IF(ISNUMBER(V54),(((V54-V53)/(1))-((V53-V52)/(1)))/((2)/2),)</f>
        <v>-2.0842450598916429E-2</v>
      </c>
      <c r="W190" s="9">
        <f t="shared" si="159"/>
        <v>-4.8097962920570225E-3</v>
      </c>
      <c r="X190" s="9">
        <f t="shared" si="159"/>
        <v>3.2065308613704602E-3</v>
      </c>
      <c r="Y190" s="9">
        <f t="shared" si="159"/>
        <v>3.2065308613722365E-3</v>
      </c>
      <c r="AA190" s="9">
        <f t="shared" ref="AA190:AD200" si="160">IF(ISNUMBER(AA54),(((AA54-AA53)/(1))-((AA53-AA52)/(1)))/((2)/2),)</f>
        <v>1.6032654306856742E-3</v>
      </c>
      <c r="AB190" s="9">
        <f t="shared" si="160"/>
        <v>0</v>
      </c>
      <c r="AC190" s="9">
        <f t="shared" si="160"/>
        <v>2.0842450598916429E-2</v>
      </c>
      <c r="AD190" s="9">
        <f t="shared" si="160"/>
        <v>8.0163271534301472E-3</v>
      </c>
      <c r="AF190" s="9">
        <f t="shared" ref="AF190:AI200" si="161">IF(ISNUMBER(AF54),(((AF54-AF53)/(1))-((AF53-AF52)/(1)))/((2)/2),)</f>
        <v>-0.20075989929045335</v>
      </c>
      <c r="AG190" s="9">
        <f t="shared" si="161"/>
        <v>-1.5056992446783823E-2</v>
      </c>
      <c r="AH190" s="9">
        <f t="shared" si="161"/>
        <v>-0.12714793621728759</v>
      </c>
      <c r="AI190" s="9">
        <f t="shared" si="161"/>
        <v>-0.23087388418402455</v>
      </c>
      <c r="AK190" s="9">
        <f t="shared" ref="AK190:AS200" si="162">IF(ISNUMBER(AK54),(((AK54-AK53)/(1))-((AK53-AK52)/(1)))/((2)/2),)</f>
        <v>-3.026699999999849E-2</v>
      </c>
      <c r="AL190" s="9">
        <f t="shared" si="162"/>
        <v>-2.0178999999998837E-2</v>
      </c>
      <c r="AM190" s="9">
        <f t="shared" si="162"/>
        <v>-3.8675999999998822E-2</v>
      </c>
      <c r="AN190" s="9">
        <f t="shared" si="162"/>
        <v>-7.9032000000001545E-2</v>
      </c>
      <c r="AO190" s="9"/>
      <c r="AP190" s="9">
        <f t="shared" si="162"/>
        <v>-1.5132999999998731E-2</v>
      </c>
      <c r="AQ190" s="9">
        <f t="shared" si="162"/>
        <v>5.0445999999999991E-2</v>
      </c>
      <c r="AR190" s="9">
        <f t="shared" si="162"/>
        <v>-7.7349999999999142E-2</v>
      </c>
      <c r="AS190" s="9">
        <f t="shared" si="162"/>
        <v>-0.1345230000000015</v>
      </c>
      <c r="AU190" s="9">
        <f t="shared" ref="AU190:AX200" si="163">IF(ISNUMBER(AU54),(((AU54-AU53)/(1))-((AU53-AU52)/(1)))/((2)/2),)</f>
        <v>0</v>
      </c>
      <c r="AV190" s="9">
        <f t="shared" si="163"/>
        <v>0</v>
      </c>
      <c r="AW190" s="9">
        <f t="shared" si="163"/>
        <v>0</v>
      </c>
      <c r="AX190" s="9">
        <f t="shared" si="163"/>
        <v>0</v>
      </c>
      <c r="AZ190" s="9">
        <f t="shared" ref="AZ190:BC200" si="164">IF(ISNUMBER(AZ54),(((AZ54-AZ53)/(1))-((AZ53-AZ52)/(1)))/((2)/2),)</f>
        <v>-3.0352941176467141E-2</v>
      </c>
      <c r="BA190" s="9">
        <f t="shared" si="164"/>
        <v>-9.7803921568626606E-2</v>
      </c>
      <c r="BB190" s="9">
        <f t="shared" si="164"/>
        <v>3.3725490196072627E-3</v>
      </c>
      <c r="BC190" s="9">
        <f t="shared" si="164"/>
        <v>-1.5176470588235347E-2</v>
      </c>
      <c r="BE190" s="9">
        <f t="shared" ref="BE190:BH200" si="165">IF(ISNUMBER(BE54),(((BE54-BE53)/(1))-((BE53-BE52)/(1)))/((2)/2),)</f>
        <v>-4.8901960784313303E-2</v>
      </c>
      <c r="BF190" s="9">
        <f t="shared" si="165"/>
        <v>-6.5764705882353169E-2</v>
      </c>
      <c r="BG190" s="9">
        <f t="shared" si="165"/>
        <v>-0.11635294117646922</v>
      </c>
      <c r="BH190" s="9">
        <f t="shared" si="165"/>
        <v>-6.7450980392180782E-3</v>
      </c>
    </row>
    <row r="191" spans="2:60" x14ac:dyDescent="0.3">
      <c r="B191" s="9">
        <f t="shared" si="155"/>
        <v>0.20956404974441156</v>
      </c>
      <c r="C191" s="9">
        <f t="shared" si="155"/>
        <v>0.1518101777676053</v>
      </c>
      <c r="D191" s="9">
        <f t="shared" si="155"/>
        <v>-1.4850995651180199E-2</v>
      </c>
      <c r="E191" s="9">
        <f t="shared" si="155"/>
        <v>-0.1006567483024341</v>
      </c>
      <c r="G191" s="9">
        <f t="shared" si="156"/>
        <v>-0.20956404974441156</v>
      </c>
      <c r="H191" s="9">
        <f t="shared" si="156"/>
        <v>-0.1006567483024341</v>
      </c>
      <c r="I191" s="9">
        <f t="shared" si="156"/>
        <v>-2.9701991302355069E-2</v>
      </c>
      <c r="J191" s="9">
        <f t="shared" si="156"/>
        <v>-1.1550774395361785E-2</v>
      </c>
      <c r="L191" s="9">
        <f t="shared" si="157"/>
        <v>-3.6340000000000927E-2</v>
      </c>
      <c r="M191" s="9">
        <f t="shared" si="157"/>
        <v>-3.4687999999999164E-2</v>
      </c>
      <c r="N191" s="9">
        <f t="shared" si="157"/>
        <v>-2.6429999999997733E-2</v>
      </c>
      <c r="O191" s="9">
        <f t="shared" si="157"/>
        <v>-3.138299999999461E-2</v>
      </c>
      <c r="Q191" s="9">
        <f t="shared" si="158"/>
        <v>0.13749874113069271</v>
      </c>
      <c r="R191" s="9">
        <f t="shared" si="158"/>
        <v>1.6768139162284257E-3</v>
      </c>
      <c r="S191" s="9">
        <f t="shared" si="158"/>
        <v>-2.0121766994735779E-2</v>
      </c>
      <c r="T191" s="9">
        <f t="shared" si="158"/>
        <v>-2.1798580910962428E-2</v>
      </c>
      <c r="V191" s="9">
        <f t="shared" si="159"/>
        <v>-3.046204318303225E-2</v>
      </c>
      <c r="W191" s="9">
        <f t="shared" si="159"/>
        <v>-8.8817841970012523E-16</v>
      </c>
      <c r="X191" s="9">
        <f t="shared" si="159"/>
        <v>-6.4130617227426967E-3</v>
      </c>
      <c r="Y191" s="9">
        <f t="shared" si="159"/>
        <v>-3.2065308613722365E-3</v>
      </c>
      <c r="AA191" s="9">
        <f t="shared" si="160"/>
        <v>8.8817841970012523E-16</v>
      </c>
      <c r="AB191" s="9">
        <f t="shared" si="160"/>
        <v>-1.6032654306856742E-3</v>
      </c>
      <c r="AC191" s="9">
        <f t="shared" si="160"/>
        <v>2.7255512321660014E-2</v>
      </c>
      <c r="AD191" s="9">
        <f t="shared" si="160"/>
        <v>1.282612344548717E-2</v>
      </c>
      <c r="AF191" s="9">
        <f t="shared" si="161"/>
        <v>-7.0265964751659027E-2</v>
      </c>
      <c r="AG191" s="9">
        <f t="shared" si="161"/>
        <v>-1.5056992446783823E-2</v>
      </c>
      <c r="AH191" s="9">
        <f t="shared" si="161"/>
        <v>-8.6995956359199766E-2</v>
      </c>
      <c r="AI191" s="9">
        <f t="shared" si="161"/>
        <v>-0.13383993286030815</v>
      </c>
      <c r="AK191" s="9">
        <f t="shared" si="162"/>
        <v>-8.4080000000010813E-3</v>
      </c>
      <c r="AL191" s="9">
        <f t="shared" si="162"/>
        <v>-3.6994000000001748E-2</v>
      </c>
      <c r="AM191" s="9">
        <f t="shared" si="162"/>
        <v>-4.3720000000000425E-2</v>
      </c>
      <c r="AN191" s="9">
        <f t="shared" si="162"/>
        <v>-4.5402999999998528E-2</v>
      </c>
      <c r="AO191" s="9"/>
      <c r="AP191" s="9">
        <f t="shared" si="162"/>
        <v>-1.6816000000000386E-2</v>
      </c>
      <c r="AQ191" s="9">
        <f t="shared" si="162"/>
        <v>-6.3897999999999122E-2</v>
      </c>
      <c r="AR191" s="9">
        <f t="shared" si="162"/>
        <v>-5.2129000000000758E-2</v>
      </c>
      <c r="AS191" s="9">
        <f t="shared" si="162"/>
        <v>-9.4166999999998779E-2</v>
      </c>
      <c r="AU191" s="9">
        <f t="shared" si="163"/>
        <v>0</v>
      </c>
      <c r="AV191" s="9">
        <f t="shared" si="163"/>
        <v>0</v>
      </c>
      <c r="AW191" s="9">
        <f t="shared" si="163"/>
        <v>0</v>
      </c>
      <c r="AX191" s="9">
        <f t="shared" si="163"/>
        <v>0</v>
      </c>
      <c r="AZ191" s="9">
        <f t="shared" si="164"/>
        <v>-5.0588235294119599E-2</v>
      </c>
      <c r="BA191" s="9">
        <f t="shared" si="164"/>
        <v>-7.9254901960787549E-2</v>
      </c>
      <c r="BB191" s="9">
        <f t="shared" si="164"/>
        <v>-5.0588235294082295E-3</v>
      </c>
      <c r="BC191" s="9">
        <f t="shared" si="164"/>
        <v>-1.5176470588231794E-2</v>
      </c>
      <c r="BE191" s="9">
        <f t="shared" si="165"/>
        <v>-5.9019607843143973E-2</v>
      </c>
      <c r="BF191" s="9">
        <f t="shared" si="165"/>
        <v>-3.7098039215686995E-2</v>
      </c>
      <c r="BG191" s="9">
        <f t="shared" si="165"/>
        <v>-9.443137254902112E-2</v>
      </c>
      <c r="BH191" s="9">
        <f t="shared" si="165"/>
        <v>1.8549019607847939E-2</v>
      </c>
    </row>
    <row r="192" spans="2:60" x14ac:dyDescent="0.3">
      <c r="B192" s="9">
        <f t="shared" si="155"/>
        <v>-6.7654535744258837E-2</v>
      </c>
      <c r="C192" s="9">
        <f t="shared" si="155"/>
        <v>0.1765618371862363</v>
      </c>
      <c r="D192" s="9">
        <f t="shared" si="155"/>
        <v>-1.4850995651178422E-2</v>
      </c>
      <c r="E192" s="9">
        <f t="shared" si="155"/>
        <v>-5.445365072099051E-2</v>
      </c>
      <c r="G192" s="9">
        <f t="shared" si="156"/>
        <v>-0.35312367437246905</v>
      </c>
      <c r="H192" s="9">
        <f t="shared" si="156"/>
        <v>-4.6203097581445363E-2</v>
      </c>
      <c r="I192" s="9">
        <f t="shared" si="156"/>
        <v>-1.6501106279090294E-2</v>
      </c>
      <c r="J192" s="9">
        <f t="shared" si="156"/>
        <v>-1.1550774395361785E-2</v>
      </c>
      <c r="L192" s="9">
        <f t="shared" si="157"/>
        <v>-3.9642999999999873E-2</v>
      </c>
      <c r="M192" s="9">
        <f t="shared" si="157"/>
        <v>-2.8078999999998189E-2</v>
      </c>
      <c r="N192" s="9">
        <f t="shared" si="157"/>
        <v>-1.8169000000003876E-2</v>
      </c>
      <c r="O192" s="9">
        <f t="shared" si="157"/>
        <v>3.302999999995393E-3</v>
      </c>
      <c r="Q192" s="9">
        <f t="shared" si="158"/>
        <v>0.22301625085831933</v>
      </c>
      <c r="R192" s="9">
        <f t="shared" si="158"/>
        <v>1.8444953078506465E-2</v>
      </c>
      <c r="S192" s="9">
        <f t="shared" si="158"/>
        <v>-1.6768139162266493E-3</v>
      </c>
      <c r="T192" s="9">
        <f t="shared" si="158"/>
        <v>-6.70725566491015E-3</v>
      </c>
      <c r="V192" s="9">
        <f t="shared" si="159"/>
        <v>-2.5652246890970787E-2</v>
      </c>
      <c r="W192" s="9">
        <f t="shared" si="159"/>
        <v>-1.6032654306856742E-3</v>
      </c>
      <c r="X192" s="9">
        <f t="shared" si="159"/>
        <v>0</v>
      </c>
      <c r="Y192" s="9">
        <f t="shared" si="159"/>
        <v>0</v>
      </c>
      <c r="AA192" s="9">
        <f t="shared" si="160"/>
        <v>4.8097962920570225E-3</v>
      </c>
      <c r="AB192" s="9">
        <f t="shared" si="160"/>
        <v>4.8097962920570225E-3</v>
      </c>
      <c r="AC192" s="9">
        <f t="shared" si="160"/>
        <v>4.4891432059205094E-2</v>
      </c>
      <c r="AD192" s="9">
        <f t="shared" si="160"/>
        <v>8.0163271534301472E-3</v>
      </c>
      <c r="AF192" s="9">
        <f t="shared" si="161"/>
        <v>-1.6729991607533634E-3</v>
      </c>
      <c r="AG192" s="9">
        <f t="shared" si="161"/>
        <v>-1.5056992446783823E-2</v>
      </c>
      <c r="AH192" s="9">
        <f t="shared" si="161"/>
        <v>-5.5208972304871651E-2</v>
      </c>
      <c r="AI192" s="9">
        <f t="shared" si="161"/>
        <v>-4.0151979858087827E-2</v>
      </c>
      <c r="AK192" s="9">
        <f t="shared" si="162"/>
        <v>-8.4080000000010813E-3</v>
      </c>
      <c r="AL192" s="9">
        <f t="shared" si="162"/>
        <v>-2.6903999999998263E-2</v>
      </c>
      <c r="AM192" s="9">
        <f t="shared" si="162"/>
        <v>-2.6905000000001067E-2</v>
      </c>
      <c r="AN192" s="9">
        <f t="shared" si="162"/>
        <v>-3.699300000000072E-2</v>
      </c>
      <c r="AO192" s="9"/>
      <c r="AP192" s="9">
        <f t="shared" si="162"/>
        <v>-2.522300000000044E-2</v>
      </c>
      <c r="AQ192" s="9">
        <f t="shared" si="162"/>
        <v>-0.12611600000000056</v>
      </c>
      <c r="AR192" s="9">
        <f t="shared" si="162"/>
        <v>-2.6904000000000039E-2</v>
      </c>
      <c r="AS192" s="9">
        <f t="shared" si="162"/>
        <v>-8.0714000000000397E-2</v>
      </c>
      <c r="AU192" s="9">
        <f t="shared" si="163"/>
        <v>0</v>
      </c>
      <c r="AV192" s="9">
        <f t="shared" si="163"/>
        <v>0</v>
      </c>
      <c r="AW192" s="9">
        <f t="shared" si="163"/>
        <v>0</v>
      </c>
      <c r="AX192" s="9">
        <f t="shared" si="163"/>
        <v>0</v>
      </c>
      <c r="AZ192" s="9">
        <f t="shared" si="164"/>
        <v>-4.890196078430975E-2</v>
      </c>
      <c r="BA192" s="9">
        <f t="shared" si="164"/>
        <v>-6.9137254901960432E-2</v>
      </c>
      <c r="BB192" s="9">
        <f t="shared" si="164"/>
        <v>-5.5647058823531381E-2</v>
      </c>
      <c r="BC192" s="9">
        <f t="shared" si="164"/>
        <v>-6.9137254901963985E-2</v>
      </c>
      <c r="BE192" s="9">
        <f t="shared" si="165"/>
        <v>-8.5999999999991417E-2</v>
      </c>
      <c r="BF192" s="9">
        <f t="shared" si="165"/>
        <v>-5.7333333333330572E-2</v>
      </c>
      <c r="BG192" s="9">
        <f t="shared" si="165"/>
        <v>-0.10454901960784113</v>
      </c>
      <c r="BH192" s="9">
        <f t="shared" si="165"/>
        <v>-3.2039215686278766E-2</v>
      </c>
    </row>
    <row r="193" spans="2:60" x14ac:dyDescent="0.3">
      <c r="B193" s="9">
        <f t="shared" si="155"/>
        <v>-0.29371969176775892</v>
      </c>
      <c r="C193" s="9">
        <f t="shared" si="155"/>
        <v>0.1996633859769581</v>
      </c>
      <c r="D193" s="9">
        <f t="shared" si="155"/>
        <v>-5.7753871976807147E-2</v>
      </c>
      <c r="E193" s="9">
        <f t="shared" si="155"/>
        <v>-3.9602655069808534E-2</v>
      </c>
      <c r="G193" s="9">
        <f t="shared" si="156"/>
        <v>-0.37952544441901637</v>
      </c>
      <c r="H193" s="9">
        <f t="shared" si="156"/>
        <v>-2.1451438162811698E-2</v>
      </c>
      <c r="I193" s="9">
        <f t="shared" si="156"/>
        <v>-1.4850995651176646E-2</v>
      </c>
      <c r="J193" s="9">
        <f t="shared" si="156"/>
        <v>-2.805188067444675E-2</v>
      </c>
      <c r="L193" s="9">
        <f t="shared" si="157"/>
        <v>-1.6516999999998561E-2</v>
      </c>
      <c r="M193" s="9">
        <f t="shared" si="157"/>
        <v>-6.6079999999999472E-3</v>
      </c>
      <c r="N193" s="9">
        <f t="shared" si="157"/>
        <v>-1.3213999999997839E-2</v>
      </c>
      <c r="O193" s="9">
        <f t="shared" si="157"/>
        <v>-1.9821999999997786E-2</v>
      </c>
      <c r="Q193" s="9">
        <f t="shared" si="158"/>
        <v>0.2649365987640202</v>
      </c>
      <c r="R193" s="9">
        <f t="shared" si="158"/>
        <v>0</v>
      </c>
      <c r="S193" s="9">
        <f t="shared" si="158"/>
        <v>-4.5273975738156835E-2</v>
      </c>
      <c r="T193" s="9">
        <f t="shared" si="158"/>
        <v>-3.1859464408332983E-2</v>
      </c>
      <c r="V193" s="9">
        <f t="shared" si="159"/>
        <v>-1.9239185168233419E-2</v>
      </c>
      <c r="W193" s="9">
        <f t="shared" si="159"/>
        <v>3.2065308613722365E-3</v>
      </c>
      <c r="X193" s="9">
        <f t="shared" si="159"/>
        <v>1.6032654306856742E-3</v>
      </c>
      <c r="Y193" s="9">
        <f t="shared" si="159"/>
        <v>0</v>
      </c>
      <c r="AA193" s="9">
        <f t="shared" si="160"/>
        <v>4.8097962920579107E-3</v>
      </c>
      <c r="AB193" s="9">
        <f t="shared" si="160"/>
        <v>-1.6032654306856742E-3</v>
      </c>
      <c r="AC193" s="9">
        <f t="shared" si="160"/>
        <v>4.9701228351263005E-2</v>
      </c>
      <c r="AD193" s="9">
        <f t="shared" si="160"/>
        <v>1.4429388876172844E-2</v>
      </c>
      <c r="AF193" s="9">
        <f t="shared" si="161"/>
        <v>-1.8402990768294103E-2</v>
      </c>
      <c r="AG193" s="9">
        <f t="shared" si="161"/>
        <v>-1.3383993286034013E-2</v>
      </c>
      <c r="AH193" s="9">
        <f t="shared" si="161"/>
        <v>-2.6767986572057367E-2</v>
      </c>
      <c r="AI193" s="9">
        <f t="shared" si="161"/>
        <v>-4.6843976501108386E-2</v>
      </c>
      <c r="AK193" s="9">
        <f t="shared" si="162"/>
        <v>-1.3451999999997355E-2</v>
      </c>
      <c r="AL193" s="9">
        <f t="shared" si="162"/>
        <v>-2.354200000000084E-2</v>
      </c>
      <c r="AM193" s="9">
        <f t="shared" si="162"/>
        <v>-1.6814999999999358E-2</v>
      </c>
      <c r="AN193" s="9">
        <f t="shared" si="162"/>
        <v>-1.6814999999999358E-2</v>
      </c>
      <c r="AO193" s="9"/>
      <c r="AP193" s="9">
        <f t="shared" si="162"/>
        <v>-1.5133999999999759E-2</v>
      </c>
      <c r="AQ193" s="9">
        <f t="shared" si="162"/>
        <v>-0.1277980000000003</v>
      </c>
      <c r="AR193" s="9">
        <f t="shared" si="162"/>
        <v>-2.8586000000000666E-2</v>
      </c>
      <c r="AS193" s="9">
        <f t="shared" si="162"/>
        <v>-8.0715000000001424E-2</v>
      </c>
      <c r="AU193" s="9">
        <f t="shared" si="163"/>
        <v>0</v>
      </c>
      <c r="AV193" s="9">
        <f t="shared" si="163"/>
        <v>0</v>
      </c>
      <c r="AW193" s="9">
        <f t="shared" si="163"/>
        <v>0</v>
      </c>
      <c r="AX193" s="9">
        <f t="shared" si="163"/>
        <v>0</v>
      </c>
      <c r="AZ193" s="9">
        <f t="shared" si="164"/>
        <v>-9.1058823529415633E-2</v>
      </c>
      <c r="BA193" s="9">
        <f t="shared" si="164"/>
        <v>-3.2039215686275213E-2</v>
      </c>
      <c r="BB193" s="9">
        <f t="shared" si="164"/>
        <v>-5.5647058823531381E-2</v>
      </c>
      <c r="BC193" s="9">
        <f t="shared" si="164"/>
        <v>-6.5764705882354946E-2</v>
      </c>
      <c r="BE193" s="9">
        <f t="shared" si="165"/>
        <v>-7.7568627450986583E-2</v>
      </c>
      <c r="BF193" s="9">
        <f t="shared" si="165"/>
        <v>-1.6862745098041643E-2</v>
      </c>
      <c r="BG193" s="9">
        <f t="shared" si="165"/>
        <v>-5.058823529411427E-2</v>
      </c>
      <c r="BH193" s="9">
        <f t="shared" si="165"/>
        <v>0</v>
      </c>
    </row>
    <row r="194" spans="2:60" x14ac:dyDescent="0.3">
      <c r="B194" s="9">
        <f t="shared" si="155"/>
        <v>-0.35147356374456429</v>
      </c>
      <c r="C194" s="9">
        <f t="shared" si="155"/>
        <v>0.2557671473258587</v>
      </c>
      <c r="D194" s="9">
        <f t="shared" si="155"/>
        <v>-1.9801327534903379E-2</v>
      </c>
      <c r="E194" s="9">
        <f t="shared" si="155"/>
        <v>-1.8151216906993284E-2</v>
      </c>
      <c r="G194" s="9">
        <f t="shared" si="156"/>
        <v>-0.17491172655832798</v>
      </c>
      <c r="H194" s="9">
        <f t="shared" si="156"/>
        <v>-1.6501106279088518E-2</v>
      </c>
      <c r="I194" s="9">
        <f t="shared" si="156"/>
        <v>-4.9503318837267329E-3</v>
      </c>
      <c r="J194" s="9">
        <f t="shared" si="156"/>
        <v>1.3200885023268327E-2</v>
      </c>
      <c r="L194" s="9">
        <f t="shared" si="157"/>
        <v>-2.3125000000002061E-2</v>
      </c>
      <c r="M194" s="9">
        <f t="shared" si="157"/>
        <v>-1.6518000000001365E-2</v>
      </c>
      <c r="N194" s="9">
        <f t="shared" si="157"/>
        <v>-2.1474000000001325E-2</v>
      </c>
      <c r="O194" s="9">
        <f t="shared" si="157"/>
        <v>-2.1471999999999269E-2</v>
      </c>
      <c r="Q194" s="9">
        <f t="shared" si="158"/>
        <v>0.26493659876401932</v>
      </c>
      <c r="R194" s="9">
        <f t="shared" si="158"/>
        <v>1.5091325246052278E-2</v>
      </c>
      <c r="S194" s="9">
        <f t="shared" si="158"/>
        <v>2.0121766994735779E-2</v>
      </c>
      <c r="T194" s="9">
        <f t="shared" si="158"/>
        <v>-1.6768139162266493E-3</v>
      </c>
      <c r="V194" s="9">
        <f t="shared" si="159"/>
        <v>-2.4048981460289554E-2</v>
      </c>
      <c r="W194" s="9">
        <f t="shared" si="159"/>
        <v>-6.4130617227444731E-3</v>
      </c>
      <c r="X194" s="9">
        <f t="shared" si="159"/>
        <v>0</v>
      </c>
      <c r="Y194" s="9">
        <f t="shared" si="159"/>
        <v>-1.6032654306856742E-3</v>
      </c>
      <c r="AA194" s="9">
        <f t="shared" si="160"/>
        <v>3.2065308613713484E-3</v>
      </c>
      <c r="AB194" s="9">
        <f t="shared" si="160"/>
        <v>0</v>
      </c>
      <c r="AC194" s="9">
        <f t="shared" si="160"/>
        <v>5.6114290074005702E-2</v>
      </c>
      <c r="AD194" s="9">
        <f t="shared" si="160"/>
        <v>4.8097962920570225E-3</v>
      </c>
      <c r="AF194" s="9">
        <f t="shared" si="161"/>
        <v>-5.0189974822611561E-2</v>
      </c>
      <c r="AG194" s="9">
        <f t="shared" si="161"/>
        <v>-2.6767986572057367E-2</v>
      </c>
      <c r="AH194" s="9">
        <f t="shared" si="161"/>
        <v>-4.5170977340358576E-2</v>
      </c>
      <c r="AI194" s="9">
        <f t="shared" si="161"/>
        <v>-6.6919966430148747E-2</v>
      </c>
      <c r="AK194" s="9">
        <f t="shared" si="162"/>
        <v>-1.7763568394002505E-15</v>
      </c>
      <c r="AL194" s="9">
        <f t="shared" si="162"/>
        <v>-8.4079999999993049E-3</v>
      </c>
      <c r="AM194" s="9">
        <f t="shared" si="162"/>
        <v>-3.3630000000002269E-3</v>
      </c>
      <c r="AN194" s="9">
        <f t="shared" si="162"/>
        <v>-1.5135000000000787E-2</v>
      </c>
      <c r="AO194" s="9"/>
      <c r="AP194" s="9">
        <f t="shared" si="162"/>
        <v>1.8496999999999986E-2</v>
      </c>
      <c r="AQ194" s="9">
        <f t="shared" si="162"/>
        <v>-8.7438999999999822E-2</v>
      </c>
      <c r="AR194" s="9">
        <f t="shared" si="162"/>
        <v>-5.044999999999078E-3</v>
      </c>
      <c r="AS194" s="9">
        <f t="shared" si="162"/>
        <v>-2.0176999999998557E-2</v>
      </c>
      <c r="AU194" s="9">
        <f t="shared" si="163"/>
        <v>0</v>
      </c>
      <c r="AV194" s="9">
        <f t="shared" si="163"/>
        <v>0</v>
      </c>
      <c r="AW194" s="9">
        <f t="shared" si="163"/>
        <v>0</v>
      </c>
      <c r="AX194" s="9">
        <f t="shared" si="163"/>
        <v>0</v>
      </c>
      <c r="AZ194" s="9">
        <f t="shared" si="164"/>
        <v>-0.13490196078431183</v>
      </c>
      <c r="BA194" s="9">
        <f t="shared" si="164"/>
        <v>-4.5529411764704264E-2</v>
      </c>
      <c r="BB194" s="9">
        <f t="shared" si="164"/>
        <v>-8.4313725490194003E-2</v>
      </c>
      <c r="BC194" s="9">
        <f t="shared" si="164"/>
        <v>-8.7686274509799489E-2</v>
      </c>
      <c r="BE194" s="9">
        <f t="shared" si="165"/>
        <v>-8.7686274509795936E-2</v>
      </c>
      <c r="BF194" s="9">
        <f t="shared" si="165"/>
        <v>-3.0352941176470694E-2</v>
      </c>
      <c r="BG194" s="9">
        <f t="shared" si="165"/>
        <v>-8.0941176470592069E-2</v>
      </c>
      <c r="BH194" s="9">
        <f t="shared" si="165"/>
        <v>-6.5764705882349617E-2</v>
      </c>
    </row>
    <row r="195" spans="2:60" x14ac:dyDescent="0.3">
      <c r="B195" s="9">
        <f t="shared" si="155"/>
        <v>-0.27061814297703357</v>
      </c>
      <c r="C195" s="9">
        <f t="shared" si="155"/>
        <v>0.27886869611657694</v>
      </c>
      <c r="D195" s="9">
        <f t="shared" si="155"/>
        <v>4.1252765697716853E-2</v>
      </c>
      <c r="E195" s="9">
        <f t="shared" si="155"/>
        <v>-4.9503318837302857E-3</v>
      </c>
      <c r="G195" s="9">
        <f t="shared" si="156"/>
        <v>-9.2406195162890725E-2</v>
      </c>
      <c r="H195" s="9">
        <f t="shared" si="156"/>
        <v>-3.3002212558184141E-3</v>
      </c>
      <c r="I195" s="9">
        <f t="shared" si="156"/>
        <v>-1.6501106279100952E-3</v>
      </c>
      <c r="J195" s="9">
        <f t="shared" si="156"/>
        <v>1.1550774395361785E-2</v>
      </c>
      <c r="L195" s="9">
        <f t="shared" si="157"/>
        <v>-1.156299999999888E-2</v>
      </c>
      <c r="M195" s="9">
        <f t="shared" si="157"/>
        <v>-1.4866000000001378E-2</v>
      </c>
      <c r="N195" s="9">
        <f t="shared" si="157"/>
        <v>-1.3213999999997839E-2</v>
      </c>
      <c r="O195" s="9">
        <f t="shared" si="157"/>
        <v>1.6509999999989589E-3</v>
      </c>
      <c r="Q195" s="9">
        <f t="shared" si="158"/>
        <v>9.8932021057449582E-2</v>
      </c>
      <c r="R195" s="9">
        <f t="shared" si="158"/>
        <v>3.0182650492103669E-2</v>
      </c>
      <c r="S195" s="9">
        <f t="shared" si="158"/>
        <v>1.5091325246052278E-2</v>
      </c>
      <c r="T195" s="9">
        <f t="shared" si="158"/>
        <v>-1.6768139162280704E-2</v>
      </c>
      <c r="V195" s="9">
        <f t="shared" si="159"/>
        <v>-6.4130617227426967E-3</v>
      </c>
      <c r="W195" s="9">
        <f t="shared" si="159"/>
        <v>8.0163271534301472E-3</v>
      </c>
      <c r="X195" s="9">
        <f t="shared" si="159"/>
        <v>-1.6032654306856742E-3</v>
      </c>
      <c r="Y195" s="9">
        <f t="shared" si="159"/>
        <v>1.6032654306856742E-3</v>
      </c>
      <c r="AA195" s="9">
        <f t="shared" si="160"/>
        <v>1.6032654306858518E-2</v>
      </c>
      <c r="AB195" s="9">
        <f t="shared" si="160"/>
        <v>1.282612344548717E-2</v>
      </c>
      <c r="AC195" s="9">
        <f t="shared" si="160"/>
        <v>6.4130617227435849E-2</v>
      </c>
      <c r="AD195" s="9">
        <f t="shared" si="160"/>
        <v>1.1222858014801496E-2</v>
      </c>
      <c r="AF195" s="9">
        <f t="shared" si="161"/>
        <v>-1.1710994125273544E-2</v>
      </c>
      <c r="AG195" s="9">
        <f t="shared" si="161"/>
        <v>3.0113984893567647E-2</v>
      </c>
      <c r="AH195" s="9">
        <f t="shared" si="161"/>
        <v>1.5056992446787376E-2</v>
      </c>
      <c r="AI195" s="9">
        <f t="shared" si="161"/>
        <v>-8.3649958037739225E-3</v>
      </c>
      <c r="AK195" s="9">
        <f t="shared" si="162"/>
        <v>3.361999999999199E-3</v>
      </c>
      <c r="AL195" s="9">
        <f t="shared" si="162"/>
        <v>-8.4070000000018297E-3</v>
      </c>
      <c r="AM195" s="9">
        <f t="shared" si="162"/>
        <v>-1.6814999999999358E-2</v>
      </c>
      <c r="AN195" s="9">
        <f t="shared" si="162"/>
        <v>-5.0439999999998264E-3</v>
      </c>
      <c r="AO195" s="9"/>
      <c r="AP195" s="9">
        <f t="shared" si="162"/>
        <v>-1.0089999999999932E-2</v>
      </c>
      <c r="AQ195" s="9">
        <f t="shared" si="162"/>
        <v>-6.2217999999999662E-2</v>
      </c>
      <c r="AR195" s="9">
        <f t="shared" si="162"/>
        <v>-1.0089999999999932E-2</v>
      </c>
      <c r="AS195" s="9">
        <f t="shared" si="162"/>
        <v>-4.3720999999999677E-2</v>
      </c>
      <c r="AU195" s="9">
        <f t="shared" si="163"/>
        <v>0</v>
      </c>
      <c r="AV195" s="9">
        <f t="shared" si="163"/>
        <v>0</v>
      </c>
      <c r="AW195" s="9">
        <f t="shared" si="163"/>
        <v>0</v>
      </c>
      <c r="AX195" s="9">
        <f t="shared" si="163"/>
        <v>0</v>
      </c>
      <c r="AZ195" s="9">
        <f t="shared" si="164"/>
        <v>-0.11972549019608181</v>
      </c>
      <c r="BA195" s="9">
        <f t="shared" si="164"/>
        <v>-2.3607843137256168E-2</v>
      </c>
      <c r="BB195" s="9">
        <f t="shared" si="164"/>
        <v>-8.7686274509803042E-2</v>
      </c>
      <c r="BC195" s="9">
        <f t="shared" si="164"/>
        <v>-9.27450980392166E-2</v>
      </c>
      <c r="BE195" s="9">
        <f t="shared" si="165"/>
        <v>-8.0941176470595622E-2</v>
      </c>
      <c r="BF195" s="9">
        <f t="shared" si="165"/>
        <v>-1.5176470588235347E-2</v>
      </c>
      <c r="BG195" s="9">
        <f t="shared" si="165"/>
        <v>-4.0470588235294258E-2</v>
      </c>
      <c r="BH195" s="9">
        <f t="shared" si="165"/>
        <v>-6.4078431372550426E-2</v>
      </c>
    </row>
    <row r="196" spans="2:60" x14ac:dyDescent="0.3">
      <c r="B196" s="9">
        <f t="shared" si="155"/>
        <v>-0.21451438162813652</v>
      </c>
      <c r="C196" s="9">
        <f t="shared" si="155"/>
        <v>0.16666117341878461</v>
      </c>
      <c r="D196" s="9">
        <f t="shared" si="155"/>
        <v>-3.3002212558166377E-3</v>
      </c>
      <c r="E196" s="9">
        <f t="shared" si="155"/>
        <v>-2.4751659418630112E-2</v>
      </c>
      <c r="G196" s="9">
        <f t="shared" si="156"/>
        <v>-7.0954757000073698E-2</v>
      </c>
      <c r="H196" s="9">
        <f t="shared" si="156"/>
        <v>-1.4850995651178422E-2</v>
      </c>
      <c r="I196" s="9">
        <f t="shared" si="156"/>
        <v>-6.6004425116332754E-3</v>
      </c>
      <c r="J196" s="9">
        <f t="shared" si="156"/>
        <v>-1.4850995651178422E-2</v>
      </c>
      <c r="L196" s="9">
        <f t="shared" si="157"/>
        <v>-2.9733000000000231E-2</v>
      </c>
      <c r="M196" s="9">
        <f t="shared" si="157"/>
        <v>-2.1473000000000297E-2</v>
      </c>
      <c r="N196" s="9">
        <f t="shared" si="157"/>
        <v>-2.8080000000002769E-2</v>
      </c>
      <c r="O196" s="9">
        <f t="shared" si="157"/>
        <v>-2.642799999999923E-2</v>
      </c>
      <c r="Q196" s="9">
        <f t="shared" si="158"/>
        <v>-0.16432776379034131</v>
      </c>
      <c r="R196" s="9">
        <f t="shared" si="158"/>
        <v>3.3536278324558744E-2</v>
      </c>
      <c r="S196" s="9">
        <f t="shared" si="158"/>
        <v>1.1737697413595427E-2</v>
      </c>
      <c r="T196" s="9">
        <f t="shared" si="158"/>
        <v>-2.6829022659647705E-2</v>
      </c>
      <c r="V196" s="9">
        <f t="shared" si="159"/>
        <v>-2.0842450598916429E-2</v>
      </c>
      <c r="W196" s="9">
        <f t="shared" si="159"/>
        <v>-9.6195925841158214E-3</v>
      </c>
      <c r="X196" s="9">
        <f t="shared" si="159"/>
        <v>-3.2065308613713484E-3</v>
      </c>
      <c r="Y196" s="9">
        <f t="shared" si="159"/>
        <v>-3.2065308613713484E-3</v>
      </c>
      <c r="AA196" s="9">
        <f t="shared" si="160"/>
        <v>1.1222858014801496E-2</v>
      </c>
      <c r="AB196" s="9">
        <f t="shared" si="160"/>
        <v>0</v>
      </c>
      <c r="AC196" s="9">
        <f t="shared" si="160"/>
        <v>4.0081635767147183E-2</v>
      </c>
      <c r="AD196" s="9">
        <f t="shared" si="160"/>
        <v>4.8097962920579107E-3</v>
      </c>
      <c r="AF196" s="9">
        <f t="shared" si="161"/>
        <v>-6.0227969787142399E-2</v>
      </c>
      <c r="AG196" s="9">
        <f t="shared" si="161"/>
        <v>-3.178698405432101E-2</v>
      </c>
      <c r="AH196" s="9">
        <f t="shared" si="161"/>
        <v>-2.6767986572064473E-2</v>
      </c>
      <c r="AI196" s="9">
        <f t="shared" si="161"/>
        <v>-1.6729991607533634E-2</v>
      </c>
      <c r="AK196" s="9">
        <f t="shared" si="162"/>
        <v>-6.7249999999976495E-3</v>
      </c>
      <c r="AL196" s="9">
        <f t="shared" si="162"/>
        <v>-3.1949999999998369E-2</v>
      </c>
      <c r="AM196" s="9">
        <f t="shared" si="162"/>
        <v>-1.6816000000000386E-2</v>
      </c>
      <c r="AN196" s="9">
        <f t="shared" si="162"/>
        <v>-2.0177999999999585E-2</v>
      </c>
      <c r="AO196" s="9"/>
      <c r="AP196" s="9">
        <f t="shared" si="162"/>
        <v>1.0000000010279564E-6</v>
      </c>
      <c r="AQ196" s="9">
        <f t="shared" si="162"/>
        <v>-4.708400000000168E-2</v>
      </c>
      <c r="AR196" s="9">
        <f t="shared" si="162"/>
        <v>-1.8496000000000734E-2</v>
      </c>
      <c r="AS196" s="9">
        <f t="shared" si="162"/>
        <v>-4.2039000000000826E-2</v>
      </c>
      <c r="AU196" s="9">
        <f t="shared" si="163"/>
        <v>0</v>
      </c>
      <c r="AV196" s="9">
        <f t="shared" si="163"/>
        <v>0</v>
      </c>
      <c r="AW196" s="9">
        <f t="shared" si="163"/>
        <v>0</v>
      </c>
      <c r="AX196" s="9">
        <f t="shared" si="163"/>
        <v>0</v>
      </c>
      <c r="AZ196" s="9">
        <f t="shared" si="164"/>
        <v>-0.11466666666666114</v>
      </c>
      <c r="BA196" s="9">
        <f t="shared" si="164"/>
        <v>-2.1921568627448096E-2</v>
      </c>
      <c r="BB196" s="9">
        <f t="shared" si="164"/>
        <v>-7.9254901960787549E-2</v>
      </c>
      <c r="BC196" s="9">
        <f t="shared" si="164"/>
        <v>-5.3960784313726862E-2</v>
      </c>
      <c r="BE196" s="9">
        <f t="shared" si="165"/>
        <v>-6.0705882352941387E-2</v>
      </c>
      <c r="BF196" s="9">
        <f t="shared" si="165"/>
        <v>-1.686274509803809E-2</v>
      </c>
      <c r="BG196" s="9">
        <f t="shared" si="165"/>
        <v>-1.8549019607846162E-2</v>
      </c>
      <c r="BH196" s="9">
        <f t="shared" si="165"/>
        <v>-5.7333333333332348E-2</v>
      </c>
    </row>
    <row r="197" spans="2:60" x14ac:dyDescent="0.3">
      <c r="B197" s="9">
        <f t="shared" si="155"/>
        <v>-0.11220752269779943</v>
      </c>
      <c r="C197" s="9">
        <f t="shared" si="155"/>
        <v>-9.0756084534982406E-2</v>
      </c>
      <c r="D197" s="9">
        <f t="shared" si="155"/>
        <v>2.3101548790721793E-2</v>
      </c>
      <c r="E197" s="9">
        <f t="shared" si="155"/>
        <v>-9.9006637674516895E-3</v>
      </c>
      <c r="G197" s="9">
        <f t="shared" si="156"/>
        <v>-1.9801327534906932E-2</v>
      </c>
      <c r="H197" s="9">
        <f t="shared" si="156"/>
        <v>-9.9006637674534659E-3</v>
      </c>
      <c r="I197" s="9">
        <f t="shared" si="156"/>
        <v>1.4850995651178422E-2</v>
      </c>
      <c r="J197" s="9">
        <f t="shared" si="156"/>
        <v>6.6004425116350518E-3</v>
      </c>
      <c r="L197" s="9">
        <f t="shared" si="157"/>
        <v>-3.3019999999996941E-3</v>
      </c>
      <c r="M197" s="9">
        <f t="shared" si="157"/>
        <v>1.3214000000004944E-2</v>
      </c>
      <c r="N197" s="9">
        <f t="shared" si="157"/>
        <v>-4.9559999999964077E-3</v>
      </c>
      <c r="O197" s="9">
        <f t="shared" si="157"/>
        <v>-6.6080000000035E-3</v>
      </c>
      <c r="Q197" s="9">
        <f t="shared" si="158"/>
        <v>-0.28170473792629735</v>
      </c>
      <c r="R197" s="9">
        <f t="shared" si="158"/>
        <v>5.7011673151751374E-2</v>
      </c>
      <c r="S197" s="9">
        <f t="shared" si="158"/>
        <v>3.3536278324568514E-3</v>
      </c>
      <c r="T197" s="9">
        <f t="shared" si="158"/>
        <v>-1.844495307850913E-2</v>
      </c>
      <c r="V197" s="9">
        <f t="shared" si="159"/>
        <v>0</v>
      </c>
      <c r="W197" s="9">
        <f t="shared" si="159"/>
        <v>4.8097962920579107E-3</v>
      </c>
      <c r="X197" s="9">
        <f t="shared" si="159"/>
        <v>6.4130617227426967E-3</v>
      </c>
      <c r="Y197" s="9">
        <f t="shared" si="159"/>
        <v>-8.8817841970012523E-16</v>
      </c>
      <c r="AA197" s="9">
        <f t="shared" si="160"/>
        <v>1.7635919737545969E-2</v>
      </c>
      <c r="AB197" s="9">
        <f t="shared" si="160"/>
        <v>1.1222858014802384E-2</v>
      </c>
      <c r="AC197" s="9">
        <f t="shared" si="160"/>
        <v>4.1684901197832858E-2</v>
      </c>
      <c r="AD197" s="9">
        <f t="shared" si="160"/>
        <v>1.603265430684786E-3</v>
      </c>
      <c r="AF197" s="9">
        <f t="shared" si="161"/>
        <v>-2.342198825055064E-2</v>
      </c>
      <c r="AG197" s="9">
        <f t="shared" si="161"/>
        <v>-1.6729991607569161E-3</v>
      </c>
      <c r="AH197" s="9">
        <f t="shared" si="161"/>
        <v>-1.6729991607533634E-2</v>
      </c>
      <c r="AI197" s="9">
        <f t="shared" si="161"/>
        <v>-3.3459983215102795E-3</v>
      </c>
      <c r="AK197" s="9">
        <f t="shared" si="162"/>
        <v>-3.6994000000001748E-2</v>
      </c>
      <c r="AL197" s="9">
        <f t="shared" si="162"/>
        <v>6.7260000000004538E-3</v>
      </c>
      <c r="AM197" s="9">
        <f t="shared" si="162"/>
        <v>-5.044999999999078E-3</v>
      </c>
      <c r="AN197" s="9">
        <f t="shared" si="162"/>
        <v>-1.3453000000000159E-2</v>
      </c>
      <c r="AO197" s="9"/>
      <c r="AP197" s="9">
        <f t="shared" si="162"/>
        <v>1.1769999999998504E-2</v>
      </c>
      <c r="AQ197" s="9">
        <f t="shared" si="162"/>
        <v>-1.5132999999998731E-2</v>
      </c>
      <c r="AR197" s="9">
        <f t="shared" si="162"/>
        <v>5.0450000000008544E-3</v>
      </c>
      <c r="AS197" s="9">
        <f t="shared" si="162"/>
        <v>-1.5132999999998731E-2</v>
      </c>
      <c r="AU197" s="9">
        <f t="shared" si="163"/>
        <v>0</v>
      </c>
      <c r="AV197" s="9">
        <f t="shared" si="163"/>
        <v>0</v>
      </c>
      <c r="AW197" s="9">
        <f t="shared" si="163"/>
        <v>0</v>
      </c>
      <c r="AX197" s="9">
        <f t="shared" si="163"/>
        <v>0</v>
      </c>
      <c r="AZ197" s="9">
        <f t="shared" si="164"/>
        <v>-8.7686274509806594E-2</v>
      </c>
      <c r="BA197" s="9">
        <f t="shared" si="164"/>
        <v>-2.1921568627451649E-2</v>
      </c>
      <c r="BB197" s="9">
        <f t="shared" si="164"/>
        <v>-7.0823529411764952E-2</v>
      </c>
      <c r="BC197" s="9">
        <f t="shared" si="164"/>
        <v>-7.5882352941174958E-2</v>
      </c>
      <c r="BE197" s="9">
        <f t="shared" si="165"/>
        <v>-6.745098039215236E-2</v>
      </c>
      <c r="BF197" s="9">
        <f t="shared" si="165"/>
        <v>-1.5176470588237123E-2</v>
      </c>
      <c r="BG197" s="9">
        <f t="shared" si="165"/>
        <v>-5.3960784313719756E-2</v>
      </c>
      <c r="BH197" s="9">
        <f t="shared" si="165"/>
        <v>-9.27450980392166E-2</v>
      </c>
    </row>
    <row r="198" spans="2:60" x14ac:dyDescent="0.3">
      <c r="B198" s="9">
        <f t="shared" si="155"/>
        <v>-6.9304646372163603E-2</v>
      </c>
      <c r="C198" s="9">
        <f t="shared" si="155"/>
        <v>-0.3613742275120142</v>
      </c>
      <c r="D198" s="9">
        <f t="shared" si="155"/>
        <v>8.250553139545147E-3</v>
      </c>
      <c r="E198" s="9">
        <f t="shared" si="155"/>
        <v>-3.6302433813993673E-2</v>
      </c>
      <c r="G198" s="9">
        <f t="shared" si="156"/>
        <v>-3.6302433813993673E-2</v>
      </c>
      <c r="H198" s="9">
        <f t="shared" si="156"/>
        <v>-3.1352101930265164E-2</v>
      </c>
      <c r="I198" s="9">
        <f t="shared" si="156"/>
        <v>1.1550774395360008E-2</v>
      </c>
      <c r="J198" s="9">
        <f t="shared" si="156"/>
        <v>6.6004425116332754E-3</v>
      </c>
      <c r="L198" s="9">
        <f t="shared" si="157"/>
        <v>-1.8170999999998827E-2</v>
      </c>
      <c r="M198" s="9">
        <f t="shared" si="157"/>
        <v>-1.4866000000004931E-2</v>
      </c>
      <c r="N198" s="9">
        <f t="shared" si="157"/>
        <v>-2.147300000000385E-2</v>
      </c>
      <c r="O198" s="9">
        <f t="shared" si="157"/>
        <v>-3.302999999995393E-3</v>
      </c>
      <c r="Q198" s="9">
        <f t="shared" si="158"/>
        <v>-0.26158297093156513</v>
      </c>
      <c r="R198" s="9">
        <f t="shared" si="158"/>
        <v>7.0426184481575227E-2</v>
      </c>
      <c r="S198" s="9">
        <f t="shared" si="158"/>
        <v>1.6768139162266493E-3</v>
      </c>
      <c r="T198" s="9">
        <f t="shared" si="158"/>
        <v>-2.3475394827189078E-2</v>
      </c>
      <c r="V198" s="9">
        <f t="shared" si="159"/>
        <v>-1.1222858014800607E-2</v>
      </c>
      <c r="W198" s="9">
        <f t="shared" si="159"/>
        <v>-8.8817841970012523E-16</v>
      </c>
      <c r="X198" s="9">
        <f t="shared" si="159"/>
        <v>-8.0163271534292591E-3</v>
      </c>
      <c r="Y198" s="9">
        <f t="shared" si="159"/>
        <v>1.7763568394002505E-15</v>
      </c>
      <c r="AA198" s="9">
        <f t="shared" si="160"/>
        <v>2.2445716029601215E-2</v>
      </c>
      <c r="AB198" s="9">
        <f t="shared" si="160"/>
        <v>1.7635919737543304E-2</v>
      </c>
      <c r="AC198" s="9">
        <f t="shared" si="160"/>
        <v>2.8858777752347464E-2</v>
      </c>
      <c r="AD198" s="9">
        <f t="shared" si="160"/>
        <v>9.6195925841167096E-3</v>
      </c>
      <c r="AF198" s="9">
        <f t="shared" si="161"/>
        <v>-1.6729991607537187E-2</v>
      </c>
      <c r="AG198" s="9">
        <f t="shared" si="161"/>
        <v>3.3459983215102795E-3</v>
      </c>
      <c r="AH198" s="9">
        <f t="shared" si="161"/>
        <v>-2.0075989929047466E-2</v>
      </c>
      <c r="AI198" s="9">
        <f t="shared" si="161"/>
        <v>3.5527136788005009E-15</v>
      </c>
      <c r="AK198" s="9">
        <f t="shared" si="162"/>
        <v>-1.3453000000000159E-2</v>
      </c>
      <c r="AL198" s="9">
        <f t="shared" si="162"/>
        <v>-8.4070000000018297E-3</v>
      </c>
      <c r="AM198" s="9">
        <f t="shared" si="162"/>
        <v>-5.0440000000016028E-3</v>
      </c>
      <c r="AN198" s="9">
        <f t="shared" si="162"/>
        <v>-1.0090000000001709E-2</v>
      </c>
      <c r="AO198" s="9"/>
      <c r="AP198" s="9">
        <f t="shared" si="162"/>
        <v>1.8498000000001014E-2</v>
      </c>
      <c r="AQ198" s="9">
        <f t="shared" si="162"/>
        <v>-2.3540999999999812E-2</v>
      </c>
      <c r="AR198" s="9">
        <f t="shared" si="162"/>
        <v>-1.0089999999999932E-2</v>
      </c>
      <c r="AS198" s="9">
        <f t="shared" si="162"/>
        <v>-2.1860000000001989E-2</v>
      </c>
      <c r="AU198" s="9">
        <f t="shared" si="163"/>
        <v>0</v>
      </c>
      <c r="AV198" s="9">
        <f t="shared" si="163"/>
        <v>0</v>
      </c>
      <c r="AW198" s="9">
        <f t="shared" si="163"/>
        <v>0</v>
      </c>
      <c r="AX198" s="9">
        <f t="shared" si="163"/>
        <v>0</v>
      </c>
      <c r="AZ198" s="9">
        <f t="shared" si="164"/>
        <v>-7.588235294117851E-2</v>
      </c>
      <c r="BA198" s="9">
        <f t="shared" si="164"/>
        <v>-1.1803921568628084E-2</v>
      </c>
      <c r="BB198" s="9">
        <f t="shared" si="164"/>
        <v>-5.3960784313719756E-2</v>
      </c>
      <c r="BC198" s="9">
        <f t="shared" si="164"/>
        <v>-3.2039215686278766E-2</v>
      </c>
      <c r="BE198" s="9">
        <f t="shared" si="165"/>
        <v>-4.215686274510233E-2</v>
      </c>
      <c r="BF198" s="9">
        <f t="shared" si="165"/>
        <v>-5.0588235294100059E-3</v>
      </c>
      <c r="BG198" s="9">
        <f t="shared" si="165"/>
        <v>-2.0235294117650682E-2</v>
      </c>
      <c r="BH198" s="9">
        <f t="shared" si="165"/>
        <v>-8.2627450980396588E-2</v>
      </c>
    </row>
    <row r="199" spans="2:60" x14ac:dyDescent="0.3">
      <c r="B199" s="9">
        <f t="shared" si="155"/>
        <v>-4.7853208209353681E-2</v>
      </c>
      <c r="C199" s="9">
        <f t="shared" si="155"/>
        <v>-0.43727931639582351</v>
      </c>
      <c r="D199" s="9">
        <f t="shared" si="155"/>
        <v>-1.4850995651178422E-2</v>
      </c>
      <c r="E199" s="9">
        <f t="shared" si="155"/>
        <v>-3.7952544441900216E-2</v>
      </c>
      <c r="G199" s="9">
        <f t="shared" si="156"/>
        <v>6.6004425116368282E-3</v>
      </c>
      <c r="H199" s="9">
        <f t="shared" si="156"/>
        <v>-5.1153429465172096E-2</v>
      </c>
      <c r="I199" s="9">
        <f t="shared" si="156"/>
        <v>-4.9503318837249566E-3</v>
      </c>
      <c r="J199" s="9">
        <f t="shared" si="156"/>
        <v>-6.6004425116332754E-3</v>
      </c>
      <c r="L199" s="9">
        <f t="shared" si="157"/>
        <v>2.1473999999997773E-2</v>
      </c>
      <c r="M199" s="9">
        <f t="shared" si="157"/>
        <v>8.2590000000024588E-3</v>
      </c>
      <c r="N199" s="9">
        <f t="shared" si="157"/>
        <v>-1.6509999999989589E-3</v>
      </c>
      <c r="O199" s="9">
        <f t="shared" si="157"/>
        <v>-1.3214000000001391E-2</v>
      </c>
      <c r="Q199" s="9">
        <f t="shared" si="158"/>
        <v>-0.19115678644998724</v>
      </c>
      <c r="R199" s="9">
        <f t="shared" si="158"/>
        <v>6.2042114900433987E-2</v>
      </c>
      <c r="S199" s="9">
        <f t="shared" si="158"/>
        <v>-5.0304417486835007E-3</v>
      </c>
      <c r="T199" s="9">
        <f t="shared" si="158"/>
        <v>3.353627832455075E-3</v>
      </c>
      <c r="V199" s="9">
        <f t="shared" si="159"/>
        <v>-4.8097962920579107E-3</v>
      </c>
      <c r="W199" s="9">
        <f t="shared" si="159"/>
        <v>-3.2065308613704602E-3</v>
      </c>
      <c r="X199" s="9">
        <f t="shared" si="159"/>
        <v>3.2065308613722365E-3</v>
      </c>
      <c r="Y199" s="9">
        <f t="shared" si="159"/>
        <v>1.603265430684786E-3</v>
      </c>
      <c r="AA199" s="9">
        <f t="shared" si="160"/>
        <v>2.0842450598916429E-2</v>
      </c>
      <c r="AB199" s="9">
        <f t="shared" si="160"/>
        <v>1.6032654306859406E-2</v>
      </c>
      <c r="AC199" s="9">
        <f t="shared" si="160"/>
        <v>1.1222858014800607E-2</v>
      </c>
      <c r="AD199" s="9">
        <f t="shared" si="160"/>
        <v>1.6032654306856742E-3</v>
      </c>
      <c r="AF199" s="9">
        <f t="shared" si="161"/>
        <v>0</v>
      </c>
      <c r="AG199" s="9">
        <f t="shared" si="161"/>
        <v>-6.6919966430170064E-3</v>
      </c>
      <c r="AH199" s="9">
        <f t="shared" si="161"/>
        <v>-1.6729991607533634E-3</v>
      </c>
      <c r="AI199" s="9">
        <f t="shared" si="161"/>
        <v>-1.5056992446787376E-2</v>
      </c>
      <c r="AK199" s="9">
        <f t="shared" si="162"/>
        <v>-8.406999999998277E-3</v>
      </c>
      <c r="AL199" s="9">
        <f t="shared" si="162"/>
        <v>3.3620000000009753E-3</v>
      </c>
      <c r="AM199" s="9">
        <f t="shared" si="162"/>
        <v>6.7250000000012022E-3</v>
      </c>
      <c r="AN199" s="9">
        <f t="shared" si="162"/>
        <v>-1.0087999999997876E-2</v>
      </c>
      <c r="AO199" s="9"/>
      <c r="AP199" s="9">
        <f t="shared" si="162"/>
        <v>1.6814999999999358E-2</v>
      </c>
      <c r="AQ199" s="9">
        <f t="shared" si="162"/>
        <v>-8.4089999999985565E-3</v>
      </c>
      <c r="AR199" s="9">
        <f t="shared" si="162"/>
        <v>-3.3630000000002269E-3</v>
      </c>
      <c r="AS199" s="9">
        <f t="shared" si="162"/>
        <v>-1.3452999999998383E-2</v>
      </c>
      <c r="AU199" s="9">
        <f t="shared" si="163"/>
        <v>0</v>
      </c>
      <c r="AV199" s="9">
        <f t="shared" si="163"/>
        <v>0</v>
      </c>
      <c r="AW199" s="9">
        <f t="shared" si="163"/>
        <v>0</v>
      </c>
      <c r="AX199" s="9">
        <f t="shared" si="163"/>
        <v>0</v>
      </c>
      <c r="AZ199" s="9">
        <f t="shared" si="164"/>
        <v>-4.8901960784313303E-2</v>
      </c>
      <c r="BA199" s="9">
        <f t="shared" si="164"/>
        <v>-1.1803921568628084E-2</v>
      </c>
      <c r="BB199" s="9">
        <f t="shared" si="164"/>
        <v>-3.7098039215688772E-2</v>
      </c>
      <c r="BC199" s="9">
        <f t="shared" si="164"/>
        <v>-4.7215686274505231E-2</v>
      </c>
      <c r="BE199" s="9">
        <f t="shared" si="165"/>
        <v>-2.8666666666666174E-2</v>
      </c>
      <c r="BF199" s="9">
        <f t="shared" si="165"/>
        <v>1.6862745098045195E-3</v>
      </c>
      <c r="BG199" s="9">
        <f t="shared" si="165"/>
        <v>-3.3725490196054864E-3</v>
      </c>
      <c r="BH199" s="9">
        <f t="shared" si="165"/>
        <v>-4.3843137254892639E-2</v>
      </c>
    </row>
    <row r="200" spans="2:60" x14ac:dyDescent="0.3">
      <c r="B200" s="9">
        <f t="shared" si="155"/>
        <v>0</v>
      </c>
      <c r="C200" s="9">
        <f t="shared" si="155"/>
        <v>0</v>
      </c>
      <c r="D200" s="9">
        <f t="shared" si="155"/>
        <v>0</v>
      </c>
      <c r="E200" s="9">
        <f t="shared" si="155"/>
        <v>0</v>
      </c>
      <c r="G200" s="9">
        <f t="shared" si="156"/>
        <v>0</v>
      </c>
      <c r="H200" s="9">
        <f t="shared" si="156"/>
        <v>0</v>
      </c>
      <c r="I200" s="9">
        <f t="shared" si="156"/>
        <v>0</v>
      </c>
      <c r="J200" s="9">
        <f t="shared" si="156"/>
        <v>0</v>
      </c>
      <c r="L200" s="9">
        <f t="shared" si="157"/>
        <v>0</v>
      </c>
      <c r="M200" s="9">
        <f t="shared" si="157"/>
        <v>0</v>
      </c>
      <c r="N200" s="9">
        <f t="shared" si="157"/>
        <v>0</v>
      </c>
      <c r="O200" s="9">
        <f t="shared" si="157"/>
        <v>0</v>
      </c>
      <c r="Q200" s="9">
        <f t="shared" si="158"/>
        <v>0</v>
      </c>
      <c r="R200" s="9">
        <f t="shared" si="158"/>
        <v>0</v>
      </c>
      <c r="S200" s="9">
        <f t="shared" si="158"/>
        <v>0</v>
      </c>
      <c r="T200" s="9">
        <f t="shared" si="158"/>
        <v>0</v>
      </c>
      <c r="V200" s="9">
        <f t="shared" si="159"/>
        <v>0</v>
      </c>
      <c r="W200" s="9">
        <f t="shared" si="159"/>
        <v>0</v>
      </c>
      <c r="X200" s="9">
        <f t="shared" si="159"/>
        <v>0</v>
      </c>
      <c r="Y200" s="9">
        <f t="shared" si="159"/>
        <v>0</v>
      </c>
      <c r="AA200" s="9">
        <f t="shared" si="160"/>
        <v>0</v>
      </c>
      <c r="AB200" s="9">
        <f t="shared" si="160"/>
        <v>0</v>
      </c>
      <c r="AC200" s="9">
        <f t="shared" si="160"/>
        <v>0</v>
      </c>
      <c r="AD200" s="9">
        <f t="shared" si="160"/>
        <v>0</v>
      </c>
      <c r="AF200" s="9">
        <f t="shared" si="161"/>
        <v>0</v>
      </c>
      <c r="AG200" s="9">
        <f t="shared" si="161"/>
        <v>0</v>
      </c>
      <c r="AH200" s="9">
        <f t="shared" si="161"/>
        <v>0</v>
      </c>
      <c r="AI200" s="9">
        <f t="shared" si="161"/>
        <v>0</v>
      </c>
      <c r="AK200" s="9">
        <f t="shared" si="162"/>
        <v>0</v>
      </c>
      <c r="AL200" s="9">
        <f t="shared" si="162"/>
        <v>0</v>
      </c>
      <c r="AM200" s="9">
        <f t="shared" si="162"/>
        <v>0</v>
      </c>
      <c r="AN200" s="9">
        <f t="shared" si="162"/>
        <v>0</v>
      </c>
      <c r="AO200" s="9"/>
      <c r="AP200" s="9">
        <f t="shared" si="162"/>
        <v>0</v>
      </c>
      <c r="AQ200" s="9">
        <f t="shared" si="162"/>
        <v>0</v>
      </c>
      <c r="AR200" s="9">
        <f t="shared" si="162"/>
        <v>0</v>
      </c>
      <c r="AS200" s="9">
        <f t="shared" si="162"/>
        <v>0</v>
      </c>
      <c r="AU200" s="9">
        <f t="shared" si="163"/>
        <v>0</v>
      </c>
      <c r="AV200" s="9">
        <f t="shared" si="163"/>
        <v>0</v>
      </c>
      <c r="AW200" s="9">
        <f t="shared" si="163"/>
        <v>0</v>
      </c>
      <c r="AX200" s="9">
        <f t="shared" si="163"/>
        <v>0</v>
      </c>
      <c r="AZ200" s="9">
        <f t="shared" si="164"/>
        <v>0</v>
      </c>
      <c r="BA200" s="9">
        <f t="shared" si="164"/>
        <v>0</v>
      </c>
      <c r="BB200" s="9">
        <f t="shared" si="164"/>
        <v>0</v>
      </c>
      <c r="BC200" s="9">
        <f t="shared" si="164"/>
        <v>0</v>
      </c>
      <c r="BE200" s="9">
        <f t="shared" si="165"/>
        <v>0</v>
      </c>
      <c r="BF200" s="9">
        <f t="shared" si="165"/>
        <v>0</v>
      </c>
      <c r="BG200" s="9">
        <f t="shared" si="165"/>
        <v>0</v>
      </c>
      <c r="BH200" s="9">
        <f t="shared" si="165"/>
        <v>0</v>
      </c>
    </row>
    <row r="202" spans="2:60" x14ac:dyDescent="0.3">
      <c r="B202" s="13">
        <f t="shared" ref="B202:E202" si="166">MAX(B151:B199)</f>
        <v>0.35312367437247261</v>
      </c>
      <c r="C202" s="13">
        <f t="shared" si="166"/>
        <v>0.27886869611657694</v>
      </c>
      <c r="D202" s="13">
        <f t="shared" si="166"/>
        <v>0.3003201342793913</v>
      </c>
      <c r="E202" s="13">
        <f t="shared" si="166"/>
        <v>0.2128642710002282</v>
      </c>
      <c r="G202" s="13">
        <f t="shared" ref="G202:J202" si="167">MAX(G151:G199)</f>
        <v>0.18811261158159631</v>
      </c>
      <c r="H202" s="13">
        <f t="shared" si="167"/>
        <v>0.21121416037231988</v>
      </c>
      <c r="I202" s="13">
        <f t="shared" si="167"/>
        <v>0.1765618371862363</v>
      </c>
      <c r="J202" s="13">
        <f t="shared" si="167"/>
        <v>0.11880796520943093</v>
      </c>
      <c r="L202" s="13">
        <f t="shared" ref="L202:O202" si="168">MAX(L151:L199)</f>
        <v>0.1238849999999978</v>
      </c>
      <c r="M202" s="13">
        <f t="shared" si="168"/>
        <v>0.23455300000000001</v>
      </c>
      <c r="N202" s="13">
        <f t="shared" si="168"/>
        <v>0.38982199999999967</v>
      </c>
      <c r="O202" s="13">
        <f t="shared" si="168"/>
        <v>0.36174299999999882</v>
      </c>
      <c r="Q202" s="13">
        <f t="shared" ref="Q202:T202" si="169">MAX(Q151:Q199)</f>
        <v>0.2649365987640202</v>
      </c>
      <c r="R202" s="13">
        <f t="shared" si="169"/>
        <v>7.0426184481575227E-2</v>
      </c>
      <c r="S202" s="13">
        <f t="shared" si="169"/>
        <v>0.12073060196841379</v>
      </c>
      <c r="T202" s="13">
        <f t="shared" si="169"/>
        <v>6.2042114900435763E-2</v>
      </c>
      <c r="V202" s="13">
        <f t="shared" ref="V202:Y202" si="170">MAX(V151:V199)</f>
        <v>4.9701228351262117E-2</v>
      </c>
      <c r="W202" s="13">
        <f t="shared" si="170"/>
        <v>1.1222858014801496E-2</v>
      </c>
      <c r="X202" s="13">
        <f t="shared" si="170"/>
        <v>8.0163271534292591E-3</v>
      </c>
      <c r="Y202" s="13">
        <f t="shared" si="170"/>
        <v>6.4130617227444731E-3</v>
      </c>
      <c r="AA202" s="13">
        <f t="shared" ref="AA202:AD202" si="171">MAX(AA151:AA199)</f>
        <v>2.2445716029601215E-2</v>
      </c>
      <c r="AB202" s="13">
        <f t="shared" si="171"/>
        <v>1.7635919737543304E-2</v>
      </c>
      <c r="AC202" s="13">
        <f t="shared" si="171"/>
        <v>6.4130617227435849E-2</v>
      </c>
      <c r="AD202" s="13">
        <f t="shared" si="171"/>
        <v>1.4429388876172844E-2</v>
      </c>
      <c r="AF202" s="13">
        <f t="shared" ref="AF202:AI202" si="172">MAX(AF151:AF199)</f>
        <v>0.1706459143968857</v>
      </c>
      <c r="AG202" s="13">
        <f t="shared" si="172"/>
        <v>0.18402990768291616</v>
      </c>
      <c r="AH202" s="13">
        <f t="shared" si="172"/>
        <v>0.52364873731593953</v>
      </c>
      <c r="AI202" s="13">
        <f t="shared" si="172"/>
        <v>0.47847775997558806</v>
      </c>
      <c r="AK202" s="13">
        <f>MAX(AK151:AK199)</f>
        <v>0.10930000000000017</v>
      </c>
      <c r="AL202" s="13">
        <f t="shared" ref="AL202:AS202" si="173">MAX(AL151:AL199)</f>
        <v>0.14293099999999992</v>
      </c>
      <c r="AM202" s="13">
        <f t="shared" si="173"/>
        <v>0.15470200000000034</v>
      </c>
      <c r="AN202" s="13">
        <f t="shared" si="173"/>
        <v>0.11266399999999877</v>
      </c>
      <c r="AO202" s="13"/>
      <c r="AP202" s="13">
        <f t="shared" si="173"/>
        <v>0.23373400000000011</v>
      </c>
      <c r="AQ202" s="13">
        <f t="shared" si="173"/>
        <v>0.15302100000000074</v>
      </c>
      <c r="AR202" s="13">
        <f t="shared" si="173"/>
        <v>0.12275399999999959</v>
      </c>
      <c r="AS202" s="13">
        <f t="shared" si="173"/>
        <v>0.19674100000000028</v>
      </c>
      <c r="AU202" s="13">
        <f t="shared" ref="AU202:AX202" si="174">MAX(AU151:AU199)</f>
        <v>0.22044556343938382</v>
      </c>
      <c r="AV202" s="13">
        <f t="shared" si="174"/>
        <v>0.13905027847714813</v>
      </c>
      <c r="AW202" s="13">
        <f t="shared" si="174"/>
        <v>0.24249011978332291</v>
      </c>
      <c r="AX202" s="13">
        <f t="shared" si="174"/>
        <v>0.26792614633401968</v>
      </c>
      <c r="AZ202" s="13">
        <f t="shared" ref="AZ202:BC202" si="175">MAX(AZ151:AZ199)</f>
        <v>0.22764705882352665</v>
      </c>
      <c r="BA202" s="13">
        <f t="shared" si="175"/>
        <v>0.12309803921568641</v>
      </c>
      <c r="BB202" s="13">
        <f t="shared" si="175"/>
        <v>0.11972549019607737</v>
      </c>
      <c r="BC202" s="13">
        <f t="shared" si="175"/>
        <v>0.11466666666666558</v>
      </c>
      <c r="BE202" s="13">
        <f t="shared" ref="BE202:BH202" si="176">MAX(BE151:BE199)</f>
        <v>0.11466666666666736</v>
      </c>
      <c r="BF202" s="13">
        <f t="shared" si="176"/>
        <v>5.0588235294118711E-2</v>
      </c>
      <c r="BG202" s="13">
        <f t="shared" si="176"/>
        <v>0.12815686274509641</v>
      </c>
      <c r="BH202" s="13">
        <f t="shared" si="176"/>
        <v>0.14501960784313628</v>
      </c>
    </row>
    <row r="203" spans="2:60" x14ac:dyDescent="0.3">
      <c r="B203" s="13">
        <f t="shared" ref="B203:E203" si="177">MIN(B151:B199)*-1</f>
        <v>0.35147356374456429</v>
      </c>
      <c r="C203" s="13">
        <f t="shared" si="177"/>
        <v>0.43727931639582351</v>
      </c>
      <c r="D203" s="13">
        <f t="shared" si="177"/>
        <v>0.29206958113984705</v>
      </c>
      <c r="E203" s="13">
        <f t="shared" si="177"/>
        <v>0.2112141603723181</v>
      </c>
      <c r="G203" s="13">
        <f t="shared" ref="G203:J203" si="178">MIN(G151:G199)*-1</f>
        <v>0.37952544441901637</v>
      </c>
      <c r="H203" s="13">
        <f t="shared" si="178"/>
        <v>0.20461371786068483</v>
      </c>
      <c r="I203" s="13">
        <f t="shared" si="178"/>
        <v>0.10560708018615905</v>
      </c>
      <c r="J203" s="13">
        <f t="shared" si="178"/>
        <v>0.12870862897688085</v>
      </c>
      <c r="L203" s="13">
        <f t="shared" ref="L203:O203" si="179">MIN(L151:L199)*-1</f>
        <v>0.23290199999999928</v>
      </c>
      <c r="M203" s="13">
        <f t="shared" si="179"/>
        <v>0.26593699999999387</v>
      </c>
      <c r="N203" s="13">
        <f t="shared" si="179"/>
        <v>0.25437499999999957</v>
      </c>
      <c r="O203" s="13">
        <f t="shared" si="179"/>
        <v>0.27584799999999987</v>
      </c>
      <c r="Q203" s="13">
        <f t="shared" ref="Q203:T203" si="180">MIN(Q151:Q199)*-1</f>
        <v>0.28170473792629735</v>
      </c>
      <c r="R203" s="13">
        <f t="shared" si="180"/>
        <v>1.6768139162280704E-2</v>
      </c>
      <c r="S203" s="13">
        <f t="shared" si="180"/>
        <v>0.16432776379033953</v>
      </c>
      <c r="T203" s="13">
        <f t="shared" si="180"/>
        <v>6.0365300984205561E-2</v>
      </c>
      <c r="V203" s="13">
        <f t="shared" ref="V203:Y203" si="181">MIN(V151:V199)*-1</f>
        <v>3.046204318303225E-2</v>
      </c>
      <c r="W203" s="13">
        <f t="shared" si="181"/>
        <v>9.6195925841158214E-3</v>
      </c>
      <c r="X203" s="13">
        <f t="shared" si="181"/>
        <v>9.6195925841158214E-3</v>
      </c>
      <c r="Y203" s="13">
        <f t="shared" si="181"/>
        <v>1.6032654306858962E-2</v>
      </c>
      <c r="AA203" s="13">
        <f t="shared" ref="AA203:AD203" si="182">MIN(AA151:AA199)*-1</f>
        <v>1.4429388876173288E-2</v>
      </c>
      <c r="AB203" s="13">
        <f t="shared" si="182"/>
        <v>9.6195925841153773E-3</v>
      </c>
      <c r="AC203" s="13">
        <f t="shared" si="182"/>
        <v>9.6195925841162655E-3</v>
      </c>
      <c r="AD203" s="13">
        <f t="shared" si="182"/>
        <v>8.0163271534292591E-3</v>
      </c>
      <c r="AF203" s="13">
        <f t="shared" ref="AF203:AI203" si="183">MIN(AF151:AF199)*-1</f>
        <v>0.30615884641794899</v>
      </c>
      <c r="AG203" s="13">
        <f t="shared" si="183"/>
        <v>0.22585488670176446</v>
      </c>
      <c r="AH203" s="13">
        <f t="shared" si="183"/>
        <v>0.37307881284809774</v>
      </c>
      <c r="AI203" s="13">
        <f t="shared" si="183"/>
        <v>0.44669077592126882</v>
      </c>
      <c r="AK203" s="13">
        <f>MIN(AK151:AK199)*-1</f>
        <v>0.13116100000000053</v>
      </c>
      <c r="AL203" s="13">
        <f t="shared" ref="AL203:AS203" si="184">MIN(AL151:AL199)*-1</f>
        <v>0.13620500000000035</v>
      </c>
      <c r="AM203" s="13">
        <f t="shared" si="184"/>
        <v>0.14797600000000166</v>
      </c>
      <c r="AN203" s="13">
        <f t="shared" si="184"/>
        <v>0.1395679999999988</v>
      </c>
      <c r="AO203" s="13"/>
      <c r="AP203" s="13">
        <f t="shared" si="184"/>
        <v>0.22364600000000046</v>
      </c>
      <c r="AQ203" s="13">
        <f t="shared" si="184"/>
        <v>0.1277980000000003</v>
      </c>
      <c r="AR203" s="13">
        <f t="shared" si="184"/>
        <v>0.10930000000000106</v>
      </c>
      <c r="AS203" s="13">
        <f t="shared" si="184"/>
        <v>0.16310999999999787</v>
      </c>
      <c r="AU203" s="13">
        <f t="shared" ref="AU203:AX203" si="185">MIN(AU151:AU199)*-1</f>
        <v>0.21705409323262437</v>
      </c>
      <c r="AV203" s="13">
        <f t="shared" si="185"/>
        <v>0.18992233157854344</v>
      </c>
      <c r="AW203" s="13">
        <f t="shared" si="185"/>
        <v>0.21366262302586136</v>
      </c>
      <c r="AX203" s="13">
        <f t="shared" si="185"/>
        <v>0.30184084840161773</v>
      </c>
      <c r="AZ203" s="13">
        <f t="shared" ref="AZ203:BC203" si="186">MIN(AZ151:AZ199)*-1</f>
        <v>0.13490196078431183</v>
      </c>
      <c r="BA203" s="13">
        <f t="shared" si="186"/>
        <v>0.12984313725489827</v>
      </c>
      <c r="BB203" s="13">
        <f t="shared" si="186"/>
        <v>8.7686274509803042E-2</v>
      </c>
      <c r="BC203" s="13">
        <f t="shared" si="186"/>
        <v>9.27450980392166E-2</v>
      </c>
      <c r="BE203" s="13">
        <f t="shared" ref="BE203:BH203" si="187">MIN(BE151:BE199)*-1</f>
        <v>8.7686274509795936E-2</v>
      </c>
      <c r="BF203" s="13">
        <f t="shared" si="187"/>
        <v>6.5764705882353169E-2</v>
      </c>
      <c r="BG203" s="13">
        <f t="shared" si="187"/>
        <v>0.12309803921568729</v>
      </c>
      <c r="BH203" s="13">
        <f t="shared" si="187"/>
        <v>9.27450980392166E-2</v>
      </c>
    </row>
    <row r="204" spans="2:60" x14ac:dyDescent="0.3">
      <c r="B204" s="13">
        <f t="shared" ref="B204:E204" si="188">IF(B203=0,0,IF(B203&gt;(B202*1.5),0,1))</f>
        <v>1</v>
      </c>
      <c r="C204" s="13">
        <f t="shared" si="188"/>
        <v>0</v>
      </c>
      <c r="D204" s="13">
        <f t="shared" si="188"/>
        <v>1</v>
      </c>
      <c r="E204" s="13">
        <f t="shared" si="188"/>
        <v>1</v>
      </c>
      <c r="G204" s="13">
        <f t="shared" ref="G204:J204" si="189">IF(G203=0,0,IF(G203&gt;(G202*1.5),0,1))</f>
        <v>0</v>
      </c>
      <c r="H204" s="13">
        <f t="shared" si="189"/>
        <v>1</v>
      </c>
      <c r="I204" s="13">
        <f t="shared" si="189"/>
        <v>1</v>
      </c>
      <c r="J204" s="13">
        <f t="shared" si="189"/>
        <v>1</v>
      </c>
      <c r="L204" s="13">
        <f t="shared" ref="L204:O204" si="190">IF(L203=0,0,IF(L203&gt;(L202*1.5),0,1))</f>
        <v>0</v>
      </c>
      <c r="M204" s="13">
        <f t="shared" si="190"/>
        <v>1</v>
      </c>
      <c r="N204" s="13">
        <f t="shared" si="190"/>
        <v>1</v>
      </c>
      <c r="O204" s="13">
        <f t="shared" si="190"/>
        <v>1</v>
      </c>
      <c r="Q204" s="13">
        <f t="shared" ref="Q204:T204" si="191">IF(Q203=0,0,IF(Q203&gt;(Q202*1.5),0,1))</f>
        <v>1</v>
      </c>
      <c r="R204" s="13">
        <f t="shared" si="191"/>
        <v>1</v>
      </c>
      <c r="S204" s="13">
        <f t="shared" si="191"/>
        <v>1</v>
      </c>
      <c r="T204" s="13">
        <f t="shared" si="191"/>
        <v>1</v>
      </c>
      <c r="V204" s="13">
        <f t="shared" ref="V204:Y204" si="192">IF(V203=0,0,IF(V203&gt;(V202*1.5),0,1))</f>
        <v>1</v>
      </c>
      <c r="W204" s="13">
        <f t="shared" si="192"/>
        <v>1</v>
      </c>
      <c r="X204" s="13">
        <f t="shared" si="192"/>
        <v>1</v>
      </c>
      <c r="Y204" s="13">
        <f t="shared" si="192"/>
        <v>0</v>
      </c>
      <c r="AA204" s="13">
        <f t="shared" ref="AA204:AD204" si="193">IF(AA203=0,0,IF(AA203&gt;(AA202*1.5),0,1))</f>
        <v>1</v>
      </c>
      <c r="AB204" s="13">
        <f t="shared" si="193"/>
        <v>1</v>
      </c>
      <c r="AC204" s="13">
        <f t="shared" si="193"/>
        <v>1</v>
      </c>
      <c r="AD204" s="13">
        <f t="shared" si="193"/>
        <v>1</v>
      </c>
      <c r="AF204" s="13">
        <f t="shared" ref="AF204:AI204" si="194">IF(AF203=0,0,IF(AF203&gt;(AF202*1.5),0,1))</f>
        <v>0</v>
      </c>
      <c r="AG204" s="13">
        <f t="shared" si="194"/>
        <v>1</v>
      </c>
      <c r="AH204" s="13">
        <f t="shared" si="194"/>
        <v>1</v>
      </c>
      <c r="AI204" s="13">
        <f t="shared" si="194"/>
        <v>1</v>
      </c>
      <c r="AK204" s="13">
        <f t="shared" ref="AK204:AS204" si="195">IF(AK203=0,0,IF(AK203&gt;(AK202*1.5),0,1))</f>
        <v>1</v>
      </c>
      <c r="AL204" s="13">
        <f t="shared" si="195"/>
        <v>1</v>
      </c>
      <c r="AM204" s="13">
        <f t="shared" si="195"/>
        <v>1</v>
      </c>
      <c r="AN204" s="13">
        <f t="shared" si="195"/>
        <v>1</v>
      </c>
      <c r="AO204" s="13"/>
      <c r="AP204" s="13">
        <f t="shared" si="195"/>
        <v>1</v>
      </c>
      <c r="AQ204" s="13">
        <f t="shared" si="195"/>
        <v>1</v>
      </c>
      <c r="AR204" s="13">
        <f t="shared" si="195"/>
        <v>1</v>
      </c>
      <c r="AS204" s="13">
        <f t="shared" si="195"/>
        <v>1</v>
      </c>
      <c r="AU204" s="13">
        <f t="shared" ref="AU204:AX204" si="196">IF(AU203=0,0,IF(AU203&gt;(AU202*1.5),0,1))</f>
        <v>1</v>
      </c>
      <c r="AV204" s="13">
        <f t="shared" si="196"/>
        <v>1</v>
      </c>
      <c r="AW204" s="13">
        <f t="shared" si="196"/>
        <v>1</v>
      </c>
      <c r="AX204" s="13">
        <f t="shared" si="196"/>
        <v>1</v>
      </c>
      <c r="AZ204" s="13">
        <f t="shared" ref="AZ204:BC204" si="197">IF(AZ203=0,0,IF(AZ203&gt;(AZ202*1.5),0,1))</f>
        <v>1</v>
      </c>
      <c r="BA204" s="13">
        <f t="shared" si="197"/>
        <v>1</v>
      </c>
      <c r="BB204" s="13">
        <f t="shared" si="197"/>
        <v>1</v>
      </c>
      <c r="BC204" s="13">
        <f t="shared" si="197"/>
        <v>1</v>
      </c>
      <c r="BE204" s="13">
        <f t="shared" ref="BE204:BH204" si="198">IF(BE203=0,0,IF(BE203&gt;(BE202*1.5),0,1))</f>
        <v>1</v>
      </c>
      <c r="BF204" s="13">
        <f t="shared" si="198"/>
        <v>1</v>
      </c>
      <c r="BG204" s="13">
        <f t="shared" si="198"/>
        <v>1</v>
      </c>
      <c r="BH204" s="13">
        <f t="shared" si="198"/>
        <v>1</v>
      </c>
    </row>
    <row r="209" spans="2:60" x14ac:dyDescent="0.3">
      <c r="B209" t="e">
        <f t="shared" ref="B209" si="199">IF(B137&gt;$A$137,IF(B141=4,IF(STDEV(#REF!)=B137,4),IF(B141=3,IF(STDEV(#REF!)=B137,3,0),0)),0)</f>
        <v>#REF!</v>
      </c>
      <c r="C209" t="e">
        <f t="shared" ref="C209:E209" si="200">IF(C137&gt;$A$137,IF(C141=4,IF(STDEV(#REF!)=C137,4),IF(C141=3,IF(STDEV(A135:C135)=C137,3,0),0)),0)</f>
        <v>#REF!</v>
      </c>
      <c r="D209" t="e">
        <f t="shared" si="200"/>
        <v>#REF!</v>
      </c>
      <c r="E209" t="e">
        <f t="shared" si="200"/>
        <v>#REF!</v>
      </c>
      <c r="G209">
        <f t="shared" ref="G209:J209" si="201">IF(G137&gt;$A$137,IF(G141=4,IF(STDEV(D135:G135)=G137,4),IF(G141=3,IF(STDEV(E135:G135)=G137,3,0),0)),0)</f>
        <v>0</v>
      </c>
      <c r="H209">
        <f t="shared" si="201"/>
        <v>0</v>
      </c>
      <c r="I209">
        <f t="shared" si="201"/>
        <v>0</v>
      </c>
      <c r="J209">
        <f t="shared" si="201"/>
        <v>0</v>
      </c>
      <c r="L209">
        <f t="shared" ref="L209:O209" si="202">IF(L137&gt;$A$137,IF(L141=4,IF(STDEV(I135:L135)=L137,4),IF(L141=3,IF(STDEV(J135:L135)=L137,3,0),0)),0)</f>
        <v>0</v>
      </c>
      <c r="M209">
        <f t="shared" si="202"/>
        <v>0</v>
      </c>
      <c r="N209">
        <f t="shared" si="202"/>
        <v>0</v>
      </c>
      <c r="O209">
        <f t="shared" si="202"/>
        <v>0</v>
      </c>
      <c r="Q209">
        <f t="shared" ref="Q209:T209" si="203">IF(Q137&gt;$A$137,IF(Q141=4,IF(STDEV(N135:Q135)=Q137,4),IF(Q141=3,IF(STDEV(O135:Q135)=Q137,3,0),0)),0)</f>
        <v>0</v>
      </c>
      <c r="R209">
        <f t="shared" si="203"/>
        <v>0</v>
      </c>
      <c r="S209">
        <f t="shared" si="203"/>
        <v>0</v>
      </c>
      <c r="T209">
        <f t="shared" si="203"/>
        <v>0</v>
      </c>
      <c r="V209">
        <f t="shared" ref="V209:Y209" si="204">IF(V137&gt;$A$137,IF(V141=4,IF(STDEV(S135:V135)=V137,4),IF(V141=3,IF(STDEV(T135:V135)=V137,3,0),0)),0)</f>
        <v>0</v>
      </c>
      <c r="W209">
        <f t="shared" si="204"/>
        <v>0</v>
      </c>
      <c r="X209">
        <f t="shared" si="204"/>
        <v>0</v>
      </c>
      <c r="Y209">
        <f t="shared" si="204"/>
        <v>0</v>
      </c>
      <c r="AA209">
        <f t="shared" ref="AA209:AD209" si="205">IF(AA137&gt;$A$137,IF(AA141=4,IF(STDEV(X135:AA135)=AA137,4),IF(AA141=3,IF(STDEV(Y135:AA135)=AA137,3,0),0)),0)</f>
        <v>0</v>
      </c>
      <c r="AB209">
        <f t="shared" si="205"/>
        <v>0</v>
      </c>
      <c r="AC209">
        <f t="shared" si="205"/>
        <v>0</v>
      </c>
      <c r="AD209">
        <f t="shared" si="205"/>
        <v>0</v>
      </c>
      <c r="AF209">
        <f t="shared" ref="AF209:AI209" si="206">IF(AF137&gt;$A$137,IF(AF141=4,IF(STDEV(AC135:AF135)=AF137,4),IF(AF141=3,IF(STDEV(AD135:AF135)=AF137,3,0),0)),0)</f>
        <v>0</v>
      </c>
      <c r="AG209">
        <f t="shared" si="206"/>
        <v>0</v>
      </c>
      <c r="AH209">
        <f t="shared" si="206"/>
        <v>0</v>
      </c>
      <c r="AI209">
        <f t="shared" si="206"/>
        <v>0</v>
      </c>
      <c r="AK209">
        <f t="shared" ref="AK209:AN209" si="207">IF(AK137&gt;$A$137,IF(AK141=4,IF(STDEV(AH135:AK135)=AK137,4),IF(AK141=3,IF(STDEV(AI135:AK135)=AK137,3,0),0)),0)</f>
        <v>0</v>
      </c>
      <c r="AL209">
        <f t="shared" si="207"/>
        <v>0</v>
      </c>
      <c r="AM209">
        <f t="shared" si="207"/>
        <v>0</v>
      </c>
      <c r="AN209">
        <f t="shared" si="207"/>
        <v>0</v>
      </c>
      <c r="AP209">
        <f>IF(AP137&gt;$A$137,IF(AP141=4,IF(STDEV(AL135:AP135)=AP137,4),IF(AP141=3,IF(STDEV(AM135:AP135)=AP137,3,0),0)),0)</f>
        <v>0</v>
      </c>
      <c r="AQ209">
        <f>IF(AQ137&gt;$A$137,IF(AQ141=4,IF(STDEV(AM135:AQ135)=AQ137,4),IF(AQ141=3,IF(STDEV(AN135:AQ135)=AQ137,3,0),0)),0)</f>
        <v>0</v>
      </c>
      <c r="AR209">
        <f>IF(AR137&gt;$A$137,IF(AR141=4,IF(STDEV(AN135:AR135)=AR137,4),IF(AR141=3,IF(STDEV(AP135:AR135)=AR137,3,0),0)),0)</f>
        <v>0</v>
      </c>
      <c r="AS209">
        <f>IF(AS137&gt;$A$137,IF(AS141=4,IF(STDEV(AP135:AS135)=AS137,4),IF(AS141=3,IF(STDEV(AQ135:AS135)=AS137,3,0),0)),0)</f>
        <v>0</v>
      </c>
      <c r="AU209">
        <f t="shared" ref="AU209:AX209" si="208">IF(AU137&gt;$A$137,IF(AU141=4,IF(STDEV(AR135:AU135)=AU137,4),IF(AU141=3,IF(STDEV(AS135:AU135)=AU137,3,0),0)),0)</f>
        <v>0</v>
      </c>
      <c r="AV209">
        <f t="shared" si="208"/>
        <v>0</v>
      </c>
      <c r="AW209">
        <f t="shared" si="208"/>
        <v>0</v>
      </c>
      <c r="AX209">
        <f t="shared" si="208"/>
        <v>0</v>
      </c>
      <c r="AZ209">
        <f t="shared" ref="AZ209:BC209" si="209">IF(AZ137&gt;$A$137,IF(AZ141=4,IF(STDEV(AW135:AZ135)=AZ137,4),IF(AZ141=3,IF(STDEV(AX135:AZ135)=AZ137,3,0),0)),0)</f>
        <v>0</v>
      </c>
      <c r="BA209">
        <f t="shared" si="209"/>
        <v>0</v>
      </c>
      <c r="BB209">
        <f t="shared" si="209"/>
        <v>0</v>
      </c>
      <c r="BC209">
        <f t="shared" si="209"/>
        <v>0</v>
      </c>
      <c r="BE209">
        <f t="shared" ref="BE209:BH209" si="210">IF(BE137&gt;$A$137,IF(BE141=4,IF(STDEV(BB135:BE135)=BE137,4),IF(BE141=3,IF(STDEV(BC135:BE135)=BE137,3,0),0)),0)</f>
        <v>0</v>
      </c>
      <c r="BF209">
        <f t="shared" si="210"/>
        <v>0</v>
      </c>
      <c r="BG209">
        <f t="shared" si="210"/>
        <v>0</v>
      </c>
      <c r="BH209">
        <f t="shared" si="210"/>
        <v>0</v>
      </c>
    </row>
    <row r="210" spans="2:60" x14ac:dyDescent="0.3">
      <c r="B210" t="e">
        <f t="shared" ref="B210:E210" si="211">IF(B137&gt;$A$137,IF(B141=4,IF(STDEV(#REF!)=B137,4),IF(B141=3,IF(STDEV(A135:C135)=B137,3,0),0)),0)</f>
        <v>#REF!</v>
      </c>
      <c r="C210" t="e">
        <f t="shared" si="211"/>
        <v>#REF!</v>
      </c>
      <c r="D210" t="e">
        <f t="shared" si="211"/>
        <v>#REF!</v>
      </c>
      <c r="E210" t="e">
        <f t="shared" si="211"/>
        <v>#REF!</v>
      </c>
      <c r="G210">
        <f t="shared" ref="G210:J210" si="212">IF(G137&gt;$A$137,IF(G141=4,IF(STDEV(E135:H135)=G137,4),IF(G141=3,IF(STDEV(F135:H135)=G137,3,0),0)),0)</f>
        <v>0</v>
      </c>
      <c r="H210">
        <f t="shared" si="212"/>
        <v>0</v>
      </c>
      <c r="I210">
        <f t="shared" si="212"/>
        <v>0</v>
      </c>
      <c r="J210">
        <f t="shared" si="212"/>
        <v>0</v>
      </c>
      <c r="L210">
        <f t="shared" ref="L210:O210" si="213">IF(L137&gt;$A$137,IF(L141=4,IF(STDEV(J135:M135)=L137,4),IF(L141=3,IF(STDEV(K135:M135)=L137,3,0),0)),0)</f>
        <v>0</v>
      </c>
      <c r="M210">
        <f t="shared" si="213"/>
        <v>0</v>
      </c>
      <c r="N210">
        <f t="shared" si="213"/>
        <v>0</v>
      </c>
      <c r="O210">
        <f t="shared" si="213"/>
        <v>0</v>
      </c>
      <c r="Q210">
        <f t="shared" ref="Q210:T210" si="214">IF(Q137&gt;$A$137,IF(Q141=4,IF(STDEV(O135:R135)=Q137,4),IF(Q141=3,IF(STDEV(P135:R135)=Q137,3,0),0)),0)</f>
        <v>0</v>
      </c>
      <c r="R210">
        <f t="shared" si="214"/>
        <v>0</v>
      </c>
      <c r="S210">
        <f t="shared" si="214"/>
        <v>0</v>
      </c>
      <c r="T210">
        <f t="shared" si="214"/>
        <v>0</v>
      </c>
      <c r="V210">
        <f t="shared" ref="V210:Y210" si="215">IF(V137&gt;$A$137,IF(V141=4,IF(STDEV(T135:W135)=V137,4),IF(V141=3,IF(STDEV(U135:W135)=V137,3,0),0)),0)</f>
        <v>0</v>
      </c>
      <c r="W210">
        <f t="shared" si="215"/>
        <v>0</v>
      </c>
      <c r="X210">
        <f t="shared" si="215"/>
        <v>0</v>
      </c>
      <c r="Y210">
        <f t="shared" si="215"/>
        <v>0</v>
      </c>
      <c r="AA210">
        <f t="shared" ref="AA210:AD210" si="216">IF(AA137&gt;$A$137,IF(AA141=4,IF(STDEV(Y135:AB135)=AA137,4),IF(AA141=3,IF(STDEV(Z135:AB135)=AA137,3,0),0)),0)</f>
        <v>0</v>
      </c>
      <c r="AB210">
        <f t="shared" si="216"/>
        <v>0</v>
      </c>
      <c r="AC210">
        <f t="shared" si="216"/>
        <v>0</v>
      </c>
      <c r="AD210">
        <f t="shared" si="216"/>
        <v>0</v>
      </c>
      <c r="AF210">
        <f t="shared" ref="AF210:AI210" si="217">IF(AF137&gt;$A$137,IF(AF141=4,IF(STDEV(AD135:AG135)=AF137,4),IF(AF141=3,IF(STDEV(AE135:AG135)=AF137,3,0),0)),0)</f>
        <v>0</v>
      </c>
      <c r="AG210">
        <f t="shared" si="217"/>
        <v>0</v>
      </c>
      <c r="AH210">
        <f t="shared" si="217"/>
        <v>0</v>
      </c>
      <c r="AI210">
        <f t="shared" si="217"/>
        <v>0</v>
      </c>
      <c r="AK210">
        <f t="shared" ref="AK210:AS210" si="218">IF(AK137&gt;$A$137,IF(AK141=4,IF(STDEV(AI135:AL135)=AK137,4),IF(AK141=3,IF(STDEV(AJ135:AL135)=AK137,3,0),0)),0)</f>
        <v>0</v>
      </c>
      <c r="AL210">
        <f t="shared" si="218"/>
        <v>0</v>
      </c>
      <c r="AM210">
        <f t="shared" si="218"/>
        <v>0</v>
      </c>
      <c r="AN210">
        <f>IF(AN137&gt;$A$137,IF(AN141=4,IF(STDEV(AL135:AP135)=AN137,4),IF(AN141=3,IF(STDEV(AM135:AP135)=AN137,3,0),0)),0)</f>
        <v>0</v>
      </c>
      <c r="AP210">
        <f>IF(AP137&gt;$A$137,IF(AP141=4,IF(STDEV(AM135:AQ135)=AP137,4),IF(AP141=3,IF(STDEV(AN135:AQ135)=AP137,3,0),0)),0)</f>
        <v>0</v>
      </c>
      <c r="AQ210">
        <f>IF(AQ137&gt;$A$137,IF(AQ141=4,IF(STDEV(AN135:AR135)=AQ137,4),IF(AQ141=3,IF(STDEV(AP135:AR135)=AQ137,3,0),0)),0)</f>
        <v>0</v>
      </c>
      <c r="AR210">
        <f>IF(AR137&gt;$A$137,IF(AR141=4,IF(STDEV(AP135:AS135)=AR137,4),IF(AR141=3,IF(STDEV(AQ135:AS135)=AR137,3,0),0)),0)</f>
        <v>0</v>
      </c>
      <c r="AS210">
        <f t="shared" si="218"/>
        <v>0</v>
      </c>
      <c r="AU210">
        <f t="shared" ref="AU210:AX210" si="219">IF(AU137&gt;$A$137,IF(AU141=4,IF(STDEV(AS135:AV135)=AU137,4),IF(AU141=3,IF(STDEV(AT135:AV135)=AU137,3,0),0)),0)</f>
        <v>0</v>
      </c>
      <c r="AV210">
        <f t="shared" si="219"/>
        <v>0</v>
      </c>
      <c r="AW210">
        <f t="shared" si="219"/>
        <v>0</v>
      </c>
      <c r="AX210">
        <f t="shared" si="219"/>
        <v>0</v>
      </c>
      <c r="AZ210">
        <f t="shared" ref="AZ210:BC210" si="220">IF(AZ137&gt;$A$137,IF(AZ141=4,IF(STDEV(AX135:BA135)=AZ137,4),IF(AZ141=3,IF(STDEV(AY135:BA135)=AZ137,3,0),0)),0)</f>
        <v>0</v>
      </c>
      <c r="BA210">
        <f t="shared" si="220"/>
        <v>0</v>
      </c>
      <c r="BB210">
        <f t="shared" si="220"/>
        <v>0</v>
      </c>
      <c r="BC210">
        <f t="shared" si="220"/>
        <v>0</v>
      </c>
      <c r="BE210">
        <f t="shared" ref="BE210:BH210" si="221">IF(BE137&gt;$A$137,IF(BE141=4,IF(STDEV(BC135:BF135)=BE137,4),IF(BE141=3,IF(STDEV(BD135:BF135)=BE137,3,0),0)),0)</f>
        <v>0</v>
      </c>
      <c r="BF210">
        <f t="shared" si="221"/>
        <v>0</v>
      </c>
      <c r="BG210">
        <f t="shared" si="221"/>
        <v>0</v>
      </c>
      <c r="BH210">
        <f t="shared" si="221"/>
        <v>0</v>
      </c>
    </row>
    <row r="211" spans="2:60" x14ac:dyDescent="0.3">
      <c r="B211" t="e">
        <f t="shared" ref="B211:D211" si="222">IF(B137&gt;$A$137,IF(B141=4,IF(STDEV(A135:D135)=B137,4),IF(B141=3,IF(STDEV(B135:D135)=B137,3,0),0)),0)</f>
        <v>#REF!</v>
      </c>
      <c r="C211" t="e">
        <f t="shared" si="222"/>
        <v>#REF!</v>
      </c>
      <c r="D211" t="e">
        <f t="shared" si="222"/>
        <v>#REF!</v>
      </c>
      <c r="E211" t="e">
        <f>IF(E137&gt;$A$137,IF(E141=4,IF(STDEV(D135:K135)=E137,4),IF(E141=3,IF(STDEV(E135:K135)=E137,3,0),0)),0)</f>
        <v>#REF!</v>
      </c>
      <c r="G211">
        <f t="shared" ref="G211:I211" si="223">IF(G137&gt;$A$137,IF(G141=4,IF(STDEV(F135:I135)=G137,4),IF(G141=3,IF(STDEV(G135:I135)=G137,3,0),0)),0)</f>
        <v>0</v>
      </c>
      <c r="H211">
        <f t="shared" si="223"/>
        <v>0</v>
      </c>
      <c r="I211">
        <f t="shared" si="223"/>
        <v>0</v>
      </c>
      <c r="J211">
        <f>IF(J137&gt;$A$137,IF(J141=4,IF(STDEV(I135:P135)=J137,4),IF(J141=3,IF(STDEV(J135:P135)=J137,3,0),0)),0)</f>
        <v>0</v>
      </c>
      <c r="L211">
        <f t="shared" ref="L211:N211" si="224">IF(L137&gt;$A$137,IF(L141=4,IF(STDEV(K135:N135)=L137,4),IF(L141=3,IF(STDEV(L135:N135)=L137,3,0),0)),0)</f>
        <v>0</v>
      </c>
      <c r="M211">
        <f t="shared" si="224"/>
        <v>0</v>
      </c>
      <c r="N211">
        <f t="shared" si="224"/>
        <v>0</v>
      </c>
      <c r="O211">
        <f>IF(O137&gt;$A$137,IF(O141=4,IF(STDEV(N135:U135)=O137,4),IF(O141=3,IF(STDEV(O135:U135)=O137,3,0),0)),0)</f>
        <v>0</v>
      </c>
      <c r="Q211">
        <f t="shared" ref="Q211:S211" si="225">IF(Q137&gt;$A$137,IF(Q141=4,IF(STDEV(P135:S135)=Q137,4),IF(Q141=3,IF(STDEV(Q135:S135)=Q137,3,0),0)),0)</f>
        <v>0</v>
      </c>
      <c r="R211">
        <f t="shared" si="225"/>
        <v>0</v>
      </c>
      <c r="S211">
        <f t="shared" si="225"/>
        <v>0</v>
      </c>
      <c r="T211">
        <f>IF(T137&gt;$A$137,IF(T141=4,IF(STDEV(S135:Z135)=T137,4),IF(T141=3,IF(STDEV(T135:Z135)=T137,3,0),0)),0)</f>
        <v>0</v>
      </c>
      <c r="V211">
        <f t="shared" ref="V211:X211" si="226">IF(V137&gt;$A$137,IF(V141=4,IF(STDEV(U135:X135)=V137,4),IF(V141=3,IF(STDEV(V135:X135)=V137,3,0),0)),0)</f>
        <v>0</v>
      </c>
      <c r="W211">
        <f t="shared" si="226"/>
        <v>0</v>
      </c>
      <c r="X211">
        <f t="shared" si="226"/>
        <v>0</v>
      </c>
      <c r="Y211">
        <f>IF(Y137&gt;$A$137,IF(Y141=4,IF(STDEV(X135:AE135)=Y137,4),IF(Y141=3,IF(STDEV(Y135:AE135)=Y137,3,0),0)),0)</f>
        <v>0</v>
      </c>
      <c r="AA211">
        <f t="shared" ref="AA211:AC211" si="227">IF(AA137&gt;$A$137,IF(AA141=4,IF(STDEV(Z135:AC135)=AA137,4),IF(AA141=3,IF(STDEV(AA135:AC135)=AA137,3,0),0)),0)</f>
        <v>0</v>
      </c>
      <c r="AB211">
        <f t="shared" si="227"/>
        <v>0</v>
      </c>
      <c r="AC211">
        <f t="shared" si="227"/>
        <v>0</v>
      </c>
      <c r="AD211">
        <f>IF(AD137&gt;$A$137,IF(AD141=4,IF(STDEV(AC135:AJ135)=AD137,4),IF(AD141=3,IF(STDEV(AD135:AJ135)=AD137,3,0),0)),0)</f>
        <v>0</v>
      </c>
      <c r="AF211">
        <f t="shared" ref="AF211:AH211" si="228">IF(AF137&gt;$A$137,IF(AF141=4,IF(STDEV(AE135:AH135)=AF137,4),IF(AF141=3,IF(STDEV(AF135:AH135)=AF137,3,0),0)),0)</f>
        <v>0</v>
      </c>
      <c r="AG211">
        <f t="shared" si="228"/>
        <v>0</v>
      </c>
      <c r="AH211">
        <f t="shared" si="228"/>
        <v>0</v>
      </c>
      <c r="AI211">
        <f>IF(AI137&gt;$A$137,IF(AI141=4,IF(STDEV(AH135:AT135)=AI137,4),IF(AI141=3,IF(STDEV(AI135:AT135)=AI137,3,0),0)),0)</f>
        <v>0</v>
      </c>
      <c r="AK211">
        <f t="shared" ref="AK211:AR211" si="229">IF(AK137&gt;$A$137,IF(AK141=4,IF(STDEV(AJ135:AM135)=AK137,4),IF(AK141=3,IF(STDEV(AK135:AM135)=AK137,3,0),0)),0)</f>
        <v>0</v>
      </c>
      <c r="AL211">
        <f t="shared" si="229"/>
        <v>0</v>
      </c>
      <c r="AM211">
        <f>IF(AM137&gt;$A$137,IF(AM141=4,IF(STDEV(AL135:AP135)=AM137,4),IF(AM141=3,IF(STDEV(AM135:AP135)=AM137,3,0),0)),0)</f>
        <v>0</v>
      </c>
      <c r="AN211">
        <f>IF(AN137&gt;$A$137,IF(AN141=4,IF(STDEV(AM135:AQ135)=AN137,4),IF(AN141=3,IF(STDEV(AN135:AQ135)=AN137,3,0),0)),0)</f>
        <v>0</v>
      </c>
      <c r="AP211">
        <f>IF(AP137&gt;$A$137,IF(AP141=4,IF(STDEV(AN135:AR135)=AP137,4),IF(AP141=3,IF(STDEV(AP135:AR135)=AP137,3,0),0)),0)</f>
        <v>0</v>
      </c>
      <c r="AQ211">
        <f>IF(AQ137&gt;$A$137,IF(AQ141=4,IF(STDEV(AP135:AS135)=AQ137,4),IF(AQ141=3,IF(STDEV(AQ135:AS135)=AQ137,3,0),0)),0)</f>
        <v>0</v>
      </c>
      <c r="AR211">
        <f t="shared" si="229"/>
        <v>0</v>
      </c>
      <c r="AS211">
        <f>IF(AS137&gt;$A$137,IF(AS141=4,IF(STDEV(AR135:AY135)=AS137,4),IF(AS141=3,IF(STDEV(AS135:AY135)=AS137,3,0),0)),0)</f>
        <v>0</v>
      </c>
      <c r="AU211">
        <f t="shared" ref="AU211:AW211" si="230">IF(AU137&gt;$A$137,IF(AU141=4,IF(STDEV(AT135:AW135)=AU137,4),IF(AU141=3,IF(STDEV(AU135:AW135)=AU137,3,0),0)),0)</f>
        <v>0</v>
      </c>
      <c r="AV211">
        <f t="shared" si="230"/>
        <v>0</v>
      </c>
      <c r="AW211">
        <f t="shared" si="230"/>
        <v>0</v>
      </c>
      <c r="AX211">
        <f>IF(AX137&gt;$A$137,IF(AX141=4,IF(STDEV(AW135:BD135)=AX137,4),IF(AX141=3,IF(STDEV(AX135:BD135)=AX137,3,0),0)),0)</f>
        <v>0</v>
      </c>
      <c r="AZ211">
        <f t="shared" ref="AZ211:BB211" si="231">IF(AZ137&gt;$A$137,IF(AZ141=4,IF(STDEV(AY135:BB135)=AZ137,4),IF(AZ141=3,IF(STDEV(AZ135:BB135)=AZ137,3,0),0)),0)</f>
        <v>0</v>
      </c>
      <c r="BA211">
        <f t="shared" si="231"/>
        <v>0</v>
      </c>
      <c r="BB211">
        <f t="shared" si="231"/>
        <v>0</v>
      </c>
      <c r="BC211">
        <f>IF(BC137&gt;$A$137,IF(BC141=4,IF(STDEV(BB135:BI135)=BC137,4),IF(BC141=3,IF(STDEV(BC135:BI135)=BC137,3,0),0)),0)</f>
        <v>0</v>
      </c>
      <c r="BE211">
        <f t="shared" ref="BE211:BH211" si="232">IF(BE137&gt;$A$137,IF(BE141=4,IF(STDEV(BD135:BG135)=BE137,4),IF(BE141=3,IF(STDEV(BE135:BG135)=BE137,3,0),0)),0)</f>
        <v>0</v>
      </c>
      <c r="BF211">
        <f t="shared" si="232"/>
        <v>0</v>
      </c>
      <c r="BG211">
        <f t="shared" si="232"/>
        <v>0</v>
      </c>
      <c r="BH211">
        <f t="shared" si="232"/>
        <v>0</v>
      </c>
    </row>
    <row r="212" spans="2:60" x14ac:dyDescent="0.3">
      <c r="B212" t="e">
        <f t="shared" ref="B212:C212" si="233">IF(B137&gt;$A$137,IF(B141=4,IF(STDEV(B135:E135)=B137,4,0),0),0)</f>
        <v>#REF!</v>
      </c>
      <c r="C212" t="e">
        <f t="shared" si="233"/>
        <v>#REF!</v>
      </c>
      <c r="D212" t="e">
        <f>IF(D137&gt;$A$137,IF(D141=4,IF(STDEV(D135:K135)=D137,4,0),0),0)</f>
        <v>#REF!</v>
      </c>
      <c r="E212" t="e">
        <f>IF(E137&gt;$A$137,IF(E141=4,IF(STDEV(E135:P135)=E137,4,0),0),0)</f>
        <v>#REF!</v>
      </c>
      <c r="G212">
        <f t="shared" ref="G212:H212" si="234">IF(G137&gt;$A$137,IF(G141=4,IF(STDEV(G135:J135)=G137,4,0),0),0)</f>
        <v>0</v>
      </c>
      <c r="H212">
        <f t="shared" si="234"/>
        <v>0</v>
      </c>
      <c r="I212">
        <f>IF(I137&gt;$A$137,IF(I141=4,IF(STDEV(I135:P135)=I137,4,0),0),0)</f>
        <v>0</v>
      </c>
      <c r="J212">
        <f>IF(J137&gt;$A$137,IF(J141=4,IF(STDEV(J135:U135)=J137,4,0),0),0)</f>
        <v>0</v>
      </c>
      <c r="L212">
        <f t="shared" ref="L212:M212" si="235">IF(L137&gt;$A$137,IF(L141=4,IF(STDEV(L135:O135)=L137,4,0),0),0)</f>
        <v>0</v>
      </c>
      <c r="M212">
        <f t="shared" si="235"/>
        <v>0</v>
      </c>
      <c r="N212">
        <f>IF(N137&gt;$A$137,IF(N141=4,IF(STDEV(N135:U135)=N137,4,0),0),0)</f>
        <v>0</v>
      </c>
      <c r="O212">
        <f>IF(O137&gt;$A$137,IF(O141=4,IF(STDEV(O135:Z135)=O137,4,0),0),0)</f>
        <v>0</v>
      </c>
      <c r="Q212">
        <f t="shared" ref="Q212:R212" si="236">IF(Q137&gt;$A$137,IF(Q141=4,IF(STDEV(Q135:T135)=Q137,4,0),0),0)</f>
        <v>0</v>
      </c>
      <c r="R212">
        <f t="shared" si="236"/>
        <v>0</v>
      </c>
      <c r="S212">
        <f>IF(S137&gt;$A$137,IF(S141=4,IF(STDEV(S135:Z135)=S137,4,0),0),0)</f>
        <v>0</v>
      </c>
      <c r="T212">
        <f>IF(T137&gt;$A$137,IF(T141=4,IF(STDEV(T135:AE135)=T137,4,0),0),0)</f>
        <v>0</v>
      </c>
      <c r="V212">
        <f t="shared" ref="V212:W212" si="237">IF(V137&gt;$A$137,IF(V141=4,IF(STDEV(V135:Y135)=V137,4,0),0),0)</f>
        <v>0</v>
      </c>
      <c r="W212">
        <f t="shared" si="237"/>
        <v>0</v>
      </c>
      <c r="X212">
        <f>IF(X137&gt;$A$137,IF(X141=4,IF(STDEV(X135:AE135)=X137,4,0),0),0)</f>
        <v>0</v>
      </c>
      <c r="Y212">
        <f>IF(Y137&gt;$A$137,IF(Y141=4,IF(STDEV(Y135:AJ135)=Y137,4,0),0),0)</f>
        <v>0</v>
      </c>
      <c r="AA212">
        <f t="shared" ref="AA212:AB212" si="238">IF(AA137&gt;$A$137,IF(AA141=4,IF(STDEV(AA135:AD135)=AA137,4,0),0),0)</f>
        <v>0</v>
      </c>
      <c r="AB212">
        <f t="shared" si="238"/>
        <v>0</v>
      </c>
      <c r="AC212">
        <f>IF(AC137&gt;$A$137,IF(AC141=4,IF(STDEV(AC135:AJ135)=AC137,4,0),0),0)</f>
        <v>0</v>
      </c>
      <c r="AD212">
        <f>IF(AD137&gt;$A$137,IF(AD141=4,IF(STDEV(AD135:AT135)=AD137,4,0),0),0)</f>
        <v>0</v>
      </c>
      <c r="AF212">
        <f t="shared" ref="AF212:AG212" si="239">IF(AF137&gt;$A$137,IF(AF141=4,IF(STDEV(AF135:AI135)=AF137,4,0),0),0)</f>
        <v>0</v>
      </c>
      <c r="AG212">
        <f t="shared" si="239"/>
        <v>0</v>
      </c>
      <c r="AH212">
        <f>IF(AH137&gt;$A$137,IF(AH141=4,IF(STDEV(AH135:AT135)=AH137,4,0),0),0)</f>
        <v>0</v>
      </c>
      <c r="AI212">
        <f>IF(AI137&gt;$A$137,IF(AI141=4,IF(STDEV(AI135:AY135)=AI137,4,0),0),0)</f>
        <v>0</v>
      </c>
      <c r="AK212">
        <f t="shared" ref="AK212:AQ212" si="240">IF(AK137&gt;$A$137,IF(AK141=4,IF(STDEV(AK135:AN135)=AK137,4,0),0),0)</f>
        <v>0</v>
      </c>
      <c r="AL212">
        <f>IF(AL137&gt;$A$137,IF(AL141=4,IF(STDEV(AL135:AP135)=AL137,4,0),0),0)</f>
        <v>0</v>
      </c>
      <c r="AM212">
        <f>IF(AM137&gt;$A$137,IF(AM141=4,IF(STDEV(AM135:AQ135)=AM137,4,0),0),0)</f>
        <v>0</v>
      </c>
      <c r="AN212">
        <f>IF(AN137&gt;$A$137,IF(AN141=4,IF(STDEV(AN135:AR135)=AN137,4,0),0),0)</f>
        <v>0</v>
      </c>
      <c r="AP212">
        <f t="shared" si="240"/>
        <v>0</v>
      </c>
      <c r="AQ212">
        <f t="shared" si="240"/>
        <v>0</v>
      </c>
      <c r="AR212">
        <f>IF(AR137&gt;$A$137,IF(AR141=4,IF(STDEV(AR135:AY135)=AR137,4,0),0),0)</f>
        <v>0</v>
      </c>
      <c r="AS212">
        <f>IF(AS137&gt;$A$137,IF(AS141=4,IF(STDEV(AS135:BD135)=AS137,4,0),0),0)</f>
        <v>0</v>
      </c>
      <c r="AU212">
        <f t="shared" ref="AU212:AV212" si="241">IF(AU137&gt;$A$137,IF(AU141=4,IF(STDEV(AU135:AX135)=AU137,4,0),0),0)</f>
        <v>0</v>
      </c>
      <c r="AV212">
        <f t="shared" si="241"/>
        <v>0</v>
      </c>
      <c r="AW212">
        <f>IF(AW137&gt;$A$137,IF(AW141=4,IF(STDEV(AW135:BD135)=AW137,4,0),0),0)</f>
        <v>0</v>
      </c>
      <c r="AX212">
        <f>IF(AX137&gt;$A$137,IF(AX141=4,IF(STDEV(AX135:BI135)=AX137,4,0),0),0)</f>
        <v>0</v>
      </c>
      <c r="AZ212">
        <f t="shared" ref="AZ212:BA212" si="242">IF(AZ137&gt;$A$137,IF(AZ141=4,IF(STDEV(AZ135:BC135)=AZ137,4,0),0),0)</f>
        <v>0</v>
      </c>
      <c r="BA212">
        <f t="shared" si="242"/>
        <v>0</v>
      </c>
      <c r="BB212">
        <f>IF(BB137&gt;$A$137,IF(BB141=4,IF(STDEV(BB135:BI135)=BB137,4,0),0),0)</f>
        <v>0</v>
      </c>
      <c r="BC212">
        <f>IF(BC137&gt;$A$137,IF(BC141=4,IF(STDEV(BC135:BJ135)=BC137,4,0),0),0)</f>
        <v>0</v>
      </c>
      <c r="BE212">
        <f t="shared" ref="BE212:BH212" si="243">IF(BE137&gt;$A$137,IF(BE141=4,IF(STDEV(BE135:BH135)=BE137,4,0),0),0)</f>
        <v>0</v>
      </c>
      <c r="BF212">
        <f t="shared" si="243"/>
        <v>0</v>
      </c>
      <c r="BG212">
        <f t="shared" si="243"/>
        <v>0</v>
      </c>
      <c r="BH212">
        <f t="shared" si="243"/>
        <v>0</v>
      </c>
    </row>
    <row r="214" spans="2:60" x14ac:dyDescent="0.3">
      <c r="B214" t="e">
        <f t="shared" ref="B214" si="244">IF(B209=4,IF(STDEV(#REF!,A135,B135)&lt;$A$137,1,IF(STDEV(#REF!,A135,B135)&lt;$A$137,2,IF(STDEV(#REF!,#REF!,B135)&lt;$A$137,3,IF(STDEV(#REF!,#REF!,A135)&lt;$A$137,4,0)))),0)</f>
        <v>#REF!</v>
      </c>
      <c r="C214" t="e">
        <f t="shared" ref="C214:E214" si="245">IF(C209=4,IF(STDEV(A135,B135,C135)&lt;$A$137,1,IF(STDEV(#REF!,B135,C135)&lt;$A$137,2,IF(STDEV(#REF!,A135,C135)&lt;$A$137,3,IF(STDEV(#REF!,A135,B135)&lt;$A$137,4,0)))),0)</f>
        <v>#REF!</v>
      </c>
      <c r="D214" t="e">
        <f t="shared" si="245"/>
        <v>#REF!</v>
      </c>
      <c r="E214" t="e">
        <f t="shared" si="245"/>
        <v>#REF!</v>
      </c>
      <c r="G214">
        <f t="shared" ref="G214:J214" si="246">IF(G209=4,IF(STDEV(E135,F135,G135)&lt;$A$137,1,IF(STDEV(D135,F135,G135)&lt;$A$137,2,IF(STDEV(D135,E135,G135)&lt;$A$137,3,IF(STDEV(D135,E135,F135)&lt;$A$137,4,0)))),0)</f>
        <v>0</v>
      </c>
      <c r="H214">
        <f t="shared" si="246"/>
        <v>0</v>
      </c>
      <c r="I214">
        <f t="shared" si="246"/>
        <v>0</v>
      </c>
      <c r="J214">
        <f t="shared" si="246"/>
        <v>0</v>
      </c>
      <c r="L214">
        <f t="shared" ref="L214:O214" si="247">IF(L209=4,IF(STDEV(J135,K135,L135)&lt;$A$137,1,IF(STDEV(I135,K135,L135)&lt;$A$137,2,IF(STDEV(I135,J135,L135)&lt;$A$137,3,IF(STDEV(I135,J135,K135)&lt;$A$137,4,0)))),0)</f>
        <v>0</v>
      </c>
      <c r="M214">
        <f t="shared" si="247"/>
        <v>0</v>
      </c>
      <c r="N214">
        <f t="shared" si="247"/>
        <v>0</v>
      </c>
      <c r="O214">
        <f t="shared" si="247"/>
        <v>0</v>
      </c>
      <c r="Q214">
        <f t="shared" ref="Q214:T214" si="248">IF(Q209=4,IF(STDEV(O135,P135,Q135)&lt;$A$137,1,IF(STDEV(N135,P135,Q135)&lt;$A$137,2,IF(STDEV(N135,O135,Q135)&lt;$A$137,3,IF(STDEV(N135,O135,P135)&lt;$A$137,4,0)))),0)</f>
        <v>0</v>
      </c>
      <c r="R214">
        <f t="shared" si="248"/>
        <v>0</v>
      </c>
      <c r="S214">
        <f t="shared" si="248"/>
        <v>0</v>
      </c>
      <c r="T214">
        <f t="shared" si="248"/>
        <v>0</v>
      </c>
      <c r="V214">
        <f t="shared" ref="V214:Y214" si="249">IF(V209=4,IF(STDEV(T135,U135,V135)&lt;$A$137,1,IF(STDEV(S135,U135,V135)&lt;$A$137,2,IF(STDEV(S135,T135,V135)&lt;$A$137,3,IF(STDEV(S135,T135,U135)&lt;$A$137,4,0)))),0)</f>
        <v>0</v>
      </c>
      <c r="W214">
        <f t="shared" si="249"/>
        <v>0</v>
      </c>
      <c r="X214">
        <f t="shared" si="249"/>
        <v>0</v>
      </c>
      <c r="Y214">
        <f t="shared" si="249"/>
        <v>0</v>
      </c>
      <c r="AA214">
        <f t="shared" ref="AA214:AD214" si="250">IF(AA209=4,IF(STDEV(Y135,Z135,AA135)&lt;$A$137,1,IF(STDEV(X135,Z135,AA135)&lt;$A$137,2,IF(STDEV(X135,Y135,AA135)&lt;$A$137,3,IF(STDEV(X135,Y135,Z135)&lt;$A$137,4,0)))),0)</f>
        <v>0</v>
      </c>
      <c r="AB214">
        <f t="shared" si="250"/>
        <v>0</v>
      </c>
      <c r="AC214">
        <f t="shared" si="250"/>
        <v>0</v>
      </c>
      <c r="AD214">
        <f t="shared" si="250"/>
        <v>0</v>
      </c>
      <c r="AF214">
        <f t="shared" ref="AF214:AI214" si="251">IF(AF209=4,IF(STDEV(AD135,AE135,AF135)&lt;$A$137,1,IF(STDEV(AC135,AE135,AF135)&lt;$A$137,2,IF(STDEV(AC135,AD135,AF135)&lt;$A$137,3,IF(STDEV(AC135,AD135,AE135)&lt;$A$137,4,0)))),0)</f>
        <v>0</v>
      </c>
      <c r="AG214">
        <f t="shared" si="251"/>
        <v>0</v>
      </c>
      <c r="AH214">
        <f t="shared" si="251"/>
        <v>0</v>
      </c>
      <c r="AI214">
        <f t="shared" si="251"/>
        <v>0</v>
      </c>
      <c r="AK214">
        <f t="shared" ref="AK214:AN214" si="252">IF(AK209=4,IF(STDEV(AI135,AJ135,AK135)&lt;$A$137,1,IF(STDEV(AH135,AJ135,AK135)&lt;$A$137,2,IF(STDEV(AH135,AI135,AK135)&lt;$A$137,3,IF(STDEV(AH135,AI135,AJ135)&lt;$A$137,4,0)))),0)</f>
        <v>0</v>
      </c>
      <c r="AL214">
        <f t="shared" si="252"/>
        <v>0</v>
      </c>
      <c r="AM214">
        <f t="shared" si="252"/>
        <v>0</v>
      </c>
      <c r="AN214">
        <f t="shared" si="252"/>
        <v>0</v>
      </c>
      <c r="AP214">
        <f>IF(AP209=4,IF(STDEV(AM135,AN135,AP135)&lt;$A$137,1,IF(STDEV(AL135,AN135,AP135)&lt;$A$137,2,IF(STDEV(AL135,AM135,AP135)&lt;$A$137,3,IF(STDEV(AL135,AM135,AN135)&lt;$A$137,4,0)))),0)</f>
        <v>0</v>
      </c>
      <c r="AQ214">
        <f>IF(AQ209=4,IF(STDEV(AN135,AP135,AQ135)&lt;$A$137,1,IF(STDEV(AM135,AP135,AQ135)&lt;$A$137,2,IF(STDEV(AM135,AN135,AQ135)&lt;$A$137,3,IF(STDEV(AM135,AN135,AP135)&lt;$A$137,4,0)))),0)</f>
        <v>0</v>
      </c>
      <c r="AR214">
        <f>IF(AR209=4,IF(STDEV(AP135,AQ135,AR135)&lt;$A$137,1,IF(STDEV(AN135,AQ135,AR135)&lt;$A$137,2,IF(STDEV(AN135,AP135,AR135)&lt;$A$137,3,IF(STDEV(AN135,AP135,AQ135)&lt;$A$137,4,0)))),0)</f>
        <v>0</v>
      </c>
      <c r="AS214">
        <f>IF(AS209=4,IF(STDEV(AQ135,AR135,AS135)&lt;$A$137,1,IF(STDEV(AP135,AR135,AS135)&lt;$A$137,2,IF(STDEV(AP135,AQ135,AS135)&lt;$A$137,3,IF(STDEV(AP135,AQ135,AR135)&lt;$A$137,4,0)))),0)</f>
        <v>0</v>
      </c>
      <c r="AU214">
        <f t="shared" ref="AU214:AX214" si="253">IF(AU209=4,IF(STDEV(AS135,AT135,AU135)&lt;$A$137,1,IF(STDEV(AR135,AT135,AU135)&lt;$A$137,2,IF(STDEV(AR135,AS135,AU135)&lt;$A$137,3,IF(STDEV(AR135,AS135,AT135)&lt;$A$137,4,0)))),0)</f>
        <v>0</v>
      </c>
      <c r="AV214">
        <f t="shared" si="253"/>
        <v>0</v>
      </c>
      <c r="AW214">
        <f t="shared" si="253"/>
        <v>0</v>
      </c>
      <c r="AX214">
        <f t="shared" si="253"/>
        <v>0</v>
      </c>
      <c r="AZ214">
        <f t="shared" ref="AZ214:BC214" si="254">IF(AZ209=4,IF(STDEV(AX135,AY135,AZ135)&lt;$A$137,1,IF(STDEV(AW135,AY135,AZ135)&lt;$A$137,2,IF(STDEV(AW135,AX135,AZ135)&lt;$A$137,3,IF(STDEV(AW135,AX135,AY135)&lt;$A$137,4,0)))),0)</f>
        <v>0</v>
      </c>
      <c r="BA214">
        <f t="shared" si="254"/>
        <v>0</v>
      </c>
      <c r="BB214">
        <f t="shared" si="254"/>
        <v>0</v>
      </c>
      <c r="BC214">
        <f t="shared" si="254"/>
        <v>0</v>
      </c>
      <c r="BE214">
        <f t="shared" ref="BE214:BH214" si="255">IF(BE209=4,IF(STDEV(BC135,BD135,BE135)&lt;$A$137,1,IF(STDEV(BB135,BD135,BE135)&lt;$A$137,2,IF(STDEV(BB135,BC135,BE135)&lt;$A$137,3,IF(STDEV(BB135,BC135,BD135)&lt;$A$137,4,0)))),0)</f>
        <v>0</v>
      </c>
      <c r="BF214">
        <f t="shared" si="255"/>
        <v>0</v>
      </c>
      <c r="BG214">
        <f t="shared" si="255"/>
        <v>0</v>
      </c>
      <c r="BH214">
        <f t="shared" si="255"/>
        <v>0</v>
      </c>
    </row>
    <row r="215" spans="2:60" x14ac:dyDescent="0.3">
      <c r="B215" t="e">
        <f t="shared" ref="B215:E215" si="256">IF(B210=4,IF(STDEV(A135,B135,C135)&lt;$A$137,1,IF(STDEV(#REF!,B135,C135)&lt;$A$137,2,IF(STDEV(#REF!,A135,C135)&lt;$A$137,3,IF(STDEV(#REF!,A135,B135)&lt;$A$137,4,0)))),0)</f>
        <v>#REF!</v>
      </c>
      <c r="C215" t="e">
        <f t="shared" si="256"/>
        <v>#REF!</v>
      </c>
      <c r="D215" t="e">
        <f t="shared" si="256"/>
        <v>#REF!</v>
      </c>
      <c r="E215" t="e">
        <f t="shared" si="256"/>
        <v>#REF!</v>
      </c>
      <c r="G215">
        <f t="shared" ref="G215:J215" si="257">IF(G210=4,IF(STDEV(F135,G135,H135)&lt;$A$137,1,IF(STDEV(E135,G135,H135)&lt;$A$137,2,IF(STDEV(E135,F135,H135)&lt;$A$137,3,IF(STDEV(E135,F135,G135)&lt;$A$137,4,0)))),0)</f>
        <v>0</v>
      </c>
      <c r="H215">
        <f t="shared" si="257"/>
        <v>0</v>
      </c>
      <c r="I215">
        <f t="shared" si="257"/>
        <v>0</v>
      </c>
      <c r="J215">
        <f t="shared" si="257"/>
        <v>0</v>
      </c>
      <c r="L215">
        <f t="shared" ref="L215:O215" si="258">IF(L210=4,IF(STDEV(K135,L135,M135)&lt;$A$137,1,IF(STDEV(J135,L135,M135)&lt;$A$137,2,IF(STDEV(J135,K135,M135)&lt;$A$137,3,IF(STDEV(J135,K135,L135)&lt;$A$137,4,0)))),0)</f>
        <v>0</v>
      </c>
      <c r="M215">
        <f t="shared" si="258"/>
        <v>0</v>
      </c>
      <c r="N215">
        <f t="shared" si="258"/>
        <v>0</v>
      </c>
      <c r="O215">
        <f t="shared" si="258"/>
        <v>0</v>
      </c>
      <c r="Q215">
        <f t="shared" ref="Q215:T215" si="259">IF(Q210=4,IF(STDEV(P135,Q135,R135)&lt;$A$137,1,IF(STDEV(O135,Q135,R135)&lt;$A$137,2,IF(STDEV(O135,P135,R135)&lt;$A$137,3,IF(STDEV(O135,P135,Q135)&lt;$A$137,4,0)))),0)</f>
        <v>0</v>
      </c>
      <c r="R215">
        <f t="shared" si="259"/>
        <v>0</v>
      </c>
      <c r="S215">
        <f t="shared" si="259"/>
        <v>0</v>
      </c>
      <c r="T215">
        <f t="shared" si="259"/>
        <v>0</v>
      </c>
      <c r="V215">
        <f t="shared" ref="V215:Y215" si="260">IF(V210=4,IF(STDEV(U135,V135,W135)&lt;$A$137,1,IF(STDEV(T135,V135,W135)&lt;$A$137,2,IF(STDEV(T135,U135,W135)&lt;$A$137,3,IF(STDEV(T135,U135,V135)&lt;$A$137,4,0)))),0)</f>
        <v>0</v>
      </c>
      <c r="W215">
        <f t="shared" si="260"/>
        <v>0</v>
      </c>
      <c r="X215">
        <f t="shared" si="260"/>
        <v>0</v>
      </c>
      <c r="Y215">
        <f t="shared" si="260"/>
        <v>0</v>
      </c>
      <c r="AA215">
        <f t="shared" ref="AA215:AD215" si="261">IF(AA210=4,IF(STDEV(Z135,AA135,AB135)&lt;$A$137,1,IF(STDEV(Y135,AA135,AB135)&lt;$A$137,2,IF(STDEV(Y135,Z135,AB135)&lt;$A$137,3,IF(STDEV(Y135,Z135,AA135)&lt;$A$137,4,0)))),0)</f>
        <v>0</v>
      </c>
      <c r="AB215">
        <f t="shared" si="261"/>
        <v>0</v>
      </c>
      <c r="AC215">
        <f t="shared" si="261"/>
        <v>0</v>
      </c>
      <c r="AD215">
        <f t="shared" si="261"/>
        <v>0</v>
      </c>
      <c r="AF215">
        <f t="shared" ref="AF215:AI215" si="262">IF(AF210=4,IF(STDEV(AE135,AF135,AG135)&lt;$A$137,1,IF(STDEV(AD135,AF135,AG135)&lt;$A$137,2,IF(STDEV(AD135,AE135,AG135)&lt;$A$137,3,IF(STDEV(AD135,AE135,AF135)&lt;$A$137,4,0)))),0)</f>
        <v>0</v>
      </c>
      <c r="AG215">
        <f t="shared" si="262"/>
        <v>0</v>
      </c>
      <c r="AH215">
        <f t="shared" si="262"/>
        <v>0</v>
      </c>
      <c r="AI215">
        <f t="shared" si="262"/>
        <v>0</v>
      </c>
      <c r="AK215">
        <f t="shared" ref="AK215:AS215" si="263">IF(AK210=4,IF(STDEV(AJ135,AK135,AL135)&lt;$A$137,1,IF(STDEV(AI135,AK135,AL135)&lt;$A$137,2,IF(STDEV(AI135,AJ135,AL135)&lt;$A$137,3,IF(STDEV(AI135,AJ135,AK135)&lt;$A$137,4,0)))),0)</f>
        <v>0</v>
      </c>
      <c r="AL215">
        <f t="shared" si="263"/>
        <v>0</v>
      </c>
      <c r="AM215">
        <f t="shared" si="263"/>
        <v>0</v>
      </c>
      <c r="AN215">
        <f>IF(AN210=4,IF(STDEV(AM135,AN135,AP135)&lt;$A$137,1,IF(STDEV(AL135,AN135,AP135)&lt;$A$137,2,IF(STDEV(AL135,AM135,AP135)&lt;$A$137,3,IF(STDEV(AL135,AM135,AN135)&lt;$A$137,4,0)))),0)</f>
        <v>0</v>
      </c>
      <c r="AP215">
        <f>IF(AP210=4,IF(STDEV(AN135,AP135,AQ135)&lt;$A$137,1,IF(STDEV(AM135,AP135,AQ135)&lt;$A$137,2,IF(STDEV(AM135,AN135,AQ135)&lt;$A$137,3,IF(STDEV(AM135,AN135,AP135)&lt;$A$137,4,0)))),0)</f>
        <v>0</v>
      </c>
      <c r="AQ215">
        <f>IF(AQ210=4,IF(STDEV(AP135,AQ135,AR135)&lt;$A$137,1,IF(STDEV(AN135,AQ135,AR135)&lt;$A$137,2,IF(STDEV(AN135,AP135,AR135)&lt;$A$137,3,IF(STDEV(AN135,AP135,AQ135)&lt;$A$137,4,0)))),0)</f>
        <v>0</v>
      </c>
      <c r="AR215">
        <f>IF(AR210=4,IF(STDEV(AQ135,AR135,AS135)&lt;$A$137,1,IF(STDEV(AP135,AR135,AS135)&lt;$A$137,2,IF(STDEV(AP135,AQ135,AS135)&lt;$A$137,3,IF(STDEV(AP135,AQ135,AR135)&lt;$A$137,4,0)))),0)</f>
        <v>0</v>
      </c>
      <c r="AS215">
        <f t="shared" si="263"/>
        <v>0</v>
      </c>
      <c r="AU215">
        <f t="shared" ref="AU215:AX215" si="264">IF(AU210=4,IF(STDEV(AT135,AU135,AV135)&lt;$A$137,1,IF(STDEV(AS135,AU135,AV135)&lt;$A$137,2,IF(STDEV(AS135,AT135,AV135)&lt;$A$137,3,IF(STDEV(AS135,AT135,AU135)&lt;$A$137,4,0)))),0)</f>
        <v>0</v>
      </c>
      <c r="AV215">
        <f t="shared" si="264"/>
        <v>0</v>
      </c>
      <c r="AW215">
        <f t="shared" si="264"/>
        <v>0</v>
      </c>
      <c r="AX215">
        <f t="shared" si="264"/>
        <v>0</v>
      </c>
      <c r="AZ215">
        <f t="shared" ref="AZ215:BC215" si="265">IF(AZ210=4,IF(STDEV(AY135,AZ135,BA135)&lt;$A$137,1,IF(STDEV(AX135,AZ135,BA135)&lt;$A$137,2,IF(STDEV(AX135,AY135,BA135)&lt;$A$137,3,IF(STDEV(AX135,AY135,AZ135)&lt;$A$137,4,0)))),0)</f>
        <v>0</v>
      </c>
      <c r="BA215">
        <f t="shared" si="265"/>
        <v>0</v>
      </c>
      <c r="BB215">
        <f t="shared" si="265"/>
        <v>0</v>
      </c>
      <c r="BC215">
        <f t="shared" si="265"/>
        <v>0</v>
      </c>
      <c r="BE215">
        <f t="shared" ref="BE215:BH215" si="266">IF(BE210=4,IF(STDEV(BD135,BE135,BF135)&lt;$A$137,1,IF(STDEV(BC135,BE135,BF135)&lt;$A$137,2,IF(STDEV(BC135,BD135,BF135)&lt;$A$137,3,IF(STDEV(BC135,BD135,BE135)&lt;$A$137,4,0)))),0)</f>
        <v>0</v>
      </c>
      <c r="BF215">
        <f t="shared" si="266"/>
        <v>0</v>
      </c>
      <c r="BG215">
        <f t="shared" si="266"/>
        <v>0</v>
      </c>
      <c r="BH215">
        <f t="shared" si="266"/>
        <v>0</v>
      </c>
    </row>
    <row r="216" spans="2:60" x14ac:dyDescent="0.3">
      <c r="B216" t="e">
        <f t="shared" ref="B216:D216" si="267">IF(B211=4,IF(STDEV(B135,C135,D135)&lt;$A$137,1,IF(STDEV(A135,C135,D135)&lt;$A$137,2,IF(STDEV(A135,B135,D135)&lt;$A$137,3,IF(STDEV(A135,B135,C135)&lt;$A$137,4,0)))),0)</f>
        <v>#REF!</v>
      </c>
      <c r="C216" t="e">
        <f t="shared" si="267"/>
        <v>#REF!</v>
      </c>
      <c r="D216" t="e">
        <f t="shared" si="267"/>
        <v>#REF!</v>
      </c>
      <c r="E216" t="e">
        <f>IF(E211=4,IF(STDEV(E135,F135,K135)&lt;$A$137,1,IF(STDEV(D135,F135,K135)&lt;$A$137,2,IF(STDEV(D135,E135,K135)&lt;$A$137,3,IF(STDEV(D135,E135,F135)&lt;$A$137,4,0)))),0)</f>
        <v>#REF!</v>
      </c>
      <c r="G216">
        <f t="shared" ref="G216:I216" si="268">IF(G211=4,IF(STDEV(G135,H135,I135)&lt;$A$137,1,IF(STDEV(F135,H135,I135)&lt;$A$137,2,IF(STDEV(F135,G135,I135)&lt;$A$137,3,IF(STDEV(F135,G135,H135)&lt;$A$137,4,0)))),0)</f>
        <v>0</v>
      </c>
      <c r="H216">
        <f t="shared" si="268"/>
        <v>0</v>
      </c>
      <c r="I216">
        <f t="shared" si="268"/>
        <v>0</v>
      </c>
      <c r="J216">
        <f>IF(J211=4,IF(STDEV(J135,K135,P135)&lt;$A$137,1,IF(STDEV(I135,K135,P135)&lt;$A$137,2,IF(STDEV(I135,J135,P135)&lt;$A$137,3,IF(STDEV(I135,J135,K135)&lt;$A$137,4,0)))),0)</f>
        <v>0</v>
      </c>
      <c r="L216">
        <f t="shared" ref="L216:N216" si="269">IF(L211=4,IF(STDEV(L135,M135,N135)&lt;$A$137,1,IF(STDEV(K135,M135,N135)&lt;$A$137,2,IF(STDEV(K135,L135,N135)&lt;$A$137,3,IF(STDEV(K135,L135,M135)&lt;$A$137,4,0)))),0)</f>
        <v>0</v>
      </c>
      <c r="M216">
        <f t="shared" si="269"/>
        <v>0</v>
      </c>
      <c r="N216">
        <f t="shared" si="269"/>
        <v>0</v>
      </c>
      <c r="O216">
        <f>IF(O211=4,IF(STDEV(O135,P135,U135)&lt;$A$137,1,IF(STDEV(N135,P135,U135)&lt;$A$137,2,IF(STDEV(N135,O135,U135)&lt;$A$137,3,IF(STDEV(N135,O135,P135)&lt;$A$137,4,0)))),0)</f>
        <v>0</v>
      </c>
      <c r="Q216">
        <f t="shared" ref="Q216:S216" si="270">IF(Q211=4,IF(STDEV(Q135,R135,S135)&lt;$A$137,1,IF(STDEV(P135,R135,S135)&lt;$A$137,2,IF(STDEV(P135,Q135,S135)&lt;$A$137,3,IF(STDEV(P135,Q135,R135)&lt;$A$137,4,0)))),0)</f>
        <v>0</v>
      </c>
      <c r="R216">
        <f t="shared" si="270"/>
        <v>0</v>
      </c>
      <c r="S216">
        <f t="shared" si="270"/>
        <v>0</v>
      </c>
      <c r="T216">
        <f>IF(T211=4,IF(STDEV(T135,U135,Z135)&lt;$A$137,1,IF(STDEV(S135,U135,Z135)&lt;$A$137,2,IF(STDEV(S135,T135,Z135)&lt;$A$137,3,IF(STDEV(S135,T135,U135)&lt;$A$137,4,0)))),0)</f>
        <v>0</v>
      </c>
      <c r="V216">
        <f t="shared" ref="V216:X216" si="271">IF(V211=4,IF(STDEV(V135,W135,X135)&lt;$A$137,1,IF(STDEV(U135,W135,X135)&lt;$A$137,2,IF(STDEV(U135,V135,X135)&lt;$A$137,3,IF(STDEV(U135,V135,W135)&lt;$A$137,4,0)))),0)</f>
        <v>0</v>
      </c>
      <c r="W216">
        <f t="shared" si="271"/>
        <v>0</v>
      </c>
      <c r="X216">
        <f t="shared" si="271"/>
        <v>0</v>
      </c>
      <c r="Y216">
        <f>IF(Y211=4,IF(STDEV(Y135,Z135,AE135)&lt;$A$137,1,IF(STDEV(X135,Z135,AE135)&lt;$A$137,2,IF(STDEV(X135,Y135,AE135)&lt;$A$137,3,IF(STDEV(X135,Y135,Z135)&lt;$A$137,4,0)))),0)</f>
        <v>0</v>
      </c>
      <c r="AA216">
        <f t="shared" ref="AA216:AC216" si="272">IF(AA211=4,IF(STDEV(AA135,AB135,AC135)&lt;$A$137,1,IF(STDEV(Z135,AB135,AC135)&lt;$A$137,2,IF(STDEV(Z135,AA135,AC135)&lt;$A$137,3,IF(STDEV(Z135,AA135,AB135)&lt;$A$137,4,0)))),0)</f>
        <v>0</v>
      </c>
      <c r="AB216">
        <f t="shared" si="272"/>
        <v>0</v>
      </c>
      <c r="AC216">
        <f t="shared" si="272"/>
        <v>0</v>
      </c>
      <c r="AD216">
        <f>IF(AD211=4,IF(STDEV(AD135,AE135,AJ135)&lt;$A$137,1,IF(STDEV(AC135,AE135,AJ135)&lt;$A$137,2,IF(STDEV(AC135,AD135,AJ135)&lt;$A$137,3,IF(STDEV(AC135,AD135,AE135)&lt;$A$137,4,0)))),0)</f>
        <v>0</v>
      </c>
      <c r="AF216">
        <f t="shared" ref="AF216:AH216" si="273">IF(AF211=4,IF(STDEV(AF135,AG135,AH135)&lt;$A$137,1,IF(STDEV(AE135,AG135,AH135)&lt;$A$137,2,IF(STDEV(AE135,AF135,AH135)&lt;$A$137,3,IF(STDEV(AE135,AF135,AG135)&lt;$A$137,4,0)))),0)</f>
        <v>0</v>
      </c>
      <c r="AG216">
        <f t="shared" si="273"/>
        <v>0</v>
      </c>
      <c r="AH216">
        <f t="shared" si="273"/>
        <v>0</v>
      </c>
      <c r="AI216">
        <f>IF(AI211=4,IF(STDEV(AI135,AJ135,AT135)&lt;$A$137,1,IF(STDEV(AH135,AJ135,AT135)&lt;$A$137,2,IF(STDEV(AH135,AI135,AT135)&lt;$A$137,3,IF(STDEV(AH135,AI135,AJ135)&lt;$A$137,4,0)))),0)</f>
        <v>0</v>
      </c>
      <c r="AK216">
        <f t="shared" ref="AK216:AR216" si="274">IF(AK211=4,IF(STDEV(AK135,AL135,AM135)&lt;$A$137,1,IF(STDEV(AJ135,AL135,AM135)&lt;$A$137,2,IF(STDEV(AJ135,AK135,AM135)&lt;$A$137,3,IF(STDEV(AJ135,AK135,AL135)&lt;$A$137,4,0)))),0)</f>
        <v>0</v>
      </c>
      <c r="AL216">
        <f t="shared" si="274"/>
        <v>0</v>
      </c>
      <c r="AM216">
        <f>IF(AM211=4,IF(STDEV(AM135,AN135,AP135)&lt;$A$137,1,IF(STDEV(AL135,AN135,AP135)&lt;$A$137,2,IF(STDEV(AL135,AM135,AP135)&lt;$A$137,3,IF(STDEV(AL135,AM135,AN135)&lt;$A$137,4,0)))),0)</f>
        <v>0</v>
      </c>
      <c r="AN216">
        <f>IF(AN211=4,IF(STDEV(AN135,AP135,AQ135)&lt;$A$137,1,IF(STDEV(AM135,AP135,AQ135)&lt;$A$137,2,IF(STDEV(AM135,AN135,AQ135)&lt;$A$137,3,IF(STDEV(AM135,AN135,AP135)&lt;$A$137,4,0)))),0)</f>
        <v>0</v>
      </c>
      <c r="AP216">
        <f>IF(AP211=4,IF(STDEV(AP135,AQ135,AR135)&lt;$A$137,1,IF(STDEV(AN135,AQ135,AR135)&lt;$A$137,2,IF(STDEV(AN135,AP135,AR135)&lt;$A$137,3,IF(STDEV(AN135,AP135,AQ135)&lt;$A$137,4,0)))),0)</f>
        <v>0</v>
      </c>
      <c r="AQ216">
        <f>IF(AQ211=4,IF(STDEV(AQ135,AR135,AS135)&lt;$A$137,1,IF(STDEV(AP135,AR135,AS135)&lt;$A$137,2,IF(STDEV(AP135,AQ135,AS135)&lt;$A$137,3,IF(STDEV(AP135,AQ135,AR135)&lt;$A$137,4,0)))),0)</f>
        <v>0</v>
      </c>
      <c r="AR216">
        <f t="shared" si="274"/>
        <v>0</v>
      </c>
      <c r="AS216">
        <f>IF(AS211=4,IF(STDEV(AS135,AT135,AY135)&lt;$A$137,1,IF(STDEV(AR135,AT135,AY135)&lt;$A$137,2,IF(STDEV(AR135,AS135,AY135)&lt;$A$137,3,IF(STDEV(AR135,AS135,AT135)&lt;$A$137,4,0)))),0)</f>
        <v>0</v>
      </c>
      <c r="AU216">
        <f t="shared" ref="AU216:AW216" si="275">IF(AU211=4,IF(STDEV(AU135,AV135,AW135)&lt;$A$137,1,IF(STDEV(AT135,AV135,AW135)&lt;$A$137,2,IF(STDEV(AT135,AU135,AW135)&lt;$A$137,3,IF(STDEV(AT135,AU135,AV135)&lt;$A$137,4,0)))),0)</f>
        <v>0</v>
      </c>
      <c r="AV216">
        <f t="shared" si="275"/>
        <v>0</v>
      </c>
      <c r="AW216">
        <f t="shared" si="275"/>
        <v>0</v>
      </c>
      <c r="AX216">
        <f>IF(AX211=4,IF(STDEV(AX135,AY135,BD135)&lt;$A$137,1,IF(STDEV(AW135,AY135,BD135)&lt;$A$137,2,IF(STDEV(AW135,AX135,BD135)&lt;$A$137,3,IF(STDEV(AW135,AX135,AY135)&lt;$A$137,4,0)))),0)</f>
        <v>0</v>
      </c>
      <c r="AZ216">
        <f t="shared" ref="AZ216:BB216" si="276">IF(AZ211=4,IF(STDEV(AZ135,BA135,BB135)&lt;$A$137,1,IF(STDEV(AY135,BA135,BB135)&lt;$A$137,2,IF(STDEV(AY135,AZ135,BB135)&lt;$A$137,3,IF(STDEV(AY135,AZ135,BA135)&lt;$A$137,4,0)))),0)</f>
        <v>0</v>
      </c>
      <c r="BA216">
        <f t="shared" si="276"/>
        <v>0</v>
      </c>
      <c r="BB216">
        <f t="shared" si="276"/>
        <v>0</v>
      </c>
      <c r="BC216">
        <f>IF(BC211=4,IF(STDEV(BC135,BD135,BI135)&lt;$A$137,1,IF(STDEV(BB135,BD135,BI135)&lt;$A$137,2,IF(STDEV(BB135,BC135,BI135)&lt;$A$137,3,IF(STDEV(BB135,BC135,BD135)&lt;$A$137,4,0)))),0)</f>
        <v>0</v>
      </c>
      <c r="BE216">
        <f t="shared" ref="BE216:BH216" si="277">IF(BE211=4,IF(STDEV(BE135,BF135,BG135)&lt;$A$137,1,IF(STDEV(BD135,BF135,BG135)&lt;$A$137,2,IF(STDEV(BD135,BE135,BG135)&lt;$A$137,3,IF(STDEV(BD135,BE135,BF135)&lt;$A$137,4,0)))),0)</f>
        <v>0</v>
      </c>
      <c r="BF216">
        <f t="shared" si="277"/>
        <v>0</v>
      </c>
      <c r="BG216">
        <f t="shared" si="277"/>
        <v>0</v>
      </c>
      <c r="BH216">
        <f t="shared" si="277"/>
        <v>0</v>
      </c>
    </row>
    <row r="217" spans="2:60" x14ac:dyDescent="0.3">
      <c r="B217" t="e">
        <f t="shared" ref="B217:C217" si="278">IF(B212=4,IF(STDEV(C135,D135,E135)&lt;$A$137,1,IF(STDEV(B135,D135,E135)&lt;$A$137,2,IF(STDEV(B135,C135,E135)&lt;$A$137,3,IF(STDEV(B135,C135,D135)&lt;$A$137,4,0)))),0)</f>
        <v>#REF!</v>
      </c>
      <c r="C217" t="e">
        <f t="shared" si="278"/>
        <v>#REF!</v>
      </c>
      <c r="D217" t="e">
        <f>IF(D212=4,IF(STDEV(E135,F135,K135)&lt;$A$137,1,IF(STDEV(D135,F135,K135)&lt;$A$137,2,IF(STDEV(D135,E135,K135)&lt;$A$137,3,IF(STDEV(D135,E135,F135)&lt;$A$137,4,0)))),0)</f>
        <v>#REF!</v>
      </c>
      <c r="E217" t="e">
        <f>IF(E212=4,IF(STDEV(F135,K135,P135)&lt;$A$137,1,IF(STDEV(E135,K135,P135)&lt;$A$137,2,IF(STDEV(E135,F135,P135)&lt;$A$137,3,IF(STDEV(E135,F135,K135)&lt;$A$137,4,0)))),0)</f>
        <v>#REF!</v>
      </c>
      <c r="G217">
        <f t="shared" ref="G217:H217" si="279">IF(G212=4,IF(STDEV(H135,I135,J135)&lt;$A$137,1,IF(STDEV(G135,I135,J135)&lt;$A$137,2,IF(STDEV(G135,H135,J135)&lt;$A$137,3,IF(STDEV(G135,H135,I135)&lt;$A$137,4,0)))),0)</f>
        <v>0</v>
      </c>
      <c r="H217">
        <f t="shared" si="279"/>
        <v>0</v>
      </c>
      <c r="I217">
        <f>IF(I212=4,IF(STDEV(J135,K135,P135)&lt;$A$137,1,IF(STDEV(I135,K135,P135)&lt;$A$137,2,IF(STDEV(I135,J135,P135)&lt;$A$137,3,IF(STDEV(I135,J135,K135)&lt;$A$137,4,0)))),0)</f>
        <v>0</v>
      </c>
      <c r="J217">
        <f>IF(J212=4,IF(STDEV(K135,P135,U135)&lt;$A$137,1,IF(STDEV(J135,P135,U135)&lt;$A$137,2,IF(STDEV(J135,K135,U135)&lt;$A$137,3,IF(STDEV(J135,K135,P135)&lt;$A$137,4,0)))),0)</f>
        <v>0</v>
      </c>
      <c r="L217">
        <f t="shared" ref="L217:M217" si="280">IF(L212=4,IF(STDEV(M135,N135,O135)&lt;$A$137,1,IF(STDEV(L135,N135,O135)&lt;$A$137,2,IF(STDEV(L135,M135,O135)&lt;$A$137,3,IF(STDEV(L135,M135,N135)&lt;$A$137,4,0)))),0)</f>
        <v>0</v>
      </c>
      <c r="M217">
        <f t="shared" si="280"/>
        <v>0</v>
      </c>
      <c r="N217">
        <f>IF(N212=4,IF(STDEV(O135,P135,U135)&lt;$A$137,1,IF(STDEV(N135,P135,U135)&lt;$A$137,2,IF(STDEV(N135,O135,U135)&lt;$A$137,3,IF(STDEV(N135,O135,P135)&lt;$A$137,4,0)))),0)</f>
        <v>0</v>
      </c>
      <c r="O217">
        <f>IF(O212=4,IF(STDEV(P135,U135,Z135)&lt;$A$137,1,IF(STDEV(O135,U135,Z135)&lt;$A$137,2,IF(STDEV(O135,P135,Z135)&lt;$A$137,3,IF(STDEV(O135,P135,U135)&lt;$A$137,4,0)))),0)</f>
        <v>0</v>
      </c>
      <c r="Q217">
        <f t="shared" ref="Q217:R217" si="281">IF(Q212=4,IF(STDEV(R135,S135,T135)&lt;$A$137,1,IF(STDEV(Q135,S135,T135)&lt;$A$137,2,IF(STDEV(Q135,R135,T135)&lt;$A$137,3,IF(STDEV(Q135,R135,S135)&lt;$A$137,4,0)))),0)</f>
        <v>0</v>
      </c>
      <c r="R217">
        <f t="shared" si="281"/>
        <v>0</v>
      </c>
      <c r="S217">
        <f>IF(S212=4,IF(STDEV(T135,U135,Z135)&lt;$A$137,1,IF(STDEV(S135,U135,Z135)&lt;$A$137,2,IF(STDEV(S135,T135,Z135)&lt;$A$137,3,IF(STDEV(S135,T135,U135)&lt;$A$137,4,0)))),0)</f>
        <v>0</v>
      </c>
      <c r="T217">
        <f>IF(T212=4,IF(STDEV(U135,Z135,AE135)&lt;$A$137,1,IF(STDEV(T135,Z135,AE135)&lt;$A$137,2,IF(STDEV(T135,U135,AE135)&lt;$A$137,3,IF(STDEV(T135,U135,Z135)&lt;$A$137,4,0)))),0)</f>
        <v>0</v>
      </c>
      <c r="V217">
        <f t="shared" ref="V217:W217" si="282">IF(V212=4,IF(STDEV(W135,X135,Y135)&lt;$A$137,1,IF(STDEV(V135,X135,Y135)&lt;$A$137,2,IF(STDEV(V135,W135,Y135)&lt;$A$137,3,IF(STDEV(V135,W135,X135)&lt;$A$137,4,0)))),0)</f>
        <v>0</v>
      </c>
      <c r="W217">
        <f t="shared" si="282"/>
        <v>0</v>
      </c>
      <c r="X217">
        <f>IF(X212=4,IF(STDEV(Y135,Z135,AE135)&lt;$A$137,1,IF(STDEV(X135,Z135,AE135)&lt;$A$137,2,IF(STDEV(X135,Y135,AE135)&lt;$A$137,3,IF(STDEV(X135,Y135,Z135)&lt;$A$137,4,0)))),0)</f>
        <v>0</v>
      </c>
      <c r="Y217">
        <f>IF(Y212=4,IF(STDEV(Z135,AE135,AJ135)&lt;$A$137,1,IF(STDEV(Y135,AE135,AJ135)&lt;$A$137,2,IF(STDEV(Y135,Z135,AJ135)&lt;$A$137,3,IF(STDEV(Y135,Z135,AE135)&lt;$A$137,4,0)))),0)</f>
        <v>0</v>
      </c>
      <c r="AA217">
        <f t="shared" ref="AA217:AB217" si="283">IF(AA212=4,IF(STDEV(AB135,AC135,AD135)&lt;$A$137,1,IF(STDEV(AA135,AC135,AD135)&lt;$A$137,2,IF(STDEV(AA135,AB135,AD135)&lt;$A$137,3,IF(STDEV(AA135,AB135,AC135)&lt;$A$137,4,0)))),0)</f>
        <v>0</v>
      </c>
      <c r="AB217">
        <f t="shared" si="283"/>
        <v>0</v>
      </c>
      <c r="AC217">
        <f>IF(AC212=4,IF(STDEV(AD135,AE135,AJ135)&lt;$A$137,1,IF(STDEV(AC135,AE135,AJ135)&lt;$A$137,2,IF(STDEV(AC135,AD135,AJ135)&lt;$A$137,3,IF(STDEV(AC135,AD135,AE135)&lt;$A$137,4,0)))),0)</f>
        <v>0</v>
      </c>
      <c r="AD217">
        <f>IF(AD212=4,IF(STDEV(AE135,AJ135,AT135)&lt;$A$137,1,IF(STDEV(AD135,AJ135,AT135)&lt;$A$137,2,IF(STDEV(AD135,AE135,AT135)&lt;$A$137,3,IF(STDEV(AD135,AE135,AJ135)&lt;$A$137,4,0)))),0)</f>
        <v>0</v>
      </c>
      <c r="AF217">
        <f t="shared" ref="AF217:AG217" si="284">IF(AF212=4,IF(STDEV(AG135,AH135,AI135)&lt;$A$137,1,IF(STDEV(AF135,AH135,AI135)&lt;$A$137,2,IF(STDEV(AF135,AG135,AI135)&lt;$A$137,3,IF(STDEV(AF135,AG135,AH135)&lt;$A$137,4,0)))),0)</f>
        <v>0</v>
      </c>
      <c r="AG217">
        <f t="shared" si="284"/>
        <v>0</v>
      </c>
      <c r="AH217">
        <f>IF(AH212=4,IF(STDEV(AI135,AJ135,AT135)&lt;$A$137,1,IF(STDEV(AH135,AJ135,AT135)&lt;$A$137,2,IF(STDEV(AH135,AI135,AT135)&lt;$A$137,3,IF(STDEV(AH135,AI135,AJ135)&lt;$A$137,4,0)))),0)</f>
        <v>0</v>
      </c>
      <c r="AI217">
        <f>IF(AI212=4,IF(STDEV(AJ135,AT135,AY135)&lt;$A$137,1,IF(STDEV(AI135,AT135,AY135)&lt;$A$137,2,IF(STDEV(AI135,AJ135,AY135)&lt;$A$137,3,IF(STDEV(AI135,AJ135,AT135)&lt;$A$137,4,0)))),0)</f>
        <v>0</v>
      </c>
      <c r="AK217">
        <f t="shared" ref="AK217:AQ217" si="285">IF(AK212=4,IF(STDEV(AL135,AM135,AN135)&lt;$A$137,1,IF(STDEV(AK135,AM135,AN135)&lt;$A$137,2,IF(STDEV(AK135,AL135,AN135)&lt;$A$137,3,IF(STDEV(AK135,AL135,AM135)&lt;$A$137,4,0)))),0)</f>
        <v>0</v>
      </c>
      <c r="AL217">
        <f>IF(AL212=4,IF(STDEV(AM135,AN135,AP135)&lt;$A$137,1,IF(STDEV(AL135,AN135,AP135)&lt;$A$137,2,IF(STDEV(AL135,AM135,AP135)&lt;$A$137,3,IF(STDEV(AL135,AM135,AN135)&lt;$A$137,4,0)))),0)</f>
        <v>0</v>
      </c>
      <c r="AM217">
        <f>IF(AM212=4,IF(STDEV(AN135,AP135,AQ135)&lt;$A$137,1,IF(STDEV(AM135,AP135,AQ135)&lt;$A$137,2,IF(STDEV(AM135,AN135,AQ135)&lt;$A$137,3,IF(STDEV(AM135,AN135,AP135)&lt;$A$137,4,0)))),0)</f>
        <v>0</v>
      </c>
      <c r="AN217">
        <f>IF(AN212=4,IF(STDEV(AP135,AQ135,AR135)&lt;$A$137,1,IF(STDEV(AN135,AQ135,AR135)&lt;$A$137,2,IF(STDEV(AN135,AP135,AR135)&lt;$A$137,3,IF(STDEV(AN135,AP135,AQ135)&lt;$A$137,4,0)))),0)</f>
        <v>0</v>
      </c>
      <c r="AP217">
        <f t="shared" si="285"/>
        <v>0</v>
      </c>
      <c r="AQ217">
        <f t="shared" si="285"/>
        <v>0</v>
      </c>
      <c r="AR217">
        <f>IF(AR212=4,IF(STDEV(AS135,AT135,AY135)&lt;$A$137,1,IF(STDEV(AR135,AT135,AY135)&lt;$A$137,2,IF(STDEV(AR135,AS135,AY135)&lt;$A$137,3,IF(STDEV(AR135,AS135,AT135)&lt;$A$137,4,0)))),0)</f>
        <v>0</v>
      </c>
      <c r="AS217">
        <f>IF(AS212=4,IF(STDEV(AT135,AY135,BD135)&lt;$A$137,1,IF(STDEV(AS135,AY135,BD135)&lt;$A$137,2,IF(STDEV(AS135,AT135,BD135)&lt;$A$137,3,IF(STDEV(AS135,AT135,AY135)&lt;$A$137,4,0)))),0)</f>
        <v>0</v>
      </c>
      <c r="AU217">
        <f t="shared" ref="AU217:AV217" si="286">IF(AU212=4,IF(STDEV(AV135,AW135,AX135)&lt;$A$137,1,IF(STDEV(AU135,AW135,AX135)&lt;$A$137,2,IF(STDEV(AU135,AV135,AX135)&lt;$A$137,3,IF(STDEV(AU135,AV135,AW135)&lt;$A$137,4,0)))),0)</f>
        <v>0</v>
      </c>
      <c r="AV217">
        <f t="shared" si="286"/>
        <v>0</v>
      </c>
      <c r="AW217">
        <f>IF(AW212=4,IF(STDEV(AX135,AY135,BD135)&lt;$A$137,1,IF(STDEV(AW135,AY135,BD135)&lt;$A$137,2,IF(STDEV(AW135,AX135,BD135)&lt;$A$137,3,IF(STDEV(AW135,AX135,AY135)&lt;$A$137,4,0)))),0)</f>
        <v>0</v>
      </c>
      <c r="AX217">
        <f>IF(AX212=4,IF(STDEV(AY135,BD135,BI135)&lt;$A$137,1,IF(STDEV(AX135,BD135,BI135)&lt;$A$137,2,IF(STDEV(AX135,AY135,BI135)&lt;$A$137,3,IF(STDEV(AX135,AY135,BD135)&lt;$A$137,4,0)))),0)</f>
        <v>0</v>
      </c>
      <c r="AZ217">
        <f t="shared" ref="AZ217:BA217" si="287">IF(AZ212=4,IF(STDEV(BA135,BB135,BC135)&lt;$A$137,1,IF(STDEV(AZ135,BB135,BC135)&lt;$A$137,2,IF(STDEV(AZ135,BA135,BC135)&lt;$A$137,3,IF(STDEV(AZ135,BA135,BB135)&lt;$A$137,4,0)))),0)</f>
        <v>0</v>
      </c>
      <c r="BA217">
        <f t="shared" si="287"/>
        <v>0</v>
      </c>
      <c r="BB217">
        <f>IF(BB212=4,IF(STDEV(BC135,BD135,BI135)&lt;$A$137,1,IF(STDEV(BB135,BD135,BI135)&lt;$A$137,2,IF(STDEV(BB135,BC135,BI135)&lt;$A$137,3,IF(STDEV(BB135,BC135,BD135)&lt;$A$137,4,0)))),0)</f>
        <v>0</v>
      </c>
      <c r="BC217">
        <f>IF(BC212=4,IF(STDEV(BD135,BI135,BJ135)&lt;$A$137,1,IF(STDEV(BC135,BI135,BJ135)&lt;$A$137,2,IF(STDEV(BC135,BD135,BJ135)&lt;$A$137,3,IF(STDEV(BC135,BD135,BI135)&lt;$A$137,4,0)))),0)</f>
        <v>0</v>
      </c>
      <c r="BE217">
        <f t="shared" ref="BE217:BH217" si="288">IF(BE212=4,IF(STDEV(BF135,BG135,BH135)&lt;$A$137,1,IF(STDEV(BE135,BG135,BH135)&lt;$A$137,2,IF(STDEV(BE135,BF135,BH135)&lt;$A$137,3,IF(STDEV(BE135,BF135,BG135)&lt;$A$137,4,0)))),0)</f>
        <v>0</v>
      </c>
      <c r="BF217">
        <f t="shared" si="288"/>
        <v>0</v>
      </c>
      <c r="BG217">
        <f t="shared" si="288"/>
        <v>0</v>
      </c>
      <c r="BH217">
        <f t="shared" si="288"/>
        <v>0</v>
      </c>
    </row>
    <row r="219" spans="2:60" x14ac:dyDescent="0.3">
      <c r="B219" t="e">
        <f t="shared" ref="B219:E219" si="289">IF(B209=3,IF(STDEV(A135,B135)&lt;$A$137,1,IF(STDEV(#REF!,B135)&lt;$A$137,2,IF(STDEV(#REF!,A135)&lt;$A$137,3,0))),0)</f>
        <v>#REF!</v>
      </c>
      <c r="C219" t="e">
        <f t="shared" si="289"/>
        <v>#REF!</v>
      </c>
      <c r="D219" t="e">
        <f t="shared" si="289"/>
        <v>#REF!</v>
      </c>
      <c r="E219" t="e">
        <f t="shared" si="289"/>
        <v>#REF!</v>
      </c>
      <c r="G219">
        <f t="shared" ref="G219:J219" si="290">IF(G209=3,IF(STDEV(F135,G135)&lt;$A$137,1,IF(STDEV(E135,G135)&lt;$A$137,2,IF(STDEV(E135,F135)&lt;$A$137,3,0))),0)</f>
        <v>0</v>
      </c>
      <c r="H219">
        <f t="shared" si="290"/>
        <v>0</v>
      </c>
      <c r="I219">
        <f t="shared" si="290"/>
        <v>0</v>
      </c>
      <c r="J219">
        <f t="shared" si="290"/>
        <v>0</v>
      </c>
      <c r="L219">
        <f t="shared" ref="L219:O219" si="291">IF(L209=3,IF(STDEV(K135,L135)&lt;$A$137,1,IF(STDEV(J135,L135)&lt;$A$137,2,IF(STDEV(J135,K135)&lt;$A$137,3,0))),0)</f>
        <v>0</v>
      </c>
      <c r="M219">
        <f t="shared" si="291"/>
        <v>0</v>
      </c>
      <c r="N219">
        <f t="shared" si="291"/>
        <v>0</v>
      </c>
      <c r="O219">
        <f t="shared" si="291"/>
        <v>0</v>
      </c>
      <c r="Q219">
        <f t="shared" ref="Q219:T219" si="292">IF(Q209=3,IF(STDEV(P135,Q135)&lt;$A$137,1,IF(STDEV(O135,Q135)&lt;$A$137,2,IF(STDEV(O135,P135)&lt;$A$137,3,0))),0)</f>
        <v>0</v>
      </c>
      <c r="R219">
        <f t="shared" si="292"/>
        <v>0</v>
      </c>
      <c r="S219">
        <f t="shared" si="292"/>
        <v>0</v>
      </c>
      <c r="T219">
        <f t="shared" si="292"/>
        <v>0</v>
      </c>
      <c r="V219">
        <f t="shared" ref="V219:Y219" si="293">IF(V209=3,IF(STDEV(U135,V135)&lt;$A$137,1,IF(STDEV(T135,V135)&lt;$A$137,2,IF(STDEV(T135,U135)&lt;$A$137,3,0))),0)</f>
        <v>0</v>
      </c>
      <c r="W219">
        <f t="shared" si="293"/>
        <v>0</v>
      </c>
      <c r="X219">
        <f t="shared" si="293"/>
        <v>0</v>
      </c>
      <c r="Y219">
        <f t="shared" si="293"/>
        <v>0</v>
      </c>
      <c r="AA219">
        <f t="shared" ref="AA219:AD219" si="294">IF(AA209=3,IF(STDEV(Z135,AA135)&lt;$A$137,1,IF(STDEV(Y135,AA135)&lt;$A$137,2,IF(STDEV(Y135,Z135)&lt;$A$137,3,0))),0)</f>
        <v>0</v>
      </c>
      <c r="AB219">
        <f t="shared" si="294"/>
        <v>0</v>
      </c>
      <c r="AC219">
        <f t="shared" si="294"/>
        <v>0</v>
      </c>
      <c r="AD219">
        <f t="shared" si="294"/>
        <v>0</v>
      </c>
      <c r="AF219">
        <f t="shared" ref="AF219:AI219" si="295">IF(AF209=3,IF(STDEV(AE135,AF135)&lt;$A$137,1,IF(STDEV(AD135,AF135)&lt;$A$137,2,IF(STDEV(AD135,AE135)&lt;$A$137,3,0))),0)</f>
        <v>0</v>
      </c>
      <c r="AG219">
        <f t="shared" si="295"/>
        <v>0</v>
      </c>
      <c r="AH219">
        <f t="shared" si="295"/>
        <v>0</v>
      </c>
      <c r="AI219">
        <f t="shared" si="295"/>
        <v>0</v>
      </c>
      <c r="AK219">
        <f t="shared" ref="AK219:AS219" si="296">IF(AK209=3,IF(STDEV(AJ135,AK135)&lt;$A$137,1,IF(STDEV(AI135,AK135)&lt;$A$137,2,IF(STDEV(AI135,AJ135)&lt;$A$137,3,0))),0)</f>
        <v>0</v>
      </c>
      <c r="AL219">
        <f t="shared" si="296"/>
        <v>0</v>
      </c>
      <c r="AM219">
        <f t="shared" si="296"/>
        <v>0</v>
      </c>
      <c r="AN219">
        <f t="shared" si="296"/>
        <v>0</v>
      </c>
      <c r="AP219">
        <f>IF(AP209=3,IF(STDEV(AN135,AP135)&lt;$A$137,1,IF(STDEV(AM135,AP135)&lt;$A$137,2,IF(STDEV(AM135,AN135)&lt;$A$137,3,0))),0)</f>
        <v>0</v>
      </c>
      <c r="AQ219">
        <f>IF(AQ209=3,IF(STDEV(AP135,AQ135)&lt;$A$137,1,IF(STDEV(AN135,AQ135)&lt;$A$137,2,IF(STDEV(AN135,AP135)&lt;$A$137,3,0))),0)</f>
        <v>0</v>
      </c>
      <c r="AR219">
        <f>IF(AR209=3,IF(STDEV(AQ135,AR135)&lt;$A$137,1,IF(STDEV(AP135,AR135)&lt;$A$137,2,IF(STDEV(AP135,AQ135)&lt;$A$137,3,0))),0)</f>
        <v>0</v>
      </c>
      <c r="AS219">
        <f t="shared" si="296"/>
        <v>0</v>
      </c>
      <c r="AU219">
        <f t="shared" ref="AU219:AX219" si="297">IF(AU209=3,IF(STDEV(AT135,AU135)&lt;$A$137,1,IF(STDEV(AS135,AU135)&lt;$A$137,2,IF(STDEV(AS135,AT135)&lt;$A$137,3,0))),0)</f>
        <v>0</v>
      </c>
      <c r="AV219">
        <f t="shared" si="297"/>
        <v>0</v>
      </c>
      <c r="AW219">
        <f t="shared" si="297"/>
        <v>0</v>
      </c>
      <c r="AX219">
        <f t="shared" si="297"/>
        <v>0</v>
      </c>
      <c r="AZ219">
        <f t="shared" ref="AZ219:BC219" si="298">IF(AZ209=3,IF(STDEV(AY135,AZ135)&lt;$A$137,1,IF(STDEV(AX135,AZ135)&lt;$A$137,2,IF(STDEV(AX135,AY135)&lt;$A$137,3,0))),0)</f>
        <v>0</v>
      </c>
      <c r="BA219">
        <f t="shared" si="298"/>
        <v>0</v>
      </c>
      <c r="BB219">
        <f t="shared" si="298"/>
        <v>0</v>
      </c>
      <c r="BC219">
        <f t="shared" si="298"/>
        <v>0</v>
      </c>
      <c r="BE219">
        <f t="shared" ref="BE219:BH219" si="299">IF(BE209=3,IF(STDEV(BD135,BE135)&lt;$A$137,1,IF(STDEV(BC135,BE135)&lt;$A$137,2,IF(STDEV(BC135,BD135)&lt;$A$137,3,0))),0)</f>
        <v>0</v>
      </c>
      <c r="BF219">
        <f t="shared" si="299"/>
        <v>0</v>
      </c>
      <c r="BG219">
        <f t="shared" si="299"/>
        <v>0</v>
      </c>
      <c r="BH219">
        <f t="shared" si="299"/>
        <v>0</v>
      </c>
    </row>
    <row r="220" spans="2:60" x14ac:dyDescent="0.3">
      <c r="B220" t="e">
        <f t="shared" ref="B220:E220" si="300">IF(B210=3,IF(STDEV(B135,C135)&lt;$A$137,1,IF(STDEV(A135,C135)&lt;$A$137,2,IF(STDEV(A135,B135)&lt;$A$137,3,0))),0)</f>
        <v>#REF!</v>
      </c>
      <c r="C220" t="e">
        <f t="shared" si="300"/>
        <v>#REF!</v>
      </c>
      <c r="D220" t="e">
        <f t="shared" si="300"/>
        <v>#REF!</v>
      </c>
      <c r="E220" t="e">
        <f t="shared" si="300"/>
        <v>#REF!</v>
      </c>
      <c r="G220">
        <f t="shared" ref="G220:J220" si="301">IF(G210=3,IF(STDEV(G135,H135)&lt;$A$137,1,IF(STDEV(F135,H135)&lt;$A$137,2,IF(STDEV(F135,G135)&lt;$A$137,3,0))),0)</f>
        <v>0</v>
      </c>
      <c r="H220">
        <f t="shared" si="301"/>
        <v>0</v>
      </c>
      <c r="I220">
        <f t="shared" si="301"/>
        <v>0</v>
      </c>
      <c r="J220">
        <f t="shared" si="301"/>
        <v>0</v>
      </c>
      <c r="L220">
        <f t="shared" ref="L220:O220" si="302">IF(L210=3,IF(STDEV(L135,M135)&lt;$A$137,1,IF(STDEV(K135,M135)&lt;$A$137,2,IF(STDEV(K135,L135)&lt;$A$137,3,0))),0)</f>
        <v>0</v>
      </c>
      <c r="M220">
        <f t="shared" si="302"/>
        <v>0</v>
      </c>
      <c r="N220">
        <f t="shared" si="302"/>
        <v>0</v>
      </c>
      <c r="O220">
        <f t="shared" si="302"/>
        <v>0</v>
      </c>
      <c r="Q220">
        <f t="shared" ref="Q220:T220" si="303">IF(Q210=3,IF(STDEV(Q135,R135)&lt;$A$137,1,IF(STDEV(P135,R135)&lt;$A$137,2,IF(STDEV(P135,Q135)&lt;$A$137,3,0))),0)</f>
        <v>0</v>
      </c>
      <c r="R220">
        <f t="shared" si="303"/>
        <v>0</v>
      </c>
      <c r="S220">
        <f t="shared" si="303"/>
        <v>0</v>
      </c>
      <c r="T220">
        <f t="shared" si="303"/>
        <v>0</v>
      </c>
      <c r="V220">
        <f t="shared" ref="V220:Y220" si="304">IF(V210=3,IF(STDEV(V135,W135)&lt;$A$137,1,IF(STDEV(U135,W135)&lt;$A$137,2,IF(STDEV(U135,V135)&lt;$A$137,3,0))),0)</f>
        <v>0</v>
      </c>
      <c r="W220">
        <f t="shared" si="304"/>
        <v>0</v>
      </c>
      <c r="X220">
        <f t="shared" si="304"/>
        <v>0</v>
      </c>
      <c r="Y220">
        <f t="shared" si="304"/>
        <v>0</v>
      </c>
      <c r="AA220">
        <f t="shared" ref="AA220:AD220" si="305">IF(AA210=3,IF(STDEV(AA135,AB135)&lt;$A$137,1,IF(STDEV(Z135,AB135)&lt;$A$137,2,IF(STDEV(Z135,AA135)&lt;$A$137,3,0))),0)</f>
        <v>0</v>
      </c>
      <c r="AB220">
        <f t="shared" si="305"/>
        <v>0</v>
      </c>
      <c r="AC220">
        <f t="shared" si="305"/>
        <v>0</v>
      </c>
      <c r="AD220">
        <f t="shared" si="305"/>
        <v>0</v>
      </c>
      <c r="AF220">
        <f t="shared" ref="AF220:AI220" si="306">IF(AF210=3,IF(STDEV(AF135,AG135)&lt;$A$137,1,IF(STDEV(AE135,AG135)&lt;$A$137,2,IF(STDEV(AE135,AF135)&lt;$A$137,3,0))),0)</f>
        <v>0</v>
      </c>
      <c r="AG220">
        <f t="shared" si="306"/>
        <v>0</v>
      </c>
      <c r="AH220">
        <f t="shared" si="306"/>
        <v>0</v>
      </c>
      <c r="AI220">
        <f t="shared" si="306"/>
        <v>0</v>
      </c>
      <c r="AK220">
        <f t="shared" ref="AK220:AS220" si="307">IF(AK210=3,IF(STDEV(AK135,AL135)&lt;$A$137,1,IF(STDEV(AJ135,AL135)&lt;$A$137,2,IF(STDEV(AJ135,AK135)&lt;$A$137,3,0))),0)</f>
        <v>0</v>
      </c>
      <c r="AL220">
        <f t="shared" si="307"/>
        <v>0</v>
      </c>
      <c r="AM220">
        <f t="shared" si="307"/>
        <v>0</v>
      </c>
      <c r="AN220">
        <f>IF(AN210=3,IF(STDEV(AN135,AP135)&lt;$A$137,1,IF(STDEV(AM135,AP135)&lt;$A$137,2,IF(STDEV(AM135,AN135)&lt;$A$137,3,0))),0)</f>
        <v>0</v>
      </c>
      <c r="AP220">
        <f>IF(AP210=3,IF(STDEV(AP135,AQ135)&lt;$A$137,1,IF(STDEV(AN135,AQ135)&lt;$A$137,2,IF(STDEV(AN135,AP135)&lt;$A$137,3,0))),0)</f>
        <v>0</v>
      </c>
      <c r="AQ220">
        <f>IF(AQ210=3,IF(STDEV(AQ135,AR135)&lt;$A$137,1,IF(STDEV(AP135,AR135)&lt;$A$137,2,IF(STDEV(AP135,AQ135)&lt;$A$137,3,0))),0)</f>
        <v>0</v>
      </c>
      <c r="AR220">
        <f t="shared" si="307"/>
        <v>0</v>
      </c>
      <c r="AS220">
        <f t="shared" si="307"/>
        <v>0</v>
      </c>
      <c r="AU220">
        <f t="shared" ref="AU220:AX220" si="308">IF(AU210=3,IF(STDEV(AU135,AV135)&lt;$A$137,1,IF(STDEV(AT135,AV135)&lt;$A$137,2,IF(STDEV(AT135,AU135)&lt;$A$137,3,0))),0)</f>
        <v>0</v>
      </c>
      <c r="AV220">
        <f t="shared" si="308"/>
        <v>0</v>
      </c>
      <c r="AW220">
        <f t="shared" si="308"/>
        <v>0</v>
      </c>
      <c r="AX220">
        <f t="shared" si="308"/>
        <v>0</v>
      </c>
      <c r="AZ220">
        <f t="shared" ref="AZ220:BC220" si="309">IF(AZ210=3,IF(STDEV(AZ135,BA135)&lt;$A$137,1,IF(STDEV(AY135,BA135)&lt;$A$137,2,IF(STDEV(AY135,AZ135)&lt;$A$137,3,0))),0)</f>
        <v>0</v>
      </c>
      <c r="BA220">
        <f t="shared" si="309"/>
        <v>0</v>
      </c>
      <c r="BB220">
        <f t="shared" si="309"/>
        <v>0</v>
      </c>
      <c r="BC220">
        <f t="shared" si="309"/>
        <v>0</v>
      </c>
      <c r="BE220">
        <f t="shared" ref="BE220:BH220" si="310">IF(BE210=3,IF(STDEV(BE135,BF135)&lt;$A$137,1,IF(STDEV(BD135,BF135)&lt;$A$137,2,IF(STDEV(BD135,BE135)&lt;$A$137,3,0))),0)</f>
        <v>0</v>
      </c>
      <c r="BF220">
        <f t="shared" si="310"/>
        <v>0</v>
      </c>
      <c r="BG220">
        <f t="shared" si="310"/>
        <v>0</v>
      </c>
      <c r="BH220">
        <f t="shared" si="310"/>
        <v>0</v>
      </c>
    </row>
    <row r="221" spans="2:60" x14ac:dyDescent="0.3">
      <c r="B221" t="e">
        <f t="shared" ref="B221:D221" si="311">IF(B211=3,IF(STDEV(C135,D135)&lt;$A$137,1,IF(STDEV(B135,D135)&lt;$A$137,2,IF(STDEV(B135,C135)&lt;$A$137,3,0))),0)</f>
        <v>#REF!</v>
      </c>
      <c r="C221" t="e">
        <f t="shared" si="311"/>
        <v>#REF!</v>
      </c>
      <c r="D221" t="e">
        <f t="shared" si="311"/>
        <v>#REF!</v>
      </c>
      <c r="E221" t="e">
        <f>IF(E211=3,IF(STDEV(F135,K135)&lt;$A$137,1,IF(STDEV(E135,K135)&lt;$A$137,2,IF(STDEV(E135,F135)&lt;$A$137,3,0))),0)</f>
        <v>#REF!</v>
      </c>
      <c r="G221">
        <f t="shared" ref="G221:I221" si="312">IF(G211=3,IF(STDEV(H135,I135)&lt;$A$137,1,IF(STDEV(G135,I135)&lt;$A$137,2,IF(STDEV(G135,H135)&lt;$A$137,3,0))),0)</f>
        <v>0</v>
      </c>
      <c r="H221">
        <f t="shared" si="312"/>
        <v>0</v>
      </c>
      <c r="I221">
        <f t="shared" si="312"/>
        <v>0</v>
      </c>
      <c r="J221">
        <f>IF(J211=3,IF(STDEV(K135,P135)&lt;$A$137,1,IF(STDEV(J135,P135)&lt;$A$137,2,IF(STDEV(J135,K135)&lt;$A$137,3,0))),0)</f>
        <v>0</v>
      </c>
      <c r="L221">
        <f t="shared" ref="L221:N221" si="313">IF(L211=3,IF(STDEV(M135,N135)&lt;$A$137,1,IF(STDEV(L135,N135)&lt;$A$137,2,IF(STDEV(L135,M135)&lt;$A$137,3,0))),0)</f>
        <v>0</v>
      </c>
      <c r="M221">
        <f t="shared" si="313"/>
        <v>0</v>
      </c>
      <c r="N221">
        <f t="shared" si="313"/>
        <v>0</v>
      </c>
      <c r="O221">
        <f>IF(O211=3,IF(STDEV(P135,U135)&lt;$A$137,1,IF(STDEV(O135,U135)&lt;$A$137,2,IF(STDEV(O135,P135)&lt;$A$137,3,0))),0)</f>
        <v>0</v>
      </c>
      <c r="Q221">
        <f t="shared" ref="Q221:S221" si="314">IF(Q211=3,IF(STDEV(R135,S135)&lt;$A$137,1,IF(STDEV(Q135,S135)&lt;$A$137,2,IF(STDEV(Q135,R135)&lt;$A$137,3,0))),0)</f>
        <v>0</v>
      </c>
      <c r="R221">
        <f t="shared" si="314"/>
        <v>0</v>
      </c>
      <c r="S221">
        <f t="shared" si="314"/>
        <v>0</v>
      </c>
      <c r="T221">
        <f>IF(T211=3,IF(STDEV(U135,Z135)&lt;$A$137,1,IF(STDEV(T135,Z135)&lt;$A$137,2,IF(STDEV(T135,U135)&lt;$A$137,3,0))),0)</f>
        <v>0</v>
      </c>
      <c r="V221">
        <f t="shared" ref="V221:X221" si="315">IF(V211=3,IF(STDEV(W135,X135)&lt;$A$137,1,IF(STDEV(V135,X135)&lt;$A$137,2,IF(STDEV(V135,W135)&lt;$A$137,3,0))),0)</f>
        <v>0</v>
      </c>
      <c r="W221">
        <f t="shared" si="315"/>
        <v>0</v>
      </c>
      <c r="X221">
        <f t="shared" si="315"/>
        <v>0</v>
      </c>
      <c r="Y221">
        <f>IF(Y211=3,IF(STDEV(Z135,AE135)&lt;$A$137,1,IF(STDEV(Y135,AE135)&lt;$A$137,2,IF(STDEV(Y135,Z135)&lt;$A$137,3,0))),0)</f>
        <v>0</v>
      </c>
      <c r="AA221">
        <f t="shared" ref="AA221:AC221" si="316">IF(AA211=3,IF(STDEV(AB135,AC135)&lt;$A$137,1,IF(STDEV(AA135,AC135)&lt;$A$137,2,IF(STDEV(AA135,AB135)&lt;$A$137,3,0))),0)</f>
        <v>0</v>
      </c>
      <c r="AB221">
        <f t="shared" si="316"/>
        <v>0</v>
      </c>
      <c r="AC221">
        <f t="shared" si="316"/>
        <v>0</v>
      </c>
      <c r="AD221">
        <f>IF(AD211=3,IF(STDEV(AE135,AJ135)&lt;$A$137,1,IF(STDEV(AD135,AJ135)&lt;$A$137,2,IF(STDEV(AD135,AE135)&lt;$A$137,3,0))),0)</f>
        <v>0</v>
      </c>
      <c r="AF221">
        <f t="shared" ref="AF221:AH221" si="317">IF(AF211=3,IF(STDEV(AG135,AH135)&lt;$A$137,1,IF(STDEV(AF135,AH135)&lt;$A$137,2,IF(STDEV(AF135,AG135)&lt;$A$137,3,0))),0)</f>
        <v>0</v>
      </c>
      <c r="AG221">
        <f t="shared" si="317"/>
        <v>0</v>
      </c>
      <c r="AH221">
        <f t="shared" si="317"/>
        <v>0</v>
      </c>
      <c r="AI221">
        <f>IF(AI211=3,IF(STDEV(AJ135,AT135)&lt;$A$137,1,IF(STDEV(AI135,AT135)&lt;$A$137,2,IF(STDEV(AI135,AJ135)&lt;$A$137,3,0))),0)</f>
        <v>0</v>
      </c>
      <c r="AK221">
        <f t="shared" ref="AK221:AR221" si="318">IF(AK211=3,IF(STDEV(AL135,AM135)&lt;$A$137,1,IF(STDEV(AK135,AM135)&lt;$A$137,2,IF(STDEV(AK135,AL135)&lt;$A$137,3,0))),0)</f>
        <v>0</v>
      </c>
      <c r="AL221">
        <f t="shared" si="318"/>
        <v>0</v>
      </c>
      <c r="AM221">
        <f>IF(AM211=3,IF(STDEV(AN135,AP135)&lt;$A$137,1,IF(STDEV(AM135,AP135)&lt;$A$137,2,IF(STDEV(AM135,AN135)&lt;$A$137,3,0))),0)</f>
        <v>0</v>
      </c>
      <c r="AN221">
        <f>IF(AN211=3,IF(STDEV(AP135,AQ135)&lt;$A$137,1,IF(STDEV(AN135,AQ135)&lt;$A$137,2,IF(STDEV(AN135,AP135)&lt;$A$137,3,0))),0)</f>
        <v>0</v>
      </c>
      <c r="AP221">
        <f t="shared" si="318"/>
        <v>0</v>
      </c>
      <c r="AQ221">
        <f t="shared" si="318"/>
        <v>0</v>
      </c>
      <c r="AR221">
        <f t="shared" si="318"/>
        <v>0</v>
      </c>
      <c r="AS221">
        <f>IF(AS211=3,IF(STDEV(AT135,AY135)&lt;$A$137,1,IF(STDEV(AS135,AY135)&lt;$A$137,2,IF(STDEV(AS135,AT135)&lt;$A$137,3,0))),0)</f>
        <v>0</v>
      </c>
      <c r="AU221">
        <f t="shared" ref="AU221:AW221" si="319">IF(AU211=3,IF(STDEV(AV135,AW135)&lt;$A$137,1,IF(STDEV(AU135,AW135)&lt;$A$137,2,IF(STDEV(AU135,AV135)&lt;$A$137,3,0))),0)</f>
        <v>0</v>
      </c>
      <c r="AV221">
        <f t="shared" si="319"/>
        <v>0</v>
      </c>
      <c r="AW221">
        <f t="shared" si="319"/>
        <v>0</v>
      </c>
      <c r="AX221">
        <f>IF(AX211=3,IF(STDEV(AY135,BD135)&lt;$A$137,1,IF(STDEV(AX135,BD135)&lt;$A$137,2,IF(STDEV(AX135,AY135)&lt;$A$137,3,0))),0)</f>
        <v>0</v>
      </c>
      <c r="AZ221">
        <f t="shared" ref="AZ221:BB221" si="320">IF(AZ211=3,IF(STDEV(BA135,BB135)&lt;$A$137,1,IF(STDEV(AZ135,BB135)&lt;$A$137,2,IF(STDEV(AZ135,BA135)&lt;$A$137,3,0))),0)</f>
        <v>0</v>
      </c>
      <c r="BA221">
        <f t="shared" si="320"/>
        <v>0</v>
      </c>
      <c r="BB221">
        <f t="shared" si="320"/>
        <v>0</v>
      </c>
      <c r="BC221">
        <f>IF(BC211=3,IF(STDEV(BD135,BI135)&lt;$A$137,1,IF(STDEV(BC135,BI135)&lt;$A$137,2,IF(STDEV(BC135,BD135)&lt;$A$137,3,0))),0)</f>
        <v>0</v>
      </c>
      <c r="BE221">
        <f t="shared" ref="BE221:BH221" si="321">IF(BE211=3,IF(STDEV(BF135,BG135)&lt;$A$137,1,IF(STDEV(BE135,BG135)&lt;$A$137,2,IF(STDEV(BE135,BF135)&lt;$A$137,3,0))),0)</f>
        <v>0</v>
      </c>
      <c r="BF221">
        <f t="shared" si="321"/>
        <v>0</v>
      </c>
      <c r="BG221">
        <f t="shared" si="321"/>
        <v>0</v>
      </c>
      <c r="BH221">
        <f t="shared" si="321"/>
        <v>0</v>
      </c>
    </row>
    <row r="223" spans="2:60" x14ac:dyDescent="0.3">
      <c r="B223" t="e">
        <f t="shared" ref="B223:E223" si="322">IF(B212=4,IF(B217=1,B224),IF(B211=3,IF(B221=1,B224),IF(B211=4,IF(B216=2,B224),IF(B210=3,IF(B220=2,B224),IF(B210=4,IF(B215=3,B224),IF(B209=3,IF(B219=3,B224),IF(B209=4,IF(B214=4,B224),0)))))))</f>
        <v>#REF!</v>
      </c>
      <c r="C223" t="e">
        <f t="shared" si="322"/>
        <v>#REF!</v>
      </c>
      <c r="D223" t="e">
        <f t="shared" si="322"/>
        <v>#REF!</v>
      </c>
      <c r="E223" t="e">
        <f t="shared" si="322"/>
        <v>#REF!</v>
      </c>
      <c r="G223">
        <f t="shared" ref="G223:J223" si="323">IF(G212=4,IF(G217=1,G224),IF(G211=3,IF(G221=1,G224),IF(G211=4,IF(G216=2,G224),IF(G210=3,IF(G220=2,G224),IF(G210=4,IF(G215=3,G224),IF(G209=3,IF(G219=3,G224),IF(G209=4,IF(G214=4,G224),0)))))))</f>
        <v>0</v>
      </c>
      <c r="H223">
        <f t="shared" si="323"/>
        <v>0</v>
      </c>
      <c r="I223">
        <f t="shared" si="323"/>
        <v>0</v>
      </c>
      <c r="J223">
        <f t="shared" si="323"/>
        <v>0</v>
      </c>
      <c r="L223">
        <f t="shared" ref="L223:O223" si="324">IF(L212=4,IF(L217=1,L224),IF(L211=3,IF(L221=1,L224),IF(L211=4,IF(L216=2,L224),IF(L210=3,IF(L220=2,L224),IF(L210=4,IF(L215=3,L224),IF(L209=3,IF(L219=3,L224),IF(L209=4,IF(L214=4,L224),0)))))))</f>
        <v>0</v>
      </c>
      <c r="M223">
        <f t="shared" si="324"/>
        <v>0</v>
      </c>
      <c r="N223">
        <f t="shared" si="324"/>
        <v>0</v>
      </c>
      <c r="O223">
        <f t="shared" si="324"/>
        <v>0</v>
      </c>
      <c r="Q223">
        <f t="shared" ref="Q223:T223" si="325">IF(Q212=4,IF(Q217=1,Q224),IF(Q211=3,IF(Q221=1,Q224),IF(Q211=4,IF(Q216=2,Q224),IF(Q210=3,IF(Q220=2,Q224),IF(Q210=4,IF(Q215=3,Q224),IF(Q209=3,IF(Q219=3,Q224),IF(Q209=4,IF(Q214=4,Q224),0)))))))</f>
        <v>0</v>
      </c>
      <c r="R223">
        <f t="shared" si="325"/>
        <v>0</v>
      </c>
      <c r="S223">
        <f t="shared" si="325"/>
        <v>0</v>
      </c>
      <c r="T223">
        <f t="shared" si="325"/>
        <v>0</v>
      </c>
      <c r="V223">
        <f t="shared" ref="V223:Y223" si="326">IF(V212=4,IF(V217=1,V224),IF(V211=3,IF(V221=1,V224),IF(V211=4,IF(V216=2,V224),IF(V210=3,IF(V220=2,V224),IF(V210=4,IF(V215=3,V224),IF(V209=3,IF(V219=3,V224),IF(V209=4,IF(V214=4,V224),0)))))))</f>
        <v>0</v>
      </c>
      <c r="W223">
        <f t="shared" si="326"/>
        <v>0</v>
      </c>
      <c r="X223">
        <f t="shared" si="326"/>
        <v>0</v>
      </c>
      <c r="Y223">
        <f t="shared" si="326"/>
        <v>0</v>
      </c>
      <c r="AA223">
        <f t="shared" ref="AA223:AD223" si="327">IF(AA212=4,IF(AA217=1,AA224),IF(AA211=3,IF(AA221=1,AA224),IF(AA211=4,IF(AA216=2,AA224),IF(AA210=3,IF(AA220=2,AA224),IF(AA210=4,IF(AA215=3,AA224),IF(AA209=3,IF(AA219=3,AA224),IF(AA209=4,IF(AA214=4,AA224),0)))))))</f>
        <v>0</v>
      </c>
      <c r="AB223">
        <f t="shared" si="327"/>
        <v>0</v>
      </c>
      <c r="AC223">
        <f t="shared" si="327"/>
        <v>0</v>
      </c>
      <c r="AD223">
        <f t="shared" si="327"/>
        <v>0</v>
      </c>
      <c r="AF223">
        <f t="shared" ref="AF223:AI223" si="328">IF(AF212=4,IF(AF217=1,AF224),IF(AF211=3,IF(AF221=1,AF224),IF(AF211=4,IF(AF216=2,AF224),IF(AF210=3,IF(AF220=2,AF224),IF(AF210=4,IF(AF215=3,AF224),IF(AF209=3,IF(AF219=3,AF224),IF(AF209=4,IF(AF214=4,AF224),0)))))))</f>
        <v>0</v>
      </c>
      <c r="AG223">
        <f t="shared" si="328"/>
        <v>0</v>
      </c>
      <c r="AH223">
        <f t="shared" si="328"/>
        <v>0</v>
      </c>
      <c r="AI223">
        <f t="shared" si="328"/>
        <v>0</v>
      </c>
      <c r="AK223">
        <f t="shared" ref="AK223:AS223" si="329">IF(AK212=4,IF(AK217=1,AK224),IF(AK211=3,IF(AK221=1,AK224),IF(AK211=4,IF(AK216=2,AK224),IF(AK210=3,IF(AK220=2,AK224),IF(AK210=4,IF(AK215=3,AK224),IF(AK209=3,IF(AK219=3,AK224),IF(AK209=4,IF(AK214=4,AK224),0)))))))</f>
        <v>0</v>
      </c>
      <c r="AL223">
        <f t="shared" si="329"/>
        <v>0</v>
      </c>
      <c r="AM223">
        <f t="shared" si="329"/>
        <v>0</v>
      </c>
      <c r="AN223">
        <f t="shared" si="329"/>
        <v>0</v>
      </c>
      <c r="AP223">
        <f t="shared" si="329"/>
        <v>0</v>
      </c>
      <c r="AQ223">
        <f t="shared" si="329"/>
        <v>0</v>
      </c>
      <c r="AR223">
        <f t="shared" si="329"/>
        <v>0</v>
      </c>
      <c r="AS223">
        <f t="shared" si="329"/>
        <v>0</v>
      </c>
      <c r="AU223">
        <f t="shared" ref="AU223:AX223" si="330">IF(AU212=4,IF(AU217=1,AU224),IF(AU211=3,IF(AU221=1,AU224),IF(AU211=4,IF(AU216=2,AU224),IF(AU210=3,IF(AU220=2,AU224),IF(AU210=4,IF(AU215=3,AU224),IF(AU209=3,IF(AU219=3,AU224),IF(AU209=4,IF(AU214=4,AU224),0)))))))</f>
        <v>0</v>
      </c>
      <c r="AV223">
        <f t="shared" si="330"/>
        <v>0</v>
      </c>
      <c r="AW223">
        <f t="shared" si="330"/>
        <v>0</v>
      </c>
      <c r="AX223">
        <f t="shared" si="330"/>
        <v>0</v>
      </c>
      <c r="AZ223">
        <f t="shared" ref="AZ223:BC223" si="331">IF(AZ212=4,IF(AZ217=1,AZ224),IF(AZ211=3,IF(AZ221=1,AZ224),IF(AZ211=4,IF(AZ216=2,AZ224),IF(AZ210=3,IF(AZ220=2,AZ224),IF(AZ210=4,IF(AZ215=3,AZ224),IF(AZ209=3,IF(AZ219=3,AZ224),IF(AZ209=4,IF(AZ214=4,AZ224),0)))))))</f>
        <v>0</v>
      </c>
      <c r="BA223">
        <f t="shared" si="331"/>
        <v>0</v>
      </c>
      <c r="BB223">
        <f t="shared" si="331"/>
        <v>0</v>
      </c>
      <c r="BC223">
        <f t="shared" si="331"/>
        <v>0</v>
      </c>
      <c r="BE223">
        <f t="shared" ref="BE223:BH223" si="332">IF(BE212=4,IF(BE217=1,BE224),IF(BE211=3,IF(BE221=1,BE224),IF(BE211=4,IF(BE216=2,BE224),IF(BE210=3,IF(BE220=2,BE224),IF(BE210=4,IF(BE215=3,BE224),IF(BE209=3,IF(BE219=3,BE224),IF(BE209=4,IF(BE214=4,BE224),0)))))))</f>
        <v>0</v>
      </c>
      <c r="BF223">
        <f t="shared" si="332"/>
        <v>0</v>
      </c>
      <c r="BG223">
        <f t="shared" si="332"/>
        <v>0</v>
      </c>
      <c r="BH223">
        <f t="shared" si="332"/>
        <v>0</v>
      </c>
    </row>
    <row r="224" spans="2:60" x14ac:dyDescent="0.3">
      <c r="B224" t="e">
        <f t="shared" ref="B224:E224" si="333">IF(B214&gt;0,B214,IF(B215&gt;0,B215,IF(B216&gt;0,B216,IF(B217&gt;0,B217,IF(B219&gt;0,B219,IF(B220&gt;0,B220,IF(B221&gt;0,B221,0)))))))</f>
        <v>#REF!</v>
      </c>
      <c r="C224" t="e">
        <f t="shared" si="333"/>
        <v>#REF!</v>
      </c>
      <c r="D224" t="e">
        <f t="shared" si="333"/>
        <v>#REF!</v>
      </c>
      <c r="E224" t="e">
        <f t="shared" si="333"/>
        <v>#REF!</v>
      </c>
      <c r="G224">
        <f t="shared" ref="G224:J224" si="334">IF(G214&gt;0,G214,IF(G215&gt;0,G215,IF(G216&gt;0,G216,IF(G217&gt;0,G217,IF(G219&gt;0,G219,IF(G220&gt;0,G220,IF(G221&gt;0,G221,0)))))))</f>
        <v>0</v>
      </c>
      <c r="H224">
        <f t="shared" si="334"/>
        <v>0</v>
      </c>
      <c r="I224">
        <f t="shared" si="334"/>
        <v>0</v>
      </c>
      <c r="J224">
        <f t="shared" si="334"/>
        <v>0</v>
      </c>
      <c r="L224">
        <f t="shared" ref="L224:O224" si="335">IF(L214&gt;0,L214,IF(L215&gt;0,L215,IF(L216&gt;0,L216,IF(L217&gt;0,L217,IF(L219&gt;0,L219,IF(L220&gt;0,L220,IF(L221&gt;0,L221,0)))))))</f>
        <v>0</v>
      </c>
      <c r="M224">
        <f t="shared" si="335"/>
        <v>0</v>
      </c>
      <c r="N224">
        <f t="shared" si="335"/>
        <v>0</v>
      </c>
      <c r="O224">
        <f t="shared" si="335"/>
        <v>0</v>
      </c>
      <c r="Q224">
        <f t="shared" ref="Q224:T224" si="336">IF(Q214&gt;0,Q214,IF(Q215&gt;0,Q215,IF(Q216&gt;0,Q216,IF(Q217&gt;0,Q217,IF(Q219&gt;0,Q219,IF(Q220&gt;0,Q220,IF(Q221&gt;0,Q221,0)))))))</f>
        <v>0</v>
      </c>
      <c r="R224">
        <f t="shared" si="336"/>
        <v>0</v>
      </c>
      <c r="S224">
        <f t="shared" si="336"/>
        <v>0</v>
      </c>
      <c r="T224">
        <f t="shared" si="336"/>
        <v>0</v>
      </c>
      <c r="V224">
        <f t="shared" ref="V224:Y224" si="337">IF(V214&gt;0,V214,IF(V215&gt;0,V215,IF(V216&gt;0,V216,IF(V217&gt;0,V217,IF(V219&gt;0,V219,IF(V220&gt;0,V220,IF(V221&gt;0,V221,0)))))))</f>
        <v>0</v>
      </c>
      <c r="W224">
        <f t="shared" si="337"/>
        <v>0</v>
      </c>
      <c r="X224">
        <f t="shared" si="337"/>
        <v>0</v>
      </c>
      <c r="Y224">
        <f t="shared" si="337"/>
        <v>0</v>
      </c>
      <c r="AA224">
        <f t="shared" ref="AA224:AD224" si="338">IF(AA214&gt;0,AA214,IF(AA215&gt;0,AA215,IF(AA216&gt;0,AA216,IF(AA217&gt;0,AA217,IF(AA219&gt;0,AA219,IF(AA220&gt;0,AA220,IF(AA221&gt;0,AA221,0)))))))</f>
        <v>0</v>
      </c>
      <c r="AB224">
        <f t="shared" si="338"/>
        <v>0</v>
      </c>
      <c r="AC224">
        <f t="shared" si="338"/>
        <v>0</v>
      </c>
      <c r="AD224">
        <f t="shared" si="338"/>
        <v>0</v>
      </c>
      <c r="AF224">
        <f t="shared" ref="AF224:AI224" si="339">IF(AF214&gt;0,AF214,IF(AF215&gt;0,AF215,IF(AF216&gt;0,AF216,IF(AF217&gt;0,AF217,IF(AF219&gt;0,AF219,IF(AF220&gt;0,AF220,IF(AF221&gt;0,AF221,0)))))))</f>
        <v>0</v>
      </c>
      <c r="AG224">
        <f t="shared" si="339"/>
        <v>0</v>
      </c>
      <c r="AH224">
        <f t="shared" si="339"/>
        <v>0</v>
      </c>
      <c r="AI224">
        <f t="shared" si="339"/>
        <v>0</v>
      </c>
      <c r="AK224">
        <f t="shared" ref="AK224:AS224" si="340">IF(AK214&gt;0,AK214,IF(AK215&gt;0,AK215,IF(AK216&gt;0,AK216,IF(AK217&gt;0,AK217,IF(AK219&gt;0,AK219,IF(AK220&gt;0,AK220,IF(AK221&gt;0,AK221,0)))))))</f>
        <v>0</v>
      </c>
      <c r="AL224">
        <f t="shared" si="340"/>
        <v>0</v>
      </c>
      <c r="AM224">
        <f t="shared" si="340"/>
        <v>0</v>
      </c>
      <c r="AN224">
        <f t="shared" si="340"/>
        <v>0</v>
      </c>
      <c r="AP224">
        <f t="shared" si="340"/>
        <v>0</v>
      </c>
      <c r="AQ224">
        <f t="shared" si="340"/>
        <v>0</v>
      </c>
      <c r="AR224">
        <f t="shared" si="340"/>
        <v>0</v>
      </c>
      <c r="AS224">
        <f t="shared" si="340"/>
        <v>0</v>
      </c>
      <c r="AU224">
        <f t="shared" ref="AU224:AX224" si="341">IF(AU214&gt;0,AU214,IF(AU215&gt;0,AU215,IF(AU216&gt;0,AU216,IF(AU217&gt;0,AU217,IF(AU219&gt;0,AU219,IF(AU220&gt;0,AU220,IF(AU221&gt;0,AU221,0)))))))</f>
        <v>0</v>
      </c>
      <c r="AV224">
        <f t="shared" si="341"/>
        <v>0</v>
      </c>
      <c r="AW224">
        <f t="shared" si="341"/>
        <v>0</v>
      </c>
      <c r="AX224">
        <f t="shared" si="341"/>
        <v>0</v>
      </c>
      <c r="AZ224">
        <f t="shared" ref="AZ224:BC224" si="342">IF(AZ214&gt;0,AZ214,IF(AZ215&gt;0,AZ215,IF(AZ216&gt;0,AZ216,IF(AZ217&gt;0,AZ217,IF(AZ219&gt;0,AZ219,IF(AZ220&gt;0,AZ220,IF(AZ221&gt;0,AZ221,0)))))))</f>
        <v>0</v>
      </c>
      <c r="BA224">
        <f t="shared" si="342"/>
        <v>0</v>
      </c>
      <c r="BB224">
        <f t="shared" si="342"/>
        <v>0</v>
      </c>
      <c r="BC224">
        <f t="shared" si="342"/>
        <v>0</v>
      </c>
      <c r="BE224">
        <f t="shared" ref="BE224:BH224" si="343">IF(BE214&gt;0,BE214,IF(BE215&gt;0,BE215,IF(BE216&gt;0,BE216,IF(BE217&gt;0,BE217,IF(BE219&gt;0,BE219,IF(BE220&gt;0,BE220,IF(BE221&gt;0,BE221,0)))))))</f>
        <v>0</v>
      </c>
      <c r="BF224">
        <f t="shared" si="343"/>
        <v>0</v>
      </c>
      <c r="BG224">
        <f t="shared" si="343"/>
        <v>0</v>
      </c>
      <c r="BH224">
        <f t="shared" si="343"/>
        <v>0</v>
      </c>
    </row>
    <row r="225" spans="2:60" x14ac:dyDescent="0.3">
      <c r="B225" t="e">
        <f t="shared" ref="B225:E225" si="344">IF(B229="PASS",0,IF(B229=FALSE,1,IF(ISNUMBER(B223),B223,0)))</f>
        <v>#REF!</v>
      </c>
      <c r="C225" t="e">
        <f t="shared" si="344"/>
        <v>#REF!</v>
      </c>
      <c r="D225" t="e">
        <f t="shared" si="344"/>
        <v>#REF!</v>
      </c>
      <c r="E225" t="e">
        <f t="shared" si="344"/>
        <v>#REF!</v>
      </c>
      <c r="G225">
        <f t="shared" ref="G225:J225" si="345">IF(G229="PASS",0,IF(G229=FALSE,1,IF(ISNUMBER(G223),G223,0)))</f>
        <v>0</v>
      </c>
      <c r="H225">
        <f t="shared" si="345"/>
        <v>0</v>
      </c>
      <c r="I225">
        <f t="shared" si="345"/>
        <v>0</v>
      </c>
      <c r="J225">
        <f t="shared" si="345"/>
        <v>0</v>
      </c>
      <c r="L225">
        <f t="shared" ref="L225:O225" si="346">IF(L229="PASS",0,IF(L229=FALSE,1,IF(ISNUMBER(L223),L223,0)))</f>
        <v>0</v>
      </c>
      <c r="M225">
        <f t="shared" si="346"/>
        <v>0</v>
      </c>
      <c r="N225">
        <f t="shared" si="346"/>
        <v>0</v>
      </c>
      <c r="O225">
        <f t="shared" si="346"/>
        <v>0</v>
      </c>
      <c r="Q225">
        <f t="shared" ref="Q225:T225" si="347">IF(Q229="PASS",0,IF(Q229=FALSE,1,IF(ISNUMBER(Q223),Q223,0)))</f>
        <v>0</v>
      </c>
      <c r="R225">
        <f t="shared" si="347"/>
        <v>0</v>
      </c>
      <c r="S225">
        <f t="shared" si="347"/>
        <v>0</v>
      </c>
      <c r="T225">
        <f t="shared" si="347"/>
        <v>0</v>
      </c>
      <c r="V225">
        <f t="shared" ref="V225:Y225" si="348">IF(V229="PASS",0,IF(V229=FALSE,1,IF(ISNUMBER(V223),V223,0)))</f>
        <v>0</v>
      </c>
      <c r="W225">
        <f t="shared" si="348"/>
        <v>0</v>
      </c>
      <c r="X225">
        <f t="shared" si="348"/>
        <v>0</v>
      </c>
      <c r="Y225">
        <f t="shared" si="348"/>
        <v>0</v>
      </c>
      <c r="AA225">
        <f t="shared" ref="AA225:AD225" si="349">IF(AA229="PASS",0,IF(AA229=FALSE,1,IF(ISNUMBER(AA223),AA223,0)))</f>
        <v>0</v>
      </c>
      <c r="AB225">
        <f t="shared" si="349"/>
        <v>0</v>
      </c>
      <c r="AC225">
        <f t="shared" si="349"/>
        <v>0</v>
      </c>
      <c r="AD225">
        <f t="shared" si="349"/>
        <v>0</v>
      </c>
      <c r="AF225">
        <f t="shared" ref="AF225:AI225" si="350">IF(AF229="PASS",0,IF(AF229=FALSE,1,IF(ISNUMBER(AF223),AF223,0)))</f>
        <v>0</v>
      </c>
      <c r="AG225">
        <f t="shared" si="350"/>
        <v>0</v>
      </c>
      <c r="AH225">
        <f t="shared" si="350"/>
        <v>0</v>
      </c>
      <c r="AI225">
        <f t="shared" si="350"/>
        <v>0</v>
      </c>
      <c r="AK225">
        <f t="shared" ref="AK225:AS225" si="351">IF(AK229="PASS",0,IF(AK229=FALSE,1,IF(ISNUMBER(AK223),AK223,0)))</f>
        <v>0</v>
      </c>
      <c r="AL225">
        <f t="shared" si="351"/>
        <v>0</v>
      </c>
      <c r="AM225">
        <f t="shared" si="351"/>
        <v>0</v>
      </c>
      <c r="AN225">
        <f t="shared" si="351"/>
        <v>0</v>
      </c>
      <c r="AP225">
        <f t="shared" si="351"/>
        <v>0</v>
      </c>
      <c r="AQ225">
        <f t="shared" si="351"/>
        <v>0</v>
      </c>
      <c r="AR225">
        <f t="shared" si="351"/>
        <v>0</v>
      </c>
      <c r="AS225">
        <f t="shared" si="351"/>
        <v>0</v>
      </c>
      <c r="AU225">
        <f t="shared" ref="AU225:AX225" si="352">IF(AU229="PASS",0,IF(AU229=FALSE,1,IF(ISNUMBER(AU223),AU223,0)))</f>
        <v>0</v>
      </c>
      <c r="AV225">
        <f t="shared" si="352"/>
        <v>0</v>
      </c>
      <c r="AW225">
        <f t="shared" si="352"/>
        <v>0</v>
      </c>
      <c r="AX225">
        <f t="shared" si="352"/>
        <v>0</v>
      </c>
      <c r="AZ225">
        <f t="shared" ref="AZ225:BC225" si="353">IF(AZ229="PASS",0,IF(AZ229=FALSE,1,IF(ISNUMBER(AZ223),AZ223,0)))</f>
        <v>0</v>
      </c>
      <c r="BA225">
        <f t="shared" si="353"/>
        <v>0</v>
      </c>
      <c r="BB225">
        <f t="shared" si="353"/>
        <v>0</v>
      </c>
      <c r="BC225">
        <f t="shared" si="353"/>
        <v>0</v>
      </c>
      <c r="BE225">
        <f t="shared" ref="BE225:BH225" si="354">IF(BE229="PASS",0,IF(BE229=FALSE,1,IF(ISNUMBER(BE223),BE223,0)))</f>
        <v>0</v>
      </c>
      <c r="BF225">
        <f t="shared" si="354"/>
        <v>0</v>
      </c>
      <c r="BG225">
        <f t="shared" si="354"/>
        <v>0</v>
      </c>
      <c r="BH225">
        <f t="shared" si="354"/>
        <v>0</v>
      </c>
    </row>
    <row r="227" spans="2:60" x14ac:dyDescent="0.3">
      <c r="B227" t="e">
        <f t="shared" ref="B227" si="355">IF(B141=3,IF(A139="Three Samples",AVERAGE(#REF!),IF(B139="Three Samples",AVERAGE(A135:C135),IF(C139="Three Samples",AVERAGE(B135:D135),1))),IF(B141=4,IF(#REF!="Four Samples",AVERAGE(#REF!),IF(A139="Four Samples",AVERAGE(#REF!),IF(B139="Four Samples",AVERAGE(A135:D135),IF(C139="Four Samples",AVERAGE(B135:E135),))))))</f>
        <v>#REF!</v>
      </c>
      <c r="C227" t="e">
        <f t="shared" ref="C227" si="356">IF(C141=3,IF(B139="Three Samples",AVERAGE(A135:C135),IF(C139="Three Samples",AVERAGE(B135:D135),IF(D139="Three Samples",AVERAGE(C135:E135),1))),IF(C141=4,IF(A139="Four Samples",AVERAGE(#REF!),IF(B139="Four Samples",AVERAGE(A135:D135),IF(C139="Four Samples",AVERAGE(B135:E135),IF(D139="Four Samples",AVERAGE(C135:F135),))))))</f>
        <v>#REF!</v>
      </c>
      <c r="D227" t="e">
        <f>IF(D141=3,IF(C139="Three Samples",AVERAGE(B135:D135),IF(D139="Three Samples",AVERAGE(C135:E135),IF(E139="Three Samples",AVERAGE(D135:F135),1))),IF(D141=4,IF(B139="Four Samples",AVERAGE(#REF!),IF(C139="Four Samples",AVERAGE(B135:E135),IF(D139="Four Samples",AVERAGE(C135:F135),IF(E139="Four Samples",AVERAGE(D135:K135),))))))</f>
        <v>#REF!</v>
      </c>
      <c r="E227" t="e">
        <f>IF(E141=3,IF(D139="Three Samples",AVERAGE(C135:E135),IF(E139="Three Samples",AVERAGE(D135:F135),IF(F139="Three Samples",AVERAGE(E135:K135),1))),IF(E141=4,IF(C139="Four Samples",AVERAGE(#REF!),IF(D139="Four Samples",AVERAGE(C135:F135),IF(E139="Four Samples",AVERAGE(D135:K135),IF(F139="Four Samples",AVERAGE(E135:P135),))))))</f>
        <v>#REF!</v>
      </c>
      <c r="G227">
        <f t="shared" ref="G227:H227" si="357">IF(G141=3,IF(F139="Three Samples",AVERAGE(E135:G135),IF(G139="Three Samples",AVERAGE(F135:H135),IF(H139="Three Samples",AVERAGE(G135:I135),1))),IF(G141=4,IF(E139="Four Samples",AVERAGE(D135:G135),IF(F139="Four Samples",AVERAGE(E135:H135),IF(G139="Four Samples",AVERAGE(F135:I135),IF(H139="Four Samples",AVERAGE(G135:J135),))))))</f>
        <v>0</v>
      </c>
      <c r="H227">
        <f t="shared" si="357"/>
        <v>0</v>
      </c>
      <c r="I227">
        <f>IF(I141=3,IF(H139="Three Samples",AVERAGE(G135:I135),IF(I139="Three Samples",AVERAGE(H135:J135),IF(J139="Three Samples",AVERAGE(I135:K135),1))),IF(I141=4,IF(G139="Four Samples",AVERAGE(F135:I135),IF(H139="Four Samples",AVERAGE(G135:J135),IF(I139="Four Samples",AVERAGE(H135:K135),IF(J139="Four Samples",AVERAGE(I135:P135),))))))</f>
        <v>0</v>
      </c>
      <c r="J227">
        <f>IF(J141=3,IF(I139="Three Samples",AVERAGE(H135:J135),IF(J139="Three Samples",AVERAGE(I135:K135),IF(K139="Three Samples",AVERAGE(J135:P135),1))),IF(J141=4,IF(H139="Four Samples",AVERAGE(G135:J135),IF(I139="Four Samples",AVERAGE(H135:K135),IF(J139="Four Samples",AVERAGE(I135:P135),IF(K139="Four Samples",AVERAGE(J135:U135),))))))</f>
        <v>0</v>
      </c>
      <c r="L227">
        <f t="shared" ref="L227:M227" si="358">IF(L141=3,IF(K139="Three Samples",AVERAGE(J135:L135),IF(L139="Three Samples",AVERAGE(K135:M135),IF(M139="Three Samples",AVERAGE(L135:N135),1))),IF(L141=4,IF(J139="Four Samples",AVERAGE(I135:L135),IF(K139="Four Samples",AVERAGE(J135:M135),IF(L139="Four Samples",AVERAGE(K135:N135),IF(M139="Four Samples",AVERAGE(L135:O135),))))))</f>
        <v>0</v>
      </c>
      <c r="M227">
        <f t="shared" si="358"/>
        <v>0</v>
      </c>
      <c r="N227">
        <f>IF(N141=3,IF(M139="Three Samples",AVERAGE(L135:N135),IF(N139="Three Samples",AVERAGE(M135:O135),IF(O139="Three Samples",AVERAGE(N135:P135),1))),IF(N141=4,IF(L139="Four Samples",AVERAGE(K135:N135),IF(M139="Four Samples",AVERAGE(L135:O135),IF(N139="Four Samples",AVERAGE(M135:P135),IF(O139="Four Samples",AVERAGE(N135:U135),))))))</f>
        <v>0</v>
      </c>
      <c r="O227">
        <f>IF(O141=3,IF(N139="Three Samples",AVERAGE(M135:O135),IF(O139="Three Samples",AVERAGE(N135:P135),IF(P139="Three Samples",AVERAGE(O135:U135),1))),IF(O141=4,IF(M139="Four Samples",AVERAGE(L135:O135),IF(N139="Four Samples",AVERAGE(M135:P135),IF(O139="Four Samples",AVERAGE(N135:U135),IF(P139="Four Samples",AVERAGE(O135:Z135),))))))</f>
        <v>0</v>
      </c>
      <c r="Q227">
        <f t="shared" ref="Q227:R227" si="359">IF(Q141=3,IF(P139="Three Samples",AVERAGE(O135:Q135),IF(Q139="Three Samples",AVERAGE(P135:R135),IF(R139="Three Samples",AVERAGE(Q135:S135),1))),IF(Q141=4,IF(O139="Four Samples",AVERAGE(N135:Q135),IF(P139="Four Samples",AVERAGE(O135:R135),IF(Q139="Four Samples",AVERAGE(P135:S135),IF(R139="Four Samples",AVERAGE(Q135:T135),))))))</f>
        <v>0</v>
      </c>
      <c r="R227">
        <f t="shared" si="359"/>
        <v>0</v>
      </c>
      <c r="S227">
        <f>IF(S141=3,IF(R139="Three Samples",AVERAGE(Q135:S135),IF(S139="Three Samples",AVERAGE(R135:T135),IF(T139="Three Samples",AVERAGE(S135:U135),1))),IF(S141=4,IF(Q139="Four Samples",AVERAGE(P135:S135),IF(R139="Four Samples",AVERAGE(Q135:T135),IF(S139="Four Samples",AVERAGE(R135:U135),IF(T139="Four Samples",AVERAGE(S135:Z135),))))))</f>
        <v>0</v>
      </c>
      <c r="T227">
        <f>IF(T141=3,IF(S139="Three Samples",AVERAGE(R135:T135),IF(T139="Three Samples",AVERAGE(S135:U135),IF(U139="Three Samples",AVERAGE(T135:Z135),1))),IF(T141=4,IF(R139="Four Samples",AVERAGE(Q135:T135),IF(S139="Four Samples",AVERAGE(R135:U135),IF(T139="Four Samples",AVERAGE(S135:Z135),IF(U139="Four Samples",AVERAGE(T135:AE135),))))))</f>
        <v>0</v>
      </c>
      <c r="V227">
        <f t="shared" ref="V227:W227" si="360">IF(V141=3,IF(U139="Three Samples",AVERAGE(T135:V135),IF(V139="Three Samples",AVERAGE(U135:W135),IF(W139="Three Samples",AVERAGE(V135:X135),1))),IF(V141=4,IF(T139="Four Samples",AVERAGE(S135:V135),IF(U139="Four Samples",AVERAGE(T135:W135),IF(V139="Four Samples",AVERAGE(U135:X135),IF(W139="Four Samples",AVERAGE(V135:Y135),))))))</f>
        <v>0</v>
      </c>
      <c r="W227">
        <f t="shared" si="360"/>
        <v>0</v>
      </c>
      <c r="X227">
        <f>IF(X141=3,IF(W139="Three Samples",AVERAGE(V135:X135),IF(X139="Three Samples",AVERAGE(W135:Y135),IF(Y139="Three Samples",AVERAGE(X135:Z135),1))),IF(X141=4,IF(V139="Four Samples",AVERAGE(U135:X135),IF(W139="Four Samples",AVERAGE(V135:Y135),IF(X139="Four Samples",AVERAGE(W135:Z135),IF(Y139="Four Samples",AVERAGE(X135:AE135),))))))</f>
        <v>0</v>
      </c>
      <c r="Y227">
        <f>IF(Y141=3,IF(X139="Three Samples",AVERAGE(W135:Y135),IF(Y139="Three Samples",AVERAGE(X135:Z135),IF(Z139="Three Samples",AVERAGE(Y135:AE135),1))),IF(Y141=4,IF(W139="Four Samples",AVERAGE(V135:Y135),IF(X139="Four Samples",AVERAGE(W135:Z135),IF(Y139="Four Samples",AVERAGE(X135:AE135),IF(Z139="Four Samples",AVERAGE(Y135:AJ135),))))))</f>
        <v>0</v>
      </c>
      <c r="AA227">
        <f t="shared" ref="AA227:AB227" si="361">IF(AA141=3,IF(Z139="Three Samples",AVERAGE(Y135:AA135),IF(AA139="Three Samples",AVERAGE(Z135:AB135),IF(AB139="Three Samples",AVERAGE(AA135:AC135),1))),IF(AA141=4,IF(Y139="Four Samples",AVERAGE(X135:AA135),IF(Z139="Four Samples",AVERAGE(Y135:AB135),IF(AA139="Four Samples",AVERAGE(Z135:AC135),IF(AB139="Four Samples",AVERAGE(AA135:AD135),))))))</f>
        <v>0</v>
      </c>
      <c r="AB227">
        <f t="shared" si="361"/>
        <v>0</v>
      </c>
      <c r="AC227">
        <f>IF(AC141=3,IF(AB139="Three Samples",AVERAGE(AA135:AC135),IF(AC139="Three Samples",AVERAGE(AB135:AD135),IF(AD139="Three Samples",AVERAGE(AC135:AE135),1))),IF(AC141=4,IF(AA139="Four Samples",AVERAGE(Z135:AC135),IF(AB139="Four Samples",AVERAGE(AA135:AD135),IF(AC139="Four Samples",AVERAGE(AB135:AE135),IF(AD139="Four Samples",AVERAGE(AC135:AJ135),))))))</f>
        <v>0</v>
      </c>
      <c r="AD227">
        <f>IF(AD141=3,IF(AC139="Three Samples",AVERAGE(AB135:AD135),IF(AD139="Three Samples",AVERAGE(AC135:AE135),IF(AE139="Three Samples",AVERAGE(AD135:AJ135),1))),IF(AD141=4,IF(AB139="Four Samples",AVERAGE(AA135:AD135),IF(AC139="Four Samples",AVERAGE(AB135:AE135),IF(AD139="Four Samples",AVERAGE(AC135:AJ135),IF(AE139="Four Samples",AVERAGE(AD135:AT135),))))))</f>
        <v>0</v>
      </c>
      <c r="AF227">
        <f t="shared" ref="AF227:AG227" si="362">IF(AF141=3,IF(AE139="Three Samples",AVERAGE(AD135:AF135),IF(AF139="Three Samples",AVERAGE(AE135:AG135),IF(AG139="Three Samples",AVERAGE(AF135:AH135),1))),IF(AF141=4,IF(AD139="Four Samples",AVERAGE(AC135:AF135),IF(AE139="Four Samples",AVERAGE(AD135:AG135),IF(AF139="Four Samples",AVERAGE(AE135:AH135),IF(AG139="Four Samples",AVERAGE(AF135:AI135),))))))</f>
        <v>0</v>
      </c>
      <c r="AG227">
        <f t="shared" si="362"/>
        <v>0</v>
      </c>
      <c r="AH227">
        <f>IF(AH141=3,IF(AG139="Three Samples",AVERAGE(AF135:AH135),IF(AH139="Three Samples",AVERAGE(AG135:AI135),IF(AI139="Three Samples",AVERAGE(AH135:AJ135),1))),IF(AH141=4,IF(AF139="Four Samples",AVERAGE(AE135:AH135),IF(AG139="Four Samples",AVERAGE(AF135:AI135),IF(AH139="Four Samples",AVERAGE(AG135:AJ135),IF(AI139="Four Samples",AVERAGE(AH135:AT135),))))))</f>
        <v>0</v>
      </c>
      <c r="AI227">
        <f>IF(AI141=3,IF(AH139="Three Samples",AVERAGE(AG135:AI135),IF(AI139="Three Samples",AVERAGE(AH135:AJ135),IF(AJ139="Three Samples",AVERAGE(AI135:AT135),1))),IF(AI141=4,IF(AG139="Four Samples",AVERAGE(AF135:AI135),IF(AH139="Four Samples",AVERAGE(AG135:AJ135),IF(AI139="Four Samples",AVERAGE(AH135:AT135),IF(AJ139="Four Samples",AVERAGE(AI135:AY135),))))))</f>
        <v>0</v>
      </c>
      <c r="AK227">
        <f t="shared" ref="AK227" si="363">IF(AK141=3,IF(AJ139="Three Samples",AVERAGE(AI135:AK135),IF(AK139="Three Samples",AVERAGE(AJ135:AL135),IF(AL139="Three Samples",AVERAGE(AK135:AM135),1))),IF(AK141=4,IF(AI139="Four Samples",AVERAGE(AH135:AK135),IF(AJ139="Four Samples",AVERAGE(AI135:AL135),IF(AK139="Four Samples",AVERAGE(AJ135:AM135),IF(AL139="Four Samples",AVERAGE(AK135:AN135),))))))</f>
        <v>0</v>
      </c>
      <c r="AL227">
        <f>IF(AL141=3,IF(AK139="Three Samples",AVERAGE(AJ135:AL135),IF(AL139="Three Samples",AVERAGE(AK135:AM135),IF(AM139="Three Samples",AVERAGE(AL135:AN135),1))),IF(AL141=4,IF(AJ139="Four Samples",AVERAGE(AI135:AL135),IF(AK139="Four Samples",AVERAGE(AJ135:AM135),IF(AL139="Four Samples",AVERAGE(AK135:AN135),IF(AM139="Four Samples",AVERAGE(AL135:AP135),))))))</f>
        <v>0</v>
      </c>
      <c r="AM227">
        <f>IF(AM141=3,IF(AL139="Three Samples",AVERAGE(AK135:AM135),IF(AM139="Three Samples",AVERAGE(AL135:AN135),IF(AN139="Three Samples",AVERAGE(AM135:AP135),1))),IF(AM141=4,IF(AK139="Four Samples",AVERAGE(AJ135:AM135),IF(AL139="Four Samples",AVERAGE(AK135:AN135),IF(AM139="Four Samples",AVERAGE(AL135:AP135),IF(AN139="Four Samples",AVERAGE(AM135:AQ135),))))))</f>
        <v>0</v>
      </c>
      <c r="AN227">
        <f>IF(AN141=3,IF(AM139="Three Samples",AVERAGE(AL135:AN135),IF(AN139="Three Samples",AVERAGE(AM135:AP135),IF(AP139="Three Samples",AVERAGE(AN135:AQ135),1))),IF(AN141=4,IF(AL139="Four Samples",AVERAGE(AK135:AN135),IF(AM139="Four Samples",AVERAGE(AL135:AP135),IF(AN139="Four Samples",AVERAGE(AM135:AQ135),IF(AP139="Four Samples",AVERAGE(AN135:AR135),))))))</f>
        <v>0</v>
      </c>
      <c r="AP227">
        <f>IF(AP141=3,IF(AN139="Three Samples",AVERAGE(AM135:AP135),IF(AP139="Three Samples",AVERAGE(AN135:AQ135),IF(AQ139="Three Samples",AVERAGE(AP135:AR135),1))),IF(AP141=4,IF(AM139="Four Samples",AVERAGE(AL135:AP135),IF(AN139="Four Samples",AVERAGE(AM135:AQ135),IF(AP139="Four Samples",AVERAGE(AN135:AR135),IF(AQ139="Four Samples",AVERAGE(AP135:AS135),))))))</f>
        <v>0</v>
      </c>
      <c r="AQ227">
        <f>IF(AQ141=3,IF(AP139="Three Samples",AVERAGE(AN135:AQ135),IF(AQ139="Three Samples",AVERAGE(AP135:AR135),IF(AR139="Three Samples",AVERAGE(AQ135:AS135),1))),IF(AQ141=4,IF(AN139="Four Samples",AVERAGE(AM135:AQ135),IF(AP139="Four Samples",AVERAGE(AN135:AR135),IF(AQ139="Four Samples",AVERAGE(AP135:AS135),IF(AR139="Four Samples",AVERAGE(AQ135:AT135),))))))</f>
        <v>0</v>
      </c>
      <c r="AR227">
        <f>IF(AR141=3,IF(AQ139="Three Samples",AVERAGE(AP135:AR135),IF(AR139="Three Samples",AVERAGE(AQ135:AS135),IF(AS139="Three Samples",AVERAGE(AR135:AT135),1))),IF(AR141=4,IF(AP139="Four Samples",AVERAGE(AN135:AR135),IF(AQ139="Four Samples",AVERAGE(AP135:AS135),IF(AR139="Four Samples",AVERAGE(AQ135:AT135),IF(AS139="Four Samples",AVERAGE(AR135:AY135),))))))</f>
        <v>0</v>
      </c>
      <c r="AS227">
        <f>IF(AS141=3,IF(AR139="Three Samples",AVERAGE(AQ135:AS135),IF(AS139="Three Samples",AVERAGE(AR135:AT135),IF(AT139="Three Samples",AVERAGE(AS135:AY135),1))),IF(AS141=4,IF(AQ139="Four Samples",AVERAGE(AP135:AS135),IF(AR139="Four Samples",AVERAGE(AQ135:AT135),IF(AS139="Four Samples",AVERAGE(AR135:AY135),IF(AT139="Four Samples",AVERAGE(AS135:BD135),))))))</f>
        <v>0</v>
      </c>
      <c r="AU227">
        <f t="shared" ref="AU227:AV227" si="364">IF(AU141=3,IF(AT139="Three Samples",AVERAGE(AS135:AU135),IF(AU139="Three Samples",AVERAGE(AT135:AV135),IF(AV139="Three Samples",AVERAGE(AU135:AW135),1))),IF(AU141=4,IF(AS139="Four Samples",AVERAGE(AR135:AU135),IF(AT139="Four Samples",AVERAGE(AS135:AV135),IF(AU139="Four Samples",AVERAGE(AT135:AW135),IF(AV139="Four Samples",AVERAGE(AU135:AX135),))))))</f>
        <v>0</v>
      </c>
      <c r="AV227">
        <f t="shared" si="364"/>
        <v>0</v>
      </c>
      <c r="AW227">
        <f>IF(AW141=3,IF(AV139="Three Samples",AVERAGE(AU135:AW135),IF(AW139="Three Samples",AVERAGE(AV135:AX135),IF(AX139="Three Samples",AVERAGE(AW135:AY135),1))),IF(AW141=4,IF(AU139="Four Samples",AVERAGE(AT135:AW135),IF(AV139="Four Samples",AVERAGE(AU135:AX135),IF(AW139="Four Samples",AVERAGE(AV135:AY135),IF(AX139="Four Samples",AVERAGE(AW135:BD135),))))))</f>
        <v>0</v>
      </c>
      <c r="AX227">
        <f>IF(AX141=3,IF(AW139="Three Samples",AVERAGE(AV135:AX135),IF(AX139="Three Samples",AVERAGE(AW135:AY135),IF(AY139="Three Samples",AVERAGE(AX135:BD135),1))),IF(AX141=4,IF(AV139="Four Samples",AVERAGE(AU135:AX135),IF(AW139="Four Samples",AVERAGE(AV135:AY135),IF(AX139="Four Samples",AVERAGE(AW135:BD135),IF(AY139="Four Samples",AVERAGE(AX135:BI135),))))))</f>
        <v>0</v>
      </c>
      <c r="AZ227">
        <f t="shared" ref="AZ227:BA227" si="365">IF(AZ141=3,IF(AY139="Three Samples",AVERAGE(AX135:AZ135),IF(AZ139="Three Samples",AVERAGE(AY135:BA135),IF(BA139="Three Samples",AVERAGE(AZ135:BB135),1))),IF(AZ141=4,IF(AX139="Four Samples",AVERAGE(AW135:AZ135),IF(AY139="Four Samples",AVERAGE(AX135:BA135),IF(AZ139="Four Samples",AVERAGE(AY135:BB135),IF(BA139="Four Samples",AVERAGE(AZ135:BC135),))))))</f>
        <v>0</v>
      </c>
      <c r="BA227">
        <f t="shared" si="365"/>
        <v>0</v>
      </c>
      <c r="BB227">
        <f>IF(BB141=3,IF(BA139="Three Samples",AVERAGE(AZ135:BB135),IF(BB139="Three Samples",AVERAGE(BA135:BC135),IF(BC139="Three Samples",AVERAGE(BB135:BD135),1))),IF(BB141=4,IF(AZ139="Four Samples",AVERAGE(AY135:BB135),IF(BA139="Four Samples",AVERAGE(AZ135:BC135),IF(BB139="Four Samples",AVERAGE(BA135:BD135),IF(BC139="Four Samples",AVERAGE(BB135:BI135),))))))</f>
        <v>0</v>
      </c>
      <c r="BC227">
        <f>IF(BC141=3,IF(BB139="Three Samples",AVERAGE(BA135:BC135),IF(BC139="Three Samples",AVERAGE(BB135:BD135),IF(BD139="Three Samples",AVERAGE(BC135:BI135),1))),IF(BC141=4,IF(BA139="Four Samples",AVERAGE(AZ135:BC135),IF(BB139="Four Samples",AVERAGE(BA135:BD135),IF(BC139="Four Samples",AVERAGE(BB135:BI135),IF(BD139="Four Samples",AVERAGE(BC135:BJ135),))))))</f>
        <v>0</v>
      </c>
      <c r="BE227">
        <f t="shared" ref="BE227:BH227" si="366">IF(BE141=3,IF(BD139="Three Samples",AVERAGE(BC135:BE135),IF(BE139="Three Samples",AVERAGE(BD135:BF135),IF(BF139="Three Samples",AVERAGE(BE135:BG135),1))),IF(BE141=4,IF(BC139="Four Samples",AVERAGE(BB135:BE135),IF(BD139="Four Samples",AVERAGE(BC135:BF135),IF(BE139="Four Samples",AVERAGE(BD135:BG135),IF(BF139="Four Samples",AVERAGE(BE135:BH135),))))))</f>
        <v>0</v>
      </c>
      <c r="BF227">
        <f t="shared" si="366"/>
        <v>0</v>
      </c>
      <c r="BG227">
        <f t="shared" si="366"/>
        <v>0</v>
      </c>
      <c r="BH227">
        <f t="shared" si="366"/>
        <v>0</v>
      </c>
    </row>
    <row r="228" spans="2:60" x14ac:dyDescent="0.3">
      <c r="B228">
        <f>IF(B2="M",'[1]Sequence 10 Analysis Hood'!$L$46,IF(B2="V",'[1]Sequence 10 Analysis Hood'!$L$48,IF(B2="HV",'[1]Sequence 10 Analysis Hood'!$L$50,IF(B2="EC",'[1]Sequence 10 Analysis Hood'!$L$52,IF(B2="C",'[1]Sequence 10 Analysis Hood'!$L$52,)))))</f>
        <v>42</v>
      </c>
      <c r="C228">
        <f>IF(C2="M",'[1]Sequence 10 Analysis Hood'!$L$46,IF(C2="V",'[1]Sequence 10 Analysis Hood'!$L$48,IF(C2="HV",'[1]Sequence 10 Analysis Hood'!$L$50,IF(C2="EC",'[1]Sequence 10 Analysis Hood'!$L$52,IF(C2="C",'[1]Sequence 10 Analysis Hood'!$L$52,)))))</f>
        <v>42</v>
      </c>
      <c r="D228">
        <f>IF(D2="M",'[1]Sequence 10 Analysis Hood'!$L$46,IF(D2="V",'[1]Sequence 10 Analysis Hood'!$L$48,IF(D2="HV",'[1]Sequence 10 Analysis Hood'!$L$50,IF(D2="EC",'[1]Sequence 10 Analysis Hood'!$L$52,IF(D2="C",'[1]Sequence 10 Analysis Hood'!$L$52,)))))</f>
        <v>42</v>
      </c>
      <c r="E228">
        <f>IF(E2="M",'[1]Sequence 10 Analysis Hood'!$L$46,IF(E2="V",'[1]Sequence 10 Analysis Hood'!$L$48,IF(E2="HV",'[1]Sequence 10 Analysis Hood'!$L$50,IF(E2="EC",'[1]Sequence 10 Analysis Hood'!$L$52,IF(E2="C",'[1]Sequence 10 Analysis Hood'!$L$52,)))))</f>
        <v>42</v>
      </c>
      <c r="G228">
        <f>IF(G2="M",'[1]Sequence 10 Analysis Hood'!$L$46,IF(G2="V",'[1]Sequence 10 Analysis Hood'!$L$48,IF(G2="HV",'[1]Sequence 10 Analysis Hood'!$L$50,IF(G2="EC",'[1]Sequence 10 Analysis Hood'!$L$52,IF(G2="C",'[1]Sequence 10 Analysis Hood'!$L$52,)))))</f>
        <v>42</v>
      </c>
      <c r="H228">
        <f>IF(H2="M",'[1]Sequence 10 Analysis Hood'!$L$46,IF(H2="V",'[1]Sequence 10 Analysis Hood'!$L$48,IF(H2="HV",'[1]Sequence 10 Analysis Hood'!$L$50,IF(H2="EC",'[1]Sequence 10 Analysis Hood'!$L$52,IF(H2="C",'[1]Sequence 10 Analysis Hood'!$L$52,)))))</f>
        <v>42</v>
      </c>
      <c r="I228">
        <f>IF(I2="M",'[1]Sequence 10 Analysis Hood'!$L$46,IF(I2="V",'[1]Sequence 10 Analysis Hood'!$L$48,IF(I2="HV",'[1]Sequence 10 Analysis Hood'!$L$50,IF(I2="EC",'[1]Sequence 10 Analysis Hood'!$L$52,IF(I2="C",'[1]Sequence 10 Analysis Hood'!$L$52,)))))</f>
        <v>42</v>
      </c>
      <c r="J228">
        <f>IF(J2="M",'[1]Sequence 10 Analysis Hood'!$L$46,IF(J2="V",'[1]Sequence 10 Analysis Hood'!$L$48,IF(J2="HV",'[1]Sequence 10 Analysis Hood'!$L$50,IF(J2="EC",'[1]Sequence 10 Analysis Hood'!$L$52,IF(J2="C",'[1]Sequence 10 Analysis Hood'!$L$52,)))))</f>
        <v>42</v>
      </c>
      <c r="L228">
        <f>IF(L2="M",'[1]Sequence 10 Analysis Hood'!$L$46,IF(L2="V",'[1]Sequence 10 Analysis Hood'!$L$48,IF(L2="HV",'[1]Sequence 10 Analysis Hood'!$L$50,IF(L2="EC",'[1]Sequence 10 Analysis Hood'!$L$52,IF(L2="C",'[1]Sequence 10 Analysis Hood'!$L$52,)))))</f>
        <v>42</v>
      </c>
      <c r="M228">
        <f>IF(M2="M",'[1]Sequence 10 Analysis Hood'!$L$46,IF(M2="V",'[1]Sequence 10 Analysis Hood'!$L$48,IF(M2="HV",'[1]Sequence 10 Analysis Hood'!$L$50,IF(M2="EC",'[1]Sequence 10 Analysis Hood'!$L$52,IF(M2="C",'[1]Sequence 10 Analysis Hood'!$L$52,)))))</f>
        <v>42</v>
      </c>
      <c r="N228">
        <f>IF(N2="M",'[1]Sequence 10 Analysis Hood'!$L$46,IF(N2="V",'[1]Sequence 10 Analysis Hood'!$L$48,IF(N2="HV",'[1]Sequence 10 Analysis Hood'!$L$50,IF(N2="EC",'[1]Sequence 10 Analysis Hood'!$L$52,IF(N2="C",'[1]Sequence 10 Analysis Hood'!$L$52,)))))</f>
        <v>42</v>
      </c>
      <c r="O228">
        <f>IF(O2="M",'[1]Sequence 10 Analysis Hood'!$L$46,IF(O2="V",'[1]Sequence 10 Analysis Hood'!$L$48,IF(O2="HV",'[1]Sequence 10 Analysis Hood'!$L$50,IF(O2="EC",'[1]Sequence 10 Analysis Hood'!$L$52,IF(O2="C",'[1]Sequence 10 Analysis Hood'!$L$52,)))))</f>
        <v>42</v>
      </c>
      <c r="Q228">
        <f>IF(Q2="M",'[1]Sequence 10 Analysis Hood'!$L$46,IF(Q2="V",'[1]Sequence 10 Analysis Hood'!$L$48,IF(Q2="HV",'[1]Sequence 10 Analysis Hood'!$L$50,IF(Q2="EC",'[1]Sequence 10 Analysis Hood'!$L$52,IF(Q2="C",'[1]Sequence 10 Analysis Hood'!$L$52,)))))</f>
        <v>42</v>
      </c>
      <c r="R228">
        <f>IF(R2="M",'[1]Sequence 10 Analysis Hood'!$L$46,IF(R2="V",'[1]Sequence 10 Analysis Hood'!$L$48,IF(R2="HV",'[1]Sequence 10 Analysis Hood'!$L$50,IF(R2="EC",'[1]Sequence 10 Analysis Hood'!$L$52,IF(R2="C",'[1]Sequence 10 Analysis Hood'!$L$52,)))))</f>
        <v>42</v>
      </c>
      <c r="S228">
        <f>IF(S2="M",'[1]Sequence 10 Analysis Hood'!$L$46,IF(S2="V",'[1]Sequence 10 Analysis Hood'!$L$48,IF(S2="HV",'[1]Sequence 10 Analysis Hood'!$L$50,IF(S2="EC",'[1]Sequence 10 Analysis Hood'!$L$52,IF(S2="C",'[1]Sequence 10 Analysis Hood'!$L$52,)))))</f>
        <v>42</v>
      </c>
      <c r="T228">
        <f>IF(T2="M",'[1]Sequence 10 Analysis Hood'!$L$46,IF(T2="V",'[1]Sequence 10 Analysis Hood'!$L$48,IF(T2="HV",'[1]Sequence 10 Analysis Hood'!$L$50,IF(T2="EC",'[1]Sequence 10 Analysis Hood'!$L$52,IF(T2="C",'[1]Sequence 10 Analysis Hood'!$L$52,)))))</f>
        <v>42</v>
      </c>
      <c r="V228">
        <f>IF(V2="M",'[1]Sequence 10 Analysis Hood'!$L$46,IF(V2="V",'[1]Sequence 10 Analysis Hood'!$L$48,IF(V2="HV",'[1]Sequence 10 Analysis Hood'!$L$50,IF(V2="EC",'[1]Sequence 10 Analysis Hood'!$L$52,IF(V2="C",'[1]Sequence 10 Analysis Hood'!$L$52,)))))</f>
        <v>42</v>
      </c>
      <c r="W228">
        <f>IF(W2="M",'[1]Sequence 10 Analysis Hood'!$L$46,IF(W2="V",'[1]Sequence 10 Analysis Hood'!$L$48,IF(W2="HV",'[1]Sequence 10 Analysis Hood'!$L$50,IF(W2="EC",'[1]Sequence 10 Analysis Hood'!$L$52,IF(W2="C",'[1]Sequence 10 Analysis Hood'!$L$52,)))))</f>
        <v>42</v>
      </c>
      <c r="X228">
        <f>IF(X2="M",'[1]Sequence 10 Analysis Hood'!$L$46,IF(X2="V",'[1]Sequence 10 Analysis Hood'!$L$48,IF(X2="HV",'[1]Sequence 10 Analysis Hood'!$L$50,IF(X2="EC",'[1]Sequence 10 Analysis Hood'!$L$52,IF(X2="C",'[1]Sequence 10 Analysis Hood'!$L$52,)))))</f>
        <v>42</v>
      </c>
      <c r="Y228">
        <f>IF(Y2="M",'[1]Sequence 10 Analysis Hood'!$L$46,IF(Y2="V",'[1]Sequence 10 Analysis Hood'!$L$48,IF(Y2="HV",'[1]Sequence 10 Analysis Hood'!$L$50,IF(Y2="EC",'[1]Sequence 10 Analysis Hood'!$L$52,IF(Y2="C",'[1]Sequence 10 Analysis Hood'!$L$52,)))))</f>
        <v>42</v>
      </c>
      <c r="AA228">
        <f>IF(AA2="M",'[1]Sequence 10 Analysis Hood'!$L$46,IF(AA2="V",'[1]Sequence 10 Analysis Hood'!$L$48,IF(AA2="HV",'[1]Sequence 10 Analysis Hood'!$L$50,IF(AA2="EC",'[1]Sequence 10 Analysis Hood'!$L$52,IF(AA2="C",'[1]Sequence 10 Analysis Hood'!$L$52,)))))</f>
        <v>42</v>
      </c>
      <c r="AB228">
        <f>IF(AB2="M",'[1]Sequence 10 Analysis Hood'!$L$46,IF(AB2="V",'[1]Sequence 10 Analysis Hood'!$L$48,IF(AB2="HV",'[1]Sequence 10 Analysis Hood'!$L$50,IF(AB2="EC",'[1]Sequence 10 Analysis Hood'!$L$52,IF(AB2="C",'[1]Sequence 10 Analysis Hood'!$L$52,)))))</f>
        <v>42</v>
      </c>
      <c r="AC228">
        <f>IF(AC2="M",'[1]Sequence 10 Analysis Hood'!$L$46,IF(AC2="V",'[1]Sequence 10 Analysis Hood'!$L$48,IF(AC2="HV",'[1]Sequence 10 Analysis Hood'!$L$50,IF(AC2="EC",'[1]Sequence 10 Analysis Hood'!$L$52,IF(AC2="C",'[1]Sequence 10 Analysis Hood'!$L$52,)))))</f>
        <v>42</v>
      </c>
      <c r="AD228">
        <f>IF(AD2="M",'[1]Sequence 10 Analysis Hood'!$L$46,IF(AD2="V",'[1]Sequence 10 Analysis Hood'!$L$48,IF(AD2="HV",'[1]Sequence 10 Analysis Hood'!$L$50,IF(AD2="EC",'[1]Sequence 10 Analysis Hood'!$L$52,IF(AD2="C",'[1]Sequence 10 Analysis Hood'!$L$52,)))))</f>
        <v>42</v>
      </c>
      <c r="AF228">
        <f>IF(AF2="M",'[1]Sequence 10 Analysis Hood'!$L$46,IF(AF2="V",'[1]Sequence 10 Analysis Hood'!$L$48,IF(AF2="HV",'[1]Sequence 10 Analysis Hood'!$L$50,IF(AF2="EC",'[1]Sequence 10 Analysis Hood'!$L$52,IF(AF2="C",'[1]Sequence 10 Analysis Hood'!$L$52,)))))</f>
        <v>42</v>
      </c>
      <c r="AG228">
        <f>IF(AG2="M",'[1]Sequence 10 Analysis Hood'!$L$46,IF(AG2="V",'[1]Sequence 10 Analysis Hood'!$L$48,IF(AG2="HV",'[1]Sequence 10 Analysis Hood'!$L$50,IF(AG2="EC",'[1]Sequence 10 Analysis Hood'!$L$52,IF(AG2="C",'[1]Sequence 10 Analysis Hood'!$L$52,)))))</f>
        <v>42</v>
      </c>
      <c r="AH228">
        <f>IF(AH2="M",'[1]Sequence 10 Analysis Hood'!$L$46,IF(AH2="V",'[1]Sequence 10 Analysis Hood'!$L$48,IF(AH2="HV",'[1]Sequence 10 Analysis Hood'!$L$50,IF(AH2="EC",'[1]Sequence 10 Analysis Hood'!$L$52,IF(AH2="C",'[1]Sequence 10 Analysis Hood'!$L$52,)))))</f>
        <v>42</v>
      </c>
      <c r="AI228">
        <f>IF(AI2="M",'[1]Sequence 10 Analysis Hood'!$L$46,IF(AI2="V",'[1]Sequence 10 Analysis Hood'!$L$48,IF(AI2="HV",'[1]Sequence 10 Analysis Hood'!$L$50,IF(AI2="EC",'[1]Sequence 10 Analysis Hood'!$L$52,IF(AI2="C",'[1]Sequence 10 Analysis Hood'!$L$52,)))))</f>
        <v>42</v>
      </c>
      <c r="AK228">
        <f>IF(AK2="M",'[1]Sequence 10 Analysis Hood'!$L$46,IF(AK2="V",'[1]Sequence 10 Analysis Hood'!$L$48,IF(AK2="HV",'[1]Sequence 10 Analysis Hood'!$L$50,IF(AK2="EC",'[1]Sequence 10 Analysis Hood'!$L$52,IF(AK2="C",'[1]Sequence 10 Analysis Hood'!$L$52,)))))</f>
        <v>42</v>
      </c>
      <c r="AL228">
        <f>IF(AL2="M",'[1]Sequence 10 Analysis Hood'!$L$46,IF(AL2="V",'[1]Sequence 10 Analysis Hood'!$L$48,IF(AL2="HV",'[1]Sequence 10 Analysis Hood'!$L$50,IF(AL2="EC",'[1]Sequence 10 Analysis Hood'!$L$52,IF(AL2="C",'[1]Sequence 10 Analysis Hood'!$L$52,)))))</f>
        <v>42</v>
      </c>
      <c r="AM228">
        <f>IF(AM2="M",'[1]Sequence 10 Analysis Hood'!$L$46,IF(AM2="V",'[1]Sequence 10 Analysis Hood'!$L$48,IF(AM2="HV",'[1]Sequence 10 Analysis Hood'!$L$50,IF(AM2="EC",'[1]Sequence 10 Analysis Hood'!$L$52,IF(AM2="C",'[1]Sequence 10 Analysis Hood'!$L$52,)))))</f>
        <v>42</v>
      </c>
      <c r="AN228">
        <f>IF(AN2="M",'[1]Sequence 10 Analysis Hood'!$L$46,IF(AN2="V",'[1]Sequence 10 Analysis Hood'!$L$48,IF(AN2="HV",'[1]Sequence 10 Analysis Hood'!$L$50,IF(AN2="EC",'[1]Sequence 10 Analysis Hood'!$L$52,IF(AN2="C",'[1]Sequence 10 Analysis Hood'!$L$52,)))))</f>
        <v>42</v>
      </c>
      <c r="AP228">
        <f>IF(AP2="M",'[1]Sequence 10 Analysis Hood'!$L$46,IF(AP2="V",'[1]Sequence 10 Analysis Hood'!$L$48,IF(AP2="HV",'[1]Sequence 10 Analysis Hood'!$L$50,IF(AP2="EC",'[1]Sequence 10 Analysis Hood'!$L$52,IF(AP2="C",'[1]Sequence 10 Analysis Hood'!$L$52,)))))</f>
        <v>42</v>
      </c>
      <c r="AQ228">
        <f>IF(AQ2="M",'[1]Sequence 10 Analysis Hood'!$L$46,IF(AQ2="V",'[1]Sequence 10 Analysis Hood'!$L$48,IF(AQ2="HV",'[1]Sequence 10 Analysis Hood'!$L$50,IF(AQ2="EC",'[1]Sequence 10 Analysis Hood'!$L$52,IF(AQ2="C",'[1]Sequence 10 Analysis Hood'!$L$52,)))))</f>
        <v>42</v>
      </c>
      <c r="AR228">
        <f>IF(AR2="M",'[1]Sequence 10 Analysis Hood'!$L$46,IF(AR2="V",'[1]Sequence 10 Analysis Hood'!$L$48,IF(AR2="HV",'[1]Sequence 10 Analysis Hood'!$L$50,IF(AR2="EC",'[1]Sequence 10 Analysis Hood'!$L$52,IF(AR2="C",'[1]Sequence 10 Analysis Hood'!$L$52,)))))</f>
        <v>42</v>
      </c>
      <c r="AS228">
        <f>IF(AS2="M",'[1]Sequence 10 Analysis Hood'!$L$46,IF(AS2="V",'[1]Sequence 10 Analysis Hood'!$L$48,IF(AS2="HV",'[1]Sequence 10 Analysis Hood'!$L$50,IF(AS2="EC",'[1]Sequence 10 Analysis Hood'!$L$52,IF(AS2="C",'[1]Sequence 10 Analysis Hood'!$L$52,)))))</f>
        <v>42</v>
      </c>
      <c r="AU228">
        <f>IF(AU2="M",'[1]Sequence 10 Analysis Hood'!$L$46,IF(AU2="V",'[1]Sequence 10 Analysis Hood'!$L$48,IF(AU2="HV",'[1]Sequence 10 Analysis Hood'!$L$50,IF(AU2="EC",'[1]Sequence 10 Analysis Hood'!$L$52,IF(AU2="C",'[1]Sequence 10 Analysis Hood'!$L$52,)))))</f>
        <v>42</v>
      </c>
      <c r="AV228">
        <f>IF(AV2="M",'[1]Sequence 10 Analysis Hood'!$L$46,IF(AV2="V",'[1]Sequence 10 Analysis Hood'!$L$48,IF(AV2="HV",'[1]Sequence 10 Analysis Hood'!$L$50,IF(AV2="EC",'[1]Sequence 10 Analysis Hood'!$L$52,IF(AV2="C",'[1]Sequence 10 Analysis Hood'!$L$52,)))))</f>
        <v>42</v>
      </c>
      <c r="AW228">
        <f>IF(AW2="M",'[1]Sequence 10 Analysis Hood'!$L$46,IF(AW2="V",'[1]Sequence 10 Analysis Hood'!$L$48,IF(AW2="HV",'[1]Sequence 10 Analysis Hood'!$L$50,IF(AW2="EC",'[1]Sequence 10 Analysis Hood'!$L$52,IF(AW2="C",'[1]Sequence 10 Analysis Hood'!$L$52,)))))</f>
        <v>42</v>
      </c>
      <c r="AX228">
        <f>IF(AX2="M",'[1]Sequence 10 Analysis Hood'!$L$46,IF(AX2="V",'[1]Sequence 10 Analysis Hood'!$L$48,IF(AX2="HV",'[1]Sequence 10 Analysis Hood'!$L$50,IF(AX2="EC",'[1]Sequence 10 Analysis Hood'!$L$52,IF(AX2="C",'[1]Sequence 10 Analysis Hood'!$L$52,)))))</f>
        <v>42</v>
      </c>
      <c r="AZ228">
        <f>IF(AZ2="M",'[1]Sequence 10 Analysis Hood'!$L$46,IF(AZ2="V",'[1]Sequence 10 Analysis Hood'!$L$48,IF(AZ2="HV",'[1]Sequence 10 Analysis Hood'!$L$50,IF(AZ2="EC",'[1]Sequence 10 Analysis Hood'!$L$52,IF(AZ2="C",'[1]Sequence 10 Analysis Hood'!$L$52,)))))</f>
        <v>42</v>
      </c>
      <c r="BA228">
        <f>IF(BA2="M",'[1]Sequence 10 Analysis Hood'!$L$46,IF(BA2="V",'[1]Sequence 10 Analysis Hood'!$L$48,IF(BA2="HV",'[1]Sequence 10 Analysis Hood'!$L$50,IF(BA2="EC",'[1]Sequence 10 Analysis Hood'!$L$52,IF(BA2="C",'[1]Sequence 10 Analysis Hood'!$L$52,)))))</f>
        <v>42</v>
      </c>
      <c r="BB228">
        <f>IF(BB2="M",'[1]Sequence 10 Analysis Hood'!$L$46,IF(BB2="V",'[1]Sequence 10 Analysis Hood'!$L$48,IF(BB2="HV",'[1]Sequence 10 Analysis Hood'!$L$50,IF(BB2="EC",'[1]Sequence 10 Analysis Hood'!$L$52,IF(BB2="C",'[1]Sequence 10 Analysis Hood'!$L$52,)))))</f>
        <v>42</v>
      </c>
      <c r="BC228">
        <f>IF(BC2="M",'[1]Sequence 10 Analysis Hood'!$L$46,IF(BC2="V",'[1]Sequence 10 Analysis Hood'!$L$48,IF(BC2="HV",'[1]Sequence 10 Analysis Hood'!$L$50,IF(BC2="EC",'[1]Sequence 10 Analysis Hood'!$L$52,IF(BC2="C",'[1]Sequence 10 Analysis Hood'!$L$52,)))))</f>
        <v>42</v>
      </c>
      <c r="BE228">
        <f>IF(BE2="M",'[1]Sequence 10 Analysis Hood'!$L$46,IF(BE2="V",'[1]Sequence 10 Analysis Hood'!$L$48,IF(BE2="HV",'[1]Sequence 10 Analysis Hood'!$L$50,IF(BE2="EC",'[1]Sequence 10 Analysis Hood'!$L$52,IF(BE2="C",'[1]Sequence 10 Analysis Hood'!$L$52,)))))</f>
        <v>42</v>
      </c>
      <c r="BF228">
        <f>IF(BF2="M",'[1]Sequence 10 Analysis Hood'!$L$46,IF(BF2="V",'[1]Sequence 10 Analysis Hood'!$L$48,IF(BF2="HV",'[1]Sequence 10 Analysis Hood'!$L$50,IF(BF2="EC",'[1]Sequence 10 Analysis Hood'!$L$52,IF(BF2="C",'[1]Sequence 10 Analysis Hood'!$L$52,)))))</f>
        <v>42</v>
      </c>
      <c r="BG228">
        <f>IF(BG2="M",'[1]Sequence 10 Analysis Hood'!$L$46,IF(BG2="V",'[1]Sequence 10 Analysis Hood'!$L$48,IF(BG2="HV",'[1]Sequence 10 Analysis Hood'!$L$50,IF(BG2="EC",'[1]Sequence 10 Analysis Hood'!$L$52,IF(BG2="C",'[1]Sequence 10 Analysis Hood'!$L$52,)))))</f>
        <v>42</v>
      </c>
      <c r="BH228">
        <f>IF(BH2="M",'[1]Sequence 10 Analysis Hood'!$L$46,IF(BH2="V",'[1]Sequence 10 Analysis Hood'!$L$48,IF(BH2="HV",'[1]Sequence 10 Analysis Hood'!$L$50,IF(BH2="EC",'[1]Sequence 10 Analysis Hood'!$L$52,IF(BH2="C",'[1]Sequence 10 Analysis Hood'!$L$52,)))))</f>
        <v>42</v>
      </c>
    </row>
    <row r="229" spans="2:60" x14ac:dyDescent="0.3">
      <c r="B229" t="e">
        <f t="shared" ref="B229:E229" si="367">(IF(B223&lt;&gt;0,IF(B228&gt;0,IF(B227&gt;B228,"PASS",IF(B224&gt;0,1))),0))</f>
        <v>#REF!</v>
      </c>
      <c r="C229" t="e">
        <f t="shared" si="367"/>
        <v>#REF!</v>
      </c>
      <c r="D229" t="e">
        <f t="shared" si="367"/>
        <v>#REF!</v>
      </c>
      <c r="E229" t="e">
        <f t="shared" si="367"/>
        <v>#REF!</v>
      </c>
      <c r="G229">
        <f t="shared" ref="G229:J229" si="368">(IF(G223&lt;&gt;0,IF(G228&gt;0,IF(G227&gt;G228,"PASS",IF(G224&gt;0,1))),0))</f>
        <v>0</v>
      </c>
      <c r="H229">
        <f t="shared" si="368"/>
        <v>0</v>
      </c>
      <c r="I229">
        <f t="shared" si="368"/>
        <v>0</v>
      </c>
      <c r="J229">
        <f t="shared" si="368"/>
        <v>0</v>
      </c>
      <c r="L229">
        <f t="shared" ref="L229:O229" si="369">(IF(L223&lt;&gt;0,IF(L228&gt;0,IF(L227&gt;L228,"PASS",IF(L224&gt;0,1))),0))</f>
        <v>0</v>
      </c>
      <c r="M229">
        <f t="shared" si="369"/>
        <v>0</v>
      </c>
      <c r="N229">
        <f t="shared" si="369"/>
        <v>0</v>
      </c>
      <c r="O229">
        <f t="shared" si="369"/>
        <v>0</v>
      </c>
      <c r="Q229">
        <f t="shared" ref="Q229:T229" si="370">(IF(Q223&lt;&gt;0,IF(Q228&gt;0,IF(Q227&gt;Q228,"PASS",IF(Q224&gt;0,1))),0))</f>
        <v>0</v>
      </c>
      <c r="R229">
        <f t="shared" si="370"/>
        <v>0</v>
      </c>
      <c r="S229">
        <f t="shared" si="370"/>
        <v>0</v>
      </c>
      <c r="T229">
        <f t="shared" si="370"/>
        <v>0</v>
      </c>
      <c r="V229">
        <f t="shared" ref="V229:Y229" si="371">(IF(V223&lt;&gt;0,IF(V228&gt;0,IF(V227&gt;V228,"PASS",IF(V224&gt;0,1))),0))</f>
        <v>0</v>
      </c>
      <c r="W229">
        <f t="shared" si="371"/>
        <v>0</v>
      </c>
      <c r="X229">
        <f t="shared" si="371"/>
        <v>0</v>
      </c>
      <c r="Y229">
        <f t="shared" si="371"/>
        <v>0</v>
      </c>
      <c r="AA229">
        <f t="shared" ref="AA229:AD229" si="372">(IF(AA223&lt;&gt;0,IF(AA228&gt;0,IF(AA227&gt;AA228,"PASS",IF(AA224&gt;0,1))),0))</f>
        <v>0</v>
      </c>
      <c r="AB229">
        <f t="shared" si="372"/>
        <v>0</v>
      </c>
      <c r="AC229">
        <f t="shared" si="372"/>
        <v>0</v>
      </c>
      <c r="AD229">
        <f t="shared" si="372"/>
        <v>0</v>
      </c>
      <c r="AF229">
        <f t="shared" ref="AF229:AI229" si="373">(IF(AF223&lt;&gt;0,IF(AF228&gt;0,IF(AF227&gt;AF228,"PASS",IF(AF224&gt;0,1))),0))</f>
        <v>0</v>
      </c>
      <c r="AG229">
        <f t="shared" si="373"/>
        <v>0</v>
      </c>
      <c r="AH229">
        <f t="shared" si="373"/>
        <v>0</v>
      </c>
      <c r="AI229">
        <f t="shared" si="373"/>
        <v>0</v>
      </c>
      <c r="AK229">
        <f>(IF(AK223&lt;&gt;0,IF(AK228&gt;0,IF(AK227&gt;AK228,"PASS",IF(AK224&gt;0,1))),0))</f>
        <v>0</v>
      </c>
      <c r="AL229">
        <f t="shared" ref="AL229:AS229" si="374">(IF(AL223&lt;&gt;0,IF(AL228&gt;0,IF(AL227&gt;AL228,"PASS",IF(AL224&gt;0,1))),0))</f>
        <v>0</v>
      </c>
      <c r="AM229">
        <f t="shared" si="374"/>
        <v>0</v>
      </c>
      <c r="AN229">
        <f t="shared" si="374"/>
        <v>0</v>
      </c>
      <c r="AP229">
        <f t="shared" si="374"/>
        <v>0</v>
      </c>
      <c r="AQ229">
        <f t="shared" si="374"/>
        <v>0</v>
      </c>
      <c r="AR229">
        <f t="shared" si="374"/>
        <v>0</v>
      </c>
      <c r="AS229">
        <f t="shared" si="374"/>
        <v>0</v>
      </c>
      <c r="AU229">
        <f t="shared" ref="AU229:AX229" si="375">(IF(AU223&lt;&gt;0,IF(AU228&gt;0,IF(AU227&gt;AU228,"PASS",IF(AU224&gt;0,1))),0))</f>
        <v>0</v>
      </c>
      <c r="AV229">
        <f t="shared" si="375"/>
        <v>0</v>
      </c>
      <c r="AW229">
        <f t="shared" si="375"/>
        <v>0</v>
      </c>
      <c r="AX229">
        <f t="shared" si="375"/>
        <v>0</v>
      </c>
      <c r="AZ229">
        <f t="shared" ref="AZ229:BC229" si="376">(IF(AZ223&lt;&gt;0,IF(AZ228&gt;0,IF(AZ227&gt;AZ228,"PASS",IF(AZ224&gt;0,1))),0))</f>
        <v>0</v>
      </c>
      <c r="BA229">
        <f t="shared" si="376"/>
        <v>0</v>
      </c>
      <c r="BB229">
        <f t="shared" si="376"/>
        <v>0</v>
      </c>
      <c r="BC229">
        <f t="shared" si="376"/>
        <v>0</v>
      </c>
      <c r="BE229">
        <f t="shared" ref="BE229:BH229" si="377">(IF(BE223&lt;&gt;0,IF(BE228&gt;0,IF(BE227&gt;BE228,"PASS",IF(BE224&gt;0,1))),0))</f>
        <v>0</v>
      </c>
      <c r="BF229">
        <f t="shared" si="377"/>
        <v>0</v>
      </c>
      <c r="BG229">
        <f t="shared" si="377"/>
        <v>0</v>
      </c>
      <c r="BH229">
        <f t="shared" si="37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Female ct Negatives</vt:lpstr>
      <vt:lpstr>Female ct Positives</vt:lpstr>
      <vt:lpstr>NG males pos</vt:lpstr>
      <vt:lpstr>NG males neg</vt:lpstr>
      <vt:lpstr>ct males positive</vt:lpstr>
      <vt:lpstr>ct males 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Jean-Louis Duprey</dc:creator>
  <cp:lastModifiedBy>Jean-Louis Duprey</cp:lastModifiedBy>
  <dcterms:created xsi:type="dcterms:W3CDTF">2024-02-22T14:28:47Z</dcterms:created>
  <dcterms:modified xsi:type="dcterms:W3CDTF">2024-05-07T11:34:39Z</dcterms:modified>
</cp:coreProperties>
</file>