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yserrano/Desktop/Logistica 2/"/>
    </mc:Choice>
  </mc:AlternateContent>
  <xr:revisionPtr revIDLastSave="0" documentId="13_ncr:1_{6F879F6B-BFAA-DE4D-9E94-D313B6CB5040}" xr6:coauthVersionLast="47" xr6:coauthVersionMax="47" xr10:uidLastSave="{00000000-0000-0000-0000-000000000000}"/>
  <bookViews>
    <workbookView xWindow="0" yWindow="0" windowWidth="28800" windowHeight="18000" activeTab="4" xr2:uid="{C06FD913-151C-3442-91F8-3A7AC64C3C4C}"/>
  </bookViews>
  <sheets>
    <sheet name="PVM con punto" sheetId="4" r:id="rId1"/>
    <sheet name="PVM" sheetId="1" r:id="rId2"/>
    <sheet name="100 puntos de demanda con punto" sheetId="5" r:id="rId3"/>
    <sheet name="100 puntos de demanda" sheetId="3" r:id="rId4"/>
    <sheet name="Distancias" sheetId="6" r:id="rId5"/>
    <sheet name="Hoja2" sheetId="2" r:id="rId6"/>
    <sheet name="DEMANDA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6" l="1"/>
  <c r="AF3" i="6"/>
  <c r="AA3" i="6"/>
  <c r="V3" i="6"/>
  <c r="Q3" i="6"/>
  <c r="C10" i="2"/>
  <c r="L3" i="6"/>
  <c r="G3" i="6"/>
  <c r="DB27" i="6" l="1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CX3" i="6"/>
  <c r="CS3" i="6"/>
  <c r="CN3" i="6"/>
  <c r="CI3" i="6"/>
  <c r="CD3" i="6"/>
  <c r="BY3" i="6"/>
  <c r="BT3" i="6"/>
  <c r="BO3" i="6"/>
  <c r="BJ3" i="6"/>
  <c r="BE3" i="6"/>
  <c r="AZ3" i="6"/>
  <c r="AU3" i="6"/>
  <c r="AP3" i="6"/>
  <c r="C14" i="2" l="1"/>
  <c r="C6" i="2"/>
  <c r="C8" i="2" s="1"/>
  <c r="C7" i="2" l="1"/>
</calcChain>
</file>

<file path=xl/sharedStrings.xml><?xml version="1.0" encoding="utf-8"?>
<sst xmlns="http://schemas.openxmlformats.org/spreadsheetml/2006/main" count="239" uniqueCount="189">
  <si>
    <t>Longitud</t>
  </si>
  <si>
    <t>Latitud</t>
  </si>
  <si>
    <t>Compensar 222</t>
  </si>
  <si>
    <t>Parque del Country</t>
  </si>
  <si>
    <t>Unicentro</t>
  </si>
  <si>
    <t>Hacienda Santa Barbara</t>
  </si>
  <si>
    <t>Distrito Militar #4</t>
  </si>
  <si>
    <t>Centro Deportivo Servita</t>
  </si>
  <si>
    <t>Codavas</t>
  </si>
  <si>
    <t>Homecenter</t>
  </si>
  <si>
    <t>Asociacionismo de Profesionales Civicos</t>
  </si>
  <si>
    <t>Carulla Usaquen</t>
  </si>
  <si>
    <t>Parque 189</t>
  </si>
  <si>
    <t>Cementerio Jardines de Paz</t>
  </si>
  <si>
    <t>Exito 170</t>
  </si>
  <si>
    <t>Carulla 147</t>
  </si>
  <si>
    <t>CC Cedritos</t>
  </si>
  <si>
    <t>Continautos</t>
  </si>
  <si>
    <t>Parque Navarra</t>
  </si>
  <si>
    <t>Plaza Mexico 116</t>
  </si>
  <si>
    <t>Parque Belmira</t>
  </si>
  <si>
    <t>Instituto Cancer CTIC</t>
  </si>
  <si>
    <t>Exito del Country</t>
  </si>
  <si>
    <t>Cordenadas</t>
  </si>
  <si>
    <t>Area Usaquen</t>
  </si>
  <si>
    <t>km2</t>
  </si>
  <si>
    <t>Pobalcion 2017</t>
  </si>
  <si>
    <t>Habitantes</t>
  </si>
  <si>
    <t>https://bogota.gov.co/mi-ciudad/localidades/usaquen</t>
  </si>
  <si>
    <t>=</t>
  </si>
  <si>
    <t>6550 hectareas</t>
  </si>
  <si>
    <t>m</t>
  </si>
  <si>
    <r>
      <t xml:space="preserve">m </t>
    </r>
    <r>
      <rPr>
        <sz val="12"/>
        <color rgb="FF000000"/>
        <rFont val="Times New Roman"/>
        <family val="1"/>
      </rPr>
      <t>Max</t>
    </r>
  </si>
  <si>
    <r>
      <t xml:space="preserve">m </t>
    </r>
    <r>
      <rPr>
        <sz val="12"/>
        <color theme="1"/>
        <rFont val="Times New Roman"/>
        <family val="1"/>
      </rPr>
      <t>Min</t>
    </r>
  </si>
  <si>
    <t>por punto de demanda</t>
  </si>
  <si>
    <t>PD</t>
  </si>
  <si>
    <t>Demanda de vacunas de la localidad</t>
  </si>
  <si>
    <t>pvm</t>
  </si>
  <si>
    <t>vacunas diarias</t>
  </si>
  <si>
    <t xml:space="preserve">Centroide Latiud </t>
  </si>
  <si>
    <t xml:space="preserve">Centroide Altitud </t>
  </si>
  <si>
    <t>radio tierra</t>
  </si>
  <si>
    <t xml:space="preserve">apogeo </t>
  </si>
  <si>
    <t xml:space="preserve">latitud </t>
  </si>
  <si>
    <t xml:space="preserve">Altitud </t>
  </si>
  <si>
    <t>distancia c1</t>
  </si>
  <si>
    <t>distancia c2</t>
  </si>
  <si>
    <t>distancia c3</t>
  </si>
  <si>
    <t>distancia c4</t>
  </si>
  <si>
    <t>distancia c5</t>
  </si>
  <si>
    <t>distancia c6</t>
  </si>
  <si>
    <t>distancia c7</t>
  </si>
  <si>
    <t>distancia c8</t>
  </si>
  <si>
    <t>distancia c9</t>
  </si>
  <si>
    <t>distancia c10</t>
  </si>
  <si>
    <t>distancia c11</t>
  </si>
  <si>
    <t>distancia c12</t>
  </si>
  <si>
    <t>distancia c13</t>
  </si>
  <si>
    <t>distancia c14</t>
  </si>
  <si>
    <t>distancia c15</t>
  </si>
  <si>
    <t>distancia c16</t>
  </si>
  <si>
    <t>distancia c17</t>
  </si>
  <si>
    <t>distancia c18</t>
  </si>
  <si>
    <t>distancia c19</t>
  </si>
  <si>
    <t>distancia c20</t>
  </si>
  <si>
    <t>distancia c21</t>
  </si>
  <si>
    <t>PVM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</si>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</sst>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0.00000000"/>
    <numFmt numFmtId="165" formatCode="0.0"/>
    <numFmt numFmtId="166" formatCode="0.000"/>
    <numFmt numFmtId="171" formatCode="0.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Symbol"/>
      <charset val="2"/>
    </font>
    <font>
      <sz val="12"/>
      <color rgb="FF000000"/>
      <name val="Symbol"/>
      <charset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5" fillId="0" borderId="0" applyFont="0" applyFill="0" applyBorder="0" applyAlignment="0" applyProtection="0"/>
    <xf numFmtId="0" fontId="6" fillId="0" borderId="0"/>
  </cellStyleXfs>
  <cellXfs count="49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41" fontId="0" fillId="0" borderId="0" xfId="1" applyFont="1"/>
    <xf numFmtId="9" fontId="0" fillId="0" borderId="0" xfId="0" applyNumberFormat="1" applyFill="1"/>
    <xf numFmtId="166" fontId="0" fillId="0" borderId="0" xfId="0" applyNumberFormat="1" applyFill="1"/>
    <xf numFmtId="165" fontId="0" fillId="0" borderId="0" xfId="0" applyNumberFormat="1" applyFill="1"/>
    <xf numFmtId="0" fontId="0" fillId="0" borderId="0" xfId="0" applyNumberFormat="1"/>
    <xf numFmtId="0" fontId="7" fillId="3" borderId="1" xfId="2" applyFont="1" applyFill="1" applyBorder="1" applyAlignment="1">
      <alignment horizontal="center" vertical="center"/>
    </xf>
    <xf numFmtId="0" fontId="6" fillId="0" borderId="0" xfId="2"/>
    <xf numFmtId="0" fontId="7" fillId="0" borderId="1" xfId="2" applyFont="1" applyBorder="1" applyAlignment="1">
      <alignment horizontal="center" vertical="center"/>
    </xf>
    <xf numFmtId="164" fontId="6" fillId="0" borderId="0" xfId="2" applyNumberFormat="1"/>
    <xf numFmtId="0" fontId="7" fillId="0" borderId="0" xfId="2" applyFont="1" applyAlignment="1">
      <alignment horizontal="center" vertical="center"/>
    </xf>
    <xf numFmtId="0" fontId="6" fillId="0" borderId="0" xfId="2" applyAlignment="1">
      <alignment horizontal="center" vertical="center"/>
    </xf>
    <xf numFmtId="0" fontId="6" fillId="0" borderId="0" xfId="2" applyFill="1"/>
    <xf numFmtId="0" fontId="6" fillId="0" borderId="0" xfId="2" applyFill="1" applyBorder="1" applyAlignment="1">
      <alignment horizontal="center" vertical="center"/>
    </xf>
    <xf numFmtId="0" fontId="6" fillId="0" borderId="0" xfId="2" applyBorder="1" applyAlignment="1">
      <alignment horizontal="center"/>
    </xf>
    <xf numFmtId="0" fontId="6" fillId="0" borderId="0" xfId="2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0" fontId="0" fillId="0" borderId="1" xfId="0" applyBorder="1"/>
    <xf numFmtId="0" fontId="6" fillId="0" borderId="1" xfId="2" applyBorder="1"/>
    <xf numFmtId="0" fontId="0" fillId="0" borderId="1" xfId="0" applyFill="1" applyBorder="1"/>
    <xf numFmtId="164" fontId="6" fillId="0" borderId="1" xfId="2" applyNumberFormat="1" applyBorder="1"/>
    <xf numFmtId="0" fontId="7" fillId="0" borderId="1" xfId="2" applyFont="1" applyFill="1" applyBorder="1" applyAlignment="1">
      <alignment horizontal="center" vertical="center"/>
    </xf>
    <xf numFmtId="0" fontId="6" fillId="0" borderId="0" xfId="2" applyFill="1" applyBorder="1"/>
    <xf numFmtId="0" fontId="6" fillId="0" borderId="0" xfId="2" applyFill="1" applyBorder="1" applyAlignment="1">
      <alignment horizontal="center"/>
    </xf>
    <xf numFmtId="0" fontId="7" fillId="0" borderId="0" xfId="2" applyFont="1" applyFill="1" applyBorder="1" applyAlignment="1">
      <alignment vertical="center"/>
    </xf>
    <xf numFmtId="171" fontId="6" fillId="0" borderId="1" xfId="2" applyNumberFormat="1" applyBorder="1"/>
    <xf numFmtId="0" fontId="7" fillId="0" borderId="3" xfId="2" applyFont="1" applyBorder="1" applyAlignment="1">
      <alignment horizontal="center" vertical="center"/>
    </xf>
    <xf numFmtId="0" fontId="7" fillId="4" borderId="3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7" fillId="5" borderId="3" xfId="2" applyFont="1" applyFill="1" applyBorder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  <xf numFmtId="0" fontId="7" fillId="6" borderId="4" xfId="2" applyFont="1" applyFill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6" fillId="0" borderId="5" xfId="2" applyBorder="1"/>
    <xf numFmtId="0" fontId="7" fillId="0" borderId="6" xfId="2" applyFont="1" applyBorder="1" applyAlignment="1">
      <alignment horizontal="center" vertical="center"/>
    </xf>
    <xf numFmtId="0" fontId="6" fillId="0" borderId="7" xfId="2" applyBorder="1" applyAlignment="1">
      <alignment horizontal="center" vertical="center"/>
    </xf>
    <xf numFmtId="0" fontId="6" fillId="0" borderId="8" xfId="2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164" fontId="6" fillId="0" borderId="10" xfId="2" applyNumberFormat="1" applyBorder="1"/>
    <xf numFmtId="0" fontId="7" fillId="0" borderId="11" xfId="2" applyFont="1" applyBorder="1" applyAlignment="1">
      <alignment horizontal="center" vertical="center"/>
    </xf>
    <xf numFmtId="164" fontId="6" fillId="0" borderId="12" xfId="2" applyNumberFormat="1" applyBorder="1"/>
    <xf numFmtId="0" fontId="6" fillId="0" borderId="12" xfId="2" applyBorder="1"/>
    <xf numFmtId="164" fontId="6" fillId="0" borderId="13" xfId="2" applyNumberFormat="1" applyBorder="1"/>
  </cellXfs>
  <cellStyles count="3">
    <cellStyle name="Millares [0]" xfId="1" builtinId="6"/>
    <cellStyle name="Normal" xfId="0" builtinId="0"/>
    <cellStyle name="Normal 2" xfId="2" xr:uid="{8DE8602D-AB48-D54C-90D0-39920967E68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6126-54E9-584B-B776-287C14516FCF}">
  <dimension ref="A1:C26"/>
  <sheetViews>
    <sheetView workbookViewId="0">
      <selection activeCell="D36" sqref="D36"/>
    </sheetView>
  </sheetViews>
  <sheetFormatPr baseColWidth="10" defaultRowHeight="16" x14ac:dyDescent="0.2"/>
  <cols>
    <col min="1" max="1" width="38" bestFit="1" customWidth="1"/>
    <col min="3" max="3" width="11.83203125" bestFit="1" customWidth="1"/>
  </cols>
  <sheetData>
    <row r="1" spans="1:3" x14ac:dyDescent="0.2">
      <c r="B1" s="6" t="s">
        <v>23</v>
      </c>
      <c r="C1" s="6"/>
    </row>
    <row r="2" spans="1:3" x14ac:dyDescent="0.2">
      <c r="B2" t="s">
        <v>1</v>
      </c>
      <c r="C2" t="s">
        <v>0</v>
      </c>
    </row>
    <row r="3" spans="1:3" x14ac:dyDescent="0.2">
      <c r="A3" t="s">
        <v>13</v>
      </c>
      <c r="B3" s="11">
        <v>47747746</v>
      </c>
      <c r="C3" s="11">
        <v>-740341723</v>
      </c>
    </row>
    <row r="4" spans="1:3" x14ac:dyDescent="0.2">
      <c r="A4" t="s">
        <v>2</v>
      </c>
      <c r="B4" s="11">
        <v>4789926</v>
      </c>
      <c r="C4" s="11">
        <v>-740339187</v>
      </c>
    </row>
    <row r="5" spans="1:3" x14ac:dyDescent="0.2">
      <c r="A5" t="s">
        <v>16</v>
      </c>
      <c r="B5" s="11">
        <v>47325841</v>
      </c>
      <c r="C5" s="11">
        <v>-740418089</v>
      </c>
    </row>
    <row r="6" spans="1:3" x14ac:dyDescent="0.2">
      <c r="A6" t="s">
        <v>3</v>
      </c>
      <c r="B6" s="11">
        <v>47065549</v>
      </c>
      <c r="C6" s="11">
        <v>-740378683</v>
      </c>
    </row>
    <row r="7" spans="1:3" x14ac:dyDescent="0.2">
      <c r="A7" t="s">
        <v>4</v>
      </c>
      <c r="B7" s="11">
        <v>47003483</v>
      </c>
      <c r="C7" s="11">
        <v>-740413926</v>
      </c>
    </row>
    <row r="8" spans="1:3" x14ac:dyDescent="0.2">
      <c r="A8" s="1" t="s">
        <v>21</v>
      </c>
      <c r="B8" s="11">
        <v>47478081</v>
      </c>
      <c r="C8" s="11">
        <v>-740341779</v>
      </c>
    </row>
    <row r="9" spans="1:3" x14ac:dyDescent="0.2">
      <c r="A9" t="s">
        <v>14</v>
      </c>
      <c r="B9" s="11">
        <v>47534749</v>
      </c>
      <c r="C9" s="11">
        <v>-740442909</v>
      </c>
    </row>
    <row r="10" spans="1:3" x14ac:dyDescent="0.2">
      <c r="A10" t="s">
        <v>5</v>
      </c>
      <c r="B10" s="11">
        <v>4692151</v>
      </c>
      <c r="C10" s="11">
        <v>-740331729</v>
      </c>
    </row>
    <row r="11" spans="1:3" x14ac:dyDescent="0.2">
      <c r="A11" s="1" t="s">
        <v>18</v>
      </c>
      <c r="B11" s="11">
        <v>46908755</v>
      </c>
      <c r="C11" s="11">
        <v>-740499599</v>
      </c>
    </row>
    <row r="12" spans="1:3" x14ac:dyDescent="0.2">
      <c r="A12" s="1" t="s">
        <v>6</v>
      </c>
      <c r="B12" s="11">
        <v>46873946</v>
      </c>
      <c r="C12" s="11">
        <v>-740422882</v>
      </c>
    </row>
    <row r="13" spans="1:3" x14ac:dyDescent="0.2">
      <c r="A13" t="s">
        <v>7</v>
      </c>
      <c r="B13" s="11">
        <v>47419405</v>
      </c>
      <c r="C13" s="11">
        <v>-740247955</v>
      </c>
    </row>
    <row r="14" spans="1:3" x14ac:dyDescent="0.2">
      <c r="A14" s="1" t="s">
        <v>22</v>
      </c>
      <c r="B14" s="11">
        <v>4712512</v>
      </c>
      <c r="C14" s="11">
        <v>-740340546</v>
      </c>
    </row>
    <row r="15" spans="1:3" x14ac:dyDescent="0.2">
      <c r="A15" t="s">
        <v>8</v>
      </c>
      <c r="B15" s="11">
        <v>47572925</v>
      </c>
      <c r="C15" s="11">
        <v>-740262157</v>
      </c>
    </row>
    <row r="16" spans="1:3" x14ac:dyDescent="0.2">
      <c r="A16" t="s">
        <v>15</v>
      </c>
      <c r="B16" s="11">
        <v>47214132</v>
      </c>
      <c r="C16" s="11">
        <v>-740271838</v>
      </c>
    </row>
    <row r="17" spans="1:3" x14ac:dyDescent="0.2">
      <c r="A17" t="s">
        <v>9</v>
      </c>
      <c r="B17" s="11">
        <v>4730643</v>
      </c>
      <c r="C17" s="11">
        <v>-740326843</v>
      </c>
    </row>
    <row r="18" spans="1:3" x14ac:dyDescent="0.2">
      <c r="A18" s="1" t="s">
        <v>20</v>
      </c>
      <c r="B18" s="11">
        <v>47209328</v>
      </c>
      <c r="C18" s="11">
        <v>-740322359</v>
      </c>
    </row>
    <row r="19" spans="1:3" x14ac:dyDescent="0.2">
      <c r="A19" t="s">
        <v>17</v>
      </c>
      <c r="B19" s="11">
        <v>4712701</v>
      </c>
      <c r="C19" s="11">
        <v>-740520246</v>
      </c>
    </row>
    <row r="20" spans="1:3" x14ac:dyDescent="0.2">
      <c r="A20" t="s">
        <v>10</v>
      </c>
      <c r="B20" s="11">
        <v>47211051</v>
      </c>
      <c r="C20" s="11">
        <v>-740436104</v>
      </c>
    </row>
    <row r="21" spans="1:3" x14ac:dyDescent="0.2">
      <c r="A21" t="s">
        <v>11</v>
      </c>
      <c r="B21" s="11">
        <v>46977387</v>
      </c>
      <c r="C21" s="11">
        <v>-740292336</v>
      </c>
    </row>
    <row r="22" spans="1:3" x14ac:dyDescent="0.2">
      <c r="A22" t="s">
        <v>12</v>
      </c>
      <c r="B22" s="11">
        <v>47671731</v>
      </c>
      <c r="C22" s="11">
        <v>-740331506</v>
      </c>
    </row>
    <row r="23" spans="1:3" x14ac:dyDescent="0.2">
      <c r="A23" t="s">
        <v>19</v>
      </c>
      <c r="B23" s="11">
        <v>46989323</v>
      </c>
      <c r="C23" s="11">
        <v>-740507669</v>
      </c>
    </row>
    <row r="26" spans="1:3" x14ac:dyDescent="0.2">
      <c r="B26">
        <v>4.7747745999999998</v>
      </c>
      <c r="C26">
        <v>-74.034172299999994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C625-A500-0247-9533-2CF77A3093D7}">
  <dimension ref="A1:E23"/>
  <sheetViews>
    <sheetView workbookViewId="0">
      <selection activeCell="A5" sqref="A5"/>
    </sheetView>
  </sheetViews>
  <sheetFormatPr baseColWidth="10" defaultRowHeight="16" x14ac:dyDescent="0.2"/>
  <cols>
    <col min="1" max="1" width="38" bestFit="1" customWidth="1"/>
  </cols>
  <sheetData>
    <row r="1" spans="1:5" x14ac:dyDescent="0.2">
      <c r="B1" s="6" t="s">
        <v>23</v>
      </c>
      <c r="C1" s="6"/>
    </row>
    <row r="2" spans="1:5" x14ac:dyDescent="0.2">
      <c r="B2" t="s">
        <v>1</v>
      </c>
      <c r="C2" t="s">
        <v>0</v>
      </c>
      <c r="E2" t="s">
        <v>188</v>
      </c>
    </row>
    <row r="3" spans="1:5" x14ac:dyDescent="0.2">
      <c r="A3" t="s">
        <v>13</v>
      </c>
      <c r="B3">
        <v>4.7747745999999998</v>
      </c>
      <c r="C3">
        <v>-74.034172299999994</v>
      </c>
    </row>
    <row r="4" spans="1:5" x14ac:dyDescent="0.2">
      <c r="A4" t="s">
        <v>2</v>
      </c>
      <c r="B4">
        <v>4.7899260000000004</v>
      </c>
      <c r="C4">
        <v>-74.033918700000001</v>
      </c>
    </row>
    <row r="5" spans="1:5" x14ac:dyDescent="0.2">
      <c r="A5" t="s">
        <v>16</v>
      </c>
      <c r="B5">
        <v>4.7325841000000004</v>
      </c>
      <c r="C5">
        <v>-74.041808900000007</v>
      </c>
    </row>
    <row r="6" spans="1:5" x14ac:dyDescent="0.2">
      <c r="A6" t="s">
        <v>3</v>
      </c>
      <c r="B6">
        <v>4.7065549000000004</v>
      </c>
      <c r="C6">
        <v>-74.0378683</v>
      </c>
    </row>
    <row r="7" spans="1:5" x14ac:dyDescent="0.2">
      <c r="A7" t="s">
        <v>4</v>
      </c>
      <c r="B7">
        <v>4.7003482999999999</v>
      </c>
      <c r="C7">
        <v>-74.041392599999995</v>
      </c>
    </row>
    <row r="8" spans="1:5" x14ac:dyDescent="0.2">
      <c r="A8" s="1" t="s">
        <v>21</v>
      </c>
      <c r="B8">
        <v>4.7478081000000003</v>
      </c>
      <c r="C8">
        <v>-74.034177900000003</v>
      </c>
    </row>
    <row r="9" spans="1:5" x14ac:dyDescent="0.2">
      <c r="A9" t="s">
        <v>14</v>
      </c>
      <c r="B9">
        <v>4.7534748999999996</v>
      </c>
      <c r="C9">
        <v>-74.044290899999993</v>
      </c>
    </row>
    <row r="10" spans="1:5" x14ac:dyDescent="0.2">
      <c r="A10" t="s">
        <v>5</v>
      </c>
      <c r="B10">
        <v>4.692151</v>
      </c>
      <c r="C10">
        <v>-74.033172899999997</v>
      </c>
    </row>
    <row r="11" spans="1:5" x14ac:dyDescent="0.2">
      <c r="A11" s="1" t="s">
        <v>18</v>
      </c>
      <c r="B11">
        <v>4.6908754999999998</v>
      </c>
      <c r="C11">
        <v>-74.049959900000005</v>
      </c>
    </row>
    <row r="12" spans="1:5" x14ac:dyDescent="0.2">
      <c r="A12" s="1" t="s">
        <v>6</v>
      </c>
      <c r="B12">
        <v>4.6873946000000002</v>
      </c>
      <c r="C12">
        <v>-74.042288200000002</v>
      </c>
    </row>
    <row r="13" spans="1:5" x14ac:dyDescent="0.2">
      <c r="A13" t="s">
        <v>7</v>
      </c>
      <c r="B13">
        <v>4.7419405000000001</v>
      </c>
      <c r="C13">
        <v>-74.024795499999996</v>
      </c>
    </row>
    <row r="14" spans="1:5" x14ac:dyDescent="0.2">
      <c r="A14" s="1" t="s">
        <v>22</v>
      </c>
      <c r="B14">
        <v>4.7125120000000003</v>
      </c>
      <c r="C14">
        <v>-74.034054600000005</v>
      </c>
    </row>
    <row r="15" spans="1:5" x14ac:dyDescent="0.2">
      <c r="A15" t="s">
        <v>8</v>
      </c>
      <c r="B15">
        <v>4.7572925000000001</v>
      </c>
      <c r="C15">
        <v>-74.026215699999995</v>
      </c>
    </row>
    <row r="16" spans="1:5" x14ac:dyDescent="0.2">
      <c r="A16" t="s">
        <v>15</v>
      </c>
      <c r="B16">
        <v>4.7214131999999998</v>
      </c>
      <c r="C16">
        <v>-74.027183800000003</v>
      </c>
    </row>
    <row r="17" spans="1:3" x14ac:dyDescent="0.2">
      <c r="A17" t="s">
        <v>9</v>
      </c>
      <c r="B17">
        <v>4.7306429999999997</v>
      </c>
      <c r="C17">
        <v>-74.0326843</v>
      </c>
    </row>
    <row r="18" spans="1:3" x14ac:dyDescent="0.2">
      <c r="A18" s="1" t="s">
        <v>20</v>
      </c>
      <c r="B18">
        <v>4.7209327999999999</v>
      </c>
      <c r="C18">
        <v>-74.032235900000003</v>
      </c>
    </row>
    <row r="19" spans="1:3" x14ac:dyDescent="0.2">
      <c r="A19" t="s">
        <v>17</v>
      </c>
      <c r="B19">
        <v>4.712701</v>
      </c>
      <c r="C19">
        <v>-74.052024599999996</v>
      </c>
    </row>
    <row r="20" spans="1:3" x14ac:dyDescent="0.2">
      <c r="A20" t="s">
        <v>10</v>
      </c>
      <c r="B20">
        <v>4.7211050999999999</v>
      </c>
      <c r="C20">
        <v>-74.043610400000006</v>
      </c>
    </row>
    <row r="21" spans="1:3" x14ac:dyDescent="0.2">
      <c r="A21" t="s">
        <v>11</v>
      </c>
      <c r="B21">
        <v>4.6977387000000004</v>
      </c>
      <c r="C21">
        <v>-74.029233599999998</v>
      </c>
    </row>
    <row r="22" spans="1:3" x14ac:dyDescent="0.2">
      <c r="A22" t="s">
        <v>12</v>
      </c>
      <c r="B22">
        <v>4.7671730999999999</v>
      </c>
      <c r="C22">
        <v>-74.033150599999999</v>
      </c>
    </row>
    <row r="23" spans="1:3" x14ac:dyDescent="0.2">
      <c r="A23" t="s">
        <v>19</v>
      </c>
      <c r="B23">
        <v>4.6989323000000001</v>
      </c>
      <c r="C23">
        <v>-74.050766899999999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47D1-487C-F546-94B5-01B4BD8DFE99}">
  <dimension ref="B2:D102"/>
  <sheetViews>
    <sheetView workbookViewId="0">
      <selection activeCell="B3" sqref="B3"/>
    </sheetView>
  </sheetViews>
  <sheetFormatPr baseColWidth="10" defaultRowHeight="16" x14ac:dyDescent="0.2"/>
  <cols>
    <col min="2" max="2" width="12.6640625" bestFit="1" customWidth="1"/>
    <col min="3" max="3" width="11.1640625" bestFit="1" customWidth="1"/>
    <col min="4" max="4" width="14.33203125" bestFit="1" customWidth="1"/>
  </cols>
  <sheetData>
    <row r="2" spans="2:4" x14ac:dyDescent="0.2">
      <c r="B2" t="s">
        <v>35</v>
      </c>
      <c r="C2" t="s">
        <v>1</v>
      </c>
      <c r="D2" t="s">
        <v>0</v>
      </c>
    </row>
    <row r="3" spans="2:4" x14ac:dyDescent="0.2">
      <c r="B3" s="5">
        <v>1</v>
      </c>
      <c r="C3" s="4">
        <v>4.6911237999999997</v>
      </c>
      <c r="D3" s="4">
        <v>-74.047899999999998</v>
      </c>
    </row>
    <row r="4" spans="2:4" x14ac:dyDescent="0.2">
      <c r="B4" s="5">
        <v>2</v>
      </c>
      <c r="C4" s="4">
        <v>4.6908735999999998</v>
      </c>
      <c r="D4" s="4">
        <v>-74.043415600000003</v>
      </c>
    </row>
    <row r="5" spans="2:4" x14ac:dyDescent="0.2">
      <c r="B5" s="5">
        <v>3</v>
      </c>
      <c r="C5" s="4">
        <v>4.693168</v>
      </c>
      <c r="D5" s="4">
        <v>-74.035392200000004</v>
      </c>
    </row>
    <row r="6" spans="2:4" x14ac:dyDescent="0.2">
      <c r="B6" s="5">
        <v>4</v>
      </c>
      <c r="C6" s="4">
        <v>4.7010034999999997</v>
      </c>
      <c r="D6" s="4">
        <v>-74.049780200000001</v>
      </c>
    </row>
    <row r="7" spans="2:4" x14ac:dyDescent="0.2">
      <c r="B7" s="5">
        <v>5</v>
      </c>
      <c r="C7" s="4">
        <v>4.6969184000000004</v>
      </c>
      <c r="D7" s="4">
        <v>-74.044442099999998</v>
      </c>
    </row>
    <row r="8" spans="2:4" x14ac:dyDescent="0.2">
      <c r="B8" s="5">
        <v>6</v>
      </c>
      <c r="C8" s="4">
        <v>4.6969184000000004</v>
      </c>
      <c r="D8" s="4">
        <v>-74.044442099999998</v>
      </c>
    </row>
    <row r="9" spans="2:4" x14ac:dyDescent="0.2">
      <c r="B9" s="5">
        <v>7</v>
      </c>
      <c r="C9" s="4">
        <v>4.7077257000000001</v>
      </c>
      <c r="D9" s="4">
        <v>-74.045093899999998</v>
      </c>
    </row>
    <row r="10" spans="2:4" x14ac:dyDescent="0.2">
      <c r="B10" s="5">
        <v>8</v>
      </c>
      <c r="C10" s="4">
        <v>4.7079937999999997</v>
      </c>
      <c r="D10" s="4">
        <v>-74.045787300000001</v>
      </c>
    </row>
    <row r="11" spans="2:4" x14ac:dyDescent="0.2">
      <c r="B11" s="5">
        <v>9</v>
      </c>
      <c r="C11" s="4">
        <v>4.7049320000000003</v>
      </c>
      <c r="D11" s="4">
        <v>-74.0447463</v>
      </c>
    </row>
    <row r="12" spans="2:4" x14ac:dyDescent="0.2">
      <c r="B12" s="5">
        <v>10</v>
      </c>
      <c r="C12" s="4">
        <v>4.7132563999999997</v>
      </c>
      <c r="D12" s="4">
        <v>-74.044201200000003</v>
      </c>
    </row>
    <row r="13" spans="2:4" x14ac:dyDescent="0.2">
      <c r="B13" s="5">
        <v>11</v>
      </c>
      <c r="C13" s="4">
        <v>4.7134346999999996</v>
      </c>
      <c r="D13" s="4">
        <v>-74.037842699999999</v>
      </c>
    </row>
    <row r="14" spans="2:4" x14ac:dyDescent="0.2">
      <c r="B14" s="5">
        <v>12</v>
      </c>
      <c r="C14" s="4">
        <v>4.7106564999999998</v>
      </c>
      <c r="D14" s="4">
        <v>-74.031304700000007</v>
      </c>
    </row>
    <row r="15" spans="2:4" x14ac:dyDescent="0.2">
      <c r="B15" s="5">
        <v>13</v>
      </c>
      <c r="C15" s="4">
        <v>4.7225831999999999</v>
      </c>
      <c r="D15" s="4">
        <v>-74.042100199999993</v>
      </c>
    </row>
    <row r="16" spans="2:4" x14ac:dyDescent="0.2">
      <c r="B16" s="5">
        <v>14</v>
      </c>
      <c r="C16" s="4">
        <v>4.7203010000000001</v>
      </c>
      <c r="D16" s="4">
        <v>-74.044399400000003</v>
      </c>
    </row>
    <row r="17" spans="2:4" x14ac:dyDescent="0.2">
      <c r="B17" s="5">
        <v>15</v>
      </c>
      <c r="C17">
        <v>4.7257524999999996</v>
      </c>
      <c r="D17" s="4">
        <v>-74.032490600000003</v>
      </c>
    </row>
    <row r="18" spans="2:4" x14ac:dyDescent="0.2">
      <c r="B18" s="5">
        <v>16</v>
      </c>
      <c r="C18" s="4">
        <v>4.7314398000000004</v>
      </c>
      <c r="D18" s="4">
        <v>-74.039878599999994</v>
      </c>
    </row>
    <row r="19" spans="2:4" x14ac:dyDescent="0.2">
      <c r="B19" s="5">
        <v>17</v>
      </c>
      <c r="C19" s="4">
        <v>4.7306061000000001</v>
      </c>
      <c r="D19" s="4">
        <v>-74.039658299999999</v>
      </c>
    </row>
    <row r="20" spans="2:4" x14ac:dyDescent="0.2">
      <c r="B20" s="5">
        <v>18</v>
      </c>
      <c r="C20" s="4">
        <v>4.7297295999999998</v>
      </c>
      <c r="D20" s="4">
        <v>-74.027497999999994</v>
      </c>
    </row>
    <row r="21" spans="2:4" x14ac:dyDescent="0.2">
      <c r="B21" s="5">
        <v>19</v>
      </c>
      <c r="C21" s="4">
        <v>4.7363305999999996</v>
      </c>
      <c r="D21" s="4">
        <v>-74.037622099999993</v>
      </c>
    </row>
    <row r="22" spans="2:4" x14ac:dyDescent="0.2">
      <c r="B22" s="5">
        <v>20</v>
      </c>
      <c r="C22" s="4">
        <v>4.7346921999999996</v>
      </c>
      <c r="D22" s="4">
        <v>-74.034033100000002</v>
      </c>
    </row>
    <row r="23" spans="2:4" x14ac:dyDescent="0.2">
      <c r="B23" s="5">
        <v>21</v>
      </c>
      <c r="C23" s="4">
        <v>4.7346921999999996</v>
      </c>
      <c r="D23" s="4">
        <v>-74.034033100000002</v>
      </c>
    </row>
    <row r="24" spans="2:4" x14ac:dyDescent="0.2">
      <c r="B24" s="5">
        <v>22</v>
      </c>
      <c r="C24" s="4">
        <v>4.7359513</v>
      </c>
      <c r="D24" s="4">
        <v>-74.022319899999999</v>
      </c>
    </row>
    <row r="25" spans="2:4" x14ac:dyDescent="0.2">
      <c r="B25" s="5">
        <v>23</v>
      </c>
      <c r="C25" s="4">
        <v>4.7359513</v>
      </c>
      <c r="D25" s="4">
        <v>-74.022319899999999</v>
      </c>
    </row>
    <row r="26" spans="2:4" x14ac:dyDescent="0.2">
      <c r="B26" s="5">
        <v>24</v>
      </c>
      <c r="C26" s="4">
        <v>4.7350781</v>
      </c>
      <c r="D26" s="4">
        <v>-74.022057599999997</v>
      </c>
    </row>
    <row r="27" spans="2:4" x14ac:dyDescent="0.2">
      <c r="B27" s="5">
        <v>25</v>
      </c>
      <c r="C27" s="4">
        <v>4.7484861</v>
      </c>
      <c r="D27" s="4">
        <v>-74.039158299999997</v>
      </c>
    </row>
    <row r="28" spans="2:4" x14ac:dyDescent="0.2">
      <c r="B28" s="5">
        <v>26</v>
      </c>
      <c r="C28" s="4">
        <v>4.7483294000000003</v>
      </c>
      <c r="D28" s="4">
        <v>-74.038412899999997</v>
      </c>
    </row>
    <row r="29" spans="2:4" x14ac:dyDescent="0.2">
      <c r="B29" s="5">
        <v>27</v>
      </c>
      <c r="C29" s="4">
        <v>4.7464703000000004</v>
      </c>
      <c r="D29" s="4">
        <v>-74.0220609</v>
      </c>
    </row>
    <row r="30" spans="2:4" x14ac:dyDescent="0.2">
      <c r="B30" s="5">
        <v>28</v>
      </c>
      <c r="C30" s="4">
        <v>4.7464703000000004</v>
      </c>
      <c r="D30" s="4">
        <v>-74.0220609</v>
      </c>
    </row>
    <row r="31" spans="2:4" x14ac:dyDescent="0.2">
      <c r="B31" s="5">
        <v>29</v>
      </c>
      <c r="C31" s="4">
        <v>4.7519923999999998</v>
      </c>
      <c r="D31">
        <v>-74.0366401</v>
      </c>
    </row>
    <row r="32" spans="2:4" x14ac:dyDescent="0.2">
      <c r="B32" s="5">
        <v>30</v>
      </c>
      <c r="C32" s="4">
        <v>4.7490095999999999</v>
      </c>
      <c r="D32" s="4">
        <v>-74.032391399999995</v>
      </c>
    </row>
    <row r="33" spans="2:4" x14ac:dyDescent="0.2">
      <c r="B33" s="5">
        <v>31</v>
      </c>
      <c r="C33" s="4">
        <v>4.7541399999999996</v>
      </c>
      <c r="D33" s="4">
        <v>-74.025469999999999</v>
      </c>
    </row>
    <row r="34" spans="2:4" x14ac:dyDescent="0.2">
      <c r="B34" s="5">
        <v>32</v>
      </c>
      <c r="C34" s="4">
        <v>4.7595554</v>
      </c>
      <c r="D34" s="4">
        <v>-74.035810799999993</v>
      </c>
    </row>
    <row r="35" spans="2:4" x14ac:dyDescent="0.2">
      <c r="B35" s="5">
        <v>33</v>
      </c>
      <c r="C35" s="4">
        <v>4.7595554</v>
      </c>
      <c r="D35" s="4">
        <v>-74.035810799999993</v>
      </c>
    </row>
    <row r="36" spans="2:4" x14ac:dyDescent="0.2">
      <c r="B36" s="5">
        <v>34</v>
      </c>
      <c r="C36" s="4">
        <v>4.7618074999999997</v>
      </c>
      <c r="D36" s="4">
        <v>-74.030722999999995</v>
      </c>
    </row>
    <row r="37" spans="2:4" x14ac:dyDescent="0.2">
      <c r="B37" s="5">
        <v>35</v>
      </c>
      <c r="C37">
        <v>4.7618682000000003</v>
      </c>
      <c r="D37">
        <v>-74.030640500000004</v>
      </c>
    </row>
    <row r="38" spans="2:4" x14ac:dyDescent="0.2">
      <c r="B38" s="5">
        <v>36</v>
      </c>
      <c r="C38" s="4">
        <v>4.7716972000000002</v>
      </c>
      <c r="D38" s="4">
        <v>-74.030901700000001</v>
      </c>
    </row>
    <row r="39" spans="2:4" x14ac:dyDescent="0.2">
      <c r="B39" s="5">
        <v>37</v>
      </c>
      <c r="C39" s="4">
        <v>4.7718008999999997</v>
      </c>
      <c r="D39" s="4">
        <v>-74.034575399999994</v>
      </c>
    </row>
    <row r="40" spans="2:4" x14ac:dyDescent="0.2">
      <c r="B40" s="5">
        <v>38</v>
      </c>
      <c r="C40" s="4">
        <v>4.7696832000000002</v>
      </c>
      <c r="D40" s="4">
        <v>-74.020849299999995</v>
      </c>
    </row>
    <row r="41" spans="2:4" x14ac:dyDescent="0.2">
      <c r="B41" s="5">
        <v>39</v>
      </c>
      <c r="C41" s="4">
        <v>4.7797098</v>
      </c>
      <c r="D41" s="4">
        <v>-74.031681500000005</v>
      </c>
    </row>
    <row r="42" spans="2:4" x14ac:dyDescent="0.2">
      <c r="B42" s="5">
        <v>40</v>
      </c>
      <c r="C42" s="4">
        <v>4.7797098</v>
      </c>
      <c r="D42" s="4">
        <v>-74.031681500000005</v>
      </c>
    </row>
    <row r="43" spans="2:4" x14ac:dyDescent="0.2">
      <c r="B43" s="5">
        <v>41</v>
      </c>
      <c r="C43" s="4">
        <v>4.7797098</v>
      </c>
      <c r="D43" s="4">
        <v>-74.031681500000005</v>
      </c>
    </row>
    <row r="44" spans="2:4" x14ac:dyDescent="0.2">
      <c r="B44" s="5">
        <v>42</v>
      </c>
      <c r="C44" s="4">
        <v>4.7894899999999998</v>
      </c>
      <c r="D44" s="4">
        <v>-74.028627900000004</v>
      </c>
    </row>
    <row r="45" spans="2:4" x14ac:dyDescent="0.2">
      <c r="B45" s="5">
        <v>43</v>
      </c>
      <c r="C45" s="4">
        <v>4.7958759999999998</v>
      </c>
      <c r="D45" s="4">
        <v>-74.032862899999998</v>
      </c>
    </row>
    <row r="46" spans="2:4" x14ac:dyDescent="0.2">
      <c r="B46" s="5">
        <v>44</v>
      </c>
      <c r="C46" s="4">
        <v>4.8002935999999998</v>
      </c>
      <c r="D46" s="4">
        <v>-74.032722399999997</v>
      </c>
    </row>
    <row r="47" spans="2:4" x14ac:dyDescent="0.2">
      <c r="B47" s="5">
        <v>45</v>
      </c>
      <c r="C47" s="4">
        <v>4.8113637999999996</v>
      </c>
      <c r="D47">
        <v>-74.028491500000001</v>
      </c>
    </row>
    <row r="48" spans="2:4" x14ac:dyDescent="0.2">
      <c r="B48" s="5">
        <v>46</v>
      </c>
      <c r="C48" s="4">
        <v>4.8100095999999999</v>
      </c>
      <c r="D48" s="4">
        <v>-74.023037900000006</v>
      </c>
    </row>
    <row r="49" spans="2:4" x14ac:dyDescent="0.2">
      <c r="B49" s="5">
        <v>47</v>
      </c>
      <c r="C49" s="4">
        <v>4.8161743000000001</v>
      </c>
      <c r="D49" s="4">
        <v>-74.023824899999994</v>
      </c>
    </row>
    <row r="50" spans="2:4" x14ac:dyDescent="0.2">
      <c r="B50" s="5">
        <v>48</v>
      </c>
      <c r="C50" s="4">
        <v>4.8175170999999999</v>
      </c>
      <c r="D50" s="4">
        <v>-74.018373800000006</v>
      </c>
    </row>
    <row r="51" spans="2:4" x14ac:dyDescent="0.2">
      <c r="B51" s="5">
        <v>49</v>
      </c>
      <c r="C51" s="4">
        <v>4.8057689999999997</v>
      </c>
      <c r="D51" s="4">
        <v>-74.017255300000002</v>
      </c>
    </row>
    <row r="52" spans="2:4" x14ac:dyDescent="0.2">
      <c r="B52" s="5">
        <v>50</v>
      </c>
      <c r="C52" s="4">
        <v>4.6931437000000003</v>
      </c>
      <c r="D52" s="4">
        <v>-74.0418655</v>
      </c>
    </row>
    <row r="53" spans="2:4" x14ac:dyDescent="0.2">
      <c r="B53" s="5">
        <v>51</v>
      </c>
      <c r="C53" s="4">
        <v>4.6938392999999996</v>
      </c>
      <c r="D53" s="4">
        <v>-74.039719700000006</v>
      </c>
    </row>
    <row r="54" spans="2:4" x14ac:dyDescent="0.2">
      <c r="B54" s="5">
        <v>52</v>
      </c>
      <c r="C54" s="4">
        <v>4.6896515000000001</v>
      </c>
      <c r="D54" s="4">
        <v>-74.039777000000001</v>
      </c>
    </row>
    <row r="55" spans="2:4" x14ac:dyDescent="0.2">
      <c r="B55" s="5">
        <v>53</v>
      </c>
      <c r="C55" s="4">
        <v>4.6853781000000003</v>
      </c>
      <c r="D55" s="4">
        <v>-74.021518200000003</v>
      </c>
    </row>
    <row r="56" spans="2:4" x14ac:dyDescent="0.2">
      <c r="B56" s="5">
        <v>54</v>
      </c>
      <c r="C56" s="4">
        <v>4.6987686999999996</v>
      </c>
      <c r="D56" s="4">
        <v>-74.043804699999995</v>
      </c>
    </row>
    <row r="57" spans="2:4" x14ac:dyDescent="0.2">
      <c r="B57" s="5">
        <v>55</v>
      </c>
      <c r="C57" s="4">
        <v>4.7030421999999996</v>
      </c>
      <c r="D57" s="4">
        <v>-74.041658600000005</v>
      </c>
    </row>
    <row r="58" spans="2:4" x14ac:dyDescent="0.2">
      <c r="B58" s="5">
        <v>56</v>
      </c>
      <c r="C58" s="4">
        <v>4.7030567000000003</v>
      </c>
      <c r="D58" s="4">
        <v>-74.041468899999998</v>
      </c>
    </row>
    <row r="59" spans="2:4" x14ac:dyDescent="0.2">
      <c r="B59" s="5">
        <v>57</v>
      </c>
      <c r="C59" s="4">
        <v>4.7034637999999998</v>
      </c>
      <c r="D59" s="4">
        <v>-74.029076900000007</v>
      </c>
    </row>
    <row r="60" spans="2:4" x14ac:dyDescent="0.2">
      <c r="B60" s="5">
        <v>58</v>
      </c>
      <c r="C60" s="4">
        <v>4.7084250000000001</v>
      </c>
      <c r="D60" s="4">
        <v>-74.044698299999993</v>
      </c>
    </row>
    <row r="61" spans="2:4" x14ac:dyDescent="0.2">
      <c r="B61" s="5">
        <v>59</v>
      </c>
      <c r="C61" s="4">
        <v>4.7082630999999999</v>
      </c>
      <c r="D61" s="4">
        <v>-74.032237600000002</v>
      </c>
    </row>
    <row r="62" spans="2:4" x14ac:dyDescent="0.2">
      <c r="B62" s="5">
        <v>60</v>
      </c>
      <c r="C62" s="4">
        <v>4.7196901000000002</v>
      </c>
      <c r="D62" s="4">
        <v>-74.043011800000002</v>
      </c>
    </row>
    <row r="63" spans="2:4" x14ac:dyDescent="0.2">
      <c r="B63" s="5">
        <v>61</v>
      </c>
      <c r="C63" s="4">
        <v>4.7171637999999998</v>
      </c>
      <c r="D63" s="4">
        <v>-74.040628499999997</v>
      </c>
    </row>
    <row r="64" spans="2:4" x14ac:dyDescent="0.2">
      <c r="B64" s="5">
        <v>62</v>
      </c>
      <c r="C64" s="4">
        <v>4.7171159999999999</v>
      </c>
      <c r="D64" s="4">
        <v>-74.028210999999999</v>
      </c>
    </row>
    <row r="65" spans="2:4" x14ac:dyDescent="0.2">
      <c r="B65" s="5">
        <v>63</v>
      </c>
      <c r="C65" s="4">
        <v>4.7270018</v>
      </c>
      <c r="D65" s="4">
        <v>-74.041157699999999</v>
      </c>
    </row>
    <row r="66" spans="2:4" x14ac:dyDescent="0.2">
      <c r="B66" s="5">
        <v>64</v>
      </c>
      <c r="C66" s="4">
        <v>4.7271032000000002</v>
      </c>
      <c r="D66" s="4">
        <v>-74.030085600000007</v>
      </c>
    </row>
    <row r="67" spans="2:4" x14ac:dyDescent="0.2">
      <c r="B67" s="5">
        <v>65</v>
      </c>
      <c r="C67" s="4">
        <v>4.7348359000000002</v>
      </c>
      <c r="D67" s="4">
        <v>-74.036035200000001</v>
      </c>
    </row>
    <row r="68" spans="2:4" x14ac:dyDescent="0.2">
      <c r="B68" s="5">
        <v>66</v>
      </c>
      <c r="C68" s="4">
        <v>4.7362577999999997</v>
      </c>
      <c r="D68" s="4">
        <v>-74.028412000000003</v>
      </c>
    </row>
    <row r="69" spans="2:4" x14ac:dyDescent="0.2">
      <c r="B69" s="5">
        <v>67</v>
      </c>
      <c r="C69" s="4">
        <v>4.7432768999999997</v>
      </c>
      <c r="D69" s="4">
        <v>-74.035940400000001</v>
      </c>
    </row>
    <row r="70" spans="2:4" x14ac:dyDescent="0.2">
      <c r="B70" s="5">
        <v>68</v>
      </c>
      <c r="C70" s="4">
        <v>4.7436037999999998</v>
      </c>
      <c r="D70" s="4">
        <v>-74.031005500000006</v>
      </c>
    </row>
    <row r="71" spans="2:4" x14ac:dyDescent="0.2">
      <c r="B71" s="5">
        <v>69</v>
      </c>
      <c r="C71" s="4">
        <v>4.7507194999999998</v>
      </c>
      <c r="D71" s="4">
        <v>-74.035600299999999</v>
      </c>
    </row>
    <row r="72" spans="2:4" x14ac:dyDescent="0.2">
      <c r="B72" s="5">
        <v>70</v>
      </c>
      <c r="C72" s="4">
        <v>4.7519017000000003</v>
      </c>
      <c r="D72" s="4">
        <v>-74.028915600000005</v>
      </c>
    </row>
    <row r="73" spans="2:4" x14ac:dyDescent="0.2">
      <c r="B73" s="5">
        <v>71</v>
      </c>
      <c r="C73" s="4">
        <v>4.7604809000000001</v>
      </c>
      <c r="D73" s="4">
        <v>-74.032737900000001</v>
      </c>
    </row>
    <row r="74" spans="2:4" x14ac:dyDescent="0.2">
      <c r="B74" s="5">
        <v>72</v>
      </c>
      <c r="C74" s="4">
        <v>4.7604540000000002</v>
      </c>
      <c r="D74" s="4">
        <v>-74.026917299999994</v>
      </c>
    </row>
    <row r="75" spans="2:4" x14ac:dyDescent="0.2">
      <c r="B75" s="5">
        <v>73</v>
      </c>
      <c r="C75" s="4">
        <v>4.7576295000000002</v>
      </c>
      <c r="D75" s="4">
        <v>-74.027234800000002</v>
      </c>
    </row>
    <row r="76" spans="2:4" x14ac:dyDescent="0.2">
      <c r="B76" s="5">
        <v>74</v>
      </c>
      <c r="C76" s="4">
        <v>4.7654107000000003</v>
      </c>
      <c r="D76" s="4">
        <v>-74.037152800000001</v>
      </c>
    </row>
    <row r="77" spans="2:4" x14ac:dyDescent="0.2">
      <c r="B77" s="5">
        <v>75</v>
      </c>
      <c r="C77" s="4">
        <v>4.7669094000000003</v>
      </c>
      <c r="D77" s="4">
        <v>-74.029145499999998</v>
      </c>
    </row>
    <row r="78" spans="2:4" x14ac:dyDescent="0.2">
      <c r="B78" s="5">
        <v>76</v>
      </c>
      <c r="C78" s="4">
        <v>4.7663013999999997</v>
      </c>
      <c r="D78" s="4">
        <v>-74.027532899999997</v>
      </c>
    </row>
    <row r="79" spans="2:4" x14ac:dyDescent="0.2">
      <c r="B79" s="5">
        <v>77</v>
      </c>
      <c r="C79" s="4">
        <v>4.8149908000000003</v>
      </c>
      <c r="D79" s="4">
        <v>-74.019130700000005</v>
      </c>
    </row>
    <row r="80" spans="2:4" x14ac:dyDescent="0.2">
      <c r="B80" s="5">
        <v>78</v>
      </c>
      <c r="C80" s="4">
        <v>4.6919586999999998</v>
      </c>
      <c r="D80" s="4">
        <v>-74.007332899999994</v>
      </c>
    </row>
    <row r="81" spans="2:4" x14ac:dyDescent="0.2">
      <c r="B81" s="5">
        <v>79</v>
      </c>
      <c r="C81" s="4">
        <v>4.6983167999999997</v>
      </c>
      <c r="D81" s="4">
        <v>-74.013626200000004</v>
      </c>
    </row>
    <row r="82" spans="2:4" x14ac:dyDescent="0.2">
      <c r="B82" s="5">
        <v>80</v>
      </c>
      <c r="C82" s="4">
        <v>4.7230379999999998</v>
      </c>
      <c r="D82" s="4">
        <v>-74.025214000000005</v>
      </c>
    </row>
    <row r="83" spans="2:4" x14ac:dyDescent="0.2">
      <c r="B83" s="5">
        <v>81</v>
      </c>
      <c r="C83" s="4">
        <v>4.7274513999999996</v>
      </c>
      <c r="D83" s="4">
        <v>-74.034143499999999</v>
      </c>
    </row>
    <row r="84" spans="2:4" x14ac:dyDescent="0.2">
      <c r="B84" s="5">
        <v>82</v>
      </c>
      <c r="C84" s="4">
        <v>4.7248438000000004</v>
      </c>
      <c r="D84" s="4">
        <v>-74.042704099999995</v>
      </c>
    </row>
    <row r="85" spans="2:4" x14ac:dyDescent="0.2">
      <c r="B85" s="5">
        <v>83</v>
      </c>
      <c r="C85" s="4">
        <v>4.7300221999999996</v>
      </c>
      <c r="D85" s="4">
        <v>-74.045928399999994</v>
      </c>
    </row>
    <row r="86" spans="2:4" x14ac:dyDescent="0.2">
      <c r="B86" s="5">
        <v>84</v>
      </c>
      <c r="C86" s="4">
        <v>4.7342056000000001</v>
      </c>
      <c r="D86" s="4">
        <v>-74.029480500000005</v>
      </c>
    </row>
    <row r="87" spans="2:4" x14ac:dyDescent="0.2">
      <c r="B87" s="5">
        <v>85</v>
      </c>
      <c r="C87" s="4">
        <v>4.7401475</v>
      </c>
      <c r="D87" s="4">
        <v>-74.029771499999995</v>
      </c>
    </row>
    <row r="88" spans="2:4" x14ac:dyDescent="0.2">
      <c r="B88" s="5">
        <v>86</v>
      </c>
      <c r="C88" s="4">
        <v>4.7464304000000004</v>
      </c>
      <c r="D88" s="4">
        <v>-74.041598100000002</v>
      </c>
    </row>
    <row r="89" spans="2:4" x14ac:dyDescent="0.2">
      <c r="B89" s="5">
        <v>87</v>
      </c>
      <c r="C89" s="4">
        <v>4.7520192000000003</v>
      </c>
      <c r="D89" s="4">
        <v>-74.023759100000007</v>
      </c>
    </row>
    <row r="90" spans="2:4" x14ac:dyDescent="0.2">
      <c r="B90" s="5">
        <v>88</v>
      </c>
      <c r="C90" s="4">
        <v>4.6883594999999998</v>
      </c>
      <c r="D90" s="4">
        <v>-74.050288800000004</v>
      </c>
    </row>
    <row r="91" spans="2:4" x14ac:dyDescent="0.2">
      <c r="B91" s="5">
        <v>89</v>
      </c>
      <c r="C91" s="4">
        <v>4.6898973000000002</v>
      </c>
      <c r="D91" s="4">
        <v>-74.041932200000005</v>
      </c>
    </row>
    <row r="92" spans="2:4" x14ac:dyDescent="0.2">
      <c r="B92" s="5">
        <v>90</v>
      </c>
      <c r="C92" s="4">
        <v>4.7110987</v>
      </c>
      <c r="D92" s="4">
        <v>-74.040797600000005</v>
      </c>
    </row>
    <row r="93" spans="2:4" x14ac:dyDescent="0.2">
      <c r="B93" s="5">
        <v>91</v>
      </c>
      <c r="C93" s="4">
        <v>4.7228192</v>
      </c>
      <c r="D93" s="4">
        <v>-74.034237700000006</v>
      </c>
    </row>
    <row r="94" spans="2:4" x14ac:dyDescent="0.2">
      <c r="B94" s="5">
        <v>92</v>
      </c>
      <c r="C94" s="4">
        <v>4.7440085999999999</v>
      </c>
      <c r="D94" s="4">
        <v>-74.034364299999993</v>
      </c>
    </row>
    <row r="95" spans="2:4" x14ac:dyDescent="0.2">
      <c r="B95" s="5">
        <v>93</v>
      </c>
      <c r="C95" s="4">
        <v>4.7415197999999998</v>
      </c>
      <c r="D95" s="4">
        <v>-74.040853900000002</v>
      </c>
    </row>
    <row r="96" spans="2:4" x14ac:dyDescent="0.2">
      <c r="B96" s="5">
        <v>94</v>
      </c>
      <c r="C96" s="4">
        <v>4.758489</v>
      </c>
      <c r="D96" s="4">
        <v>-74.017914000000005</v>
      </c>
    </row>
    <row r="97" spans="2:4" x14ac:dyDescent="0.2">
      <c r="B97" s="5">
        <v>95</v>
      </c>
      <c r="C97" s="4">
        <v>4.7751657999999999</v>
      </c>
      <c r="D97" s="4">
        <v>-74.025755399999994</v>
      </c>
    </row>
    <row r="98" spans="2:4" x14ac:dyDescent="0.2">
      <c r="B98" s="5">
        <v>96</v>
      </c>
      <c r="C98" s="4">
        <v>4.7581756999999998</v>
      </c>
      <c r="D98" s="4">
        <v>-74.036602900000005</v>
      </c>
    </row>
    <row r="99" spans="2:4" x14ac:dyDescent="0.2">
      <c r="B99" s="5">
        <v>97</v>
      </c>
      <c r="C99" s="4">
        <v>4.7610321999999998</v>
      </c>
      <c r="D99" s="4">
        <v>-74.019186099999999</v>
      </c>
    </row>
    <row r="100" spans="2:4" x14ac:dyDescent="0.2">
      <c r="B100" s="5">
        <v>98</v>
      </c>
      <c r="C100" s="4">
        <v>4.6881383999999997</v>
      </c>
      <c r="D100" s="4">
        <v>-74.0181185</v>
      </c>
    </row>
    <row r="101" spans="2:4" x14ac:dyDescent="0.2">
      <c r="B101" s="5">
        <v>99</v>
      </c>
      <c r="C101" s="4">
        <v>4.7147044999999999</v>
      </c>
      <c r="D101" s="4">
        <v>-74.021300600000004</v>
      </c>
    </row>
    <row r="102" spans="2:4" x14ac:dyDescent="0.2">
      <c r="B102" s="5">
        <v>100</v>
      </c>
      <c r="C102" s="4">
        <v>4.7233507000000001</v>
      </c>
      <c r="D102" s="4">
        <v>-74.048235500000004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0BFE-FC89-1548-8C01-B2FA80094805}">
  <dimension ref="B2:D102"/>
  <sheetViews>
    <sheetView workbookViewId="0">
      <selection activeCell="H109" sqref="H109"/>
    </sheetView>
  </sheetViews>
  <sheetFormatPr baseColWidth="10" defaultRowHeight="16" x14ac:dyDescent="0.2"/>
  <cols>
    <col min="2" max="2" width="12.6640625" bestFit="1" customWidth="1"/>
    <col min="3" max="3" width="11.1640625" bestFit="1" customWidth="1"/>
    <col min="4" max="4" width="14.33203125" bestFit="1" customWidth="1"/>
  </cols>
  <sheetData>
    <row r="2" spans="2:4" x14ac:dyDescent="0.2">
      <c r="B2" t="s">
        <v>35</v>
      </c>
      <c r="C2" t="s">
        <v>1</v>
      </c>
      <c r="D2" t="s">
        <v>0</v>
      </c>
    </row>
    <row r="3" spans="2:4" x14ac:dyDescent="0.2">
      <c r="B3" s="5">
        <v>1</v>
      </c>
      <c r="C3" s="4">
        <v>4.6911237999999997</v>
      </c>
      <c r="D3" s="4">
        <v>-74.047899999999998</v>
      </c>
    </row>
    <row r="4" spans="2:4" x14ac:dyDescent="0.2">
      <c r="B4" s="5">
        <v>2</v>
      </c>
      <c r="C4" s="4">
        <v>4.6908735999999998</v>
      </c>
      <c r="D4" s="4">
        <v>-74.043415600000003</v>
      </c>
    </row>
    <row r="5" spans="2:4" x14ac:dyDescent="0.2">
      <c r="B5" s="5">
        <v>3</v>
      </c>
      <c r="C5" s="4">
        <v>4.693168</v>
      </c>
      <c r="D5" s="4">
        <v>-74.035392200000004</v>
      </c>
    </row>
    <row r="6" spans="2:4" x14ac:dyDescent="0.2">
      <c r="B6" s="5">
        <v>4</v>
      </c>
      <c r="C6" s="4">
        <v>4.7010034999999997</v>
      </c>
      <c r="D6" s="4">
        <v>-74.049780200000001</v>
      </c>
    </row>
    <row r="7" spans="2:4" x14ac:dyDescent="0.2">
      <c r="B7" s="5">
        <v>5</v>
      </c>
      <c r="C7" s="4">
        <v>4.6969184000000004</v>
      </c>
      <c r="D7" s="4">
        <v>-74.044442099999998</v>
      </c>
    </row>
    <row r="8" spans="2:4" x14ac:dyDescent="0.2">
      <c r="B8" s="5">
        <v>6</v>
      </c>
      <c r="C8" s="4">
        <v>4.6969184000000004</v>
      </c>
      <c r="D8" s="4">
        <v>-74.044442099999998</v>
      </c>
    </row>
    <row r="9" spans="2:4" x14ac:dyDescent="0.2">
      <c r="B9" s="5">
        <v>7</v>
      </c>
      <c r="C9" s="4">
        <v>4.7077257000000001</v>
      </c>
      <c r="D9" s="4">
        <v>-74.045093899999998</v>
      </c>
    </row>
    <row r="10" spans="2:4" x14ac:dyDescent="0.2">
      <c r="B10" s="5">
        <v>8</v>
      </c>
      <c r="C10" s="4">
        <v>4.7079937999999997</v>
      </c>
      <c r="D10" s="4">
        <v>-74.045787300000001</v>
      </c>
    </row>
    <row r="11" spans="2:4" x14ac:dyDescent="0.2">
      <c r="B11" s="5">
        <v>9</v>
      </c>
      <c r="C11" s="4">
        <v>4.7049320000000003</v>
      </c>
      <c r="D11" s="4">
        <v>-74.0447463</v>
      </c>
    </row>
    <row r="12" spans="2:4" x14ac:dyDescent="0.2">
      <c r="B12" s="5">
        <v>10</v>
      </c>
      <c r="C12" s="4">
        <v>4.7132563999999997</v>
      </c>
      <c r="D12" s="4">
        <v>-74.044201200000003</v>
      </c>
    </row>
    <row r="13" spans="2:4" x14ac:dyDescent="0.2">
      <c r="B13" s="5">
        <v>11</v>
      </c>
      <c r="C13" s="4">
        <v>4.7134346999999996</v>
      </c>
      <c r="D13" s="4">
        <v>-74.037842699999999</v>
      </c>
    </row>
    <row r="14" spans="2:4" x14ac:dyDescent="0.2">
      <c r="B14" s="5">
        <v>12</v>
      </c>
      <c r="C14" s="4">
        <v>4.7106564999999998</v>
      </c>
      <c r="D14" s="4">
        <v>-74.031304700000007</v>
      </c>
    </row>
    <row r="15" spans="2:4" x14ac:dyDescent="0.2">
      <c r="B15" s="5">
        <v>13</v>
      </c>
      <c r="C15" s="4">
        <v>4.7225831999999999</v>
      </c>
      <c r="D15" s="4">
        <v>-74.042100199999993</v>
      </c>
    </row>
    <row r="16" spans="2:4" x14ac:dyDescent="0.2">
      <c r="B16" s="5">
        <v>14</v>
      </c>
      <c r="C16" s="4">
        <v>4.7203010000000001</v>
      </c>
      <c r="D16" s="4">
        <v>-74.044399400000003</v>
      </c>
    </row>
    <row r="17" spans="2:4" x14ac:dyDescent="0.2">
      <c r="B17" s="5">
        <v>15</v>
      </c>
      <c r="C17">
        <v>4.7257524999999996</v>
      </c>
      <c r="D17" s="4">
        <v>-74.032490600000003</v>
      </c>
    </row>
    <row r="18" spans="2:4" x14ac:dyDescent="0.2">
      <c r="B18" s="5">
        <v>16</v>
      </c>
      <c r="C18" s="4">
        <v>4.7314398000000004</v>
      </c>
      <c r="D18" s="4">
        <v>-74.039878599999994</v>
      </c>
    </row>
    <row r="19" spans="2:4" x14ac:dyDescent="0.2">
      <c r="B19" s="5">
        <v>17</v>
      </c>
      <c r="C19" s="4">
        <v>4.7306061000000001</v>
      </c>
      <c r="D19" s="4">
        <v>-74.039658299999999</v>
      </c>
    </row>
    <row r="20" spans="2:4" x14ac:dyDescent="0.2">
      <c r="B20" s="5">
        <v>18</v>
      </c>
      <c r="C20" s="4">
        <v>4.7297295999999998</v>
      </c>
      <c r="D20" s="4">
        <v>-74.027497999999994</v>
      </c>
    </row>
    <row r="21" spans="2:4" x14ac:dyDescent="0.2">
      <c r="B21" s="5">
        <v>19</v>
      </c>
      <c r="C21" s="4">
        <v>4.7363305999999996</v>
      </c>
      <c r="D21" s="4">
        <v>-74.037622099999993</v>
      </c>
    </row>
    <row r="22" spans="2:4" x14ac:dyDescent="0.2">
      <c r="B22" s="5">
        <v>20</v>
      </c>
      <c r="C22" s="4">
        <v>4.7346921999999996</v>
      </c>
      <c r="D22" s="4">
        <v>-74.034033100000002</v>
      </c>
    </row>
    <row r="23" spans="2:4" x14ac:dyDescent="0.2">
      <c r="B23" s="5">
        <v>21</v>
      </c>
      <c r="C23" s="4">
        <v>4.7346921999999996</v>
      </c>
      <c r="D23" s="4">
        <v>-74.034033100000002</v>
      </c>
    </row>
    <row r="24" spans="2:4" x14ac:dyDescent="0.2">
      <c r="B24" s="5">
        <v>22</v>
      </c>
      <c r="C24" s="4">
        <v>4.7359513</v>
      </c>
      <c r="D24" s="4">
        <v>-74.022319899999999</v>
      </c>
    </row>
    <row r="25" spans="2:4" x14ac:dyDescent="0.2">
      <c r="B25" s="5">
        <v>23</v>
      </c>
      <c r="C25" s="4">
        <v>4.7359513</v>
      </c>
      <c r="D25" s="4">
        <v>-74.022319899999999</v>
      </c>
    </row>
    <row r="26" spans="2:4" x14ac:dyDescent="0.2">
      <c r="B26" s="5">
        <v>24</v>
      </c>
      <c r="C26" s="4">
        <v>4.7350781</v>
      </c>
      <c r="D26" s="4">
        <v>-74.022057599999997</v>
      </c>
    </row>
    <row r="27" spans="2:4" x14ac:dyDescent="0.2">
      <c r="B27" s="5">
        <v>25</v>
      </c>
      <c r="C27" s="4">
        <v>4.7484861</v>
      </c>
      <c r="D27" s="4">
        <v>-74.039158299999997</v>
      </c>
    </row>
    <row r="28" spans="2:4" x14ac:dyDescent="0.2">
      <c r="B28" s="5">
        <v>26</v>
      </c>
      <c r="C28" s="4">
        <v>4.7483294000000003</v>
      </c>
      <c r="D28" s="4">
        <v>-74.038412899999997</v>
      </c>
    </row>
    <row r="29" spans="2:4" x14ac:dyDescent="0.2">
      <c r="B29" s="5">
        <v>27</v>
      </c>
      <c r="C29" s="4">
        <v>4.7464703000000004</v>
      </c>
      <c r="D29" s="4">
        <v>-74.0220609</v>
      </c>
    </row>
    <row r="30" spans="2:4" x14ac:dyDescent="0.2">
      <c r="B30" s="5">
        <v>28</v>
      </c>
      <c r="C30" s="4">
        <v>4.7464703000000004</v>
      </c>
      <c r="D30" s="4">
        <v>-74.0220609</v>
      </c>
    </row>
    <row r="31" spans="2:4" x14ac:dyDescent="0.2">
      <c r="B31" s="5">
        <v>29</v>
      </c>
      <c r="C31" s="4">
        <v>4.7519923999999998</v>
      </c>
      <c r="D31">
        <v>-74.0366401</v>
      </c>
    </row>
    <row r="32" spans="2:4" x14ac:dyDescent="0.2">
      <c r="B32" s="5">
        <v>30</v>
      </c>
      <c r="C32" s="4">
        <v>4.7490095999999999</v>
      </c>
      <c r="D32" s="4">
        <v>-74.032391399999995</v>
      </c>
    </row>
    <row r="33" spans="2:4" x14ac:dyDescent="0.2">
      <c r="B33" s="5">
        <v>31</v>
      </c>
      <c r="C33" s="4">
        <v>4.7541399999999996</v>
      </c>
      <c r="D33" s="4">
        <v>-74.025469999999999</v>
      </c>
    </row>
    <row r="34" spans="2:4" x14ac:dyDescent="0.2">
      <c r="B34" s="5">
        <v>32</v>
      </c>
      <c r="C34" s="4">
        <v>4.7595554</v>
      </c>
      <c r="D34" s="4">
        <v>-74.035810799999993</v>
      </c>
    </row>
    <row r="35" spans="2:4" x14ac:dyDescent="0.2">
      <c r="B35" s="5">
        <v>33</v>
      </c>
      <c r="C35" s="4">
        <v>4.7595554</v>
      </c>
      <c r="D35" s="4">
        <v>-74.035810799999993</v>
      </c>
    </row>
    <row r="36" spans="2:4" x14ac:dyDescent="0.2">
      <c r="B36" s="5">
        <v>34</v>
      </c>
      <c r="C36" s="4">
        <v>4.7618074999999997</v>
      </c>
      <c r="D36" s="4">
        <v>-74.030722999999995</v>
      </c>
    </row>
    <row r="37" spans="2:4" x14ac:dyDescent="0.2">
      <c r="B37" s="5">
        <v>35</v>
      </c>
      <c r="C37">
        <v>4.7618682000000003</v>
      </c>
      <c r="D37">
        <v>-74.030640500000004</v>
      </c>
    </row>
    <row r="38" spans="2:4" x14ac:dyDescent="0.2">
      <c r="B38" s="5">
        <v>36</v>
      </c>
      <c r="C38" s="4">
        <v>4.7716972000000002</v>
      </c>
      <c r="D38" s="4">
        <v>-74.030901700000001</v>
      </c>
    </row>
    <row r="39" spans="2:4" x14ac:dyDescent="0.2">
      <c r="B39" s="5">
        <v>37</v>
      </c>
      <c r="C39" s="4">
        <v>4.7718008999999997</v>
      </c>
      <c r="D39" s="4">
        <v>-74.034575399999994</v>
      </c>
    </row>
    <row r="40" spans="2:4" x14ac:dyDescent="0.2">
      <c r="B40" s="5">
        <v>38</v>
      </c>
      <c r="C40" s="4">
        <v>4.7696832000000002</v>
      </c>
      <c r="D40" s="4">
        <v>-74.020849299999995</v>
      </c>
    </row>
    <row r="41" spans="2:4" x14ac:dyDescent="0.2">
      <c r="B41" s="5">
        <v>39</v>
      </c>
      <c r="C41" s="4">
        <v>4.7797098</v>
      </c>
      <c r="D41" s="4">
        <v>-74.031681500000005</v>
      </c>
    </row>
    <row r="42" spans="2:4" x14ac:dyDescent="0.2">
      <c r="B42" s="5">
        <v>40</v>
      </c>
      <c r="C42" s="4">
        <v>4.7797098</v>
      </c>
      <c r="D42" s="4">
        <v>-74.031681500000005</v>
      </c>
    </row>
    <row r="43" spans="2:4" x14ac:dyDescent="0.2">
      <c r="B43" s="5">
        <v>41</v>
      </c>
      <c r="C43" s="4">
        <v>4.7797098</v>
      </c>
      <c r="D43" s="4">
        <v>-74.031681500000005</v>
      </c>
    </row>
    <row r="44" spans="2:4" x14ac:dyDescent="0.2">
      <c r="B44" s="5">
        <v>42</v>
      </c>
      <c r="C44" s="4">
        <v>4.7894899999999998</v>
      </c>
      <c r="D44" s="4">
        <v>-74.028627900000004</v>
      </c>
    </row>
    <row r="45" spans="2:4" x14ac:dyDescent="0.2">
      <c r="B45" s="5">
        <v>43</v>
      </c>
      <c r="C45" s="4">
        <v>4.7958759999999998</v>
      </c>
      <c r="D45" s="4">
        <v>-74.032862899999998</v>
      </c>
    </row>
    <row r="46" spans="2:4" x14ac:dyDescent="0.2">
      <c r="B46" s="5">
        <v>44</v>
      </c>
      <c r="C46" s="4">
        <v>4.8002935999999998</v>
      </c>
      <c r="D46" s="4">
        <v>-74.032722399999997</v>
      </c>
    </row>
    <row r="47" spans="2:4" x14ac:dyDescent="0.2">
      <c r="B47" s="5">
        <v>45</v>
      </c>
      <c r="C47" s="4">
        <v>4.8113637999999996</v>
      </c>
      <c r="D47">
        <v>-74.028491500000001</v>
      </c>
    </row>
    <row r="48" spans="2:4" x14ac:dyDescent="0.2">
      <c r="B48" s="5">
        <v>46</v>
      </c>
      <c r="C48" s="4">
        <v>4.8100095999999999</v>
      </c>
      <c r="D48" s="4">
        <v>-74.023037900000006</v>
      </c>
    </row>
    <row r="49" spans="2:4" x14ac:dyDescent="0.2">
      <c r="B49" s="5">
        <v>47</v>
      </c>
      <c r="C49" s="4">
        <v>4.8161743000000001</v>
      </c>
      <c r="D49" s="4">
        <v>-74.023824899999994</v>
      </c>
    </row>
    <row r="50" spans="2:4" x14ac:dyDescent="0.2">
      <c r="B50" s="5">
        <v>48</v>
      </c>
      <c r="C50" s="4">
        <v>4.8175170999999999</v>
      </c>
      <c r="D50" s="4">
        <v>-74.018373800000006</v>
      </c>
    </row>
    <row r="51" spans="2:4" x14ac:dyDescent="0.2">
      <c r="B51" s="5">
        <v>49</v>
      </c>
      <c r="C51" s="4">
        <v>4.8057689999999997</v>
      </c>
      <c r="D51" s="4">
        <v>-74.017255300000002</v>
      </c>
    </row>
    <row r="52" spans="2:4" x14ac:dyDescent="0.2">
      <c r="B52" s="5">
        <v>50</v>
      </c>
      <c r="C52" s="4">
        <v>4.6931437000000003</v>
      </c>
      <c r="D52" s="4">
        <v>-74.0418655</v>
      </c>
    </row>
    <row r="53" spans="2:4" x14ac:dyDescent="0.2">
      <c r="B53" s="5">
        <v>51</v>
      </c>
      <c r="C53" s="4">
        <v>4.6938392999999996</v>
      </c>
      <c r="D53" s="4">
        <v>-74.039719700000006</v>
      </c>
    </row>
    <row r="54" spans="2:4" x14ac:dyDescent="0.2">
      <c r="B54" s="5">
        <v>52</v>
      </c>
      <c r="C54" s="4">
        <v>4.6896515000000001</v>
      </c>
      <c r="D54" s="4">
        <v>-74.039777000000001</v>
      </c>
    </row>
    <row r="55" spans="2:4" x14ac:dyDescent="0.2">
      <c r="B55" s="5">
        <v>53</v>
      </c>
      <c r="C55" s="4">
        <v>4.6853781000000003</v>
      </c>
      <c r="D55" s="4">
        <v>-74.021518200000003</v>
      </c>
    </row>
    <row r="56" spans="2:4" x14ac:dyDescent="0.2">
      <c r="B56" s="5">
        <v>54</v>
      </c>
      <c r="C56" s="4">
        <v>4.6987686999999996</v>
      </c>
      <c r="D56" s="4">
        <v>-74.043804699999995</v>
      </c>
    </row>
    <row r="57" spans="2:4" x14ac:dyDescent="0.2">
      <c r="B57" s="5">
        <v>55</v>
      </c>
      <c r="C57" s="4">
        <v>4.7030421999999996</v>
      </c>
      <c r="D57" s="4">
        <v>-74.041658600000005</v>
      </c>
    </row>
    <row r="58" spans="2:4" x14ac:dyDescent="0.2">
      <c r="B58" s="5">
        <v>56</v>
      </c>
      <c r="C58" s="4">
        <v>4.7030567000000003</v>
      </c>
      <c r="D58" s="4">
        <v>-74.041468899999998</v>
      </c>
    </row>
    <row r="59" spans="2:4" x14ac:dyDescent="0.2">
      <c r="B59" s="5">
        <v>57</v>
      </c>
      <c r="C59" s="4">
        <v>4.7034637999999998</v>
      </c>
      <c r="D59" s="4">
        <v>-74.029076900000007</v>
      </c>
    </row>
    <row r="60" spans="2:4" x14ac:dyDescent="0.2">
      <c r="B60" s="5">
        <v>58</v>
      </c>
      <c r="C60" s="4">
        <v>4.7084250000000001</v>
      </c>
      <c r="D60" s="4">
        <v>-74.044698299999993</v>
      </c>
    </row>
    <row r="61" spans="2:4" x14ac:dyDescent="0.2">
      <c r="B61" s="5">
        <v>59</v>
      </c>
      <c r="C61" s="4">
        <v>4.7082630999999999</v>
      </c>
      <c r="D61" s="4">
        <v>-74.032237600000002</v>
      </c>
    </row>
    <row r="62" spans="2:4" x14ac:dyDescent="0.2">
      <c r="B62" s="5">
        <v>60</v>
      </c>
      <c r="C62" s="4">
        <v>4.7196901000000002</v>
      </c>
      <c r="D62" s="4">
        <v>-74.043011800000002</v>
      </c>
    </row>
    <row r="63" spans="2:4" x14ac:dyDescent="0.2">
      <c r="B63" s="5">
        <v>61</v>
      </c>
      <c r="C63" s="4">
        <v>4.7171637999999998</v>
      </c>
      <c r="D63" s="4">
        <v>-74.040628499999997</v>
      </c>
    </row>
    <row r="64" spans="2:4" x14ac:dyDescent="0.2">
      <c r="B64" s="5">
        <v>62</v>
      </c>
      <c r="C64" s="4">
        <v>4.7171159999999999</v>
      </c>
      <c r="D64" s="4">
        <v>-74.028210999999999</v>
      </c>
    </row>
    <row r="65" spans="2:4" x14ac:dyDescent="0.2">
      <c r="B65" s="5">
        <v>63</v>
      </c>
      <c r="C65" s="4">
        <v>4.7270018</v>
      </c>
      <c r="D65" s="4">
        <v>-74.041157699999999</v>
      </c>
    </row>
    <row r="66" spans="2:4" x14ac:dyDescent="0.2">
      <c r="B66" s="5">
        <v>64</v>
      </c>
      <c r="C66" s="4">
        <v>4.7271032000000002</v>
      </c>
      <c r="D66" s="4">
        <v>-74.030085600000007</v>
      </c>
    </row>
    <row r="67" spans="2:4" x14ac:dyDescent="0.2">
      <c r="B67" s="5">
        <v>65</v>
      </c>
      <c r="C67" s="4">
        <v>4.7348359000000002</v>
      </c>
      <c r="D67" s="4">
        <v>-74.036035200000001</v>
      </c>
    </row>
    <row r="68" spans="2:4" x14ac:dyDescent="0.2">
      <c r="B68" s="5">
        <v>66</v>
      </c>
      <c r="C68" s="4">
        <v>4.7362577999999997</v>
      </c>
      <c r="D68" s="4">
        <v>-74.028412000000003</v>
      </c>
    </row>
    <row r="69" spans="2:4" x14ac:dyDescent="0.2">
      <c r="B69" s="5">
        <v>67</v>
      </c>
      <c r="C69" s="4">
        <v>4.7432768999999997</v>
      </c>
      <c r="D69" s="4">
        <v>-74.035940400000001</v>
      </c>
    </row>
    <row r="70" spans="2:4" x14ac:dyDescent="0.2">
      <c r="B70" s="5">
        <v>68</v>
      </c>
      <c r="C70" s="4">
        <v>4.7436037999999998</v>
      </c>
      <c r="D70" s="4">
        <v>-74.031005500000006</v>
      </c>
    </row>
    <row r="71" spans="2:4" x14ac:dyDescent="0.2">
      <c r="B71" s="5">
        <v>69</v>
      </c>
      <c r="C71" s="4">
        <v>4.7507194999999998</v>
      </c>
      <c r="D71" s="4">
        <v>-74.035600299999999</v>
      </c>
    </row>
    <row r="72" spans="2:4" x14ac:dyDescent="0.2">
      <c r="B72" s="5">
        <v>70</v>
      </c>
      <c r="C72" s="4">
        <v>4.7519017000000003</v>
      </c>
      <c r="D72" s="4">
        <v>-74.028915600000005</v>
      </c>
    </row>
    <row r="73" spans="2:4" x14ac:dyDescent="0.2">
      <c r="B73" s="5">
        <v>71</v>
      </c>
      <c r="C73" s="4">
        <v>4.7604809000000001</v>
      </c>
      <c r="D73" s="4">
        <v>-74.032737900000001</v>
      </c>
    </row>
    <row r="74" spans="2:4" x14ac:dyDescent="0.2">
      <c r="B74" s="5">
        <v>72</v>
      </c>
      <c r="C74" s="4">
        <v>4.7604540000000002</v>
      </c>
      <c r="D74" s="4">
        <v>-74.026917299999994</v>
      </c>
    </row>
    <row r="75" spans="2:4" x14ac:dyDescent="0.2">
      <c r="B75" s="5">
        <v>73</v>
      </c>
      <c r="C75" s="4">
        <v>4.7576295000000002</v>
      </c>
      <c r="D75" s="4">
        <v>-74.027234800000002</v>
      </c>
    </row>
    <row r="76" spans="2:4" x14ac:dyDescent="0.2">
      <c r="B76" s="5">
        <v>74</v>
      </c>
      <c r="C76" s="4">
        <v>4.7654107000000003</v>
      </c>
      <c r="D76" s="4">
        <v>-74.037152800000001</v>
      </c>
    </row>
    <row r="77" spans="2:4" x14ac:dyDescent="0.2">
      <c r="B77" s="5">
        <v>75</v>
      </c>
      <c r="C77" s="4">
        <v>4.7669094000000003</v>
      </c>
      <c r="D77" s="4">
        <v>-74.029145499999998</v>
      </c>
    </row>
    <row r="78" spans="2:4" x14ac:dyDescent="0.2">
      <c r="B78" s="5">
        <v>76</v>
      </c>
      <c r="C78" s="4">
        <v>4.7663013999999997</v>
      </c>
      <c r="D78" s="4">
        <v>-74.027532899999997</v>
      </c>
    </row>
    <row r="79" spans="2:4" x14ac:dyDescent="0.2">
      <c r="B79" s="5">
        <v>77</v>
      </c>
      <c r="C79" s="4">
        <v>4.8149908000000003</v>
      </c>
      <c r="D79" s="4">
        <v>-74.019130700000005</v>
      </c>
    </row>
    <row r="80" spans="2:4" x14ac:dyDescent="0.2">
      <c r="B80" s="5">
        <v>78</v>
      </c>
      <c r="C80" s="4">
        <v>4.6919586999999998</v>
      </c>
      <c r="D80" s="4">
        <v>-74.007332899999994</v>
      </c>
    </row>
    <row r="81" spans="2:4" x14ac:dyDescent="0.2">
      <c r="B81" s="5">
        <v>79</v>
      </c>
      <c r="C81" s="4">
        <v>4.6983167999999997</v>
      </c>
      <c r="D81" s="4">
        <v>-74.013626200000004</v>
      </c>
    </row>
    <row r="82" spans="2:4" x14ac:dyDescent="0.2">
      <c r="B82" s="5">
        <v>80</v>
      </c>
      <c r="C82" s="4">
        <v>4.7230379999999998</v>
      </c>
      <c r="D82" s="4">
        <v>-74.025214000000005</v>
      </c>
    </row>
    <row r="83" spans="2:4" x14ac:dyDescent="0.2">
      <c r="B83" s="5">
        <v>81</v>
      </c>
      <c r="C83" s="4">
        <v>4.7274513999999996</v>
      </c>
      <c r="D83" s="4">
        <v>-74.034143499999999</v>
      </c>
    </row>
    <row r="84" spans="2:4" x14ac:dyDescent="0.2">
      <c r="B84" s="5">
        <v>82</v>
      </c>
      <c r="C84" s="4">
        <v>4.7248438000000004</v>
      </c>
      <c r="D84" s="4">
        <v>-74.042704099999995</v>
      </c>
    </row>
    <row r="85" spans="2:4" x14ac:dyDescent="0.2">
      <c r="B85" s="5">
        <v>83</v>
      </c>
      <c r="C85" s="4">
        <v>4.7300221999999996</v>
      </c>
      <c r="D85" s="4">
        <v>-74.045928399999994</v>
      </c>
    </row>
    <row r="86" spans="2:4" x14ac:dyDescent="0.2">
      <c r="B86" s="5">
        <v>84</v>
      </c>
      <c r="C86" s="4">
        <v>4.7342056000000001</v>
      </c>
      <c r="D86" s="4">
        <v>-74.029480500000005</v>
      </c>
    </row>
    <row r="87" spans="2:4" x14ac:dyDescent="0.2">
      <c r="B87" s="5">
        <v>85</v>
      </c>
      <c r="C87" s="4">
        <v>4.7401475</v>
      </c>
      <c r="D87" s="4">
        <v>-74.029771499999995</v>
      </c>
    </row>
    <row r="88" spans="2:4" x14ac:dyDescent="0.2">
      <c r="B88" s="5">
        <v>86</v>
      </c>
      <c r="C88" s="4">
        <v>4.7464304000000004</v>
      </c>
      <c r="D88" s="4">
        <v>-74.041598100000002</v>
      </c>
    </row>
    <row r="89" spans="2:4" x14ac:dyDescent="0.2">
      <c r="B89" s="5">
        <v>87</v>
      </c>
      <c r="C89" s="4">
        <v>4.7520192000000003</v>
      </c>
      <c r="D89" s="4">
        <v>-74.023759100000007</v>
      </c>
    </row>
    <row r="90" spans="2:4" x14ac:dyDescent="0.2">
      <c r="B90" s="5">
        <v>88</v>
      </c>
      <c r="C90" s="4">
        <v>4.6883594999999998</v>
      </c>
      <c r="D90" s="4">
        <v>-74.050288800000004</v>
      </c>
    </row>
    <row r="91" spans="2:4" x14ac:dyDescent="0.2">
      <c r="B91" s="5">
        <v>89</v>
      </c>
      <c r="C91" s="4">
        <v>4.6898973000000002</v>
      </c>
      <c r="D91" s="4">
        <v>-74.041932200000005</v>
      </c>
    </row>
    <row r="92" spans="2:4" x14ac:dyDescent="0.2">
      <c r="B92" s="5">
        <v>90</v>
      </c>
      <c r="C92" s="4">
        <v>4.7110987</v>
      </c>
      <c r="D92" s="4">
        <v>-74.040797600000005</v>
      </c>
    </row>
    <row r="93" spans="2:4" x14ac:dyDescent="0.2">
      <c r="B93" s="5">
        <v>91</v>
      </c>
      <c r="C93" s="4">
        <v>4.7228192</v>
      </c>
      <c r="D93" s="4">
        <v>-74.034237700000006</v>
      </c>
    </row>
    <row r="94" spans="2:4" x14ac:dyDescent="0.2">
      <c r="B94" s="5">
        <v>92</v>
      </c>
      <c r="C94" s="4">
        <v>4.7440085999999999</v>
      </c>
      <c r="D94" s="4">
        <v>-74.034364299999993</v>
      </c>
    </row>
    <row r="95" spans="2:4" x14ac:dyDescent="0.2">
      <c r="B95" s="5">
        <v>93</v>
      </c>
      <c r="C95" s="4">
        <v>4.7415197999999998</v>
      </c>
      <c r="D95" s="4">
        <v>-74.040853900000002</v>
      </c>
    </row>
    <row r="96" spans="2:4" x14ac:dyDescent="0.2">
      <c r="B96" s="5">
        <v>94</v>
      </c>
      <c r="C96" s="4">
        <v>4.758489</v>
      </c>
      <c r="D96" s="4">
        <v>-74.017914000000005</v>
      </c>
    </row>
    <row r="97" spans="2:4" x14ac:dyDescent="0.2">
      <c r="B97" s="5">
        <v>95</v>
      </c>
      <c r="C97" s="4">
        <v>4.7751657999999999</v>
      </c>
      <c r="D97" s="4">
        <v>-74.025755399999994</v>
      </c>
    </row>
    <row r="98" spans="2:4" x14ac:dyDescent="0.2">
      <c r="B98" s="5">
        <v>96</v>
      </c>
      <c r="C98" s="4">
        <v>4.7581756999999998</v>
      </c>
      <c r="D98" s="4">
        <v>-74.036602900000005</v>
      </c>
    </row>
    <row r="99" spans="2:4" x14ac:dyDescent="0.2">
      <c r="B99" s="5">
        <v>97</v>
      </c>
      <c r="C99" s="4">
        <v>4.7610321999999998</v>
      </c>
      <c r="D99" s="4">
        <v>-74.019186099999999</v>
      </c>
    </row>
    <row r="100" spans="2:4" x14ac:dyDescent="0.2">
      <c r="B100" s="5">
        <v>98</v>
      </c>
      <c r="C100" s="4">
        <v>4.6881383999999997</v>
      </c>
      <c r="D100" s="4">
        <v>-74.0181185</v>
      </c>
    </row>
    <row r="101" spans="2:4" x14ac:dyDescent="0.2">
      <c r="B101" s="5">
        <v>99</v>
      </c>
      <c r="C101" s="4">
        <v>4.7147044999999999</v>
      </c>
      <c r="D101" s="4">
        <v>-74.021300600000004</v>
      </c>
    </row>
    <row r="102" spans="2:4" x14ac:dyDescent="0.2">
      <c r="B102" s="5">
        <v>100</v>
      </c>
      <c r="C102" s="4">
        <v>4.7233507000000001</v>
      </c>
      <c r="D102" s="4">
        <v>-74.048235500000004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363A-E764-8B49-9A67-E70B8EA8F740}">
  <dimension ref="A1:FA146"/>
  <sheetViews>
    <sheetView tabSelected="1" workbookViewId="0">
      <selection activeCell="H13" sqref="H13"/>
    </sheetView>
  </sheetViews>
  <sheetFormatPr baseColWidth="10" defaultColWidth="11" defaultRowHeight="15" x14ac:dyDescent="0.2"/>
  <cols>
    <col min="1" max="1" width="34.5" style="17" bestFit="1" customWidth="1"/>
    <col min="2" max="2" width="14.5" style="17" bestFit="1" customWidth="1"/>
    <col min="3" max="3" width="15.1640625" style="17" bestFit="1" customWidth="1"/>
    <col min="4" max="4" width="9.83203125" style="13" bestFit="1" customWidth="1"/>
    <col min="5" max="5" width="5.1640625" style="13" bestFit="1" customWidth="1"/>
    <col min="6" max="6" width="11.1640625" style="13" bestFit="1" customWidth="1"/>
    <col min="7" max="8" width="12.1640625" style="13" bestFit="1" customWidth="1"/>
    <col min="9" max="9" width="14.6640625" style="13" bestFit="1" customWidth="1"/>
    <col min="10" max="106" width="12.1640625" style="13" bestFit="1" customWidth="1"/>
    <col min="107" max="16384" width="11" style="13"/>
  </cols>
  <sheetData>
    <row r="1" spans="1:157" x14ac:dyDescent="0.2">
      <c r="A1" s="12" t="s">
        <v>66</v>
      </c>
      <c r="B1" s="12" t="s">
        <v>39</v>
      </c>
      <c r="C1" s="12" t="s">
        <v>40</v>
      </c>
      <c r="D1" s="22" t="s">
        <v>41</v>
      </c>
      <c r="E1" s="13">
        <v>6371</v>
      </c>
    </row>
    <row r="2" spans="1:157" ht="16" x14ac:dyDescent="0.2">
      <c r="A2" s="23" t="s">
        <v>13</v>
      </c>
      <c r="B2" s="24">
        <v>4.7747745999999998</v>
      </c>
      <c r="C2" s="24">
        <v>-74.034172299999994</v>
      </c>
    </row>
    <row r="3" spans="1:157" s="28" customFormat="1" ht="17" thickBot="1" x14ac:dyDescent="0.25">
      <c r="A3" s="23" t="s">
        <v>2</v>
      </c>
      <c r="B3" s="24">
        <v>4.7899260000000004</v>
      </c>
      <c r="C3" s="24">
        <v>-74.033918700000001</v>
      </c>
      <c r="D3" s="13"/>
      <c r="E3" s="13"/>
      <c r="F3" s="32"/>
      <c r="G3" s="33" t="str">
        <f>A2</f>
        <v>Cementerio Jardines de Paz</v>
      </c>
      <c r="H3" s="33"/>
      <c r="I3" s="33"/>
      <c r="J3" s="33"/>
      <c r="K3" s="33"/>
      <c r="L3" s="33" t="str">
        <f>A3</f>
        <v>Compensar 222</v>
      </c>
      <c r="M3" s="33"/>
      <c r="N3" s="33"/>
      <c r="O3" s="33"/>
      <c r="P3" s="33"/>
      <c r="Q3" s="33" t="str">
        <f>A4</f>
        <v>CC Cedritos</v>
      </c>
      <c r="R3" s="33"/>
      <c r="S3" s="33"/>
      <c r="T3" s="33"/>
      <c r="U3" s="33"/>
      <c r="V3" s="33" t="str">
        <f>A5</f>
        <v>Parque del Country</v>
      </c>
      <c r="W3" s="33"/>
      <c r="X3" s="33"/>
      <c r="Y3" s="33"/>
      <c r="Z3" s="33"/>
      <c r="AA3" s="33" t="str">
        <f>A6</f>
        <v>Unicentro</v>
      </c>
      <c r="AB3" s="33"/>
      <c r="AC3" s="33"/>
      <c r="AD3" s="33"/>
      <c r="AE3" s="33"/>
      <c r="AF3" s="34" t="str">
        <f>A7</f>
        <v>Instituto Cancer CTIC</v>
      </c>
      <c r="AG3" s="34"/>
      <c r="AH3" s="34"/>
      <c r="AI3" s="34"/>
      <c r="AJ3" s="34"/>
      <c r="AK3" s="34" t="e">
        <f>+#REF!</f>
        <v>#REF!</v>
      </c>
      <c r="AL3" s="34"/>
      <c r="AM3" s="34"/>
      <c r="AN3" s="34"/>
      <c r="AO3" s="34"/>
      <c r="AP3" s="34" t="e">
        <f>+#REF!</f>
        <v>#REF!</v>
      </c>
      <c r="AQ3" s="34"/>
      <c r="AR3" s="34"/>
      <c r="AS3" s="34"/>
      <c r="AT3" s="34"/>
      <c r="AU3" s="34" t="e">
        <f>+#REF!</f>
        <v>#REF!</v>
      </c>
      <c r="AV3" s="34"/>
      <c r="AW3" s="34"/>
      <c r="AX3" s="34"/>
      <c r="AY3" s="34"/>
      <c r="AZ3" s="34" t="e">
        <f>+#REF!</f>
        <v>#REF!</v>
      </c>
      <c r="BA3" s="34"/>
      <c r="BB3" s="34"/>
      <c r="BC3" s="34"/>
      <c r="BD3" s="34"/>
      <c r="BE3" s="34" t="e">
        <f>+#REF!</f>
        <v>#REF!</v>
      </c>
      <c r="BF3" s="34"/>
      <c r="BG3" s="34"/>
      <c r="BH3" s="34"/>
      <c r="BI3" s="34"/>
      <c r="BJ3" s="34" t="e">
        <f>+#REF!</f>
        <v>#REF!</v>
      </c>
      <c r="BK3" s="34"/>
      <c r="BL3" s="34"/>
      <c r="BM3" s="34"/>
      <c r="BN3" s="34"/>
      <c r="BO3" s="34" t="e">
        <f>+#REF!</f>
        <v>#REF!</v>
      </c>
      <c r="BP3" s="34"/>
      <c r="BQ3" s="34"/>
      <c r="BR3" s="34"/>
      <c r="BS3" s="34"/>
      <c r="BT3" s="35" t="e">
        <f>+#REF!</f>
        <v>#REF!</v>
      </c>
      <c r="BU3" s="35"/>
      <c r="BV3" s="35"/>
      <c r="BW3" s="35"/>
      <c r="BX3" s="35"/>
      <c r="BY3" s="35" t="e">
        <f>+#REF!</f>
        <v>#REF!</v>
      </c>
      <c r="BZ3" s="35"/>
      <c r="CA3" s="35"/>
      <c r="CB3" s="35"/>
      <c r="CC3" s="35"/>
      <c r="CD3" s="36" t="e">
        <f>+#REF!</f>
        <v>#REF!</v>
      </c>
      <c r="CE3" s="36"/>
      <c r="CF3" s="36"/>
      <c r="CG3" s="36"/>
      <c r="CH3" s="36"/>
      <c r="CI3" s="36" t="e">
        <f>+#REF!</f>
        <v>#REF!</v>
      </c>
      <c r="CJ3" s="36"/>
      <c r="CK3" s="36"/>
      <c r="CL3" s="36"/>
      <c r="CM3" s="36"/>
      <c r="CN3" s="36" t="e">
        <f>+#REF!</f>
        <v>#REF!</v>
      </c>
      <c r="CO3" s="36"/>
      <c r="CP3" s="36"/>
      <c r="CQ3" s="36"/>
      <c r="CR3" s="36"/>
      <c r="CS3" s="36" t="e">
        <f>+#REF!</f>
        <v>#REF!</v>
      </c>
      <c r="CT3" s="36"/>
      <c r="CU3" s="36"/>
      <c r="CV3" s="36"/>
      <c r="CW3" s="36"/>
      <c r="CX3" s="36" t="e">
        <f>+#REF!</f>
        <v>#REF!</v>
      </c>
      <c r="CY3" s="36"/>
      <c r="CZ3" s="36"/>
      <c r="DA3" s="36"/>
      <c r="DB3" s="37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</row>
    <row r="4" spans="1:157" s="28" customFormat="1" ht="16" x14ac:dyDescent="0.2">
      <c r="A4" s="23" t="s">
        <v>16</v>
      </c>
      <c r="B4" s="24">
        <v>4.7325841000000004</v>
      </c>
      <c r="C4" s="24">
        <v>-74.041808900000007</v>
      </c>
      <c r="D4" s="13"/>
      <c r="E4" s="13"/>
      <c r="F4" s="40" t="s">
        <v>42</v>
      </c>
      <c r="G4" s="41">
        <v>1</v>
      </c>
      <c r="H4" s="41">
        <v>2</v>
      </c>
      <c r="I4" s="41">
        <v>3</v>
      </c>
      <c r="J4" s="41">
        <v>4</v>
      </c>
      <c r="K4" s="41">
        <v>5</v>
      </c>
      <c r="L4" s="41">
        <v>6</v>
      </c>
      <c r="M4" s="41">
        <v>7</v>
      </c>
      <c r="N4" s="41">
        <v>8</v>
      </c>
      <c r="O4" s="41">
        <v>9</v>
      </c>
      <c r="P4" s="41">
        <v>10</v>
      </c>
      <c r="Q4" s="41">
        <v>11</v>
      </c>
      <c r="R4" s="41">
        <v>12</v>
      </c>
      <c r="S4" s="41">
        <v>13</v>
      </c>
      <c r="T4" s="41">
        <v>14</v>
      </c>
      <c r="U4" s="41">
        <v>15</v>
      </c>
      <c r="V4" s="41">
        <v>16</v>
      </c>
      <c r="W4" s="41">
        <v>17</v>
      </c>
      <c r="X4" s="41">
        <v>18</v>
      </c>
      <c r="Y4" s="41">
        <v>19</v>
      </c>
      <c r="Z4" s="41">
        <v>20</v>
      </c>
      <c r="AA4" s="41">
        <v>21</v>
      </c>
      <c r="AB4" s="41">
        <v>22</v>
      </c>
      <c r="AC4" s="41">
        <v>23</v>
      </c>
      <c r="AD4" s="41">
        <v>24</v>
      </c>
      <c r="AE4" s="41">
        <v>25</v>
      </c>
      <c r="AF4" s="41">
        <v>26</v>
      </c>
      <c r="AG4" s="41">
        <v>27</v>
      </c>
      <c r="AH4" s="41">
        <v>28</v>
      </c>
      <c r="AI4" s="41">
        <v>29</v>
      </c>
      <c r="AJ4" s="41">
        <v>30</v>
      </c>
      <c r="AK4" s="41">
        <v>31</v>
      </c>
      <c r="AL4" s="41">
        <v>32</v>
      </c>
      <c r="AM4" s="41">
        <v>33</v>
      </c>
      <c r="AN4" s="41">
        <v>34</v>
      </c>
      <c r="AO4" s="41">
        <v>35</v>
      </c>
      <c r="AP4" s="41">
        <v>36</v>
      </c>
      <c r="AQ4" s="41">
        <v>37</v>
      </c>
      <c r="AR4" s="41">
        <v>38</v>
      </c>
      <c r="AS4" s="41">
        <v>39</v>
      </c>
      <c r="AT4" s="41">
        <v>40</v>
      </c>
      <c r="AU4" s="41">
        <v>41</v>
      </c>
      <c r="AV4" s="41">
        <v>42</v>
      </c>
      <c r="AW4" s="41">
        <v>43</v>
      </c>
      <c r="AX4" s="41">
        <v>44</v>
      </c>
      <c r="AY4" s="41">
        <v>45</v>
      </c>
      <c r="AZ4" s="41">
        <v>46</v>
      </c>
      <c r="BA4" s="41">
        <v>47</v>
      </c>
      <c r="BB4" s="41">
        <v>48</v>
      </c>
      <c r="BC4" s="41">
        <v>49</v>
      </c>
      <c r="BD4" s="41">
        <v>50</v>
      </c>
      <c r="BE4" s="41">
        <v>51</v>
      </c>
      <c r="BF4" s="41">
        <v>52</v>
      </c>
      <c r="BG4" s="41">
        <v>53</v>
      </c>
      <c r="BH4" s="41">
        <v>54</v>
      </c>
      <c r="BI4" s="41">
        <v>55</v>
      </c>
      <c r="BJ4" s="41">
        <v>56</v>
      </c>
      <c r="BK4" s="41">
        <v>57</v>
      </c>
      <c r="BL4" s="41">
        <v>58</v>
      </c>
      <c r="BM4" s="41">
        <v>59</v>
      </c>
      <c r="BN4" s="41">
        <v>60</v>
      </c>
      <c r="BO4" s="41">
        <v>61</v>
      </c>
      <c r="BP4" s="41">
        <v>62</v>
      </c>
      <c r="BQ4" s="41">
        <v>63</v>
      </c>
      <c r="BR4" s="41">
        <v>64</v>
      </c>
      <c r="BS4" s="41">
        <v>65</v>
      </c>
      <c r="BT4" s="41">
        <v>66</v>
      </c>
      <c r="BU4" s="41">
        <v>67</v>
      </c>
      <c r="BV4" s="41">
        <v>68</v>
      </c>
      <c r="BW4" s="41">
        <v>69</v>
      </c>
      <c r="BX4" s="41">
        <v>70</v>
      </c>
      <c r="BY4" s="41">
        <v>71</v>
      </c>
      <c r="BZ4" s="41">
        <v>72</v>
      </c>
      <c r="CA4" s="41">
        <v>73</v>
      </c>
      <c r="CB4" s="41">
        <v>74</v>
      </c>
      <c r="CC4" s="41">
        <v>75</v>
      </c>
      <c r="CD4" s="41">
        <v>76</v>
      </c>
      <c r="CE4" s="41">
        <v>77</v>
      </c>
      <c r="CF4" s="41">
        <v>78</v>
      </c>
      <c r="CG4" s="41">
        <v>79</v>
      </c>
      <c r="CH4" s="41">
        <v>80</v>
      </c>
      <c r="CI4" s="41">
        <v>81</v>
      </c>
      <c r="CJ4" s="41">
        <v>82</v>
      </c>
      <c r="CK4" s="41">
        <v>83</v>
      </c>
      <c r="CL4" s="41">
        <v>84</v>
      </c>
      <c r="CM4" s="41">
        <v>85</v>
      </c>
      <c r="CN4" s="41">
        <v>86</v>
      </c>
      <c r="CO4" s="41">
        <v>87</v>
      </c>
      <c r="CP4" s="41">
        <v>88</v>
      </c>
      <c r="CQ4" s="41">
        <v>89</v>
      </c>
      <c r="CR4" s="41">
        <v>90</v>
      </c>
      <c r="CS4" s="41">
        <v>91</v>
      </c>
      <c r="CT4" s="41">
        <v>92</v>
      </c>
      <c r="CU4" s="41">
        <v>93</v>
      </c>
      <c r="CV4" s="41">
        <v>94</v>
      </c>
      <c r="CW4" s="41">
        <v>95</v>
      </c>
      <c r="CX4" s="41">
        <v>96</v>
      </c>
      <c r="CY4" s="41">
        <v>97</v>
      </c>
      <c r="CZ4" s="41">
        <v>98</v>
      </c>
      <c r="DA4" s="41">
        <v>99</v>
      </c>
      <c r="DB4" s="42">
        <v>100</v>
      </c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</row>
    <row r="5" spans="1:157" s="28" customFormat="1" ht="16" x14ac:dyDescent="0.2">
      <c r="A5" s="23" t="s">
        <v>3</v>
      </c>
      <c r="B5" s="24">
        <v>4.7065549000000004</v>
      </c>
      <c r="C5" s="24">
        <v>-74.0378683</v>
      </c>
      <c r="D5" s="13"/>
      <c r="E5" s="13"/>
      <c r="F5" s="43" t="s">
        <v>43</v>
      </c>
      <c r="G5" s="26">
        <v>4.6911237999999997</v>
      </c>
      <c r="H5" s="26">
        <v>4.6908735999999998</v>
      </c>
      <c r="I5" s="26">
        <v>4.693168</v>
      </c>
      <c r="J5" s="26">
        <v>4.7010034999999997</v>
      </c>
      <c r="K5" s="26">
        <v>4.6969184000000004</v>
      </c>
      <c r="L5" s="26">
        <v>4.6969184000000004</v>
      </c>
      <c r="M5" s="26">
        <v>4.7077257000000001</v>
      </c>
      <c r="N5" s="26">
        <v>4.7079937999999997</v>
      </c>
      <c r="O5" s="26">
        <v>4.7049320000000003</v>
      </c>
      <c r="P5" s="26">
        <v>4.7132563999999997</v>
      </c>
      <c r="Q5" s="26">
        <v>4.7134346999999996</v>
      </c>
      <c r="R5" s="26">
        <v>4.7106564999999998</v>
      </c>
      <c r="S5" s="26">
        <v>4.7225831999999999</v>
      </c>
      <c r="T5" s="26">
        <v>4.7203010000000001</v>
      </c>
      <c r="U5" s="24">
        <v>4.7257524999999996</v>
      </c>
      <c r="V5" s="26">
        <v>4.7314398000000004</v>
      </c>
      <c r="W5" s="26">
        <v>4.7306061000000001</v>
      </c>
      <c r="X5" s="26">
        <v>4.7297295999999998</v>
      </c>
      <c r="Y5" s="26">
        <v>4.7363305999999996</v>
      </c>
      <c r="Z5" s="26">
        <v>4.7346921999999996</v>
      </c>
      <c r="AA5" s="26">
        <v>4.7346921999999996</v>
      </c>
      <c r="AB5" s="26">
        <v>4.7359513</v>
      </c>
      <c r="AC5" s="26">
        <v>4.7359513</v>
      </c>
      <c r="AD5" s="26">
        <v>4.7350781</v>
      </c>
      <c r="AE5" s="26">
        <v>4.7484861</v>
      </c>
      <c r="AF5" s="26">
        <v>4.7483294000000003</v>
      </c>
      <c r="AG5" s="26">
        <v>4.7464703000000004</v>
      </c>
      <c r="AH5" s="26">
        <v>4.7464703000000004</v>
      </c>
      <c r="AI5" s="26">
        <v>4.7519923999999998</v>
      </c>
      <c r="AJ5" s="26">
        <v>4.7490095999999999</v>
      </c>
      <c r="AK5" s="26">
        <v>4.7541399999999996</v>
      </c>
      <c r="AL5" s="26">
        <v>4.7595554</v>
      </c>
      <c r="AM5" s="26">
        <v>4.7595554</v>
      </c>
      <c r="AN5" s="26">
        <v>4.7618074999999997</v>
      </c>
      <c r="AO5" s="24">
        <v>4.7618682000000003</v>
      </c>
      <c r="AP5" s="26">
        <v>4.7716972000000002</v>
      </c>
      <c r="AQ5" s="26">
        <v>4.7718008999999997</v>
      </c>
      <c r="AR5" s="26">
        <v>4.7696832000000002</v>
      </c>
      <c r="AS5" s="26">
        <v>4.7797098</v>
      </c>
      <c r="AT5" s="26">
        <v>4.7797098</v>
      </c>
      <c r="AU5" s="26">
        <v>4.7797098</v>
      </c>
      <c r="AV5" s="26">
        <v>4.7894899999999998</v>
      </c>
      <c r="AW5" s="26">
        <v>4.7958759999999998</v>
      </c>
      <c r="AX5" s="26">
        <v>4.8002935999999998</v>
      </c>
      <c r="AY5" s="26">
        <v>4.8113637999999996</v>
      </c>
      <c r="AZ5" s="26">
        <v>4.8100095999999999</v>
      </c>
      <c r="BA5" s="26">
        <v>4.8161743000000001</v>
      </c>
      <c r="BB5" s="26">
        <v>4.8175170999999999</v>
      </c>
      <c r="BC5" s="26">
        <v>4.8057689999999997</v>
      </c>
      <c r="BD5" s="26">
        <v>4.6931437000000003</v>
      </c>
      <c r="BE5" s="26">
        <v>4.6938392999999996</v>
      </c>
      <c r="BF5" s="26">
        <v>4.6896515000000001</v>
      </c>
      <c r="BG5" s="26">
        <v>4.6853781000000003</v>
      </c>
      <c r="BH5" s="26">
        <v>4.6987686999999996</v>
      </c>
      <c r="BI5" s="26">
        <v>4.7030421999999996</v>
      </c>
      <c r="BJ5" s="26">
        <v>4.7030567000000003</v>
      </c>
      <c r="BK5" s="26">
        <v>4.7034637999999998</v>
      </c>
      <c r="BL5" s="26">
        <v>4.7084250000000001</v>
      </c>
      <c r="BM5" s="26">
        <v>4.7082630999999999</v>
      </c>
      <c r="BN5" s="26">
        <v>4.7196901000000002</v>
      </c>
      <c r="BO5" s="26">
        <v>4.7171637999999998</v>
      </c>
      <c r="BP5" s="26">
        <v>4.7171159999999999</v>
      </c>
      <c r="BQ5" s="26">
        <v>4.7270018</v>
      </c>
      <c r="BR5" s="26">
        <v>4.7271032000000002</v>
      </c>
      <c r="BS5" s="26">
        <v>4.7348359000000002</v>
      </c>
      <c r="BT5" s="26">
        <v>4.7362577999999997</v>
      </c>
      <c r="BU5" s="26">
        <v>4.7432768999999997</v>
      </c>
      <c r="BV5" s="26">
        <v>4.7436037999999998</v>
      </c>
      <c r="BW5" s="26">
        <v>4.7507194999999998</v>
      </c>
      <c r="BX5" s="26">
        <v>4.7519017000000003</v>
      </c>
      <c r="BY5" s="26">
        <v>4.7604809000000001</v>
      </c>
      <c r="BZ5" s="26">
        <v>4.7604540000000002</v>
      </c>
      <c r="CA5" s="26">
        <v>4.7576295000000002</v>
      </c>
      <c r="CB5" s="26">
        <v>4.7654107000000003</v>
      </c>
      <c r="CC5" s="26">
        <v>4.7669094000000003</v>
      </c>
      <c r="CD5" s="26">
        <v>4.7663013999999997</v>
      </c>
      <c r="CE5" s="26">
        <v>4.8149908000000003</v>
      </c>
      <c r="CF5" s="26">
        <v>4.6919586999999998</v>
      </c>
      <c r="CG5" s="26">
        <v>4.6983167999999997</v>
      </c>
      <c r="CH5" s="26">
        <v>4.7230379999999998</v>
      </c>
      <c r="CI5" s="26">
        <v>4.7274513999999996</v>
      </c>
      <c r="CJ5" s="26">
        <v>4.7248438000000004</v>
      </c>
      <c r="CK5" s="26">
        <v>4.7300221999999996</v>
      </c>
      <c r="CL5" s="26">
        <v>4.7342056000000001</v>
      </c>
      <c r="CM5" s="26">
        <v>4.7401475</v>
      </c>
      <c r="CN5" s="26">
        <v>4.7464304000000004</v>
      </c>
      <c r="CO5" s="26">
        <v>4.7520192000000003</v>
      </c>
      <c r="CP5" s="26">
        <v>4.6883594999999998</v>
      </c>
      <c r="CQ5" s="26">
        <v>4.6898973000000002</v>
      </c>
      <c r="CR5" s="26">
        <v>4.7110987</v>
      </c>
      <c r="CS5" s="26">
        <v>4.7228192</v>
      </c>
      <c r="CT5" s="26">
        <v>4.7440085999999999</v>
      </c>
      <c r="CU5" s="26">
        <v>4.7415197999999998</v>
      </c>
      <c r="CV5" s="26">
        <v>4.758489</v>
      </c>
      <c r="CW5" s="26">
        <v>4.7751657999999999</v>
      </c>
      <c r="CX5" s="26">
        <v>4.7581756999999998</v>
      </c>
      <c r="CY5" s="26">
        <v>4.7610321999999998</v>
      </c>
      <c r="CZ5" s="26">
        <v>4.6881383999999997</v>
      </c>
      <c r="DA5" s="26">
        <v>4.7147044999999999</v>
      </c>
      <c r="DB5" s="44">
        <v>4.7233507000000001</v>
      </c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</row>
    <row r="6" spans="1:157" s="28" customFormat="1" ht="17" thickBot="1" x14ac:dyDescent="0.25">
      <c r="A6" s="23" t="s">
        <v>4</v>
      </c>
      <c r="B6" s="24">
        <v>4.7003482999999999</v>
      </c>
      <c r="C6" s="24">
        <v>-74.041392599999995</v>
      </c>
      <c r="D6" s="13"/>
      <c r="E6" s="13"/>
      <c r="F6" s="45" t="s">
        <v>44</v>
      </c>
      <c r="G6" s="46">
        <v>-74.047899999999998</v>
      </c>
      <c r="H6" s="46">
        <v>-74.043415600000003</v>
      </c>
      <c r="I6" s="46">
        <v>-74.035392200000004</v>
      </c>
      <c r="J6" s="46">
        <v>-74.049780200000001</v>
      </c>
      <c r="K6" s="46">
        <v>-74.044442099999998</v>
      </c>
      <c r="L6" s="46">
        <v>-74.044442099999998</v>
      </c>
      <c r="M6" s="46">
        <v>-74.045093899999998</v>
      </c>
      <c r="N6" s="46">
        <v>-74.045787300000001</v>
      </c>
      <c r="O6" s="46">
        <v>-74.0447463</v>
      </c>
      <c r="P6" s="46">
        <v>-74.044201200000003</v>
      </c>
      <c r="Q6" s="46">
        <v>-74.037842699999999</v>
      </c>
      <c r="R6" s="46">
        <v>-74.031304700000007</v>
      </c>
      <c r="S6" s="46">
        <v>-74.042100199999993</v>
      </c>
      <c r="T6" s="46">
        <v>-74.044399400000003</v>
      </c>
      <c r="U6" s="46">
        <v>-74.032490600000003</v>
      </c>
      <c r="V6" s="46">
        <v>-74.039878599999994</v>
      </c>
      <c r="W6" s="46">
        <v>-74.039658299999999</v>
      </c>
      <c r="X6" s="46">
        <v>-74.027497999999994</v>
      </c>
      <c r="Y6" s="46">
        <v>-74.037622099999993</v>
      </c>
      <c r="Z6" s="46">
        <v>-74.034033100000002</v>
      </c>
      <c r="AA6" s="46">
        <v>-74.034033100000002</v>
      </c>
      <c r="AB6" s="46">
        <v>-74.022319899999999</v>
      </c>
      <c r="AC6" s="46">
        <v>-74.022319899999999</v>
      </c>
      <c r="AD6" s="46">
        <v>-74.022057599999997</v>
      </c>
      <c r="AE6" s="46">
        <v>-74.039158299999997</v>
      </c>
      <c r="AF6" s="46">
        <v>-74.038412899999997</v>
      </c>
      <c r="AG6" s="46">
        <v>-74.0220609</v>
      </c>
      <c r="AH6" s="46">
        <v>-74.0220609</v>
      </c>
      <c r="AI6" s="47">
        <v>-74.0366401</v>
      </c>
      <c r="AJ6" s="46">
        <v>-74.032391399999995</v>
      </c>
      <c r="AK6" s="46">
        <v>-74.025469999999999</v>
      </c>
      <c r="AL6" s="46">
        <v>-74.035810799999993</v>
      </c>
      <c r="AM6" s="46">
        <v>-74.035810799999993</v>
      </c>
      <c r="AN6" s="46">
        <v>-74.030722999999995</v>
      </c>
      <c r="AO6" s="47">
        <v>-74.030640500000004</v>
      </c>
      <c r="AP6" s="46">
        <v>-74.030901700000001</v>
      </c>
      <c r="AQ6" s="46">
        <v>-74.034575399999994</v>
      </c>
      <c r="AR6" s="46">
        <v>-74.020849299999995</v>
      </c>
      <c r="AS6" s="46">
        <v>-74.031681500000005</v>
      </c>
      <c r="AT6" s="46">
        <v>-74.031681500000005</v>
      </c>
      <c r="AU6" s="46">
        <v>-74.031681500000005</v>
      </c>
      <c r="AV6" s="46">
        <v>-74.028627900000004</v>
      </c>
      <c r="AW6" s="46">
        <v>-74.032862899999998</v>
      </c>
      <c r="AX6" s="46">
        <v>-74.032722399999997</v>
      </c>
      <c r="AY6" s="47">
        <v>-74.028491500000001</v>
      </c>
      <c r="AZ6" s="46">
        <v>-74.023037900000006</v>
      </c>
      <c r="BA6" s="46">
        <v>-74.023824899999994</v>
      </c>
      <c r="BB6" s="46">
        <v>-74.018373800000006</v>
      </c>
      <c r="BC6" s="46">
        <v>-74.017255300000002</v>
      </c>
      <c r="BD6" s="46">
        <v>-74.0418655</v>
      </c>
      <c r="BE6" s="46">
        <v>-74.039719700000006</v>
      </c>
      <c r="BF6" s="46">
        <v>-74.039777000000001</v>
      </c>
      <c r="BG6" s="46">
        <v>-74.021518200000003</v>
      </c>
      <c r="BH6" s="46">
        <v>-74.043804699999995</v>
      </c>
      <c r="BI6" s="46">
        <v>-74.041658600000005</v>
      </c>
      <c r="BJ6" s="46">
        <v>-74.041468899999998</v>
      </c>
      <c r="BK6" s="46">
        <v>-74.029076900000007</v>
      </c>
      <c r="BL6" s="46">
        <v>-74.044698299999993</v>
      </c>
      <c r="BM6" s="46">
        <v>-74.032237600000002</v>
      </c>
      <c r="BN6" s="46">
        <v>-74.043011800000002</v>
      </c>
      <c r="BO6" s="46">
        <v>-74.040628499999997</v>
      </c>
      <c r="BP6" s="46">
        <v>-74.028210999999999</v>
      </c>
      <c r="BQ6" s="46">
        <v>-74.041157699999999</v>
      </c>
      <c r="BR6" s="46">
        <v>-74.030085600000007</v>
      </c>
      <c r="BS6" s="46">
        <v>-74.036035200000001</v>
      </c>
      <c r="BT6" s="46">
        <v>-74.028412000000003</v>
      </c>
      <c r="BU6" s="46">
        <v>-74.035940400000001</v>
      </c>
      <c r="BV6" s="46">
        <v>-74.031005500000006</v>
      </c>
      <c r="BW6" s="46">
        <v>-74.035600299999999</v>
      </c>
      <c r="BX6" s="46">
        <v>-74.028915600000005</v>
      </c>
      <c r="BY6" s="46">
        <v>-74.032737900000001</v>
      </c>
      <c r="BZ6" s="46">
        <v>-74.026917299999994</v>
      </c>
      <c r="CA6" s="46">
        <v>-74.027234800000002</v>
      </c>
      <c r="CB6" s="46">
        <v>-74.037152800000001</v>
      </c>
      <c r="CC6" s="46">
        <v>-74.029145499999998</v>
      </c>
      <c r="CD6" s="46">
        <v>-74.027532899999997</v>
      </c>
      <c r="CE6" s="46">
        <v>-74.019130700000005</v>
      </c>
      <c r="CF6" s="46">
        <v>-74.007332899999994</v>
      </c>
      <c r="CG6" s="46">
        <v>-74.013626200000004</v>
      </c>
      <c r="CH6" s="46">
        <v>-74.025214000000005</v>
      </c>
      <c r="CI6" s="46">
        <v>-74.034143499999999</v>
      </c>
      <c r="CJ6" s="46">
        <v>-74.042704099999995</v>
      </c>
      <c r="CK6" s="46">
        <v>-74.045928399999994</v>
      </c>
      <c r="CL6" s="46">
        <v>-74.029480500000005</v>
      </c>
      <c r="CM6" s="46">
        <v>-74.029771499999995</v>
      </c>
      <c r="CN6" s="46">
        <v>-74.041598100000002</v>
      </c>
      <c r="CO6" s="46">
        <v>-74.023759100000007</v>
      </c>
      <c r="CP6" s="46">
        <v>-74.050288800000004</v>
      </c>
      <c r="CQ6" s="46">
        <v>-74.041932200000005</v>
      </c>
      <c r="CR6" s="46">
        <v>-74.040797600000005</v>
      </c>
      <c r="CS6" s="46">
        <v>-74.034237700000006</v>
      </c>
      <c r="CT6" s="46">
        <v>-74.034364299999993</v>
      </c>
      <c r="CU6" s="46">
        <v>-74.040853900000002</v>
      </c>
      <c r="CV6" s="46">
        <v>-74.017914000000005</v>
      </c>
      <c r="CW6" s="46">
        <v>-74.025755399999994</v>
      </c>
      <c r="CX6" s="46">
        <v>-74.036602900000005</v>
      </c>
      <c r="CY6" s="46">
        <v>-74.019186099999999</v>
      </c>
      <c r="CZ6" s="46">
        <v>-74.0181185</v>
      </c>
      <c r="DA6" s="46">
        <v>-74.021300600000004</v>
      </c>
      <c r="DB6" s="48">
        <v>-74.048235500000004</v>
      </c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</row>
    <row r="7" spans="1:157" ht="16" x14ac:dyDescent="0.2">
      <c r="A7" s="25" t="s">
        <v>21</v>
      </c>
      <c r="B7" s="24">
        <v>4.7478081000000003</v>
      </c>
      <c r="C7" s="24">
        <v>-74.034177900000003</v>
      </c>
      <c r="F7" s="38" t="s">
        <v>45</v>
      </c>
      <c r="G7" s="39">
        <f>+$E$1*ACOS(COS(RADIANS(90-$B2))*COS(RADIANS(90-G$5))+SIN(RADIANS(90-$B2))*SIN(RADIANS(90-G$5))*COS(RADIANS($C2-G$6)))*1000</f>
        <v>9425.1216968655717</v>
      </c>
      <c r="H7" s="39">
        <f t="shared" ref="H7:BS10" si="0">+$E$1*ACOS(COS(RADIANS(90-$B2))*COS(RADIANS(90-H$5))+SIN(RADIANS(90-$B2))*SIN(RADIANS(90-H$5))*COS(RADIANS($C2-H$6)))*1000</f>
        <v>9385.42800887464</v>
      </c>
      <c r="I7" s="39">
        <f t="shared" si="0"/>
        <v>9075.2467999910496</v>
      </c>
      <c r="J7" s="39">
        <f t="shared" si="0"/>
        <v>8383.3303753894415</v>
      </c>
      <c r="K7" s="39">
        <f t="shared" si="0"/>
        <v>8731.6963865944745</v>
      </c>
      <c r="L7" s="39">
        <f t="shared" si="0"/>
        <v>8731.6963865944745</v>
      </c>
      <c r="M7" s="39">
        <f t="shared" si="0"/>
        <v>7553.0919987081361</v>
      </c>
      <c r="N7" s="39">
        <f t="shared" si="0"/>
        <v>7536.4093099869433</v>
      </c>
      <c r="O7" s="39">
        <f t="shared" si="0"/>
        <v>7854.0423621693189</v>
      </c>
      <c r="P7" s="39">
        <f t="shared" si="0"/>
        <v>6930.2007654412037</v>
      </c>
      <c r="Q7" s="39">
        <f t="shared" si="0"/>
        <v>6832.8020424686238</v>
      </c>
      <c r="R7" s="39">
        <f t="shared" si="0"/>
        <v>7136.6855273821993</v>
      </c>
      <c r="S7" s="39">
        <f t="shared" si="0"/>
        <v>5869.5367514237405</v>
      </c>
      <c r="T7" s="39">
        <f t="shared" si="0"/>
        <v>6162.2962152516957</v>
      </c>
      <c r="U7" s="39">
        <f t="shared" si="0"/>
        <v>5454.1933383238984</v>
      </c>
      <c r="V7" s="39">
        <f t="shared" si="0"/>
        <v>4859.9220209004279</v>
      </c>
      <c r="W7" s="39">
        <f t="shared" si="0"/>
        <v>4948.7938621269686</v>
      </c>
      <c r="X7" s="39">
        <f t="shared" si="0"/>
        <v>5063.0855593284487</v>
      </c>
      <c r="Y7" s="39">
        <f t="shared" si="0"/>
        <v>4291.8367472712425</v>
      </c>
      <c r="Z7" s="39">
        <f t="shared" si="0"/>
        <v>4456.9862199137478</v>
      </c>
      <c r="AA7" s="39">
        <f t="shared" si="0"/>
        <v>4456.9862199137478</v>
      </c>
      <c r="AB7" s="39">
        <f t="shared" si="0"/>
        <v>4512.3259331907057</v>
      </c>
      <c r="AC7" s="39">
        <f t="shared" si="0"/>
        <v>4512.3259331907057</v>
      </c>
      <c r="AD7" s="39">
        <f t="shared" si="0"/>
        <v>4613.6778024224532</v>
      </c>
      <c r="AE7" s="39">
        <f t="shared" si="0"/>
        <v>2974.9040940788286</v>
      </c>
      <c r="AF7" s="39">
        <f t="shared" si="0"/>
        <v>2977.8810653315313</v>
      </c>
      <c r="AG7" s="39">
        <f t="shared" si="0"/>
        <v>3421.4970856969589</v>
      </c>
      <c r="AH7" s="39">
        <f t="shared" si="0"/>
        <v>3421.4970856969589</v>
      </c>
      <c r="AI7" s="39">
        <f t="shared" si="0"/>
        <v>2547.9818921718866</v>
      </c>
      <c r="AJ7" s="39">
        <f t="shared" si="0"/>
        <v>2871.7259808010767</v>
      </c>
      <c r="AK7" s="39">
        <f t="shared" si="0"/>
        <v>2488.8651093082285</v>
      </c>
      <c r="AL7" s="39">
        <f t="shared" si="0"/>
        <v>1702.0096724753193</v>
      </c>
      <c r="AM7" s="39">
        <f t="shared" si="0"/>
        <v>1702.0096724753193</v>
      </c>
      <c r="AN7" s="39">
        <f t="shared" si="0"/>
        <v>1491.6754427259211</v>
      </c>
      <c r="AO7" s="39">
        <f t="shared" si="0"/>
        <v>1487.53121136454</v>
      </c>
      <c r="AP7" s="39">
        <f t="shared" si="0"/>
        <v>498.43548522847578</v>
      </c>
      <c r="AQ7" s="39">
        <f t="shared" si="0"/>
        <v>333.66363433229651</v>
      </c>
      <c r="AR7" s="39">
        <f t="shared" si="0"/>
        <v>1581.1438519094716</v>
      </c>
      <c r="AS7" s="39">
        <f t="shared" si="0"/>
        <v>614.26771506562864</v>
      </c>
      <c r="AT7" s="39">
        <f t="shared" si="0"/>
        <v>614.26771506562864</v>
      </c>
      <c r="AU7" s="39">
        <f t="shared" si="0"/>
        <v>614.26771506562864</v>
      </c>
      <c r="AV7" s="39">
        <f t="shared" si="0"/>
        <v>1747.8120730907644</v>
      </c>
      <c r="AW7" s="39">
        <f t="shared" si="0"/>
        <v>2350.8503036449238</v>
      </c>
      <c r="AX7" s="39">
        <f t="shared" si="0"/>
        <v>2842.1278130143137</v>
      </c>
      <c r="AY7" s="39">
        <f t="shared" si="0"/>
        <v>4116.9397600368138</v>
      </c>
      <c r="AZ7" s="39">
        <f t="shared" si="0"/>
        <v>4107.6175856824284</v>
      </c>
      <c r="BA7" s="39">
        <f t="shared" si="0"/>
        <v>4744.0707332951388</v>
      </c>
      <c r="BB7" s="39">
        <f t="shared" si="0"/>
        <v>5064.8880841222308</v>
      </c>
      <c r="BC7" s="39">
        <f t="shared" si="0"/>
        <v>3923.2147366190507</v>
      </c>
      <c r="BD7" s="39">
        <f t="shared" si="0"/>
        <v>9116.8896226201523</v>
      </c>
      <c r="BE7" s="39">
        <f t="shared" si="0"/>
        <v>9020.5658655305524</v>
      </c>
      <c r="BF7" s="39">
        <f t="shared" si="0"/>
        <v>9485.6122552909183</v>
      </c>
      <c r="BG7" s="39">
        <f t="shared" si="0"/>
        <v>10038.858525816573</v>
      </c>
      <c r="BH7" s="39">
        <f t="shared" si="0"/>
        <v>8518.6107803826308</v>
      </c>
      <c r="BI7" s="39">
        <f t="shared" si="0"/>
        <v>8019.3048496755582</v>
      </c>
      <c r="BJ7" s="39">
        <f t="shared" si="0"/>
        <v>8015.5533402583451</v>
      </c>
      <c r="BK7" s="39">
        <f t="shared" si="0"/>
        <v>7949.4777120786302</v>
      </c>
      <c r="BL7" s="39">
        <f t="shared" si="0"/>
        <v>7469.3771557170003</v>
      </c>
      <c r="BM7" s="39">
        <f t="shared" si="0"/>
        <v>7398.8481879720457</v>
      </c>
      <c r="BN7" s="39">
        <f t="shared" si="0"/>
        <v>6202.9466862481631</v>
      </c>
      <c r="BO7" s="39">
        <f t="shared" si="0"/>
        <v>6445.8553359794487</v>
      </c>
      <c r="BP7" s="39">
        <f t="shared" si="0"/>
        <v>6445.2861171846043</v>
      </c>
      <c r="BQ7" s="39">
        <f t="shared" si="0"/>
        <v>5368.1952162467751</v>
      </c>
      <c r="BR7" s="39">
        <f t="shared" si="0"/>
        <v>5320.1269600661153</v>
      </c>
      <c r="BS7" s="39">
        <f t="shared" si="0"/>
        <v>4445.7760693376422</v>
      </c>
      <c r="BT7" s="39">
        <f t="shared" ref="BT7:EE13" si="1">+$E$1*ACOS(COS(RADIANS(90-$B2))*COS(RADIANS(90-BT$5))+SIN(RADIANS(90-$B2))*SIN(RADIANS(90-BT$5))*COS(RADIANS($C2-BT$6)))*1000</f>
        <v>4330.1778421002537</v>
      </c>
      <c r="BU7" s="39">
        <f t="shared" si="1"/>
        <v>3507.8602817686642</v>
      </c>
      <c r="BV7" s="39">
        <f t="shared" si="1"/>
        <v>3483.7538402717446</v>
      </c>
      <c r="BW7" s="39">
        <f t="shared" si="1"/>
        <v>2679.4815739957398</v>
      </c>
      <c r="BX7" s="39">
        <f t="shared" si="1"/>
        <v>2609.2024038306436</v>
      </c>
      <c r="BY7" s="39">
        <f t="shared" si="1"/>
        <v>1597.3148304778611</v>
      </c>
      <c r="BZ7" s="39">
        <f t="shared" si="1"/>
        <v>1783.8071733375116</v>
      </c>
      <c r="CA7" s="39">
        <f t="shared" si="1"/>
        <v>2055.6062097550657</v>
      </c>
      <c r="CB7" s="39">
        <f t="shared" si="1"/>
        <v>1092.3427221789354</v>
      </c>
      <c r="CC7" s="39">
        <f t="shared" si="1"/>
        <v>1036.8907311863186</v>
      </c>
      <c r="CD7" s="39">
        <f t="shared" si="1"/>
        <v>1195.393872000564</v>
      </c>
      <c r="CE7" s="39">
        <f t="shared" si="1"/>
        <v>4772.3375854844126</v>
      </c>
      <c r="CF7" s="39">
        <f t="shared" si="1"/>
        <v>9677.1031386492577</v>
      </c>
      <c r="CG7" s="39">
        <f t="shared" si="1"/>
        <v>8801.3147858426109</v>
      </c>
      <c r="CH7" s="39">
        <f t="shared" si="1"/>
        <v>5837.8679998617781</v>
      </c>
      <c r="CI7" s="39">
        <f t="shared" si="1"/>
        <v>5262.1007202029468</v>
      </c>
      <c r="CJ7" s="39">
        <f t="shared" si="1"/>
        <v>5631.9734070540062</v>
      </c>
      <c r="CK7" s="39">
        <f t="shared" si="1"/>
        <v>5143.9337040718801</v>
      </c>
      <c r="CL7" s="39">
        <f t="shared" si="1"/>
        <v>4540.9284107925869</v>
      </c>
      <c r="CM7" s="39">
        <f t="shared" si="1"/>
        <v>3881.11691169184</v>
      </c>
      <c r="CN7" s="39">
        <f t="shared" si="1"/>
        <v>3257.3782165655439</v>
      </c>
      <c r="CO7" s="39">
        <f t="shared" si="1"/>
        <v>2780.9742530352773</v>
      </c>
      <c r="CP7" s="39">
        <f t="shared" si="1"/>
        <v>9773.4860922320331</v>
      </c>
      <c r="CQ7" s="39">
        <f t="shared" si="1"/>
        <v>9477.0192236851963</v>
      </c>
      <c r="CR7" s="39">
        <f t="shared" si="1"/>
        <v>7118.3990087119628</v>
      </c>
      <c r="CS7" s="39">
        <f t="shared" si="1"/>
        <v>5777.1814374397018</v>
      </c>
      <c r="CT7" s="39">
        <f t="shared" si="1"/>
        <v>3421.0892724106329</v>
      </c>
      <c r="CU7" s="39">
        <f t="shared" si="1"/>
        <v>3771.1613394355609</v>
      </c>
      <c r="CV7" s="39">
        <f t="shared" si="1"/>
        <v>2554.4062457514301</v>
      </c>
      <c r="CW7" s="39">
        <f t="shared" si="1"/>
        <v>933.6821599737159</v>
      </c>
      <c r="CX7" s="39">
        <f t="shared" si="1"/>
        <v>1865.2613542280433</v>
      </c>
      <c r="CY7" s="39">
        <f t="shared" si="1"/>
        <v>2256.7040083997204</v>
      </c>
      <c r="CZ7" s="39">
        <f t="shared" si="1"/>
        <v>9796.3942448756916</v>
      </c>
      <c r="DA7" s="39">
        <f t="shared" si="1"/>
        <v>6830.0880325311518</v>
      </c>
      <c r="DB7" s="39">
        <f t="shared" si="1"/>
        <v>5926.6326704080457</v>
      </c>
    </row>
    <row r="8" spans="1:157" ht="16" x14ac:dyDescent="0.2">
      <c r="A8" s="23" t="s">
        <v>14</v>
      </c>
      <c r="B8" s="24">
        <v>4.7534748999999996</v>
      </c>
      <c r="C8" s="24">
        <v>-74.044290899999993</v>
      </c>
      <c r="F8" s="14" t="s">
        <v>46</v>
      </c>
      <c r="G8" s="24">
        <f>+$E$1*ACOS(COS(RADIANS(90-$B3))*COS(RADIANS(90-G$5))+SIN(RADIANS(90-$B3))*SIN(RADIANS(90-G$5))*COS(RADIANS($C3-G$6)))*1000</f>
        <v>11095.011912904298</v>
      </c>
      <c r="H8" s="24">
        <f t="shared" si="0"/>
        <v>11064.288044833689</v>
      </c>
      <c r="I8" s="24">
        <f t="shared" si="0"/>
        <v>10760.237695498536</v>
      </c>
      <c r="J8" s="24">
        <f t="shared" si="0"/>
        <v>10042.740326817631</v>
      </c>
      <c r="K8" s="24">
        <f t="shared" si="0"/>
        <v>10407.511483640608</v>
      </c>
      <c r="L8" s="24">
        <f t="shared" si="0"/>
        <v>10407.511483640608</v>
      </c>
      <c r="M8" s="24">
        <f t="shared" si="0"/>
        <v>9223.7639082539845</v>
      </c>
      <c r="N8" s="24">
        <f t="shared" si="0"/>
        <v>9204.8873790380203</v>
      </c>
      <c r="O8" s="24">
        <f t="shared" si="0"/>
        <v>9526.7604882467294</v>
      </c>
      <c r="P8" s="24">
        <f t="shared" si="0"/>
        <v>8601.0780577498408</v>
      </c>
      <c r="Q8" s="24">
        <f t="shared" si="0"/>
        <v>8516.5522645805086</v>
      </c>
      <c r="R8" s="24">
        <f t="shared" si="0"/>
        <v>8819.124562690522</v>
      </c>
      <c r="S8" s="24">
        <f t="shared" si="0"/>
        <v>7542.8604877633597</v>
      </c>
      <c r="T8" s="24">
        <f t="shared" si="0"/>
        <v>7828.5736325667549</v>
      </c>
      <c r="U8" s="24">
        <f t="shared" si="0"/>
        <v>7137.5221713757519</v>
      </c>
      <c r="V8" s="24">
        <f t="shared" si="0"/>
        <v>6536.8161162841288</v>
      </c>
      <c r="W8" s="24">
        <f t="shared" si="0"/>
        <v>6626.66412045586</v>
      </c>
      <c r="X8" s="24">
        <f t="shared" si="0"/>
        <v>6731.2417115971184</v>
      </c>
      <c r="Y8" s="24">
        <f t="shared" si="0"/>
        <v>5973.6492653958849</v>
      </c>
      <c r="Z8" s="24">
        <f t="shared" si="0"/>
        <v>6141.7314218756455</v>
      </c>
      <c r="AA8" s="24">
        <f t="shared" si="0"/>
        <v>6141.7314218756455</v>
      </c>
      <c r="AB8" s="24">
        <f t="shared" si="0"/>
        <v>6137.7916017065481</v>
      </c>
      <c r="AC8" s="24">
        <f t="shared" si="0"/>
        <v>6137.7916017065481</v>
      </c>
      <c r="AD8" s="24">
        <f t="shared" si="0"/>
        <v>6238.8262190775649</v>
      </c>
      <c r="AE8" s="24">
        <f t="shared" si="0"/>
        <v>4644.3406032929979</v>
      </c>
      <c r="AF8" s="24">
        <f t="shared" si="0"/>
        <v>4652.0631824713801</v>
      </c>
      <c r="AG8" s="24">
        <f t="shared" si="0"/>
        <v>5007.5184521099827</v>
      </c>
      <c r="AH8" s="24">
        <f t="shared" si="0"/>
        <v>5007.5184521099827</v>
      </c>
      <c r="AI8" s="24">
        <f t="shared" si="0"/>
        <v>4228.7896867894506</v>
      </c>
      <c r="AJ8" s="24">
        <f t="shared" si="0"/>
        <v>4552.8427096097039</v>
      </c>
      <c r="AK8" s="24">
        <f t="shared" si="0"/>
        <v>4087.8683812947097</v>
      </c>
      <c r="AL8" s="24">
        <f t="shared" si="0"/>
        <v>3383.5587180103817</v>
      </c>
      <c r="AM8" s="24">
        <f t="shared" si="0"/>
        <v>3383.5587180103817</v>
      </c>
      <c r="AN8" s="24">
        <f t="shared" si="0"/>
        <v>3146.6233954901018</v>
      </c>
      <c r="AO8" s="24">
        <f t="shared" si="0"/>
        <v>3140.9609444907728</v>
      </c>
      <c r="AP8" s="24">
        <f t="shared" si="0"/>
        <v>2054.3340547880566</v>
      </c>
      <c r="AQ8" s="24">
        <f t="shared" si="0"/>
        <v>2016.7323897756405</v>
      </c>
      <c r="AR8" s="24">
        <f t="shared" si="0"/>
        <v>2676.5295234783061</v>
      </c>
      <c r="AS8" s="24">
        <f t="shared" si="0"/>
        <v>1162.7235157269779</v>
      </c>
      <c r="AT8" s="24">
        <f t="shared" si="0"/>
        <v>1162.7235157269779</v>
      </c>
      <c r="AU8" s="24">
        <f t="shared" si="0"/>
        <v>1162.7235157269779</v>
      </c>
      <c r="AV8" s="24">
        <f t="shared" si="0"/>
        <v>588.25684335538676</v>
      </c>
      <c r="AW8" s="24">
        <f t="shared" si="0"/>
        <v>671.87349648809595</v>
      </c>
      <c r="AX8" s="24">
        <f t="shared" si="0"/>
        <v>1160.4204938007354</v>
      </c>
      <c r="AY8" s="24">
        <f t="shared" si="0"/>
        <v>2458.4579016517605</v>
      </c>
      <c r="AZ8" s="24">
        <f t="shared" si="0"/>
        <v>2537.8614968675201</v>
      </c>
      <c r="BA8" s="24">
        <f t="shared" si="0"/>
        <v>3125.6333140500769</v>
      </c>
      <c r="BB8" s="24">
        <f t="shared" si="0"/>
        <v>3518.4332819278234</v>
      </c>
      <c r="BC8" s="24">
        <f t="shared" si="0"/>
        <v>2551.9830473590323</v>
      </c>
      <c r="BD8" s="24">
        <f t="shared" si="0"/>
        <v>10797.670767752476</v>
      </c>
      <c r="BE8" s="24">
        <f t="shared" si="0"/>
        <v>10703.674430933748</v>
      </c>
      <c r="BF8" s="24">
        <f t="shared" si="0"/>
        <v>11168.898390991044</v>
      </c>
      <c r="BG8" s="24">
        <f t="shared" si="0"/>
        <v>11706.131003719745</v>
      </c>
      <c r="BH8" s="24">
        <f t="shared" si="0"/>
        <v>10195.257649331365</v>
      </c>
      <c r="BI8" s="24">
        <f t="shared" si="0"/>
        <v>9699.0348021897298</v>
      </c>
      <c r="BJ8" s="24">
        <f t="shared" si="0"/>
        <v>9695.5921774566214</v>
      </c>
      <c r="BK8" s="24">
        <f t="shared" si="0"/>
        <v>9629.1176017833022</v>
      </c>
      <c r="BL8" s="24">
        <f t="shared" si="0"/>
        <v>9140.8832360021952</v>
      </c>
      <c r="BM8" s="24">
        <f t="shared" si="0"/>
        <v>9082.4108394254145</v>
      </c>
      <c r="BN8" s="24">
        <f t="shared" si="0"/>
        <v>7874.6092651308245</v>
      </c>
      <c r="BO8" s="24">
        <f t="shared" si="0"/>
        <v>8124.8801944993957</v>
      </c>
      <c r="BP8" s="24">
        <f t="shared" si="0"/>
        <v>8120.7705158298859</v>
      </c>
      <c r="BQ8" s="24">
        <f t="shared" si="0"/>
        <v>7042.6844898809568</v>
      </c>
      <c r="BR8" s="24">
        <f t="shared" si="0"/>
        <v>6998.4780731242627</v>
      </c>
      <c r="BS8" s="24">
        <f t="shared" si="0"/>
        <v>6130.2276507905744</v>
      </c>
      <c r="BT8" s="24">
        <f t="shared" si="1"/>
        <v>5998.7476628955856</v>
      </c>
      <c r="BU8" s="24">
        <f t="shared" si="1"/>
        <v>5191.9786640163065</v>
      </c>
      <c r="BV8" s="24">
        <f t="shared" si="1"/>
        <v>5160.8994409650468</v>
      </c>
      <c r="BW8" s="24">
        <f t="shared" si="1"/>
        <v>4363.5443219438685</v>
      </c>
      <c r="BX8" s="24">
        <f t="shared" si="1"/>
        <v>4264.300422564118</v>
      </c>
      <c r="BY8" s="24">
        <f t="shared" si="1"/>
        <v>3276.7591080937191</v>
      </c>
      <c r="BZ8" s="24">
        <f t="shared" si="1"/>
        <v>3367.7172594340882</v>
      </c>
      <c r="CA8" s="24">
        <f t="shared" si="1"/>
        <v>3666.7848840119964</v>
      </c>
      <c r="CB8" s="24">
        <f t="shared" si="1"/>
        <v>2749.4320704369616</v>
      </c>
      <c r="CC8" s="24">
        <f t="shared" si="1"/>
        <v>2613.410111110134</v>
      </c>
      <c r="CD8" s="24">
        <f t="shared" si="1"/>
        <v>2720.5679554886228</v>
      </c>
      <c r="CE8" s="24">
        <f t="shared" si="1"/>
        <v>3233.0703593358662</v>
      </c>
      <c r="CF8" s="24">
        <f t="shared" si="1"/>
        <v>11284.81596990507</v>
      </c>
      <c r="CG8" s="24">
        <f t="shared" si="1"/>
        <v>10431.728361416743</v>
      </c>
      <c r="CH8" s="24">
        <f t="shared" si="1"/>
        <v>7499.8940706289241</v>
      </c>
      <c r="CI8" s="24">
        <f t="shared" si="1"/>
        <v>6946.9032269365644</v>
      </c>
      <c r="CJ8" s="24">
        <f t="shared" si="1"/>
        <v>7301.9982875332289</v>
      </c>
      <c r="CK8" s="24">
        <f t="shared" si="1"/>
        <v>6792.6403738010549</v>
      </c>
      <c r="CL8" s="24">
        <f t="shared" si="1"/>
        <v>6215.3138442522359</v>
      </c>
      <c r="CM8" s="24">
        <f t="shared" si="1"/>
        <v>5554.1611461327211</v>
      </c>
      <c r="CN8" s="24">
        <f t="shared" si="1"/>
        <v>4910.7800337204962</v>
      </c>
      <c r="CO8" s="24">
        <f t="shared" si="1"/>
        <v>4362.7948675794778</v>
      </c>
      <c r="CP8" s="24">
        <f t="shared" si="1"/>
        <v>11438.442616161512</v>
      </c>
      <c r="CQ8" s="24">
        <f t="shared" si="1"/>
        <v>11158.0762521829</v>
      </c>
      <c r="CR8" s="24">
        <f t="shared" si="1"/>
        <v>8798.2791150308112</v>
      </c>
      <c r="CS8" s="24">
        <f t="shared" si="1"/>
        <v>7462.0194311597734</v>
      </c>
      <c r="CT8" s="24">
        <f t="shared" si="1"/>
        <v>5106.0206787077686</v>
      </c>
      <c r="CU8" s="24">
        <f t="shared" si="1"/>
        <v>5437.1080993759233</v>
      </c>
      <c r="CV8" s="24">
        <f t="shared" si="1"/>
        <v>3919.7765241702004</v>
      </c>
      <c r="CW8" s="24">
        <f t="shared" si="1"/>
        <v>1874.0213193678837</v>
      </c>
      <c r="CX8" s="24">
        <f t="shared" si="1"/>
        <v>3542.9791791730186</v>
      </c>
      <c r="CY8" s="24">
        <f t="shared" si="1"/>
        <v>3603.8082771764412</v>
      </c>
      <c r="CZ8" s="24">
        <f t="shared" si="1"/>
        <v>11452.892713816991</v>
      </c>
      <c r="DA8" s="24">
        <f t="shared" si="1"/>
        <v>8480.3156507691401</v>
      </c>
      <c r="DB8" s="24">
        <f t="shared" si="1"/>
        <v>7570.9226768613771</v>
      </c>
    </row>
    <row r="9" spans="1:157" ht="16" x14ac:dyDescent="0.2">
      <c r="A9" s="23" t="s">
        <v>5</v>
      </c>
      <c r="B9" s="24">
        <v>4.692151</v>
      </c>
      <c r="C9" s="24">
        <v>-74.033172899999997</v>
      </c>
      <c r="F9" s="14" t="s">
        <v>47</v>
      </c>
      <c r="G9" s="24">
        <f t="shared" ref="G9:V24" si="2">+$E$1*ACOS(COS(RADIANS(90-$B4))*COS(RADIANS(90-G$5))+SIN(RADIANS(90-$B4))*SIN(RADIANS(90-G$5))*COS(RADIANS($C4-G$6)))*1000</f>
        <v>4659.3296449358331</v>
      </c>
      <c r="H9" s="24">
        <f t="shared" si="0"/>
        <v>4641.412468581555</v>
      </c>
      <c r="I9" s="24">
        <f t="shared" si="0"/>
        <v>4440.1806736847193</v>
      </c>
      <c r="J9" s="24">
        <f t="shared" si="0"/>
        <v>3621.0065005562815</v>
      </c>
      <c r="K9" s="24">
        <f t="shared" si="0"/>
        <v>3976.566041429081</v>
      </c>
      <c r="L9" s="24">
        <f t="shared" si="0"/>
        <v>3976.566041429081</v>
      </c>
      <c r="M9" s="24">
        <f t="shared" si="0"/>
        <v>2787.9967694241277</v>
      </c>
      <c r="N9" s="24">
        <f t="shared" si="0"/>
        <v>2769.6317881265136</v>
      </c>
      <c r="O9" s="24">
        <f t="shared" si="0"/>
        <v>3091.9559610532506</v>
      </c>
      <c r="P9" s="24">
        <f t="shared" si="0"/>
        <v>2165.4317291490438</v>
      </c>
      <c r="Q9" s="24">
        <f t="shared" si="0"/>
        <v>2174.2052199614818</v>
      </c>
      <c r="R9" s="24">
        <f t="shared" si="0"/>
        <v>2701.8542255259581</v>
      </c>
      <c r="S9" s="24">
        <f t="shared" si="0"/>
        <v>1112.5177685678764</v>
      </c>
      <c r="T9" s="24">
        <f t="shared" si="0"/>
        <v>1395.6610053693935</v>
      </c>
      <c r="U9" s="24">
        <f t="shared" si="0"/>
        <v>1281.9345597601375</v>
      </c>
      <c r="V9" s="24">
        <f t="shared" si="0"/>
        <v>248.89100360998938</v>
      </c>
      <c r="W9" s="24">
        <f t="shared" si="0"/>
        <v>324.30234062427309</v>
      </c>
      <c r="X9" s="24">
        <f t="shared" si="0"/>
        <v>1617.329183843417</v>
      </c>
      <c r="Y9" s="24">
        <f t="shared" si="0"/>
        <v>623.54618861731126</v>
      </c>
      <c r="Z9" s="24">
        <f t="shared" si="0"/>
        <v>892.99557269817558</v>
      </c>
      <c r="AA9" s="24">
        <f t="shared" si="0"/>
        <v>892.99557269817558</v>
      </c>
      <c r="AB9" s="24">
        <f t="shared" si="0"/>
        <v>2191.8994639631728</v>
      </c>
      <c r="AC9" s="24">
        <f t="shared" si="0"/>
        <v>2191.8994639631728</v>
      </c>
      <c r="AD9" s="24">
        <f t="shared" si="0"/>
        <v>2206.2512042604599</v>
      </c>
      <c r="AE9" s="24">
        <f t="shared" si="0"/>
        <v>1792.4515221528588</v>
      </c>
      <c r="AF9" s="24">
        <f t="shared" si="0"/>
        <v>1790.7856543188141</v>
      </c>
      <c r="AG9" s="24">
        <f t="shared" si="0"/>
        <v>2678.2691969443154</v>
      </c>
      <c r="AH9" s="24">
        <f t="shared" si="0"/>
        <v>2678.2691969443154</v>
      </c>
      <c r="AI9" s="24">
        <f t="shared" si="0"/>
        <v>2232.8206945939764</v>
      </c>
      <c r="AJ9" s="24">
        <f t="shared" si="0"/>
        <v>2103.5557056322482</v>
      </c>
      <c r="AK9" s="24">
        <f t="shared" si="0"/>
        <v>3003.8913380918989</v>
      </c>
      <c r="AL9" s="24">
        <f t="shared" si="0"/>
        <v>3071.8429765558567</v>
      </c>
      <c r="AM9" s="24">
        <f t="shared" si="0"/>
        <v>3071.8429765558567</v>
      </c>
      <c r="AN9" s="24">
        <f t="shared" si="0"/>
        <v>3473.9518651659964</v>
      </c>
      <c r="AO9" s="24">
        <f t="shared" si="0"/>
        <v>3483.503590575212</v>
      </c>
      <c r="AP9" s="24">
        <f t="shared" si="0"/>
        <v>4514.0005853932662</v>
      </c>
      <c r="AQ9" s="24">
        <f t="shared" si="0"/>
        <v>4433.7668768287176</v>
      </c>
      <c r="AR9" s="24">
        <f t="shared" si="0"/>
        <v>4734.1286739451389</v>
      </c>
      <c r="AS9" s="24">
        <f t="shared" si="0"/>
        <v>5358.9618285396718</v>
      </c>
      <c r="AT9" s="24">
        <f t="shared" si="0"/>
        <v>5358.9618285396718</v>
      </c>
      <c r="AU9" s="24">
        <f t="shared" si="0"/>
        <v>5358.9618285396718</v>
      </c>
      <c r="AV9" s="24">
        <f t="shared" si="0"/>
        <v>6494.0343858793894</v>
      </c>
      <c r="AW9" s="24">
        <f t="shared" si="0"/>
        <v>7107.2118121224967</v>
      </c>
      <c r="AX9" s="24">
        <f t="shared" si="0"/>
        <v>7595.9815564238052</v>
      </c>
      <c r="AY9" s="24">
        <f t="shared" si="0"/>
        <v>8883.3311982962641</v>
      </c>
      <c r="AZ9" s="24">
        <f t="shared" si="0"/>
        <v>8857.0236100871189</v>
      </c>
      <c r="BA9" s="24">
        <f t="shared" si="0"/>
        <v>9506.0315680483327</v>
      </c>
      <c r="BB9" s="24">
        <f t="shared" si="0"/>
        <v>9794.6337299636943</v>
      </c>
      <c r="BC9" s="24">
        <f t="shared" si="0"/>
        <v>8580.575630569876</v>
      </c>
      <c r="BD9" s="24">
        <f t="shared" si="0"/>
        <v>4385.5768699806113</v>
      </c>
      <c r="BE9" s="24">
        <f t="shared" si="0"/>
        <v>4314.4416975858085</v>
      </c>
      <c r="BF9" s="24">
        <f t="shared" si="0"/>
        <v>4779.1948255801644</v>
      </c>
      <c r="BG9" s="24">
        <f t="shared" si="0"/>
        <v>5710.4242688827198</v>
      </c>
      <c r="BH9" s="24">
        <f t="shared" si="0"/>
        <v>3766.6000349666597</v>
      </c>
      <c r="BI9" s="24">
        <f t="shared" si="0"/>
        <v>3284.9516295240082</v>
      </c>
      <c r="BJ9" s="24">
        <f t="shared" si="0"/>
        <v>3283.5132625575038</v>
      </c>
      <c r="BK9" s="24">
        <f t="shared" si="0"/>
        <v>3532.0784388984625</v>
      </c>
      <c r="BL9" s="24">
        <f t="shared" si="0"/>
        <v>2705.3846836639964</v>
      </c>
      <c r="BM9" s="24">
        <f t="shared" si="0"/>
        <v>2904.9350939227188</v>
      </c>
      <c r="BN9" s="24">
        <f t="shared" si="0"/>
        <v>1439.9308587792777</v>
      </c>
      <c r="BO9" s="24">
        <f t="shared" si="0"/>
        <v>1719.6414676542704</v>
      </c>
      <c r="BP9" s="24">
        <f t="shared" si="0"/>
        <v>2286.6999306396488</v>
      </c>
      <c r="BQ9" s="24">
        <f t="shared" si="0"/>
        <v>624.90412647234734</v>
      </c>
      <c r="BR9" s="24">
        <f t="shared" si="0"/>
        <v>1434.9814787885555</v>
      </c>
      <c r="BS9" s="24">
        <f t="shared" si="0"/>
        <v>687.06577917457957</v>
      </c>
      <c r="BT9" s="24">
        <f t="shared" si="1"/>
        <v>1539.760011941421</v>
      </c>
      <c r="BU9" s="24">
        <f t="shared" si="1"/>
        <v>1355.2116492882478</v>
      </c>
      <c r="BV9" s="24">
        <f t="shared" si="1"/>
        <v>1713.0909582853756</v>
      </c>
      <c r="BW9" s="24">
        <f t="shared" si="1"/>
        <v>2130.6992137270822</v>
      </c>
      <c r="BX9" s="24">
        <f t="shared" si="1"/>
        <v>2579.7957321616368</v>
      </c>
      <c r="BY9" s="24">
        <f t="shared" si="1"/>
        <v>3260.7826074767404</v>
      </c>
      <c r="BZ9" s="24">
        <f t="shared" si="1"/>
        <v>3510.9657558756558</v>
      </c>
      <c r="CA9" s="24">
        <f t="shared" si="1"/>
        <v>3219.3244229941424</v>
      </c>
      <c r="CB9" s="24">
        <f t="shared" si="1"/>
        <v>3686.4368974243694</v>
      </c>
      <c r="CC9" s="24">
        <f t="shared" si="1"/>
        <v>4066.5862189193022</v>
      </c>
      <c r="CD9" s="24">
        <f t="shared" si="1"/>
        <v>4069.2835718705201</v>
      </c>
      <c r="CE9" s="24">
        <f t="shared" si="1"/>
        <v>9501.5416638248407</v>
      </c>
      <c r="CF9" s="24">
        <f t="shared" si="1"/>
        <v>5916.3600002195499</v>
      </c>
      <c r="CG9" s="24">
        <f t="shared" si="1"/>
        <v>4926.75689091602</v>
      </c>
      <c r="CH9" s="24">
        <f t="shared" si="1"/>
        <v>2123.3511446647562</v>
      </c>
      <c r="CI9" s="24">
        <f t="shared" si="1"/>
        <v>1023.376533332859</v>
      </c>
      <c r="CJ9" s="24">
        <f t="shared" si="1"/>
        <v>866.380325713253</v>
      </c>
      <c r="CK9" s="24">
        <f t="shared" si="1"/>
        <v>538.09791695444926</v>
      </c>
      <c r="CL9" s="24">
        <f t="shared" si="1"/>
        <v>1378.0265928092545</v>
      </c>
      <c r="CM9" s="24">
        <f t="shared" si="1"/>
        <v>1576.9153887460363</v>
      </c>
      <c r="CN9" s="24">
        <f t="shared" si="1"/>
        <v>1539.8155121395505</v>
      </c>
      <c r="CO9" s="24">
        <f t="shared" si="1"/>
        <v>2944.6540542266907</v>
      </c>
      <c r="CP9" s="24">
        <f t="shared" si="1"/>
        <v>5006.5372267020748</v>
      </c>
      <c r="CQ9" s="24">
        <f t="shared" si="1"/>
        <v>4746.5752618522301</v>
      </c>
      <c r="CR9" s="24">
        <f t="shared" si="1"/>
        <v>2391.6945958404845</v>
      </c>
      <c r="CS9" s="24">
        <f t="shared" si="1"/>
        <v>1372.1964841693548</v>
      </c>
      <c r="CT9" s="24">
        <f t="shared" si="1"/>
        <v>1514.7144809831575</v>
      </c>
      <c r="CU9" s="24">
        <f t="shared" si="1"/>
        <v>999.22448565620289</v>
      </c>
      <c r="CV9" s="24">
        <f t="shared" si="1"/>
        <v>3912.6114905196728</v>
      </c>
      <c r="CW9" s="24">
        <f t="shared" si="1"/>
        <v>5058.0199133369761</v>
      </c>
      <c r="CX9" s="24">
        <f t="shared" si="1"/>
        <v>2903.544060720254</v>
      </c>
      <c r="CY9" s="24">
        <f t="shared" si="1"/>
        <v>4036.2084484738821</v>
      </c>
      <c r="CZ9" s="24">
        <f t="shared" si="1"/>
        <v>5596.1774010589561</v>
      </c>
      <c r="DA9" s="24">
        <f t="shared" si="1"/>
        <v>3019.5477972309577</v>
      </c>
      <c r="DB9" s="24">
        <f t="shared" si="1"/>
        <v>1249.5275637164434</v>
      </c>
    </row>
    <row r="10" spans="1:157" ht="16" x14ac:dyDescent="0.2">
      <c r="A10" s="25" t="s">
        <v>18</v>
      </c>
      <c r="B10" s="24">
        <v>4.6908754999999998</v>
      </c>
      <c r="C10" s="24">
        <v>-74.049959900000005</v>
      </c>
      <c r="F10" s="14" t="s">
        <v>48</v>
      </c>
      <c r="G10" s="24">
        <f t="shared" si="2"/>
        <v>2044.5313223896728</v>
      </c>
      <c r="H10" s="24">
        <f t="shared" si="0"/>
        <v>1848.8784592544648</v>
      </c>
      <c r="I10" s="24">
        <f t="shared" si="0"/>
        <v>1513.6362236995014</v>
      </c>
      <c r="J10" s="24">
        <f t="shared" si="0"/>
        <v>1457.2781887861067</v>
      </c>
      <c r="K10" s="24">
        <f t="shared" si="0"/>
        <v>1295.7268779787807</v>
      </c>
      <c r="L10" s="24">
        <f t="shared" si="0"/>
        <v>1295.7268779787807</v>
      </c>
      <c r="M10" s="24">
        <f t="shared" si="0"/>
        <v>811.25425126798723</v>
      </c>
      <c r="N10" s="24">
        <f t="shared" si="0"/>
        <v>892.04849397302883</v>
      </c>
      <c r="O10" s="24">
        <f t="shared" si="0"/>
        <v>783.2914974149885</v>
      </c>
      <c r="P10" s="24">
        <f t="shared" si="0"/>
        <v>1023.6296281587114</v>
      </c>
      <c r="Q10" s="24">
        <f t="shared" si="0"/>
        <v>765.00411808957881</v>
      </c>
      <c r="R10" s="24">
        <f t="shared" si="0"/>
        <v>858.53478499395464</v>
      </c>
      <c r="S10" s="24">
        <f t="shared" si="0"/>
        <v>1842.9343751509055</v>
      </c>
      <c r="T10" s="24">
        <f t="shared" si="0"/>
        <v>1691.1959246452236</v>
      </c>
      <c r="U10" s="24">
        <f t="shared" si="0"/>
        <v>2216.3020767968005</v>
      </c>
      <c r="V10" s="24">
        <f t="shared" si="0"/>
        <v>2776.0280575149559</v>
      </c>
      <c r="W10" s="24">
        <f t="shared" si="0"/>
        <v>2681.717900638394</v>
      </c>
      <c r="X10" s="24">
        <f t="shared" si="0"/>
        <v>2821.5528756957438</v>
      </c>
      <c r="Y10" s="24">
        <f t="shared" si="0"/>
        <v>3311.0191878763244</v>
      </c>
      <c r="Z10" s="24">
        <f t="shared" si="0"/>
        <v>3157.4597581666353</v>
      </c>
      <c r="AA10" s="24">
        <f t="shared" si="0"/>
        <v>3157.4597581666353</v>
      </c>
      <c r="AB10" s="24">
        <f t="shared" si="0"/>
        <v>3695.058246735422</v>
      </c>
      <c r="AC10" s="24">
        <f t="shared" si="0"/>
        <v>3695.058246735422</v>
      </c>
      <c r="AD10" s="24">
        <f t="shared" si="0"/>
        <v>3623.4159166309723</v>
      </c>
      <c r="AE10" s="24">
        <f t="shared" si="0"/>
        <v>4664.7276711670465</v>
      </c>
      <c r="AF10" s="24">
        <f t="shared" si="0"/>
        <v>4645.5044945887312</v>
      </c>
      <c r="AG10" s="24">
        <f t="shared" si="0"/>
        <v>4771.5665395027254</v>
      </c>
      <c r="AH10" s="24">
        <f t="shared" si="0"/>
        <v>4771.5665395027254</v>
      </c>
      <c r="AI10" s="24">
        <f t="shared" si="0"/>
        <v>5054.252373282251</v>
      </c>
      <c r="AJ10" s="24">
        <f t="shared" si="0"/>
        <v>4759.6029558033642</v>
      </c>
      <c r="AK10" s="24">
        <f t="shared" si="0"/>
        <v>5466.6915777809227</v>
      </c>
      <c r="AL10" s="24">
        <f t="shared" si="0"/>
        <v>5897.7955591129357</v>
      </c>
      <c r="AM10" s="24">
        <f t="shared" si="0"/>
        <v>5897.7955591129357</v>
      </c>
      <c r="AN10" s="24">
        <f t="shared" si="0"/>
        <v>6194.6226994200479</v>
      </c>
      <c r="AO10" s="24">
        <f t="shared" si="0"/>
        <v>6202.4908734157943</v>
      </c>
      <c r="AP10" s="24">
        <f t="shared" si="0"/>
        <v>7284.5165991629929</v>
      </c>
      <c r="AQ10" s="24">
        <f t="shared" si="0"/>
        <v>7264.1950218541888</v>
      </c>
      <c r="AR10" s="24">
        <f t="shared" si="0"/>
        <v>7268.485269209883</v>
      </c>
      <c r="AS10" s="24">
        <f t="shared" si="0"/>
        <v>8163.2937084953592</v>
      </c>
      <c r="AT10" s="24">
        <f t="shared" si="0"/>
        <v>8163.2937084953592</v>
      </c>
      <c r="AU10" s="24">
        <f t="shared" si="0"/>
        <v>8163.2937084953592</v>
      </c>
      <c r="AV10" s="24">
        <f t="shared" si="0"/>
        <v>9278.6358338120408</v>
      </c>
      <c r="AW10" s="24">
        <f t="shared" si="0"/>
        <v>9947.5288642248815</v>
      </c>
      <c r="AX10" s="24">
        <f t="shared" si="0"/>
        <v>10438.854112807223</v>
      </c>
      <c r="AY10" s="24">
        <f t="shared" si="0"/>
        <v>11700.446031983314</v>
      </c>
      <c r="AZ10" s="24">
        <f t="shared" si="0"/>
        <v>11620.429639879248</v>
      </c>
      <c r="BA10" s="24">
        <f t="shared" si="0"/>
        <v>12288.056235834514</v>
      </c>
      <c r="BB10" s="24">
        <f t="shared" si="0"/>
        <v>12526.110246868464</v>
      </c>
      <c r="BC10" s="24">
        <f t="shared" si="0"/>
        <v>11266.088752067739</v>
      </c>
      <c r="BD10" s="24">
        <f t="shared" si="0"/>
        <v>1555.6588593703459</v>
      </c>
      <c r="BE10" s="24">
        <f t="shared" si="0"/>
        <v>1428.7191583649171</v>
      </c>
      <c r="BF10" s="24">
        <f t="shared" si="0"/>
        <v>1891.4372280248556</v>
      </c>
      <c r="BG10" s="24">
        <f t="shared" si="0"/>
        <v>2971.1960488788909</v>
      </c>
      <c r="BH10" s="24">
        <f t="shared" si="0"/>
        <v>1087.3754230602979</v>
      </c>
      <c r="BI10" s="24">
        <f t="shared" si="0"/>
        <v>573.58460690865388</v>
      </c>
      <c r="BJ10" s="24">
        <f t="shared" si="0"/>
        <v>557.24640829926921</v>
      </c>
      <c r="BK10" s="24">
        <f t="shared" si="0"/>
        <v>1033.1175509429409</v>
      </c>
      <c r="BL10" s="24">
        <f t="shared" si="0"/>
        <v>784.94466701005842</v>
      </c>
      <c r="BM10" s="24">
        <f t="shared" si="0"/>
        <v>652.26224182886574</v>
      </c>
      <c r="BN10" s="24">
        <f t="shared" si="0"/>
        <v>1567.8502789141446</v>
      </c>
      <c r="BO10" s="24">
        <f t="shared" si="0"/>
        <v>1218.6682589995016</v>
      </c>
      <c r="BP10" s="24">
        <f t="shared" si="0"/>
        <v>1588.8465672316913</v>
      </c>
      <c r="BQ10" s="24">
        <f t="shared" si="0"/>
        <v>2302.6284149159051</v>
      </c>
      <c r="BR10" s="24">
        <f t="shared" si="0"/>
        <v>2442.2250712370742</v>
      </c>
      <c r="BS10" s="24">
        <f t="shared" ref="BS10:ED10" si="3">+$E$1*ACOS(COS(RADIANS(90-$B5))*COS(RADIANS(90-BS$5))+SIN(RADIANS(90-$B5))*SIN(RADIANS(90-BS$5))*COS(RADIANS($C5-BS$6)))*1000</f>
        <v>3151.2580555071395</v>
      </c>
      <c r="BT10" s="24">
        <f t="shared" si="1"/>
        <v>3465.0702074341789</v>
      </c>
      <c r="BU10" s="24">
        <f t="shared" si="1"/>
        <v>4088.8853625425759</v>
      </c>
      <c r="BV10" s="24">
        <f t="shared" si="1"/>
        <v>4189.2597123631067</v>
      </c>
      <c r="BW10" s="24">
        <f t="shared" si="1"/>
        <v>4917.306648527142</v>
      </c>
      <c r="BX10" s="24">
        <f t="shared" si="1"/>
        <v>5139.0083349372262</v>
      </c>
      <c r="BY10" s="24">
        <f t="shared" si="1"/>
        <v>6023.1893516503851</v>
      </c>
      <c r="BZ10" s="24">
        <f t="shared" si="1"/>
        <v>6114.9331657248549</v>
      </c>
      <c r="CA10" s="24">
        <f t="shared" si="1"/>
        <v>5800.1948547542497</v>
      </c>
      <c r="CB10" s="24">
        <f t="shared" si="1"/>
        <v>6544.9466472766499</v>
      </c>
      <c r="CC10" s="24">
        <f t="shared" si="1"/>
        <v>6780.3690872229099</v>
      </c>
      <c r="CD10" s="24">
        <f t="shared" si="1"/>
        <v>6741.5095447198901</v>
      </c>
      <c r="CE10" s="24">
        <f t="shared" si="1"/>
        <v>12234.991315247609</v>
      </c>
      <c r="CF10" s="24">
        <f t="shared" si="1"/>
        <v>3753.0578248639304</v>
      </c>
      <c r="CG10" s="24">
        <f t="shared" si="1"/>
        <v>2838.403761814342</v>
      </c>
      <c r="CH10" s="24">
        <f t="shared" si="1"/>
        <v>2307.7756821143021</v>
      </c>
      <c r="CI10" s="24">
        <f t="shared" si="1"/>
        <v>2359.9640498527147</v>
      </c>
      <c r="CJ10" s="24">
        <f t="shared" si="1"/>
        <v>2103.0566999541807</v>
      </c>
      <c r="CK10" s="24">
        <f t="shared" si="1"/>
        <v>2758.0820972629426</v>
      </c>
      <c r="CL10" s="24">
        <f t="shared" si="1"/>
        <v>3212.0516113472499</v>
      </c>
      <c r="CM10" s="24">
        <f t="shared" si="1"/>
        <v>3841.5818188903045</v>
      </c>
      <c r="CN10" s="24">
        <f t="shared" si="1"/>
        <v>4453.176277370485</v>
      </c>
      <c r="CO10" s="24">
        <f t="shared" si="1"/>
        <v>5291.6623272217339</v>
      </c>
      <c r="CP10" s="24">
        <f t="shared" si="1"/>
        <v>2447.0635164315099</v>
      </c>
      <c r="CQ10" s="24">
        <f t="shared" si="1"/>
        <v>1906.2070795437119</v>
      </c>
      <c r="CR10" s="24">
        <f t="shared" si="1"/>
        <v>600.54619055860155</v>
      </c>
      <c r="CS10" s="24">
        <f t="shared" si="1"/>
        <v>1852.7212451740377</v>
      </c>
      <c r="CT10" s="24">
        <f t="shared" si="1"/>
        <v>4182.7244453456051</v>
      </c>
      <c r="CU10" s="24">
        <f t="shared" si="1"/>
        <v>3901.9717489156064</v>
      </c>
      <c r="CV10" s="24">
        <f t="shared" si="1"/>
        <v>6183.6921922058827</v>
      </c>
      <c r="CW10" s="24">
        <f t="shared" si="1"/>
        <v>7746.365400427565</v>
      </c>
      <c r="CX10" s="24">
        <f t="shared" si="1"/>
        <v>5741.6836655561719</v>
      </c>
      <c r="CY10" s="24">
        <f t="shared" si="1"/>
        <v>6401.6066754108351</v>
      </c>
      <c r="CZ10" s="24">
        <f t="shared" si="1"/>
        <v>2997.3297824866158</v>
      </c>
      <c r="DA10" s="24">
        <f t="shared" si="1"/>
        <v>2047.4770896330328</v>
      </c>
      <c r="DB10" s="24">
        <f t="shared" si="1"/>
        <v>2192.6882253594813</v>
      </c>
    </row>
    <row r="11" spans="1:157" ht="16" x14ac:dyDescent="0.2">
      <c r="A11" s="25" t="s">
        <v>6</v>
      </c>
      <c r="B11" s="24">
        <v>4.6873946000000002</v>
      </c>
      <c r="C11" s="24">
        <v>-74.042288200000002</v>
      </c>
      <c r="F11" s="14" t="s">
        <v>49</v>
      </c>
      <c r="G11" s="24">
        <f t="shared" si="2"/>
        <v>1253.8620245907116</v>
      </c>
      <c r="H11" s="24">
        <f t="shared" si="2"/>
        <v>1077.1284618238722</v>
      </c>
      <c r="I11" s="24">
        <f t="shared" si="2"/>
        <v>1039.0635369831155</v>
      </c>
      <c r="J11" s="24">
        <f t="shared" si="2"/>
        <v>932.37227359779911</v>
      </c>
      <c r="K11" s="24">
        <f t="shared" si="2"/>
        <v>509.57452190902308</v>
      </c>
      <c r="L11" s="24">
        <f t="shared" si="2"/>
        <v>509.57452190902308</v>
      </c>
      <c r="M11" s="24">
        <f t="shared" si="2"/>
        <v>917.16280483041521</v>
      </c>
      <c r="N11" s="24">
        <f t="shared" si="2"/>
        <v>979.76019961685051</v>
      </c>
      <c r="O11" s="24">
        <f t="shared" si="2"/>
        <v>630.79982898768731</v>
      </c>
      <c r="P11" s="24">
        <f t="shared" si="2"/>
        <v>1468.6748030968768</v>
      </c>
      <c r="Q11" s="24">
        <f t="shared" si="2"/>
        <v>1507.3816541604674</v>
      </c>
      <c r="R11" s="24">
        <f t="shared" si="2"/>
        <v>1601.1292195964054</v>
      </c>
      <c r="S11" s="24">
        <f t="shared" si="2"/>
        <v>2473.6512929257215</v>
      </c>
      <c r="T11" s="24">
        <f t="shared" si="2"/>
        <v>2243.5215886432698</v>
      </c>
      <c r="U11" s="24">
        <f t="shared" si="2"/>
        <v>2992.1229976236768</v>
      </c>
      <c r="V11" s="24">
        <f t="shared" si="2"/>
        <v>3461.2858401235571</v>
      </c>
      <c r="W11" s="24">
        <f t="shared" ref="W11:CH14" si="4">+$E$1*ACOS(COS(RADIANS(90-$B6))*COS(RADIANS(90-W$5))+SIN(RADIANS(90-$B6))*SIN(RADIANS(90-W$5))*COS(RADIANS($C6-W$6)))*1000</f>
        <v>3369.9987352437147</v>
      </c>
      <c r="X11" s="24">
        <f t="shared" si="4"/>
        <v>3611.7238780751172</v>
      </c>
      <c r="Y11" s="24">
        <f t="shared" si="4"/>
        <v>4022.8080670679487</v>
      </c>
      <c r="Z11" s="24">
        <f t="shared" si="4"/>
        <v>3904.9836960289513</v>
      </c>
      <c r="AA11" s="24">
        <f t="shared" si="4"/>
        <v>3904.9836960289513</v>
      </c>
      <c r="AB11" s="24">
        <f t="shared" si="4"/>
        <v>4487.7593518944686</v>
      </c>
      <c r="AC11" s="24">
        <f t="shared" si="4"/>
        <v>4487.7593518944686</v>
      </c>
      <c r="AD11" s="24">
        <f t="shared" si="4"/>
        <v>4416.3740819935983</v>
      </c>
      <c r="AE11" s="24">
        <f t="shared" si="4"/>
        <v>5358.4026624822791</v>
      </c>
      <c r="AF11" s="24">
        <f t="shared" si="4"/>
        <v>5345.463314468042</v>
      </c>
      <c r="AG11" s="24">
        <f t="shared" si="4"/>
        <v>5557.9885067135883</v>
      </c>
      <c r="AH11" s="24">
        <f t="shared" si="4"/>
        <v>5557.9885067135883</v>
      </c>
      <c r="AI11" s="24">
        <f t="shared" si="4"/>
        <v>5766.6615091196772</v>
      </c>
      <c r="AJ11" s="24">
        <f t="shared" si="4"/>
        <v>5502.0638811653853</v>
      </c>
      <c r="AK11" s="24">
        <f t="shared" si="4"/>
        <v>6236.1959783811399</v>
      </c>
      <c r="AL11" s="24">
        <f t="shared" si="4"/>
        <v>6612.5233538067687</v>
      </c>
      <c r="AM11" s="24">
        <f t="shared" si="4"/>
        <v>6612.5233538067687</v>
      </c>
      <c r="AN11" s="24">
        <f t="shared" si="4"/>
        <v>6935.4792039056092</v>
      </c>
      <c r="AO11" s="24">
        <f t="shared" si="4"/>
        <v>6943.6929527992197</v>
      </c>
      <c r="AP11" s="24">
        <f t="shared" si="4"/>
        <v>8018.3603220030836</v>
      </c>
      <c r="AQ11" s="24">
        <f t="shared" si="4"/>
        <v>7981.000994926203</v>
      </c>
      <c r="AR11" s="24">
        <f t="shared" si="4"/>
        <v>8038.7700994242286</v>
      </c>
      <c r="AS11" s="24">
        <f t="shared" si="4"/>
        <v>8889.9694793165418</v>
      </c>
      <c r="AT11" s="24">
        <f t="shared" si="4"/>
        <v>8889.9694793165418</v>
      </c>
      <c r="AU11" s="24">
        <f t="shared" si="4"/>
        <v>8889.9694793165418</v>
      </c>
      <c r="AV11" s="24">
        <f t="shared" si="4"/>
        <v>10012.524494179548</v>
      </c>
      <c r="AW11" s="24">
        <f t="shared" si="4"/>
        <v>10664.16665870721</v>
      </c>
      <c r="AX11" s="24">
        <f t="shared" si="4"/>
        <v>11154.863001767217</v>
      </c>
      <c r="AY11" s="24">
        <f t="shared" si="4"/>
        <v>12426.865348752757</v>
      </c>
      <c r="AZ11" s="24">
        <f t="shared" si="4"/>
        <v>12362.245903875026</v>
      </c>
      <c r="BA11" s="24">
        <f t="shared" si="4"/>
        <v>13025.555489274439</v>
      </c>
      <c r="BB11" s="24">
        <f t="shared" si="4"/>
        <v>13275.922500351846</v>
      </c>
      <c r="BC11" s="24">
        <f t="shared" si="4"/>
        <v>12023.525913401147</v>
      </c>
      <c r="BD11" s="24">
        <f t="shared" si="4"/>
        <v>802.82734033786255</v>
      </c>
      <c r="BE11" s="24">
        <f t="shared" si="4"/>
        <v>747.13483027547284</v>
      </c>
      <c r="BF11" s="24">
        <f t="shared" si="4"/>
        <v>1202.8300471847247</v>
      </c>
      <c r="BG11" s="24">
        <f t="shared" si="4"/>
        <v>2760.8039872917275</v>
      </c>
      <c r="BH11" s="24">
        <f t="shared" si="4"/>
        <v>319.8532637034337</v>
      </c>
      <c r="BI11" s="24">
        <f t="shared" si="4"/>
        <v>300.99499348695889</v>
      </c>
      <c r="BJ11" s="24">
        <f t="shared" si="4"/>
        <v>301.27901910870844</v>
      </c>
      <c r="BK11" s="24">
        <f t="shared" si="4"/>
        <v>1408.1143488471607</v>
      </c>
      <c r="BL11" s="24">
        <f t="shared" si="4"/>
        <v>969.9310540456263</v>
      </c>
      <c r="BM11" s="24">
        <f t="shared" si="4"/>
        <v>1343.0871243870499</v>
      </c>
      <c r="BN11" s="24">
        <f t="shared" si="4"/>
        <v>2158.1825534175664</v>
      </c>
      <c r="BO11" s="24">
        <f t="shared" si="4"/>
        <v>1871.7146895619803</v>
      </c>
      <c r="BP11" s="24">
        <f t="shared" si="4"/>
        <v>2368.5809753359958</v>
      </c>
      <c r="BQ11" s="24">
        <f t="shared" si="4"/>
        <v>2963.8482962771586</v>
      </c>
      <c r="BR11" s="24">
        <f t="shared" si="4"/>
        <v>3228.1201917578601</v>
      </c>
      <c r="BS11" s="24">
        <f t="shared" si="4"/>
        <v>3880.5311169459192</v>
      </c>
      <c r="BT11" s="24">
        <f t="shared" si="4"/>
        <v>4244.1635024061743</v>
      </c>
      <c r="BU11" s="24">
        <f t="shared" si="4"/>
        <v>4811.5289130798647</v>
      </c>
      <c r="BV11" s="24">
        <f t="shared" si="4"/>
        <v>4945.6110531343857</v>
      </c>
      <c r="BW11" s="24">
        <f t="shared" si="4"/>
        <v>5637.682374734718</v>
      </c>
      <c r="BX11" s="24">
        <f t="shared" si="4"/>
        <v>5896.8670482257576</v>
      </c>
      <c r="BY11" s="24">
        <f t="shared" si="4"/>
        <v>6754.8735147911675</v>
      </c>
      <c r="BZ11" s="24">
        <f t="shared" si="4"/>
        <v>6873.2537572487572</v>
      </c>
      <c r="CA11" s="24">
        <f t="shared" si="4"/>
        <v>6559.7625822414957</v>
      </c>
      <c r="CB11" s="24">
        <f t="shared" si="4"/>
        <v>7249.8490298895958</v>
      </c>
      <c r="CC11" s="24">
        <f t="shared" si="4"/>
        <v>7524.6601927594356</v>
      </c>
      <c r="CD11" s="24">
        <f t="shared" si="4"/>
        <v>7492.7516836854957</v>
      </c>
      <c r="CE11" s="24">
        <f t="shared" si="4"/>
        <v>12984.161402008405</v>
      </c>
      <c r="CF11" s="24">
        <f t="shared" si="4"/>
        <v>3888.1237523142449</v>
      </c>
      <c r="CG11" s="24">
        <f t="shared" si="4"/>
        <v>3085.3840749730334</v>
      </c>
      <c r="CH11" s="24">
        <f t="shared" si="4"/>
        <v>3095.1432835593428</v>
      </c>
      <c r="CI11" s="24">
        <f t="shared" si="1"/>
        <v>3118.9583913652841</v>
      </c>
      <c r="CJ11" s="24">
        <f t="shared" si="1"/>
        <v>2727.6501772528313</v>
      </c>
      <c r="CK11" s="24">
        <f t="shared" si="1"/>
        <v>3337.6538603072413</v>
      </c>
      <c r="CL11" s="24">
        <f t="shared" si="1"/>
        <v>3989.4892453327907</v>
      </c>
      <c r="CM11" s="24">
        <f t="shared" si="1"/>
        <v>4609.0421230071361</v>
      </c>
      <c r="CN11" s="24">
        <f t="shared" si="1"/>
        <v>5124.1463337468758</v>
      </c>
      <c r="CO11" s="24">
        <f t="shared" si="1"/>
        <v>6068.7490568124258</v>
      </c>
      <c r="CP11" s="24">
        <f t="shared" si="1"/>
        <v>1658.0487913911136</v>
      </c>
      <c r="CQ11" s="24">
        <f t="shared" si="1"/>
        <v>1163.6357509967061</v>
      </c>
      <c r="CR11" s="24">
        <f t="shared" si="1"/>
        <v>1197.207137801016</v>
      </c>
      <c r="CS11" s="24">
        <f t="shared" si="1"/>
        <v>2621.439073739542</v>
      </c>
      <c r="CT11" s="24">
        <f t="shared" si="1"/>
        <v>4916.8832682125649</v>
      </c>
      <c r="CU11" s="24">
        <f t="shared" si="1"/>
        <v>4578.4511308624988</v>
      </c>
      <c r="CV11" s="24">
        <f t="shared" si="1"/>
        <v>6968.8604626964807</v>
      </c>
      <c r="CW11" s="24">
        <f t="shared" si="1"/>
        <v>8497.876972154465</v>
      </c>
      <c r="CX11" s="24">
        <f t="shared" si="1"/>
        <v>6451.9829461577601</v>
      </c>
      <c r="CY11" s="24">
        <f t="shared" si="1"/>
        <v>7182.4608575717011</v>
      </c>
      <c r="CZ11" s="24">
        <f t="shared" si="1"/>
        <v>2914.7867197707492</v>
      </c>
      <c r="DA11" s="24">
        <f t="shared" si="1"/>
        <v>2739.7083757026512</v>
      </c>
      <c r="DB11" s="24">
        <f t="shared" si="1"/>
        <v>2667.7971551485925</v>
      </c>
    </row>
    <row r="12" spans="1:157" ht="16" x14ac:dyDescent="0.2">
      <c r="A12" s="23" t="s">
        <v>7</v>
      </c>
      <c r="B12" s="24">
        <v>4.7419405000000001</v>
      </c>
      <c r="C12" s="24">
        <v>-74.024795499999996</v>
      </c>
      <c r="F12" s="14" t="s">
        <v>50</v>
      </c>
      <c r="G12" s="24">
        <f t="shared" si="2"/>
        <v>6483.8477839328589</v>
      </c>
      <c r="H12" s="24">
        <f t="shared" si="2"/>
        <v>6413.0604993031993</v>
      </c>
      <c r="I12" s="24">
        <f t="shared" si="2"/>
        <v>6077.1919269941864</v>
      </c>
      <c r="J12" s="24">
        <f t="shared" si="2"/>
        <v>5484.1208990095311</v>
      </c>
      <c r="K12" s="24">
        <f t="shared" si="2"/>
        <v>5771.8642963042739</v>
      </c>
      <c r="L12" s="24">
        <f t="shared" si="2"/>
        <v>5771.8642963042739</v>
      </c>
      <c r="M12" s="24">
        <f t="shared" si="2"/>
        <v>4618.2030240290533</v>
      </c>
      <c r="N12" s="24">
        <f t="shared" si="2"/>
        <v>4610.288368484662</v>
      </c>
      <c r="O12" s="24">
        <f t="shared" si="2"/>
        <v>4909.3444379977564</v>
      </c>
      <c r="P12" s="24">
        <f t="shared" si="2"/>
        <v>3999.3141153509682</v>
      </c>
      <c r="Q12" s="24">
        <f t="shared" si="2"/>
        <v>3843.6630438773732</v>
      </c>
      <c r="R12" s="24">
        <f t="shared" si="2"/>
        <v>4143.3213365582587</v>
      </c>
      <c r="S12" s="24">
        <f t="shared" si="2"/>
        <v>2939.0624161371406</v>
      </c>
      <c r="T12" s="24">
        <f t="shared" si="2"/>
        <v>3261.6487115434375</v>
      </c>
      <c r="U12" s="24">
        <f t="shared" si="2"/>
        <v>2459.58818911257</v>
      </c>
      <c r="V12" s="24">
        <f t="shared" si="2"/>
        <v>1926.5859990543599</v>
      </c>
      <c r="W12" s="24">
        <f t="shared" si="4"/>
        <v>2006.8714886556504</v>
      </c>
      <c r="X12" s="24">
        <f t="shared" si="4"/>
        <v>2142.1946983764565</v>
      </c>
      <c r="Y12" s="24">
        <f t="shared" si="4"/>
        <v>1332.087591671381</v>
      </c>
      <c r="Z12" s="24">
        <f t="shared" si="4"/>
        <v>1458.5098053113104</v>
      </c>
      <c r="AA12" s="24">
        <f t="shared" si="4"/>
        <v>1458.5098053113104</v>
      </c>
      <c r="AB12" s="24">
        <f t="shared" si="4"/>
        <v>1861.4274834737578</v>
      </c>
      <c r="AC12" s="24">
        <f t="shared" si="4"/>
        <v>1861.4274834737578</v>
      </c>
      <c r="AD12" s="24">
        <f t="shared" si="4"/>
        <v>1951.3073458466406</v>
      </c>
      <c r="AE12" s="24">
        <f t="shared" si="4"/>
        <v>557.02012527940383</v>
      </c>
      <c r="AF12" s="24">
        <f t="shared" si="4"/>
        <v>472.86082600765747</v>
      </c>
      <c r="AG12" s="24">
        <f t="shared" si="4"/>
        <v>1350.9420384076295</v>
      </c>
      <c r="AH12" s="24">
        <f t="shared" si="4"/>
        <v>1350.9420384076295</v>
      </c>
      <c r="AI12" s="24">
        <f t="shared" si="4"/>
        <v>539.37248728551367</v>
      </c>
      <c r="AJ12" s="24">
        <f t="shared" si="4"/>
        <v>238.83143691853425</v>
      </c>
      <c r="AK12" s="24">
        <f t="shared" si="4"/>
        <v>1194.5063054002051</v>
      </c>
      <c r="AL12" s="24">
        <f t="shared" si="4"/>
        <v>1318.7132641464523</v>
      </c>
      <c r="AM12" s="24">
        <f t="shared" si="4"/>
        <v>1318.7132641464523</v>
      </c>
      <c r="AN12" s="24">
        <f t="shared" si="4"/>
        <v>1603.0495540500183</v>
      </c>
      <c r="AO12" s="24">
        <f t="shared" si="4"/>
        <v>1611.8034691046464</v>
      </c>
      <c r="AP12" s="24">
        <f t="shared" si="4"/>
        <v>2681.0401555318945</v>
      </c>
      <c r="AQ12" s="24">
        <f t="shared" si="4"/>
        <v>2668.2412289697063</v>
      </c>
      <c r="AR12" s="24">
        <f t="shared" si="4"/>
        <v>2845.6971735119992</v>
      </c>
      <c r="AS12" s="24">
        <f t="shared" si="4"/>
        <v>3558.0769263546927</v>
      </c>
      <c r="AT12" s="24">
        <f t="shared" si="4"/>
        <v>3558.0769263546927</v>
      </c>
      <c r="AU12" s="24">
        <f t="shared" si="4"/>
        <v>3558.0769263546927</v>
      </c>
      <c r="AV12" s="24">
        <f t="shared" si="4"/>
        <v>4675.4397912669874</v>
      </c>
      <c r="AW12" s="24">
        <f t="shared" si="4"/>
        <v>5346.8925016073499</v>
      </c>
      <c r="AX12" s="24">
        <f t="shared" si="4"/>
        <v>5838.3494423156908</v>
      </c>
      <c r="AY12" s="24">
        <f t="shared" si="4"/>
        <v>7095.1056533264791</v>
      </c>
      <c r="AZ12" s="24">
        <f t="shared" si="4"/>
        <v>7025.7815952349501</v>
      </c>
      <c r="BA12" s="24">
        <f t="shared" si="4"/>
        <v>7688.0473039579447</v>
      </c>
      <c r="BB12" s="24">
        <f t="shared" si="4"/>
        <v>7946.6478916295991</v>
      </c>
      <c r="BC12" s="24">
        <f t="shared" si="4"/>
        <v>6712.209153822515</v>
      </c>
      <c r="BD12" s="24">
        <f t="shared" si="4"/>
        <v>6137.8144814850921</v>
      </c>
      <c r="BE12" s="24">
        <f t="shared" si="4"/>
        <v>6032.3989647006501</v>
      </c>
      <c r="BF12" s="24">
        <f t="shared" si="4"/>
        <v>6496.4182380867069</v>
      </c>
      <c r="BG12" s="24">
        <f t="shared" si="4"/>
        <v>7082.2433324811682</v>
      </c>
      <c r="BH12" s="24">
        <f t="shared" si="4"/>
        <v>5556.308949188624</v>
      </c>
      <c r="BI12" s="24">
        <f t="shared" si="4"/>
        <v>5046.2983464413946</v>
      </c>
      <c r="BJ12" s="24">
        <f t="shared" si="4"/>
        <v>5041.2960706571812</v>
      </c>
      <c r="BK12" s="24">
        <f t="shared" si="4"/>
        <v>4963.1572920643594</v>
      </c>
      <c r="BL12" s="24">
        <f t="shared" si="4"/>
        <v>4531.72927189438</v>
      </c>
      <c r="BM12" s="24">
        <f t="shared" si="4"/>
        <v>4402.4572643863257</v>
      </c>
      <c r="BN12" s="24">
        <f t="shared" si="4"/>
        <v>3276.249096280239</v>
      </c>
      <c r="BO12" s="24">
        <f t="shared" si="4"/>
        <v>3481.6623575932881</v>
      </c>
      <c r="BP12" s="24">
        <f t="shared" si="4"/>
        <v>3476.2716637278518</v>
      </c>
      <c r="BQ12" s="24">
        <f t="shared" si="4"/>
        <v>2439.4236500335796</v>
      </c>
      <c r="BR12" s="24">
        <f t="shared" si="4"/>
        <v>2346.5174534768917</v>
      </c>
      <c r="BS12" s="24">
        <f t="shared" si="4"/>
        <v>1457.0522935179295</v>
      </c>
      <c r="BT12" s="24">
        <f t="shared" si="4"/>
        <v>1434.4913705035749</v>
      </c>
      <c r="BU12" s="24">
        <f t="shared" si="4"/>
        <v>540.37666140343026</v>
      </c>
      <c r="BV12" s="24">
        <f t="shared" si="4"/>
        <v>584.92519293387613</v>
      </c>
      <c r="BW12" s="24">
        <f t="shared" si="4"/>
        <v>360.06563160659289</v>
      </c>
      <c r="BX12" s="24">
        <f t="shared" si="4"/>
        <v>739.75541500215547</v>
      </c>
      <c r="BY12" s="24">
        <f t="shared" si="4"/>
        <v>1418.1569920443394</v>
      </c>
      <c r="BZ12" s="24">
        <f t="shared" si="4"/>
        <v>1620.0646139331661</v>
      </c>
      <c r="CA12" s="24">
        <f t="shared" si="4"/>
        <v>1335.8930708913656</v>
      </c>
      <c r="CB12" s="24">
        <f t="shared" si="4"/>
        <v>1984.8861311457774</v>
      </c>
      <c r="CC12" s="24">
        <f t="shared" si="4"/>
        <v>2195.9534568584372</v>
      </c>
      <c r="CD12" s="24">
        <f t="shared" si="4"/>
        <v>2184.2218562580556</v>
      </c>
      <c r="CE12" s="24">
        <f t="shared" si="4"/>
        <v>7654.1859787890116</v>
      </c>
      <c r="CF12" s="24">
        <f t="shared" si="4"/>
        <v>6885.9473697745607</v>
      </c>
      <c r="CG12" s="24">
        <f t="shared" si="4"/>
        <v>5955.8326973027479</v>
      </c>
      <c r="CH12" s="24">
        <f t="shared" si="4"/>
        <v>2927.9584452745862</v>
      </c>
      <c r="CI12" s="24">
        <f t="shared" si="1"/>
        <v>2263.5649710067432</v>
      </c>
      <c r="CJ12" s="24">
        <f t="shared" si="1"/>
        <v>2722.7083748115319</v>
      </c>
      <c r="CK12" s="24">
        <f t="shared" si="1"/>
        <v>2367.8778521801419</v>
      </c>
      <c r="CL12" s="24">
        <f t="shared" si="1"/>
        <v>1599.5954880731133</v>
      </c>
      <c r="CM12" s="24">
        <f t="shared" si="1"/>
        <v>981.84772541111704</v>
      </c>
      <c r="CN12" s="24">
        <f t="shared" si="1"/>
        <v>836.40709268488274</v>
      </c>
      <c r="CO12" s="24">
        <f t="shared" si="1"/>
        <v>1245.8815899059869</v>
      </c>
      <c r="CP12" s="24">
        <f t="shared" si="1"/>
        <v>6847.2433142300642</v>
      </c>
      <c r="CQ12" s="24">
        <f t="shared" si="1"/>
        <v>6496.4706694490287</v>
      </c>
      <c r="CR12" s="24">
        <f t="shared" si="1"/>
        <v>4147.2913925627581</v>
      </c>
      <c r="CS12" s="24">
        <f t="shared" si="1"/>
        <v>2778.646806539693</v>
      </c>
      <c r="CT12" s="24">
        <f t="shared" si="1"/>
        <v>422.98976805256763</v>
      </c>
      <c r="CU12" s="24">
        <f t="shared" si="1"/>
        <v>1017.9454279250382</v>
      </c>
      <c r="CV12" s="24">
        <f t="shared" si="1"/>
        <v>2158.3844358449278</v>
      </c>
      <c r="CW12" s="24">
        <f t="shared" si="1"/>
        <v>3181.9890091287903</v>
      </c>
      <c r="CX12" s="24">
        <f t="shared" si="1"/>
        <v>1183.7292966018936</v>
      </c>
      <c r="CY12" s="24">
        <f t="shared" si="1"/>
        <v>2218.5738150026318</v>
      </c>
      <c r="CZ12" s="24">
        <f t="shared" si="1"/>
        <v>6869.5003704531864</v>
      </c>
      <c r="DA12" s="24">
        <f t="shared" si="1"/>
        <v>3947.8819155821438</v>
      </c>
      <c r="DB12" s="24">
        <f t="shared" si="1"/>
        <v>3134.1067431455476</v>
      </c>
    </row>
    <row r="13" spans="1:157" ht="16" x14ac:dyDescent="0.2">
      <c r="A13" s="25" t="s">
        <v>22</v>
      </c>
      <c r="B13" s="24">
        <v>4.7125120000000003</v>
      </c>
      <c r="C13" s="24">
        <v>-74.034054600000005</v>
      </c>
      <c r="F13" s="14" t="s">
        <v>51</v>
      </c>
      <c r="G13" s="24">
        <f t="shared" si="2"/>
        <v>6944.6524077332851</v>
      </c>
      <c r="H13" s="24">
        <f t="shared" si="2"/>
        <v>6961.622749852886</v>
      </c>
      <c r="I13" s="24">
        <f t="shared" si="2"/>
        <v>6777.941557630943</v>
      </c>
      <c r="J13" s="24">
        <f t="shared" si="2"/>
        <v>5866.1785162271499</v>
      </c>
      <c r="K13" s="24">
        <f t="shared" si="2"/>
        <v>6288.8181903823452</v>
      </c>
      <c r="L13" s="24">
        <f t="shared" si="2"/>
        <v>6288.8181903823452</v>
      </c>
      <c r="M13" s="24">
        <f t="shared" si="2"/>
        <v>5087.8571635481712</v>
      </c>
      <c r="N13" s="24">
        <f t="shared" si="2"/>
        <v>5059.9855100698387</v>
      </c>
      <c r="O13" s="24">
        <f t="shared" si="2"/>
        <v>5397.9601141146595</v>
      </c>
      <c r="P13" s="24">
        <f t="shared" si="2"/>
        <v>4472.1042045469085</v>
      </c>
      <c r="Q13" s="24">
        <f t="shared" si="2"/>
        <v>4509.2439204006678</v>
      </c>
      <c r="R13" s="24">
        <f t="shared" si="2"/>
        <v>4973.91829367009</v>
      </c>
      <c r="S13" s="24">
        <f t="shared" si="2"/>
        <v>3443.5680202482786</v>
      </c>
      <c r="T13" s="24">
        <f t="shared" si="2"/>
        <v>3688.7889731716223</v>
      </c>
      <c r="U13" s="24">
        <f t="shared" si="2"/>
        <v>3348.4776063048112</v>
      </c>
      <c r="V13" s="24">
        <f t="shared" si="2"/>
        <v>2498.5006299115894</v>
      </c>
      <c r="W13" s="24">
        <f t="shared" si="4"/>
        <v>2594.1953344589201</v>
      </c>
      <c r="X13" s="24">
        <f t="shared" si="4"/>
        <v>3230.2343114926994</v>
      </c>
      <c r="Y13" s="24">
        <f t="shared" si="4"/>
        <v>2044.5829638461053</v>
      </c>
      <c r="Z13" s="24">
        <f t="shared" si="4"/>
        <v>2377.8367295568883</v>
      </c>
      <c r="AA13" s="24">
        <f t="shared" si="4"/>
        <v>2377.8367295568883</v>
      </c>
      <c r="AB13" s="24">
        <f t="shared" si="4"/>
        <v>3118.4152827006055</v>
      </c>
      <c r="AC13" s="24">
        <f t="shared" si="4"/>
        <v>3118.4152827006055</v>
      </c>
      <c r="AD13" s="24">
        <f t="shared" si="4"/>
        <v>3202.2987746951344</v>
      </c>
      <c r="AE13" s="24">
        <f t="shared" si="4"/>
        <v>794.48748635299069</v>
      </c>
      <c r="AF13" s="24">
        <f t="shared" si="4"/>
        <v>866.9642623893219</v>
      </c>
      <c r="AG13" s="24">
        <f t="shared" si="4"/>
        <v>2583.5746201882916</v>
      </c>
      <c r="AH13" s="24">
        <f t="shared" si="4"/>
        <v>2583.5746201882916</v>
      </c>
      <c r="AI13" s="24">
        <f t="shared" si="4"/>
        <v>863.6825808300672</v>
      </c>
      <c r="AJ13" s="24">
        <f t="shared" si="4"/>
        <v>1409.000457056238</v>
      </c>
      <c r="AK13" s="24">
        <f t="shared" si="4"/>
        <v>2086.9002342197114</v>
      </c>
      <c r="AL13" s="24">
        <f t="shared" si="4"/>
        <v>1157.6567319497306</v>
      </c>
      <c r="AM13" s="24">
        <f t="shared" si="4"/>
        <v>1157.6567319497306</v>
      </c>
      <c r="AN13" s="24">
        <f t="shared" si="4"/>
        <v>1766.0532296176323</v>
      </c>
      <c r="AO13" s="24">
        <f t="shared" si="4"/>
        <v>1777.3772826347772</v>
      </c>
      <c r="AP13" s="24">
        <f t="shared" si="4"/>
        <v>2511.3493932759834</v>
      </c>
      <c r="AQ13" s="24">
        <f t="shared" si="4"/>
        <v>2304.6674689990878</v>
      </c>
      <c r="AR13" s="24">
        <f t="shared" si="4"/>
        <v>3161.5968764281533</v>
      </c>
      <c r="AS13" s="24">
        <f t="shared" si="4"/>
        <v>3234.5475711566501</v>
      </c>
      <c r="AT13" s="24">
        <f t="shared" si="4"/>
        <v>3234.5475711566501</v>
      </c>
      <c r="AU13" s="24">
        <f t="shared" si="4"/>
        <v>3234.5475711566501</v>
      </c>
      <c r="AV13" s="24">
        <f t="shared" si="4"/>
        <v>4364.6232543518518</v>
      </c>
      <c r="AW13" s="24">
        <f t="shared" si="4"/>
        <v>4881.8848268169377</v>
      </c>
      <c r="AX13" s="24">
        <f t="shared" si="4"/>
        <v>5361.5015429998248</v>
      </c>
      <c r="AY13" s="24">
        <f t="shared" si="4"/>
        <v>6670.778799321929</v>
      </c>
      <c r="AZ13" s="24">
        <f t="shared" si="4"/>
        <v>6713.0095763905874</v>
      </c>
      <c r="BA13" s="24">
        <f t="shared" si="4"/>
        <v>7331.4125922383255</v>
      </c>
      <c r="BB13" s="24">
        <f t="shared" si="4"/>
        <v>7678.4299704263876</v>
      </c>
      <c r="BC13" s="24">
        <f t="shared" si="4"/>
        <v>6541.1750433522875</v>
      </c>
      <c r="BD13" s="24">
        <f t="shared" si="4"/>
        <v>6713.90544648586</v>
      </c>
      <c r="BE13" s="24">
        <f t="shared" si="4"/>
        <v>6650.4968454363197</v>
      </c>
      <c r="BF13" s="24">
        <f t="shared" si="4"/>
        <v>7114.4453823176382</v>
      </c>
      <c r="BG13" s="24">
        <f t="shared" si="4"/>
        <v>7981.4873977874249</v>
      </c>
      <c r="BH13" s="24">
        <f t="shared" si="4"/>
        <v>6083.2905013913514</v>
      </c>
      <c r="BI13" s="24">
        <f t="shared" si="4"/>
        <v>5615.4419455837397</v>
      </c>
      <c r="BJ13" s="24">
        <f t="shared" si="4"/>
        <v>5614.9633677869242</v>
      </c>
      <c r="BK13" s="24">
        <f t="shared" si="4"/>
        <v>5810.9356070664908</v>
      </c>
      <c r="BL13" s="24">
        <f t="shared" si="4"/>
        <v>5009.5237634711084</v>
      </c>
      <c r="BM13" s="24">
        <f t="shared" si="4"/>
        <v>5201.7370037368364</v>
      </c>
      <c r="BN13" s="24">
        <f t="shared" si="4"/>
        <v>3759.3714670240629</v>
      </c>
      <c r="BO13" s="24">
        <f t="shared" si="4"/>
        <v>4057.9563519613675</v>
      </c>
      <c r="BP13" s="24">
        <f t="shared" si="4"/>
        <v>4418.1911524156276</v>
      </c>
      <c r="BQ13" s="24">
        <f t="shared" si="4"/>
        <v>2964.0799354883834</v>
      </c>
      <c r="BR13" s="24">
        <f t="shared" si="4"/>
        <v>3328.2018472637433</v>
      </c>
      <c r="BS13" s="24">
        <f t="shared" si="4"/>
        <v>2265.4931072425156</v>
      </c>
      <c r="BT13" s="24">
        <f t="shared" si="4"/>
        <v>2600.25657192268</v>
      </c>
      <c r="BU13" s="24">
        <f t="shared" si="4"/>
        <v>1463.6066695293202</v>
      </c>
      <c r="BV13" s="24">
        <f t="shared" si="4"/>
        <v>1836.3359976184017</v>
      </c>
      <c r="BW13" s="24">
        <f t="shared" si="4"/>
        <v>1010.5924505653084</v>
      </c>
      <c r="BX13" s="24">
        <f t="shared" si="4"/>
        <v>1712.7337514918506</v>
      </c>
      <c r="BY13" s="24">
        <f t="shared" si="4"/>
        <v>1498.6086302449273</v>
      </c>
      <c r="BZ13" s="24">
        <f t="shared" si="4"/>
        <v>2075.7265472961199</v>
      </c>
      <c r="CA13" s="24">
        <f t="shared" si="4"/>
        <v>1945.6626371119178</v>
      </c>
      <c r="CB13" s="24">
        <f t="shared" si="4"/>
        <v>1545.0294594169186</v>
      </c>
      <c r="CC13" s="24">
        <f t="shared" si="4"/>
        <v>2246.8234737647467</v>
      </c>
      <c r="CD13" s="24">
        <f t="shared" si="4"/>
        <v>2341.480938134152</v>
      </c>
      <c r="CE13" s="24">
        <f t="shared" si="4"/>
        <v>7386.5895546400534</v>
      </c>
      <c r="CF13" s="24">
        <f t="shared" si="4"/>
        <v>7972.6664177866014</v>
      </c>
      <c r="CG13" s="24">
        <f t="shared" si="4"/>
        <v>7011.7698212429968</v>
      </c>
      <c r="CH13" s="24">
        <f t="shared" si="4"/>
        <v>3990.4104813779491</v>
      </c>
      <c r="CI13" s="24">
        <f t="shared" si="1"/>
        <v>3104.4879159791731</v>
      </c>
      <c r="CJ13" s="24">
        <f t="shared" si="1"/>
        <v>3188.4854562378832</v>
      </c>
      <c r="CK13" s="24">
        <f t="shared" si="1"/>
        <v>2614.1267954532773</v>
      </c>
      <c r="CL13" s="24">
        <f t="shared" si="1"/>
        <v>2698.9774573868044</v>
      </c>
      <c r="CM13" s="24">
        <f t="shared" si="1"/>
        <v>2187.4303624187055</v>
      </c>
      <c r="CN13" s="24">
        <f t="shared" si="1"/>
        <v>838.22413776635597</v>
      </c>
      <c r="CO13" s="24">
        <f t="shared" si="1"/>
        <v>2280.9325410312263</v>
      </c>
      <c r="CP13" s="24">
        <f t="shared" si="1"/>
        <v>7270.9464124572478</v>
      </c>
      <c r="CQ13" s="24">
        <f t="shared" si="1"/>
        <v>7074.337102955611</v>
      </c>
      <c r="CR13" s="24">
        <f t="shared" si="1"/>
        <v>4727.8932321256652</v>
      </c>
      <c r="CS13" s="24">
        <f t="shared" si="1"/>
        <v>3586.1858148809156</v>
      </c>
      <c r="CT13" s="24">
        <f t="shared" si="1"/>
        <v>1522.4891603537765</v>
      </c>
      <c r="CU13" s="24">
        <f t="shared" si="1"/>
        <v>1382.830704140606</v>
      </c>
      <c r="CV13" s="24">
        <f t="shared" si="1"/>
        <v>2975.5796077535688</v>
      </c>
      <c r="CW13" s="24">
        <f t="shared" si="1"/>
        <v>3167.9624151733278</v>
      </c>
      <c r="CX13" s="24">
        <f t="shared" si="1"/>
        <v>999.49689775571551</v>
      </c>
      <c r="CY13" s="24">
        <f t="shared" si="1"/>
        <v>2906.0594210024447</v>
      </c>
      <c r="CZ13" s="24">
        <f t="shared" si="1"/>
        <v>7822.634583013526</v>
      </c>
      <c r="DA13" s="24">
        <f t="shared" si="1"/>
        <v>5007.5972879040455</v>
      </c>
      <c r="DB13" s="24">
        <f t="shared" si="1"/>
        <v>3378.0592606452242</v>
      </c>
    </row>
    <row r="14" spans="1:157" ht="16" x14ac:dyDescent="0.2">
      <c r="A14" s="23" t="s">
        <v>8</v>
      </c>
      <c r="B14" s="24">
        <v>4.7572925000000001</v>
      </c>
      <c r="C14" s="24">
        <v>-74.026215699999995</v>
      </c>
      <c r="F14" s="14" t="s">
        <v>52</v>
      </c>
      <c r="G14" s="24">
        <f t="shared" si="2"/>
        <v>1636.0836790269873</v>
      </c>
      <c r="H14" s="24">
        <f t="shared" si="2"/>
        <v>1143.9726976799013</v>
      </c>
      <c r="I14" s="24">
        <f t="shared" si="2"/>
        <v>270.70007413194764</v>
      </c>
      <c r="J14" s="24">
        <f t="shared" si="2"/>
        <v>2087.1502292035402</v>
      </c>
      <c r="K14" s="24">
        <f t="shared" si="2"/>
        <v>1356.7253645824226</v>
      </c>
      <c r="L14" s="24">
        <f t="shared" si="2"/>
        <v>1356.7253645824226</v>
      </c>
      <c r="M14" s="24">
        <f t="shared" si="2"/>
        <v>2178.1931824427152</v>
      </c>
      <c r="N14" s="24">
        <f t="shared" si="2"/>
        <v>2248.9129956290144</v>
      </c>
      <c r="O14" s="24">
        <f t="shared" si="2"/>
        <v>1914.3582148210339</v>
      </c>
      <c r="P14" s="24">
        <f t="shared" si="2"/>
        <v>2645.9808903076901</v>
      </c>
      <c r="Q14" s="24">
        <f t="shared" si="2"/>
        <v>2422.5603952970546</v>
      </c>
      <c r="R14" s="24">
        <f t="shared" si="2"/>
        <v>2068.106828958184</v>
      </c>
      <c r="S14" s="24">
        <f t="shared" si="2"/>
        <v>3525.5608863774769</v>
      </c>
      <c r="T14" s="24">
        <f t="shared" si="2"/>
        <v>3368.3224321320881</v>
      </c>
      <c r="U14" s="24">
        <f t="shared" si="2"/>
        <v>3737.0813352712889</v>
      </c>
      <c r="V14" s="24">
        <f t="shared" si="2"/>
        <v>4431.467025694662</v>
      </c>
      <c r="W14" s="24">
        <f t="shared" si="4"/>
        <v>4335.9910545994753</v>
      </c>
      <c r="X14" s="24">
        <f t="shared" si="4"/>
        <v>4225.6097624613049</v>
      </c>
      <c r="Y14" s="24">
        <f t="shared" si="4"/>
        <v>4937.2284522031196</v>
      </c>
      <c r="Z14" s="24">
        <f t="shared" si="4"/>
        <v>4731.3260266663874</v>
      </c>
      <c r="AA14" s="24">
        <f t="shared" si="4"/>
        <v>4731.3260266663874</v>
      </c>
      <c r="AB14" s="24">
        <f t="shared" si="4"/>
        <v>5016.6763320460586</v>
      </c>
      <c r="AC14" s="24">
        <f t="shared" si="4"/>
        <v>5016.6763320460586</v>
      </c>
      <c r="AD14" s="24">
        <f t="shared" si="4"/>
        <v>4929.6505924307539</v>
      </c>
      <c r="AE14" s="24">
        <f t="shared" si="4"/>
        <v>6299.1959281419113</v>
      </c>
      <c r="AF14" s="24">
        <f t="shared" si="4"/>
        <v>6273.6846600750177</v>
      </c>
      <c r="AG14" s="24">
        <f t="shared" si="4"/>
        <v>6164.2791453159798</v>
      </c>
      <c r="AH14" s="24">
        <f t="shared" si="4"/>
        <v>6164.2791453159798</v>
      </c>
      <c r="AI14" s="24">
        <f t="shared" si="4"/>
        <v>6665.1440751429545</v>
      </c>
      <c r="AJ14" s="24">
        <f t="shared" si="4"/>
        <v>6322.9809800427129</v>
      </c>
      <c r="AK14" s="24">
        <f t="shared" si="4"/>
        <v>6945.5171860883647</v>
      </c>
      <c r="AL14" s="24">
        <f t="shared" si="4"/>
        <v>7500.7258105166693</v>
      </c>
      <c r="AM14" s="24">
        <f t="shared" si="4"/>
        <v>7500.7258105166693</v>
      </c>
      <c r="AN14" s="24">
        <f t="shared" si="4"/>
        <v>7750.2060151764763</v>
      </c>
      <c r="AO14" s="24">
        <f t="shared" si="4"/>
        <v>7757.2767673714288</v>
      </c>
      <c r="AP14" s="24">
        <f t="shared" si="4"/>
        <v>8848.7139542472287</v>
      </c>
      <c r="AQ14" s="24">
        <f t="shared" si="4"/>
        <v>8858.0283535194867</v>
      </c>
      <c r="AR14" s="24">
        <f t="shared" si="4"/>
        <v>8728.6813754678496</v>
      </c>
      <c r="AS14" s="24">
        <f t="shared" si="4"/>
        <v>9737.4969674210352</v>
      </c>
      <c r="AT14" s="24">
        <f t="shared" si="4"/>
        <v>9737.4969674210352</v>
      </c>
      <c r="AU14" s="24">
        <f t="shared" si="4"/>
        <v>9737.4969674210352</v>
      </c>
      <c r="AV14" s="24">
        <f t="shared" si="4"/>
        <v>10835.314777162399</v>
      </c>
      <c r="AW14" s="24">
        <f t="shared" si="4"/>
        <v>11533.744923964952</v>
      </c>
      <c r="AX14" s="24">
        <f t="shared" si="4"/>
        <v>12025.012098707421</v>
      </c>
      <c r="AY14" s="24">
        <f t="shared" si="4"/>
        <v>13266.00529547509</v>
      </c>
      <c r="AZ14" s="24">
        <f t="shared" si="4"/>
        <v>13153.313205376493</v>
      </c>
      <c r="BA14" s="24">
        <f t="shared" si="4"/>
        <v>13829.611125817217</v>
      </c>
      <c r="BB14" s="24">
        <f t="shared" si="4"/>
        <v>14036.203652998711</v>
      </c>
      <c r="BC14" s="24">
        <f t="shared" si="4"/>
        <v>12756.284301017335</v>
      </c>
      <c r="BD14" s="24">
        <f t="shared" si="4"/>
        <v>969.63644926121754</v>
      </c>
      <c r="BE14" s="24">
        <f t="shared" si="4"/>
        <v>749.42443188913592</v>
      </c>
      <c r="BF14" s="24">
        <f t="shared" si="4"/>
        <v>782.87817761275619</v>
      </c>
      <c r="BG14" s="24">
        <f t="shared" si="4"/>
        <v>1495.1338892325216</v>
      </c>
      <c r="BH14" s="24">
        <f t="shared" si="4"/>
        <v>1389.1432148568229</v>
      </c>
      <c r="BI14" s="24">
        <f t="shared" si="4"/>
        <v>1533.2904876045761</v>
      </c>
      <c r="BJ14" s="24">
        <f t="shared" si="4"/>
        <v>1521.7719474691137</v>
      </c>
      <c r="BK14" s="24">
        <f t="shared" si="4"/>
        <v>1337.3200876592873</v>
      </c>
      <c r="BL14" s="24">
        <f t="shared" si="4"/>
        <v>2214.9459115684012</v>
      </c>
      <c r="BM14" s="24">
        <f t="shared" si="4"/>
        <v>1794.5795989623064</v>
      </c>
      <c r="BN14" s="24">
        <f t="shared" si="4"/>
        <v>3250.5348987879574</v>
      </c>
      <c r="BO14" s="24">
        <f t="shared" si="4"/>
        <v>2901.4253016645907</v>
      </c>
      <c r="BP14" s="24">
        <f t="shared" si="4"/>
        <v>2829.9186418027562</v>
      </c>
      <c r="BQ14" s="24">
        <f t="shared" si="4"/>
        <v>3974.974439725454</v>
      </c>
      <c r="BR14" s="24">
        <f t="shared" si="4"/>
        <v>3901.5374022242468</v>
      </c>
      <c r="BS14" s="24">
        <f t="shared" si="4"/>
        <v>4756.9316059204748</v>
      </c>
      <c r="BT14" s="24">
        <f t="shared" si="4"/>
        <v>4932.748915105215</v>
      </c>
      <c r="BU14" s="24">
        <f t="shared" si="4"/>
        <v>5693.2072790952707</v>
      </c>
      <c r="BV14" s="24">
        <f t="shared" si="4"/>
        <v>5726.3297914780769</v>
      </c>
      <c r="BW14" s="24">
        <f t="shared" si="4"/>
        <v>6518.0731669249026</v>
      </c>
      <c r="BX14" s="24">
        <f t="shared" si="4"/>
        <v>6660.7041220491283</v>
      </c>
      <c r="BY14" s="24">
        <f t="shared" si="4"/>
        <v>7598.0911362803745</v>
      </c>
      <c r="BZ14" s="24">
        <f t="shared" si="4"/>
        <v>7626.5184017877755</v>
      </c>
      <c r="CA14" s="24">
        <f t="shared" si="4"/>
        <v>7310.5533413807279</v>
      </c>
      <c r="CB14" s="24">
        <f t="shared" si="4"/>
        <v>8158.0373551164466</v>
      </c>
      <c r="CC14" s="24">
        <f t="shared" si="4"/>
        <v>8324.7268741184871</v>
      </c>
      <c r="CD14" s="24">
        <f t="shared" si="4"/>
        <v>8268.8028503494534</v>
      </c>
      <c r="CE14" s="24">
        <f t="shared" si="4"/>
        <v>13747.509382228644</v>
      </c>
      <c r="CF14" s="24">
        <f t="shared" si="4"/>
        <v>2863.727636680178</v>
      </c>
      <c r="CG14" s="24">
        <f t="shared" si="4"/>
        <v>2272.108676034939</v>
      </c>
      <c r="CH14" s="24">
        <f t="shared" ref="CH14:ES17" si="5">+$E$1*ACOS(COS(RADIANS(90-$B9))*COS(RADIANS(90-CH$5))+SIN(RADIANS(90-$B9))*SIN(RADIANS(90-CH$5))*COS(RADIANS($C9-CH$6)))*1000</f>
        <v>3545.9226946264466</v>
      </c>
      <c r="CI14" s="24">
        <f t="shared" si="5"/>
        <v>3926.6988411985576</v>
      </c>
      <c r="CJ14" s="24">
        <f t="shared" si="5"/>
        <v>3785.6129839613677</v>
      </c>
      <c r="CK14" s="24">
        <f t="shared" si="5"/>
        <v>4442.0014821041505</v>
      </c>
      <c r="CL14" s="24">
        <f t="shared" si="5"/>
        <v>4694.126653192895</v>
      </c>
      <c r="CM14" s="24">
        <f t="shared" si="5"/>
        <v>5350.2618700976545</v>
      </c>
      <c r="CN14" s="24">
        <f t="shared" si="5"/>
        <v>6107.382496904871</v>
      </c>
      <c r="CO14" s="24">
        <f t="shared" si="5"/>
        <v>6738.2844921827564</v>
      </c>
      <c r="CP14" s="24">
        <f t="shared" si="5"/>
        <v>1943.115878636147</v>
      </c>
      <c r="CQ14" s="24">
        <f t="shared" si="5"/>
        <v>1002.552442051759</v>
      </c>
      <c r="CR14" s="24">
        <f t="shared" si="5"/>
        <v>2270.0132988284813</v>
      </c>
      <c r="CS14" s="24">
        <f t="shared" si="5"/>
        <v>3412.1892247057249</v>
      </c>
      <c r="CT14" s="24">
        <f t="shared" si="5"/>
        <v>5767.8133353706507</v>
      </c>
      <c r="CU14" s="24">
        <f t="shared" si="5"/>
        <v>5555.1601271566642</v>
      </c>
      <c r="CV14" s="24">
        <f t="shared" si="5"/>
        <v>7567.7801294162455</v>
      </c>
      <c r="CW14" s="24">
        <f t="shared" si="5"/>
        <v>9267.3494401841672</v>
      </c>
      <c r="CX14" s="24">
        <f t="shared" si="5"/>
        <v>7351.4447377107163</v>
      </c>
      <c r="CY14" s="24">
        <f t="shared" si="5"/>
        <v>7814.4974530983445</v>
      </c>
      <c r="CZ14" s="24">
        <f t="shared" si="5"/>
        <v>1726.9995788555175</v>
      </c>
      <c r="DA14" s="24">
        <f t="shared" si="5"/>
        <v>2832.010907750996</v>
      </c>
      <c r="DB14" s="24">
        <f t="shared" si="5"/>
        <v>3849.9385259384644</v>
      </c>
    </row>
    <row r="15" spans="1:157" ht="16" x14ac:dyDescent="0.2">
      <c r="A15" s="23" t="s">
        <v>15</v>
      </c>
      <c r="B15" s="24">
        <v>4.7214131999999998</v>
      </c>
      <c r="C15" s="24">
        <v>-74.027183800000003</v>
      </c>
      <c r="F15" s="14" t="s">
        <v>53</v>
      </c>
      <c r="G15" s="24">
        <f t="shared" si="2"/>
        <v>229.94675548378041</v>
      </c>
      <c r="H15" s="24">
        <f t="shared" si="2"/>
        <v>725.25552343371214</v>
      </c>
      <c r="I15" s="24">
        <f t="shared" si="2"/>
        <v>1634.4271700294669</v>
      </c>
      <c r="J15" s="24">
        <f t="shared" si="2"/>
        <v>1126.3582828651126</v>
      </c>
      <c r="K15" s="24">
        <f t="shared" si="2"/>
        <v>908.53042038087438</v>
      </c>
      <c r="L15" s="24">
        <f t="shared" si="2"/>
        <v>908.53042038087438</v>
      </c>
      <c r="M15" s="24">
        <f t="shared" si="2"/>
        <v>1949.7144036978568</v>
      </c>
      <c r="N15" s="24">
        <f t="shared" si="2"/>
        <v>1958.8302283943492</v>
      </c>
      <c r="O15" s="24">
        <f t="shared" si="2"/>
        <v>1666.383080610608</v>
      </c>
      <c r="P15" s="24">
        <f t="shared" si="2"/>
        <v>2569.1670557063635</v>
      </c>
      <c r="Q15" s="24">
        <f t="shared" si="2"/>
        <v>2845.2810114465201</v>
      </c>
      <c r="R15" s="24">
        <f t="shared" si="2"/>
        <v>3018.6240788467358</v>
      </c>
      <c r="S15" s="24">
        <f t="shared" si="2"/>
        <v>3631.7311388800581</v>
      </c>
      <c r="T15" s="24">
        <f t="shared" si="2"/>
        <v>3329.4871838076433</v>
      </c>
      <c r="U15" s="24">
        <f t="shared" si="2"/>
        <v>4334.499465586704</v>
      </c>
      <c r="V15" s="24">
        <f t="shared" si="2"/>
        <v>4646.8431028004416</v>
      </c>
      <c r="W15" s="24">
        <f t="shared" ref="W15:CH18" si="6">+$E$1*ACOS(COS(RADIANS(90-$B10))*COS(RADIANS(90-W$5))+SIN(RADIANS(90-$B10))*SIN(RADIANS(90-W$5))*COS(RADIANS($C10-W$6)))*1000</f>
        <v>4562.960440306334</v>
      </c>
      <c r="X15" s="24">
        <f t="shared" si="6"/>
        <v>4986.1666987409917</v>
      </c>
      <c r="Y15" s="24">
        <f t="shared" si="6"/>
        <v>5236.0408798687604</v>
      </c>
      <c r="Z15" s="24">
        <f t="shared" si="6"/>
        <v>5182.034115751967</v>
      </c>
      <c r="AA15" s="24">
        <f t="shared" si="6"/>
        <v>5182.034115751967</v>
      </c>
      <c r="AB15" s="24">
        <f t="shared" si="6"/>
        <v>5874.0384991584015</v>
      </c>
      <c r="AC15" s="24">
        <f t="shared" si="6"/>
        <v>5874.0384991584015</v>
      </c>
      <c r="AD15" s="24">
        <f t="shared" si="6"/>
        <v>5806.8374139404232</v>
      </c>
      <c r="AE15" s="24">
        <f t="shared" si="6"/>
        <v>6516.8821116371128</v>
      </c>
      <c r="AF15" s="24">
        <f t="shared" si="6"/>
        <v>6515.4735050406007</v>
      </c>
      <c r="AG15" s="24">
        <f t="shared" si="6"/>
        <v>6911.8793296747272</v>
      </c>
      <c r="AH15" s="24">
        <f t="shared" si="6"/>
        <v>6911.8793296747272</v>
      </c>
      <c r="AI15" s="24">
        <f t="shared" si="6"/>
        <v>6954.3430818955349</v>
      </c>
      <c r="AJ15" s="24">
        <f t="shared" si="6"/>
        <v>6751.0394223929479</v>
      </c>
      <c r="AK15" s="24">
        <f t="shared" si="6"/>
        <v>7540.038377676392</v>
      </c>
      <c r="AL15" s="24">
        <f t="shared" si="6"/>
        <v>7796.157846725132</v>
      </c>
      <c r="AM15" s="24">
        <f t="shared" si="6"/>
        <v>7796.157846725132</v>
      </c>
      <c r="AN15" s="24">
        <f t="shared" si="6"/>
        <v>8170.2885137989633</v>
      </c>
      <c r="AO15" s="24">
        <f t="shared" si="6"/>
        <v>8179.1926850927975</v>
      </c>
      <c r="AP15" s="24">
        <f t="shared" si="6"/>
        <v>9231.784940197258</v>
      </c>
      <c r="AQ15" s="24">
        <f t="shared" si="6"/>
        <v>9158.5699020682641</v>
      </c>
      <c r="AR15" s="24">
        <f t="shared" si="6"/>
        <v>9337.9361951192386</v>
      </c>
      <c r="AS15" s="24">
        <f t="shared" si="6"/>
        <v>10083.458478671777</v>
      </c>
      <c r="AT15" s="24">
        <f t="shared" si="6"/>
        <v>10083.458478671777</v>
      </c>
      <c r="AU15" s="24">
        <f t="shared" si="6"/>
        <v>10083.458478671777</v>
      </c>
      <c r="AV15" s="24">
        <f t="shared" si="6"/>
        <v>11217.339668876271</v>
      </c>
      <c r="AW15" s="24">
        <f t="shared" si="6"/>
        <v>11828.241607799855</v>
      </c>
      <c r="AX15" s="24">
        <f t="shared" si="6"/>
        <v>12315.76967402668</v>
      </c>
      <c r="AY15" s="24">
        <f t="shared" si="6"/>
        <v>13607.261036823755</v>
      </c>
      <c r="AZ15" s="24">
        <f t="shared" si="6"/>
        <v>13578.879605375783</v>
      </c>
      <c r="BA15" s="24">
        <f t="shared" si="6"/>
        <v>14230.403568591748</v>
      </c>
      <c r="BB15" s="24">
        <f t="shared" si="6"/>
        <v>14510.372477047495</v>
      </c>
      <c r="BC15" s="24">
        <f t="shared" si="6"/>
        <v>13279.662203910113</v>
      </c>
      <c r="BD15" s="24">
        <f t="shared" si="6"/>
        <v>931.82172872665592</v>
      </c>
      <c r="BE15" s="24">
        <f t="shared" si="6"/>
        <v>1181.7256514746948</v>
      </c>
      <c r="BF15" s="24">
        <f t="shared" si="6"/>
        <v>1136.6728480222691</v>
      </c>
      <c r="BG15" s="24">
        <f t="shared" si="6"/>
        <v>3210.7194885286012</v>
      </c>
      <c r="BH15" s="24">
        <f t="shared" si="6"/>
        <v>1111.5894108840507</v>
      </c>
      <c r="BI15" s="24">
        <f t="shared" si="6"/>
        <v>1636.0326152399068</v>
      </c>
      <c r="BJ15" s="24">
        <f t="shared" si="6"/>
        <v>1649.2696155994952</v>
      </c>
      <c r="BK15" s="24">
        <f t="shared" si="6"/>
        <v>2704.6678835617709</v>
      </c>
      <c r="BL15" s="24">
        <f t="shared" si="6"/>
        <v>2036.6696043382974</v>
      </c>
      <c r="BM15" s="24">
        <f t="shared" si="6"/>
        <v>2755.9752353193917</v>
      </c>
      <c r="BN15" s="24">
        <f t="shared" si="6"/>
        <v>3295.2601354545086</v>
      </c>
      <c r="BO15" s="24">
        <f t="shared" si="6"/>
        <v>3100.6523918317043</v>
      </c>
      <c r="BP15" s="24">
        <f t="shared" si="6"/>
        <v>3784.5456060367783</v>
      </c>
      <c r="BQ15" s="24">
        <f t="shared" si="6"/>
        <v>4133.7992489314565</v>
      </c>
      <c r="BR15" s="24">
        <f t="shared" si="6"/>
        <v>4591.1144882741028</v>
      </c>
      <c r="BS15" s="24">
        <f t="shared" si="6"/>
        <v>5125.9596084256473</v>
      </c>
      <c r="BT15" s="24">
        <f t="shared" si="6"/>
        <v>5582.7492202429285</v>
      </c>
      <c r="BU15" s="24">
        <f t="shared" si="6"/>
        <v>6030.3376998095373</v>
      </c>
      <c r="BV15" s="24">
        <f t="shared" si="6"/>
        <v>6228.0208754708501</v>
      </c>
      <c r="BW15" s="24">
        <f t="shared" si="6"/>
        <v>6841.9728185922859</v>
      </c>
      <c r="BX15" s="24">
        <f t="shared" si="6"/>
        <v>7175.3554579545116</v>
      </c>
      <c r="BY15" s="24">
        <f t="shared" si="6"/>
        <v>7971.5951242656847</v>
      </c>
      <c r="BZ15" s="24">
        <f t="shared" si="6"/>
        <v>8147.2768067817415</v>
      </c>
      <c r="CA15" s="24">
        <f t="shared" si="6"/>
        <v>7838.2750803206336</v>
      </c>
      <c r="CB15" s="24">
        <f t="shared" si="6"/>
        <v>8408.5743222185592</v>
      </c>
      <c r="CC15" s="24">
        <f t="shared" si="6"/>
        <v>8763.577281817461</v>
      </c>
      <c r="CD15" s="24">
        <f t="shared" si="6"/>
        <v>8747.4573349661223</v>
      </c>
      <c r="CE15" s="24">
        <f t="shared" si="6"/>
        <v>14217.531990392386</v>
      </c>
      <c r="CF15" s="24">
        <f t="shared" si="6"/>
        <v>4725.56102547301</v>
      </c>
      <c r="CG15" s="24">
        <f t="shared" si="6"/>
        <v>4110.7062357758923</v>
      </c>
      <c r="CH15" s="24">
        <f t="shared" si="6"/>
        <v>4506.7050973741443</v>
      </c>
      <c r="CI15" s="24">
        <f t="shared" si="5"/>
        <v>4428.670550868017</v>
      </c>
      <c r="CJ15" s="24">
        <f t="shared" si="5"/>
        <v>3861.7429587273114</v>
      </c>
      <c r="CK15" s="24">
        <f t="shared" si="5"/>
        <v>4375.781750749612</v>
      </c>
      <c r="CL15" s="24">
        <f t="shared" si="5"/>
        <v>5325.8452367453674</v>
      </c>
      <c r="CM15" s="24">
        <f t="shared" si="5"/>
        <v>5917.9805723434247</v>
      </c>
      <c r="CN15" s="24">
        <f t="shared" si="5"/>
        <v>6246.5361508112583</v>
      </c>
      <c r="CO15" s="24">
        <f t="shared" si="5"/>
        <v>7392.9014272489903</v>
      </c>
      <c r="CP15" s="24">
        <f t="shared" si="5"/>
        <v>282.13087098958823</v>
      </c>
      <c r="CQ15" s="24">
        <f t="shared" si="5"/>
        <v>896.27481212544023</v>
      </c>
      <c r="CR15" s="24">
        <f t="shared" si="5"/>
        <v>2467.3292424977353</v>
      </c>
      <c r="CS15" s="24">
        <f t="shared" si="5"/>
        <v>3956.2947241945226</v>
      </c>
      <c r="CT15" s="24">
        <f t="shared" si="5"/>
        <v>6155.725373502898</v>
      </c>
      <c r="CU15" s="24">
        <f t="shared" si="5"/>
        <v>5721.0884465048603</v>
      </c>
      <c r="CV15" s="24">
        <f t="shared" si="5"/>
        <v>8314.7918078087441</v>
      </c>
      <c r="CW15" s="24">
        <f t="shared" si="5"/>
        <v>9748.8997956698258</v>
      </c>
      <c r="CX15" s="24">
        <f t="shared" si="5"/>
        <v>7628.422583599131</v>
      </c>
      <c r="CY15" s="24">
        <f t="shared" si="5"/>
        <v>8513.9020270087422</v>
      </c>
      <c r="CZ15" s="24">
        <f t="shared" si="5"/>
        <v>3541.850246622123</v>
      </c>
      <c r="DA15" s="24">
        <f t="shared" si="5"/>
        <v>4136.1757511889455</v>
      </c>
      <c r="DB15" s="24">
        <f t="shared" si="5"/>
        <v>3616.1303834685173</v>
      </c>
    </row>
    <row r="16" spans="1:157" ht="16" x14ac:dyDescent="0.2">
      <c r="A16" s="23" t="s">
        <v>9</v>
      </c>
      <c r="B16" s="24">
        <v>4.7306429999999997</v>
      </c>
      <c r="C16" s="24">
        <v>-74.0326843</v>
      </c>
      <c r="F16" s="14" t="s">
        <v>54</v>
      </c>
      <c r="G16" s="24">
        <f t="shared" si="2"/>
        <v>747.48103144144306</v>
      </c>
      <c r="H16" s="24">
        <f t="shared" si="2"/>
        <v>406.52319981744165</v>
      </c>
      <c r="I16" s="24">
        <f t="shared" si="2"/>
        <v>998.08828578637645</v>
      </c>
      <c r="J16" s="24">
        <f t="shared" si="2"/>
        <v>1726.0529480059361</v>
      </c>
      <c r="K16" s="24">
        <f t="shared" si="2"/>
        <v>1085.5666776768287</v>
      </c>
      <c r="L16" s="24">
        <f t="shared" si="2"/>
        <v>1085.5666776768287</v>
      </c>
      <c r="M16" s="24">
        <f t="shared" si="2"/>
        <v>2281.9972779613549</v>
      </c>
      <c r="N16" s="24">
        <f t="shared" si="2"/>
        <v>2323.1188825738122</v>
      </c>
      <c r="O16" s="24">
        <f t="shared" si="2"/>
        <v>1969.004875000516</v>
      </c>
      <c r="P16" s="24">
        <f t="shared" si="2"/>
        <v>2883.5048461505694</v>
      </c>
      <c r="Q16" s="24">
        <f t="shared" si="2"/>
        <v>2937.1389446405542</v>
      </c>
      <c r="R16" s="24">
        <f t="shared" si="2"/>
        <v>2858.6908351417846</v>
      </c>
      <c r="S16" s="24">
        <f t="shared" si="2"/>
        <v>3912.8492635193102</v>
      </c>
      <c r="T16" s="24">
        <f t="shared" si="2"/>
        <v>3666.4971262013823</v>
      </c>
      <c r="U16" s="24">
        <f t="shared" si="2"/>
        <v>4401.233929131944</v>
      </c>
      <c r="V16" s="24">
        <f t="shared" si="2"/>
        <v>4904.8770044710855</v>
      </c>
      <c r="W16" s="24">
        <f t="shared" si="6"/>
        <v>4813.7303385297319</v>
      </c>
      <c r="X16" s="24">
        <f t="shared" si="6"/>
        <v>4984.619671729256</v>
      </c>
      <c r="Y16" s="24">
        <f t="shared" si="6"/>
        <v>5465.9490857915034</v>
      </c>
      <c r="Z16" s="24">
        <f t="shared" si="6"/>
        <v>5338.2250715664277</v>
      </c>
      <c r="AA16" s="24">
        <f t="shared" si="6"/>
        <v>5338.2250715664277</v>
      </c>
      <c r="AB16" s="24">
        <f t="shared" si="6"/>
        <v>5835.1340215795481</v>
      </c>
      <c r="AC16" s="24">
        <f t="shared" si="6"/>
        <v>5835.1340215795481</v>
      </c>
      <c r="AD16" s="24">
        <f t="shared" si="6"/>
        <v>5756.6681506137656</v>
      </c>
      <c r="AE16" s="24">
        <f t="shared" si="6"/>
        <v>6801.9140654695302</v>
      </c>
      <c r="AF16" s="24">
        <f t="shared" si="6"/>
        <v>6789.2367912130258</v>
      </c>
      <c r="AG16" s="24">
        <f t="shared" si="6"/>
        <v>6940.8397097761472</v>
      </c>
      <c r="AH16" s="24">
        <f t="shared" si="6"/>
        <v>6940.8397097761472</v>
      </c>
      <c r="AI16" s="24">
        <f t="shared" si="6"/>
        <v>7210.1664741087598</v>
      </c>
      <c r="AJ16" s="24">
        <f t="shared" si="6"/>
        <v>6938.5029852005309</v>
      </c>
      <c r="AK16" s="24">
        <f t="shared" si="6"/>
        <v>7652.1860359662778</v>
      </c>
      <c r="AL16" s="24">
        <f t="shared" si="6"/>
        <v>8055.9579038599923</v>
      </c>
      <c r="AM16" s="24">
        <f t="shared" si="6"/>
        <v>8055.9579038599923</v>
      </c>
      <c r="AN16" s="24">
        <f t="shared" si="6"/>
        <v>8373.0046322937524</v>
      </c>
      <c r="AO16" s="24">
        <f t="shared" si="6"/>
        <v>8381.0778292964496</v>
      </c>
      <c r="AP16" s="24">
        <f t="shared" si="6"/>
        <v>9458.5644547677912</v>
      </c>
      <c r="AQ16" s="24">
        <f t="shared" si="6"/>
        <v>9424.389178007219</v>
      </c>
      <c r="AR16" s="24">
        <f t="shared" si="6"/>
        <v>9453.4763139682673</v>
      </c>
      <c r="AS16" s="24">
        <f t="shared" si="6"/>
        <v>10332.056481873049</v>
      </c>
      <c r="AT16" s="24">
        <f t="shared" si="6"/>
        <v>10332.056481873049</v>
      </c>
      <c r="AU16" s="24">
        <f t="shared" si="6"/>
        <v>10332.056481873049</v>
      </c>
      <c r="AV16" s="24">
        <f t="shared" si="6"/>
        <v>11452.970067586693</v>
      </c>
      <c r="AW16" s="24">
        <f t="shared" si="6"/>
        <v>12107.714962169914</v>
      </c>
      <c r="AX16" s="24">
        <f t="shared" si="6"/>
        <v>12598.470011625999</v>
      </c>
      <c r="AY16" s="24">
        <f t="shared" si="6"/>
        <v>13869.269021357146</v>
      </c>
      <c r="AZ16" s="24">
        <f t="shared" si="6"/>
        <v>13800.035148174646</v>
      </c>
      <c r="BA16" s="24">
        <f t="shared" si="6"/>
        <v>14465.073204203762</v>
      </c>
      <c r="BB16" s="24">
        <f t="shared" si="6"/>
        <v>14709.637901262788</v>
      </c>
      <c r="BC16" s="24">
        <f t="shared" si="6"/>
        <v>13451.761642911259</v>
      </c>
      <c r="BD16" s="24">
        <f t="shared" si="6"/>
        <v>640.98481127468631</v>
      </c>
      <c r="BE16" s="24">
        <f t="shared" si="6"/>
        <v>771.08076099363052</v>
      </c>
      <c r="BF16" s="24">
        <f t="shared" si="6"/>
        <v>374.73829063360273</v>
      </c>
      <c r="BG16" s="24">
        <f t="shared" si="6"/>
        <v>2312.6928911213599</v>
      </c>
      <c r="BH16" s="24">
        <f t="shared" si="6"/>
        <v>1275.8595636004329</v>
      </c>
      <c r="BI16" s="24">
        <f t="shared" si="6"/>
        <v>1741.3321708416549</v>
      </c>
      <c r="BJ16" s="24">
        <f t="shared" si="6"/>
        <v>1743.9113069667503</v>
      </c>
      <c r="BK16" s="24">
        <f t="shared" si="6"/>
        <v>2310.0410051161571</v>
      </c>
      <c r="BL16" s="24">
        <f t="shared" si="6"/>
        <v>2353.6773356792155</v>
      </c>
      <c r="BM16" s="24">
        <f t="shared" si="6"/>
        <v>2573.9434498496857</v>
      </c>
      <c r="BN16" s="24">
        <f t="shared" si="6"/>
        <v>3591.9909666696294</v>
      </c>
      <c r="BO16" s="24">
        <f t="shared" si="6"/>
        <v>3315.2900438450442</v>
      </c>
      <c r="BP16" s="24">
        <f t="shared" si="6"/>
        <v>3654.5721490633973</v>
      </c>
      <c r="BQ16" s="24">
        <f t="shared" si="6"/>
        <v>4405.9012549617337</v>
      </c>
      <c r="BR16" s="24">
        <f t="shared" si="6"/>
        <v>4617.8351398553996</v>
      </c>
      <c r="BS16" s="24">
        <f t="shared" si="6"/>
        <v>5320.5502391938826</v>
      </c>
      <c r="BT16" s="24">
        <f t="shared" si="6"/>
        <v>5646.7559973301331</v>
      </c>
      <c r="BU16" s="24">
        <f t="shared" si="6"/>
        <v>6253.5197487262267</v>
      </c>
      <c r="BV16" s="24">
        <f t="shared" si="6"/>
        <v>6374.0140102764835</v>
      </c>
      <c r="BW16" s="24">
        <f t="shared" si="6"/>
        <v>7080.3043008866807</v>
      </c>
      <c r="BX16" s="24">
        <f t="shared" si="6"/>
        <v>7324.3463443800729</v>
      </c>
      <c r="BY16" s="24">
        <f t="shared" si="6"/>
        <v>8195.4484486238489</v>
      </c>
      <c r="BZ16" s="24">
        <f t="shared" si="6"/>
        <v>8300.4894189570477</v>
      </c>
      <c r="CA16" s="24">
        <f t="shared" si="6"/>
        <v>7985.9403755597341</v>
      </c>
      <c r="CB16" s="24">
        <f t="shared" si="6"/>
        <v>8693.6408771067727</v>
      </c>
      <c r="CC16" s="24">
        <f t="shared" si="6"/>
        <v>8960.7939955620277</v>
      </c>
      <c r="CD16" s="24">
        <f t="shared" si="6"/>
        <v>8925.0976702898879</v>
      </c>
      <c r="CE16" s="24">
        <f t="shared" si="6"/>
        <v>14418.248149709716</v>
      </c>
      <c r="CF16" s="24">
        <f t="shared" si="6"/>
        <v>3906.9415740123131</v>
      </c>
      <c r="CG16" s="24">
        <f t="shared" si="6"/>
        <v>3400.6489351534287</v>
      </c>
      <c r="CH16" s="24">
        <f t="shared" si="6"/>
        <v>4391.873923297997</v>
      </c>
      <c r="CI16" s="24">
        <f t="shared" si="5"/>
        <v>4544.6450452275758</v>
      </c>
      <c r="CJ16" s="24">
        <f t="shared" si="5"/>
        <v>4164.4161078814577</v>
      </c>
      <c r="CK16" s="24">
        <f t="shared" si="5"/>
        <v>4757.1082359501852</v>
      </c>
      <c r="CL16" s="24">
        <f t="shared" si="5"/>
        <v>5395.1894179029214</v>
      </c>
      <c r="CM16" s="24">
        <f t="shared" si="5"/>
        <v>6027.6247872795948</v>
      </c>
      <c r="CN16" s="24">
        <f t="shared" si="5"/>
        <v>6564.926904159579</v>
      </c>
      <c r="CO16" s="24">
        <f t="shared" si="5"/>
        <v>7473.5416650778707</v>
      </c>
      <c r="CP16" s="24">
        <f t="shared" si="5"/>
        <v>893.1180792322948</v>
      </c>
      <c r="CQ16" s="24">
        <f t="shared" si="5"/>
        <v>281.07026333526267</v>
      </c>
      <c r="CR16" s="24">
        <f t="shared" si="5"/>
        <v>2640.9470017690965</v>
      </c>
      <c r="CS16" s="24">
        <f t="shared" si="5"/>
        <v>4038.8054007250894</v>
      </c>
      <c r="CT16" s="24">
        <f t="shared" si="5"/>
        <v>6356.1385667087543</v>
      </c>
      <c r="CU16" s="24">
        <f t="shared" si="5"/>
        <v>6020.546178084599</v>
      </c>
      <c r="CV16" s="24">
        <f t="shared" si="5"/>
        <v>8354.0531291234984</v>
      </c>
      <c r="CW16" s="24">
        <f t="shared" si="5"/>
        <v>9930.184702212071</v>
      </c>
      <c r="CX16" s="24">
        <f t="shared" si="5"/>
        <v>7895.6757714739697</v>
      </c>
      <c r="CY16" s="24">
        <f t="shared" si="5"/>
        <v>8579.0203572715163</v>
      </c>
      <c r="CZ16" s="24">
        <f t="shared" si="5"/>
        <v>2679.8343708137086</v>
      </c>
      <c r="DA16" s="24">
        <f t="shared" si="5"/>
        <v>3825.0914514853507</v>
      </c>
      <c r="DB16" s="24">
        <f t="shared" si="5"/>
        <v>4052.0955254637715</v>
      </c>
    </row>
    <row r="17" spans="1:157" ht="16" x14ac:dyDescent="0.2">
      <c r="A17" s="25" t="s">
        <v>20</v>
      </c>
      <c r="B17" s="24">
        <v>4.7209327999999999</v>
      </c>
      <c r="C17" s="24">
        <v>-74.032235900000003</v>
      </c>
      <c r="F17" s="14" t="s">
        <v>55</v>
      </c>
      <c r="G17" s="24">
        <f t="shared" si="2"/>
        <v>6203.5864552558214</v>
      </c>
      <c r="H17" s="24">
        <f t="shared" si="2"/>
        <v>6041.6741552956792</v>
      </c>
      <c r="I17" s="24">
        <f t="shared" si="2"/>
        <v>5548.9357531794703</v>
      </c>
      <c r="J17" s="24">
        <f t="shared" si="2"/>
        <v>5327.9009546772522</v>
      </c>
      <c r="K17" s="24">
        <f t="shared" si="2"/>
        <v>5459.1674855381452</v>
      </c>
      <c r="L17" s="24">
        <f t="shared" si="2"/>
        <v>5459.1674855381452</v>
      </c>
      <c r="M17" s="24">
        <f t="shared" si="2"/>
        <v>4419.7458970182715</v>
      </c>
      <c r="N17" s="24">
        <f t="shared" si="2"/>
        <v>4433.9374349706886</v>
      </c>
      <c r="O17" s="24">
        <f t="shared" si="2"/>
        <v>4671.4634346887078</v>
      </c>
      <c r="P17" s="24">
        <f t="shared" si="2"/>
        <v>3846.7671187634887</v>
      </c>
      <c r="Q17" s="24">
        <f t="shared" si="2"/>
        <v>3483.8874921551924</v>
      </c>
      <c r="R17" s="24">
        <f t="shared" si="2"/>
        <v>3552.6225479773243</v>
      </c>
      <c r="S17" s="24">
        <f t="shared" si="2"/>
        <v>2882.7583773431811</v>
      </c>
      <c r="T17" s="24">
        <f t="shared" si="2"/>
        <v>3241.797266910648</v>
      </c>
      <c r="U17" s="24">
        <f t="shared" si="2"/>
        <v>1991.7945061966304</v>
      </c>
      <c r="V17" s="24">
        <f t="shared" si="2"/>
        <v>2038.8835377982532</v>
      </c>
      <c r="W17" s="24">
        <f t="shared" si="6"/>
        <v>2073.9132496378356</v>
      </c>
      <c r="X17" s="24">
        <f t="shared" si="6"/>
        <v>1390.4248690936972</v>
      </c>
      <c r="Y17" s="24">
        <f t="shared" si="6"/>
        <v>1552.2335075307294</v>
      </c>
      <c r="Z17" s="24">
        <f t="shared" si="6"/>
        <v>1302.8744645334564</v>
      </c>
      <c r="AA17" s="24">
        <f t="shared" si="6"/>
        <v>1302.8744645334564</v>
      </c>
      <c r="AB17" s="24">
        <f t="shared" si="6"/>
        <v>720.25891524267752</v>
      </c>
      <c r="AC17" s="24">
        <f t="shared" si="6"/>
        <v>720.25891524267752</v>
      </c>
      <c r="AD17" s="24">
        <f t="shared" si="6"/>
        <v>821.16889316943525</v>
      </c>
      <c r="AE17" s="24">
        <f t="shared" si="6"/>
        <v>1750.1218647907306</v>
      </c>
      <c r="AF17" s="24">
        <f t="shared" si="6"/>
        <v>1667.8596573995521</v>
      </c>
      <c r="AG17" s="24">
        <f t="shared" si="6"/>
        <v>587.82029965202435</v>
      </c>
      <c r="AH17" s="24">
        <f t="shared" si="6"/>
        <v>587.82029965202435</v>
      </c>
      <c r="AI17" s="24">
        <f t="shared" si="6"/>
        <v>1723.9676647243521</v>
      </c>
      <c r="AJ17" s="24">
        <f t="shared" si="6"/>
        <v>1151.686274426303</v>
      </c>
      <c r="AK17" s="24">
        <f t="shared" si="6"/>
        <v>1358.5801145340411</v>
      </c>
      <c r="AL17" s="24">
        <f t="shared" si="6"/>
        <v>2307.9021812948668</v>
      </c>
      <c r="AM17" s="24">
        <f t="shared" si="6"/>
        <v>2307.9021812948668</v>
      </c>
      <c r="AN17" s="24">
        <f t="shared" si="6"/>
        <v>2304.6924402174209</v>
      </c>
      <c r="AO17" s="24">
        <f t="shared" si="6"/>
        <v>2308.5812675397001</v>
      </c>
      <c r="AP17" s="24">
        <f t="shared" si="6"/>
        <v>3377.2710358553331</v>
      </c>
      <c r="AQ17" s="24">
        <f t="shared" si="6"/>
        <v>3492.7106476399331</v>
      </c>
      <c r="AR17" s="24">
        <f t="shared" si="6"/>
        <v>3115.6867109668947</v>
      </c>
      <c r="AS17" s="24">
        <f t="shared" si="6"/>
        <v>4268.5100649225542</v>
      </c>
      <c r="AT17" s="24">
        <f t="shared" si="6"/>
        <v>4268.5100649225542</v>
      </c>
      <c r="AU17" s="24">
        <f t="shared" si="6"/>
        <v>4268.5100649225542</v>
      </c>
      <c r="AV17" s="24">
        <f t="shared" si="6"/>
        <v>5304.290386222051</v>
      </c>
      <c r="AW17" s="24">
        <f t="shared" si="6"/>
        <v>6063.6126504468875</v>
      </c>
      <c r="AX17" s="24">
        <f t="shared" si="6"/>
        <v>6547.7529906806903</v>
      </c>
      <c r="AY17" s="24">
        <f t="shared" si="6"/>
        <v>7730.3751638550784</v>
      </c>
      <c r="AZ17" s="24">
        <f t="shared" si="6"/>
        <v>7571.4438361871808</v>
      </c>
      <c r="BA17" s="24">
        <f t="shared" si="6"/>
        <v>8255.122577919472</v>
      </c>
      <c r="BB17" s="24">
        <f t="shared" si="6"/>
        <v>8433.8067043307328</v>
      </c>
      <c r="BC17" s="24">
        <f t="shared" si="6"/>
        <v>7146.4160498709216</v>
      </c>
      <c r="BD17" s="24">
        <f t="shared" si="6"/>
        <v>5746.2517585895412</v>
      </c>
      <c r="BE17" s="24">
        <f t="shared" si="6"/>
        <v>5598.4745064340968</v>
      </c>
      <c r="BF17" s="24">
        <f t="shared" si="6"/>
        <v>6046.6609151783678</v>
      </c>
      <c r="BG17" s="24">
        <f t="shared" si="6"/>
        <v>6299.9293591924124</v>
      </c>
      <c r="BH17" s="24">
        <f t="shared" si="6"/>
        <v>5242.3507069785437</v>
      </c>
      <c r="BI17" s="24">
        <f t="shared" si="6"/>
        <v>4711.7194035078164</v>
      </c>
      <c r="BJ17" s="24">
        <f t="shared" si="6"/>
        <v>4701.9387148306714</v>
      </c>
      <c r="BK17" s="24">
        <f t="shared" si="6"/>
        <v>4304.6406551888213</v>
      </c>
      <c r="BL17" s="24">
        <f t="shared" si="6"/>
        <v>4330.4994260899757</v>
      </c>
      <c r="BM17" s="24">
        <f t="shared" si="6"/>
        <v>3834.4942863844894</v>
      </c>
      <c r="BN17" s="24">
        <f t="shared" si="6"/>
        <v>3193.1665975857104</v>
      </c>
      <c r="BO17" s="24">
        <f t="shared" si="6"/>
        <v>3266.3015094747393</v>
      </c>
      <c r="BP17" s="24">
        <f t="shared" si="6"/>
        <v>2786.186611242008</v>
      </c>
      <c r="BQ17" s="24">
        <f t="shared" si="6"/>
        <v>2459.0487919602879</v>
      </c>
      <c r="BR17" s="24">
        <f t="shared" si="6"/>
        <v>1750.8875261240353</v>
      </c>
      <c r="BS17" s="24">
        <f t="shared" si="6"/>
        <v>1474.9332893611252</v>
      </c>
      <c r="BT17" s="24">
        <f t="shared" si="6"/>
        <v>748.2590370635902</v>
      </c>
      <c r="BU17" s="24">
        <f t="shared" si="6"/>
        <v>1243.9212967990602</v>
      </c>
      <c r="BV17" s="24">
        <f t="shared" si="6"/>
        <v>712.5766822217339</v>
      </c>
      <c r="BW17" s="24">
        <f t="shared" si="6"/>
        <v>1544.8302898834108</v>
      </c>
      <c r="BX17" s="24">
        <f t="shared" si="6"/>
        <v>1198.0420118147342</v>
      </c>
      <c r="BY17" s="24">
        <f t="shared" si="6"/>
        <v>2241.606338696803</v>
      </c>
      <c r="BZ17" s="24">
        <f t="shared" si="6"/>
        <v>2071.9909696269933</v>
      </c>
      <c r="CA17" s="24">
        <f t="shared" si="6"/>
        <v>1765.3542291849406</v>
      </c>
      <c r="CB17" s="24">
        <f t="shared" si="6"/>
        <v>2947.1992799757663</v>
      </c>
      <c r="CC17" s="24">
        <f t="shared" si="6"/>
        <v>2817.9490134433509</v>
      </c>
      <c r="CD17" s="24">
        <f t="shared" si="6"/>
        <v>2725.7397562972892</v>
      </c>
      <c r="CE17" s="24">
        <f t="shared" si="6"/>
        <v>8147.0403374577782</v>
      </c>
      <c r="CF17" s="24">
        <f t="shared" si="6"/>
        <v>5884.9967101752118</v>
      </c>
      <c r="CG17" s="24">
        <f t="shared" si="6"/>
        <v>5006.1626852332147</v>
      </c>
      <c r="CH17" s="24">
        <f t="shared" si="6"/>
        <v>2102.3736706702994</v>
      </c>
      <c r="CI17" s="24">
        <f t="shared" si="5"/>
        <v>1915.4072550720025</v>
      </c>
      <c r="CJ17" s="24">
        <f t="shared" si="5"/>
        <v>2748.1825388113407</v>
      </c>
      <c r="CK17" s="24">
        <f t="shared" si="5"/>
        <v>2690.8274459949439</v>
      </c>
      <c r="CL17" s="24">
        <f t="shared" si="5"/>
        <v>1004.6272140807737</v>
      </c>
      <c r="CM17" s="24">
        <f t="shared" si="5"/>
        <v>586.34926000324697</v>
      </c>
      <c r="CN17" s="24">
        <f t="shared" si="5"/>
        <v>1927.7343297103837</v>
      </c>
      <c r="CO17" s="24">
        <f t="shared" si="5"/>
        <v>1126.5695902962441</v>
      </c>
      <c r="CP17" s="24">
        <f t="shared" si="5"/>
        <v>6593.8125659007346</v>
      </c>
      <c r="CQ17" s="24">
        <f t="shared" si="5"/>
        <v>6090.5757423558098</v>
      </c>
      <c r="CR17" s="24">
        <f t="shared" si="5"/>
        <v>3860.7948179622049</v>
      </c>
      <c r="CS17" s="24">
        <f t="shared" si="5"/>
        <v>2369.7108082978666</v>
      </c>
      <c r="CT17" s="24">
        <f t="shared" si="5"/>
        <v>1085.0081870762042</v>
      </c>
      <c r="CU17" s="24">
        <f t="shared" si="5"/>
        <v>1780.1160194613819</v>
      </c>
      <c r="CV17" s="24">
        <f t="shared" si="5"/>
        <v>1991.8582251028556</v>
      </c>
      <c r="CW17" s="24">
        <f t="shared" si="5"/>
        <v>3696.0157039019109</v>
      </c>
      <c r="CX17" s="24">
        <f t="shared" si="5"/>
        <v>2229.5633606727752</v>
      </c>
      <c r="CY17" s="24">
        <f t="shared" si="5"/>
        <v>2212.0314970434051</v>
      </c>
      <c r="CZ17" s="24">
        <f t="shared" si="5"/>
        <v>6028.1056295132785</v>
      </c>
      <c r="DA17" s="24">
        <f t="shared" si="5"/>
        <v>3053.1685535529627</v>
      </c>
      <c r="DB17" s="24">
        <f t="shared" si="5"/>
        <v>3319.6371496855409</v>
      </c>
    </row>
    <row r="18" spans="1:157" ht="16" x14ac:dyDescent="0.2">
      <c r="A18" s="23" t="s">
        <v>17</v>
      </c>
      <c r="B18" s="24">
        <v>4.712701</v>
      </c>
      <c r="C18" s="24">
        <v>-74.052024599999996</v>
      </c>
      <c r="F18" s="14" t="s">
        <v>56</v>
      </c>
      <c r="G18" s="24">
        <f t="shared" si="2"/>
        <v>2830.2596921076006</v>
      </c>
      <c r="H18" s="24">
        <f t="shared" si="2"/>
        <v>2620.1921216222013</v>
      </c>
      <c r="I18" s="24">
        <f t="shared" si="2"/>
        <v>2156.0563879790093</v>
      </c>
      <c r="J18" s="24">
        <f t="shared" si="2"/>
        <v>2162.0908746999839</v>
      </c>
      <c r="K18" s="24">
        <f t="shared" si="2"/>
        <v>2081.260819604503</v>
      </c>
      <c r="L18" s="24">
        <f t="shared" si="2"/>
        <v>2081.260819604503</v>
      </c>
      <c r="M18" s="24">
        <f t="shared" si="2"/>
        <v>1334.1217792585401</v>
      </c>
      <c r="N18" s="24">
        <f t="shared" si="2"/>
        <v>1393.8989912493271</v>
      </c>
      <c r="O18" s="24">
        <f t="shared" si="2"/>
        <v>1454.0560486489621</v>
      </c>
      <c r="P18" s="24">
        <f t="shared" si="2"/>
        <v>1127.4782513902567</v>
      </c>
      <c r="Q18" s="24">
        <f t="shared" si="2"/>
        <v>432.14935557267961</v>
      </c>
      <c r="R18" s="24">
        <f t="shared" si="2"/>
        <v>368.01671628896247</v>
      </c>
      <c r="S18" s="24">
        <f t="shared" si="2"/>
        <v>1431.4501757983558</v>
      </c>
      <c r="T18" s="24">
        <f t="shared" si="2"/>
        <v>1436.7826249431489</v>
      </c>
      <c r="U18" s="24">
        <f t="shared" si="2"/>
        <v>1482.4430702042812</v>
      </c>
      <c r="V18" s="24">
        <f t="shared" si="2"/>
        <v>2201.4088663615025</v>
      </c>
      <c r="W18" s="24">
        <f t="shared" si="6"/>
        <v>2105.625450182748</v>
      </c>
      <c r="X18" s="24">
        <f t="shared" si="6"/>
        <v>2047.7491000140553</v>
      </c>
      <c r="Y18" s="24">
        <f t="shared" si="6"/>
        <v>2677.8509397991638</v>
      </c>
      <c r="Z18" s="24">
        <f t="shared" si="6"/>
        <v>2466.3268638162108</v>
      </c>
      <c r="AA18" s="24">
        <f t="shared" si="6"/>
        <v>2466.3268638162108</v>
      </c>
      <c r="AB18" s="24">
        <f t="shared" si="6"/>
        <v>2912.733864190086</v>
      </c>
      <c r="AC18" s="24">
        <f t="shared" si="6"/>
        <v>2912.733864190086</v>
      </c>
      <c r="AD18" s="24">
        <f t="shared" si="6"/>
        <v>2839.6771486354382</v>
      </c>
      <c r="AE18" s="24">
        <f t="shared" si="6"/>
        <v>4039.922206919045</v>
      </c>
      <c r="AF18" s="24">
        <f t="shared" si="6"/>
        <v>4011.890360886609</v>
      </c>
      <c r="AG18" s="24">
        <f t="shared" si="6"/>
        <v>4003.074585064925</v>
      </c>
      <c r="AH18" s="24">
        <f t="shared" si="6"/>
        <v>4003.074585064925</v>
      </c>
      <c r="AI18" s="24">
        <f t="shared" si="6"/>
        <v>4399.3599195888646</v>
      </c>
      <c r="AJ18" s="24">
        <f t="shared" si="6"/>
        <v>4062.5309918711514</v>
      </c>
      <c r="AK18" s="24">
        <f t="shared" si="6"/>
        <v>4725.5671247765922</v>
      </c>
      <c r="AL18" s="24">
        <f t="shared" si="6"/>
        <v>5234.6063669176192</v>
      </c>
      <c r="AM18" s="24">
        <f t="shared" si="6"/>
        <v>5234.6063669176192</v>
      </c>
      <c r="AN18" s="24">
        <f t="shared" si="6"/>
        <v>5493.8285900284609</v>
      </c>
      <c r="AO18" s="24">
        <f t="shared" si="6"/>
        <v>5501.184060279099</v>
      </c>
      <c r="AP18" s="24">
        <f t="shared" si="6"/>
        <v>6590.3618036503194</v>
      </c>
      <c r="AQ18" s="24">
        <f t="shared" si="6"/>
        <v>6592.8774874833107</v>
      </c>
      <c r="AR18" s="24">
        <f t="shared" si="6"/>
        <v>6523.3949214011755</v>
      </c>
      <c r="AS18" s="24">
        <f t="shared" si="6"/>
        <v>7476.6805316999407</v>
      </c>
      <c r="AT18" s="24">
        <f t="shared" si="6"/>
        <v>7476.6805316999407</v>
      </c>
      <c r="AU18" s="24">
        <f t="shared" si="6"/>
        <v>7476.6805316999407</v>
      </c>
      <c r="AV18" s="24">
        <f t="shared" si="6"/>
        <v>8580.6607798718305</v>
      </c>
      <c r="AW18" s="24">
        <f t="shared" si="6"/>
        <v>9270.5944422328757</v>
      </c>
      <c r="AX18" s="24">
        <f t="shared" si="6"/>
        <v>9761.9848421992356</v>
      </c>
      <c r="AY18" s="24">
        <f t="shared" si="6"/>
        <v>11009.091323140785</v>
      </c>
      <c r="AZ18" s="24">
        <f t="shared" si="6"/>
        <v>10909.754369062575</v>
      </c>
      <c r="BA18" s="24">
        <f t="shared" si="6"/>
        <v>11582.325989779814</v>
      </c>
      <c r="BB18" s="24">
        <f t="shared" si="6"/>
        <v>11804.618953767718</v>
      </c>
      <c r="BC18" s="24">
        <f t="shared" si="6"/>
        <v>10535.47244582245</v>
      </c>
      <c r="BD18" s="24">
        <f t="shared" si="6"/>
        <v>2321.1021224670212</v>
      </c>
      <c r="BE18" s="24">
        <f t="shared" si="6"/>
        <v>2169.1486066471248</v>
      </c>
      <c r="BF18" s="24">
        <f t="shared" si="6"/>
        <v>2619.8817103382357</v>
      </c>
      <c r="BG18" s="24">
        <f t="shared" si="6"/>
        <v>3321.6497853022775</v>
      </c>
      <c r="BH18" s="24">
        <f t="shared" si="6"/>
        <v>1871.58919118983</v>
      </c>
      <c r="BI18" s="24">
        <f t="shared" si="6"/>
        <v>1348.6640103977177</v>
      </c>
      <c r="BJ18" s="24">
        <f t="shared" si="6"/>
        <v>1334.3587830259273</v>
      </c>
      <c r="BK18" s="24">
        <f t="shared" si="6"/>
        <v>1147.4136629198717</v>
      </c>
      <c r="BL18" s="24">
        <f t="shared" si="6"/>
        <v>1264.046813859142</v>
      </c>
      <c r="BM18" s="24">
        <f t="shared" si="6"/>
        <v>513.57585045964288</v>
      </c>
      <c r="BN18" s="24">
        <f t="shared" si="6"/>
        <v>1273.7241497384857</v>
      </c>
      <c r="BO18" s="24">
        <f t="shared" si="6"/>
        <v>893.46644829260561</v>
      </c>
      <c r="BP18" s="24">
        <f t="shared" si="6"/>
        <v>825.49609344151258</v>
      </c>
      <c r="BQ18" s="24">
        <f t="shared" si="6"/>
        <v>1793.1944278597964</v>
      </c>
      <c r="BR18" s="24">
        <f t="shared" si="6"/>
        <v>1681.0283465846385</v>
      </c>
      <c r="BS18" s="24">
        <f t="shared" si="6"/>
        <v>2491.9889131342861</v>
      </c>
      <c r="BT18" s="24">
        <f t="shared" si="6"/>
        <v>2713.4432246734095</v>
      </c>
      <c r="BU18" s="24">
        <f t="shared" si="6"/>
        <v>3427.2779330395961</v>
      </c>
      <c r="BV18" s="24">
        <f t="shared" si="6"/>
        <v>3473.7228747651538</v>
      </c>
      <c r="BW18" s="24">
        <f t="shared" si="6"/>
        <v>4251.9317181027945</v>
      </c>
      <c r="BX18" s="24">
        <f t="shared" si="6"/>
        <v>4416.8019573803576</v>
      </c>
      <c r="BY18" s="24">
        <f t="shared" si="6"/>
        <v>5335.8936548465399</v>
      </c>
      <c r="BZ18" s="24">
        <f t="shared" si="6"/>
        <v>5389.260408168594</v>
      </c>
      <c r="CA18" s="24">
        <f t="shared" si="6"/>
        <v>5073.440250075656</v>
      </c>
      <c r="CB18" s="24">
        <f t="shared" si="6"/>
        <v>5892.0782392819683</v>
      </c>
      <c r="CC18" s="24">
        <f t="shared" si="6"/>
        <v>6073.1283802336175</v>
      </c>
      <c r="CD18" s="24">
        <f t="shared" si="6"/>
        <v>6024.6123011422023</v>
      </c>
      <c r="CE18" s="24">
        <f t="shared" si="6"/>
        <v>11514.496982102592</v>
      </c>
      <c r="CF18" s="24">
        <f t="shared" si="6"/>
        <v>3740.6620584192729</v>
      </c>
      <c r="CG18" s="24">
        <f t="shared" si="6"/>
        <v>2759.8189519870266</v>
      </c>
      <c r="CH18" s="24">
        <f t="shared" ref="CH18:ES21" si="7">+$E$1*ACOS(COS(RADIANS(90-$B13))*COS(RADIANS(90-CH$5))+SIN(RADIANS(90-$B13))*SIN(RADIANS(90-CH$5))*COS(RADIANS($C13-CH$6)))*1000</f>
        <v>1526.3470502426385</v>
      </c>
      <c r="CI18" s="24">
        <f t="shared" si="7"/>
        <v>1661.2146980624286</v>
      </c>
      <c r="CJ18" s="24">
        <f t="shared" si="7"/>
        <v>1673.0342103669916</v>
      </c>
      <c r="CK18" s="24">
        <f t="shared" si="7"/>
        <v>2349.9755072027369</v>
      </c>
      <c r="CL18" s="24">
        <f t="shared" si="7"/>
        <v>2464.9003605096805</v>
      </c>
      <c r="CM18" s="24">
        <f t="shared" si="7"/>
        <v>3109.3673713249395</v>
      </c>
      <c r="CN18" s="24">
        <f t="shared" si="7"/>
        <v>3863.0842726790088</v>
      </c>
      <c r="CO18" s="24">
        <f t="shared" si="7"/>
        <v>4538.7349074334634</v>
      </c>
      <c r="CP18" s="24">
        <f t="shared" si="7"/>
        <v>3232.5471088560339</v>
      </c>
      <c r="CQ18" s="24">
        <f t="shared" si="7"/>
        <v>2661.8690121849545</v>
      </c>
      <c r="CR18" s="24">
        <f t="shared" si="7"/>
        <v>763.59965749423031</v>
      </c>
      <c r="CS18" s="24">
        <f t="shared" si="7"/>
        <v>1146.2879491318151</v>
      </c>
      <c r="CT18" s="24">
        <f t="shared" si="7"/>
        <v>3502.4302788809032</v>
      </c>
      <c r="CU18" s="24">
        <f t="shared" si="7"/>
        <v>3312.3566688074216</v>
      </c>
      <c r="CV18" s="24">
        <f t="shared" si="7"/>
        <v>5416.263579050732</v>
      </c>
      <c r="CW18" s="24">
        <f t="shared" si="7"/>
        <v>7027.2240288720905</v>
      </c>
      <c r="CX18" s="24">
        <f t="shared" si="7"/>
        <v>5085.4183382328165</v>
      </c>
      <c r="CY18" s="24">
        <f t="shared" si="7"/>
        <v>5641.1834726255329</v>
      </c>
      <c r="CZ18" s="24">
        <f t="shared" si="7"/>
        <v>3234.8482044939424</v>
      </c>
      <c r="DA18" s="24">
        <f t="shared" si="7"/>
        <v>1434.2556684313561</v>
      </c>
      <c r="DB18" s="24">
        <f t="shared" si="7"/>
        <v>1980.4402915818866</v>
      </c>
    </row>
    <row r="19" spans="1:157" ht="16" x14ac:dyDescent="0.2">
      <c r="A19" s="23" t="s">
        <v>10</v>
      </c>
      <c r="B19" s="24">
        <v>4.7211050999999999</v>
      </c>
      <c r="C19" s="24">
        <v>-74.043610400000006</v>
      </c>
      <c r="F19" s="14" t="s">
        <v>57</v>
      </c>
      <c r="G19" s="24">
        <f t="shared" si="2"/>
        <v>7740.0904263645016</v>
      </c>
      <c r="H19" s="24">
        <f t="shared" si="2"/>
        <v>7627.4372255542221</v>
      </c>
      <c r="I19" s="24">
        <f t="shared" si="2"/>
        <v>7202.4690469744428</v>
      </c>
      <c r="J19" s="24">
        <f t="shared" si="2"/>
        <v>6781.9450413271115</v>
      </c>
      <c r="K19" s="24">
        <f t="shared" si="2"/>
        <v>7010.5534994563623</v>
      </c>
      <c r="L19" s="24">
        <f t="shared" si="2"/>
        <v>7010.5534994563623</v>
      </c>
      <c r="M19" s="24">
        <f t="shared" si="2"/>
        <v>5895.2485829358493</v>
      </c>
      <c r="N19" s="24">
        <f t="shared" si="2"/>
        <v>5895.2209213561482</v>
      </c>
      <c r="O19" s="24">
        <f t="shared" si="2"/>
        <v>6173.7412729070647</v>
      </c>
      <c r="P19" s="24">
        <f t="shared" si="2"/>
        <v>5286.6748720984478</v>
      </c>
      <c r="Q19" s="24">
        <f t="shared" si="2"/>
        <v>5044.0994985108155</v>
      </c>
      <c r="R19" s="24">
        <f t="shared" si="2"/>
        <v>5216.26058297694</v>
      </c>
      <c r="S19" s="24">
        <f t="shared" si="2"/>
        <v>4241.9515787170685</v>
      </c>
      <c r="T19" s="24">
        <f t="shared" si="2"/>
        <v>4580.315083752389</v>
      </c>
      <c r="U19" s="24">
        <f t="shared" si="2"/>
        <v>3575.3568579436119</v>
      </c>
      <c r="V19" s="24">
        <f t="shared" si="2"/>
        <v>3249.0234573267312</v>
      </c>
      <c r="W19" s="24">
        <f t="shared" ref="W19:CH22" si="8">+$E$1*ACOS(COS(RADIANS(90-$B14))*COS(RADIANS(90-W$5))+SIN(RADIANS(90-$B14))*SIN(RADIANS(90-W$5))*COS(RADIANS($C14-W$6)))*1000</f>
        <v>3320.3026005689412</v>
      </c>
      <c r="X19" s="24">
        <f t="shared" si="8"/>
        <v>3068.1469192812428</v>
      </c>
      <c r="Y19" s="24">
        <f t="shared" si="8"/>
        <v>2651.5181461713501</v>
      </c>
      <c r="Z19" s="24">
        <f t="shared" si="8"/>
        <v>2658.1564164077777</v>
      </c>
      <c r="AA19" s="24">
        <f t="shared" si="8"/>
        <v>2658.1564164077777</v>
      </c>
      <c r="AB19" s="24">
        <f t="shared" si="8"/>
        <v>2411.9821289533988</v>
      </c>
      <c r="AC19" s="24">
        <f t="shared" si="8"/>
        <v>2411.9821289533988</v>
      </c>
      <c r="AD19" s="24">
        <f t="shared" si="8"/>
        <v>2512.7371654120302</v>
      </c>
      <c r="AE19" s="24">
        <f t="shared" si="8"/>
        <v>1736.6124670750719</v>
      </c>
      <c r="AF19" s="24">
        <f t="shared" si="8"/>
        <v>1679.3286735789816</v>
      </c>
      <c r="AG19" s="24">
        <f t="shared" si="8"/>
        <v>1288.4412484449695</v>
      </c>
      <c r="AH19" s="24">
        <f t="shared" si="8"/>
        <v>1288.4412484449695</v>
      </c>
      <c r="AI19" s="24">
        <f t="shared" si="8"/>
        <v>1296.8044236359942</v>
      </c>
      <c r="AJ19" s="24">
        <f t="shared" si="8"/>
        <v>1147.4315874460767</v>
      </c>
      <c r="AK19" s="24">
        <f t="shared" si="8"/>
        <v>360.14973760133319</v>
      </c>
      <c r="AL19" s="24">
        <f t="shared" si="8"/>
        <v>1092.617381823027</v>
      </c>
      <c r="AM19" s="24">
        <f t="shared" si="8"/>
        <v>1092.617381823027</v>
      </c>
      <c r="AN19" s="24">
        <f t="shared" si="8"/>
        <v>708.17385650694621</v>
      </c>
      <c r="AO19" s="24">
        <f t="shared" si="8"/>
        <v>706.60056600183725</v>
      </c>
      <c r="AP19" s="24">
        <f t="shared" si="8"/>
        <v>1683.7955356154746</v>
      </c>
      <c r="AQ19" s="24">
        <f t="shared" si="8"/>
        <v>1860.3017861578414</v>
      </c>
      <c r="AR19" s="24">
        <f t="shared" si="8"/>
        <v>1500.6335198041281</v>
      </c>
      <c r="AS19" s="24">
        <f t="shared" si="8"/>
        <v>2565.2162388856405</v>
      </c>
      <c r="AT19" s="24">
        <f t="shared" si="8"/>
        <v>2565.2162388856405</v>
      </c>
      <c r="AU19" s="24">
        <f t="shared" si="8"/>
        <v>2565.2162388856405</v>
      </c>
      <c r="AV19" s="24">
        <f t="shared" si="8"/>
        <v>3590.1627430554727</v>
      </c>
      <c r="AW19" s="24">
        <f t="shared" si="8"/>
        <v>4353.058214141538</v>
      </c>
      <c r="AX19" s="24">
        <f t="shared" si="8"/>
        <v>4835.5577328745112</v>
      </c>
      <c r="AY19" s="24">
        <f t="shared" si="8"/>
        <v>6017.7403183438428</v>
      </c>
      <c r="AZ19" s="24">
        <f t="shared" si="8"/>
        <v>5872.4406471645907</v>
      </c>
      <c r="BA19" s="24">
        <f t="shared" si="8"/>
        <v>6552.7147568168066</v>
      </c>
      <c r="BB19" s="24">
        <f t="shared" si="8"/>
        <v>6752.8098494987144</v>
      </c>
      <c r="BC19" s="24">
        <f t="shared" si="8"/>
        <v>5481.0210890142735</v>
      </c>
      <c r="BD19" s="24">
        <f t="shared" si="8"/>
        <v>7340.821553910645</v>
      </c>
      <c r="BE19" s="24">
        <f t="shared" si="8"/>
        <v>7212.6252311394392</v>
      </c>
      <c r="BF19" s="24">
        <f t="shared" si="8"/>
        <v>7670.0053815644033</v>
      </c>
      <c r="BG19" s="24">
        <f t="shared" si="8"/>
        <v>8013.4426898329139</v>
      </c>
      <c r="BH19" s="24">
        <f t="shared" si="8"/>
        <v>6793.1875285377055</v>
      </c>
      <c r="BI19" s="24">
        <f t="shared" si="8"/>
        <v>6270.4045267441497</v>
      </c>
      <c r="BJ19" s="24">
        <f t="shared" si="8"/>
        <v>6263.1473556319397</v>
      </c>
      <c r="BK19" s="24">
        <f t="shared" si="8"/>
        <v>5993.870424917166</v>
      </c>
      <c r="BL19" s="24">
        <f t="shared" si="8"/>
        <v>5807.0089681475001</v>
      </c>
      <c r="BM19" s="24">
        <f t="shared" si="8"/>
        <v>5492.5099247148537</v>
      </c>
      <c r="BN19" s="24">
        <f t="shared" si="8"/>
        <v>4576.7544292829425</v>
      </c>
      <c r="BO19" s="24">
        <f t="shared" si="8"/>
        <v>4739.3366884270235</v>
      </c>
      <c r="BP19" s="24">
        <f t="shared" si="8"/>
        <v>4472.8913839274201</v>
      </c>
      <c r="BQ19" s="24">
        <f t="shared" si="8"/>
        <v>3753.1606143298186</v>
      </c>
      <c r="BR19" s="24">
        <f t="shared" si="8"/>
        <v>3384.1780916694047</v>
      </c>
      <c r="BS19" s="24">
        <f t="shared" si="8"/>
        <v>2723.8476085018442</v>
      </c>
      <c r="BT19" s="24">
        <f t="shared" si="8"/>
        <v>2351.5802817237654</v>
      </c>
      <c r="BU19" s="24">
        <f t="shared" si="8"/>
        <v>1894.7506917154919</v>
      </c>
      <c r="BV19" s="24">
        <f t="shared" si="8"/>
        <v>1612.0018026558246</v>
      </c>
      <c r="BW19" s="24">
        <f t="shared" si="8"/>
        <v>1271.0806375092343</v>
      </c>
      <c r="BX19" s="24">
        <f t="shared" si="8"/>
        <v>669.94461568018608</v>
      </c>
      <c r="BY19" s="24">
        <f t="shared" si="8"/>
        <v>805.00979202269798</v>
      </c>
      <c r="BZ19" s="24">
        <f t="shared" si="8"/>
        <v>360.03702032964281</v>
      </c>
      <c r="CA19" s="24">
        <f t="shared" si="8"/>
        <v>118.98324633607027</v>
      </c>
      <c r="CB19" s="24">
        <f t="shared" si="8"/>
        <v>1511.1924488780996</v>
      </c>
      <c r="CC19" s="24">
        <f t="shared" si="8"/>
        <v>1117.5468206405553</v>
      </c>
      <c r="CD19" s="24">
        <f t="shared" si="8"/>
        <v>1012.3218060123427</v>
      </c>
      <c r="CE19" s="24">
        <f t="shared" si="8"/>
        <v>6463.6125367707855</v>
      </c>
      <c r="CF19" s="24">
        <f t="shared" si="8"/>
        <v>7560.1483028104503</v>
      </c>
      <c r="CG19" s="24">
        <f t="shared" si="8"/>
        <v>6704.5579784756701</v>
      </c>
      <c r="CH19" s="24">
        <f t="shared" si="8"/>
        <v>3810.5437434727633</v>
      </c>
      <c r="CI19" s="24">
        <f t="shared" si="7"/>
        <v>3432.5059156653597</v>
      </c>
      <c r="CJ19" s="24">
        <f t="shared" si="7"/>
        <v>4044.3907612189555</v>
      </c>
      <c r="CK19" s="24">
        <f t="shared" si="7"/>
        <v>3737.2121036870903</v>
      </c>
      <c r="CL19" s="24">
        <f t="shared" si="7"/>
        <v>2592.5137344522432</v>
      </c>
      <c r="CM19" s="24">
        <f t="shared" si="7"/>
        <v>1946.7309776112797</v>
      </c>
      <c r="CN19" s="24">
        <f t="shared" si="7"/>
        <v>2089.1027441062151</v>
      </c>
      <c r="CO19" s="24">
        <f t="shared" si="7"/>
        <v>646.47311898008877</v>
      </c>
      <c r="CP19" s="24">
        <f t="shared" si="7"/>
        <v>8115.9682860090734</v>
      </c>
      <c r="CQ19" s="24">
        <f t="shared" si="7"/>
        <v>7693.7297899318673</v>
      </c>
      <c r="CR19" s="24">
        <f t="shared" si="7"/>
        <v>5384.6946165311392</v>
      </c>
      <c r="CS19" s="24">
        <f t="shared" si="7"/>
        <v>3934.9832106878725</v>
      </c>
      <c r="CT19" s="24">
        <f t="shared" si="7"/>
        <v>1731.2383784735964</v>
      </c>
      <c r="CU19" s="24">
        <f t="shared" si="7"/>
        <v>2388.9732240545945</v>
      </c>
      <c r="CV19" s="24">
        <f t="shared" si="7"/>
        <v>929.49701700384298</v>
      </c>
      <c r="CW19" s="24">
        <f t="shared" si="7"/>
        <v>1988.0746932115342</v>
      </c>
      <c r="CX19" s="24">
        <f t="shared" si="7"/>
        <v>1155.2061775256436</v>
      </c>
      <c r="CY19" s="24">
        <f t="shared" si="7"/>
        <v>883.00588409001261</v>
      </c>
      <c r="CZ19" s="24">
        <f t="shared" si="7"/>
        <v>7741.7623936662285</v>
      </c>
      <c r="DA19" s="24">
        <f t="shared" si="7"/>
        <v>4766.7895081928609</v>
      </c>
      <c r="DB19" s="24">
        <f t="shared" si="7"/>
        <v>4494.2645566508263</v>
      </c>
    </row>
    <row r="20" spans="1:157" ht="16" x14ac:dyDescent="0.2">
      <c r="A20" s="23" t="s">
        <v>11</v>
      </c>
      <c r="B20" s="24">
        <v>4.6977387000000004</v>
      </c>
      <c r="C20" s="24">
        <v>-74.029233599999998</v>
      </c>
      <c r="F20" s="14" t="s">
        <v>58</v>
      </c>
      <c r="G20" s="24">
        <f t="shared" si="2"/>
        <v>4076.0481744625326</v>
      </c>
      <c r="H20" s="24">
        <f t="shared" si="2"/>
        <v>3842.850576328467</v>
      </c>
      <c r="I20" s="24">
        <f t="shared" si="2"/>
        <v>3269.8028256921434</v>
      </c>
      <c r="J20" s="24">
        <f t="shared" si="2"/>
        <v>3379.5003014443719</v>
      </c>
      <c r="K20" s="24">
        <f t="shared" si="2"/>
        <v>3328.1230751924168</v>
      </c>
      <c r="L20" s="24">
        <f t="shared" si="2"/>
        <v>3328.1230751924168</v>
      </c>
      <c r="M20" s="24">
        <f t="shared" si="2"/>
        <v>2501.1502689536328</v>
      </c>
      <c r="N20" s="24">
        <f t="shared" si="2"/>
        <v>2544.9610109822643</v>
      </c>
      <c r="O20" s="24">
        <f t="shared" si="2"/>
        <v>2673.2816978170463</v>
      </c>
      <c r="P20" s="24">
        <f t="shared" si="2"/>
        <v>2092.6124642315349</v>
      </c>
      <c r="Q20" s="24">
        <f t="shared" si="2"/>
        <v>1477.2620569961898</v>
      </c>
      <c r="R20" s="24">
        <f t="shared" si="2"/>
        <v>1280.305258472898</v>
      </c>
      <c r="S20" s="24">
        <f t="shared" si="2"/>
        <v>1658.1101107631744</v>
      </c>
      <c r="T20" s="24">
        <f t="shared" si="2"/>
        <v>1911.7973781161127</v>
      </c>
      <c r="U20" s="24">
        <f t="shared" si="2"/>
        <v>760.69582121378801</v>
      </c>
      <c r="V20" s="24">
        <f t="shared" si="2"/>
        <v>1795.0198022732818</v>
      </c>
      <c r="W20" s="24">
        <f t="shared" si="8"/>
        <v>1719.2699713881395</v>
      </c>
      <c r="X20" s="24">
        <f t="shared" si="8"/>
        <v>925.39676158677219</v>
      </c>
      <c r="Y20" s="24">
        <f t="shared" si="8"/>
        <v>2022.2392461618736</v>
      </c>
      <c r="Z20" s="24">
        <f t="shared" si="8"/>
        <v>1660.2189004549743</v>
      </c>
      <c r="AA20" s="24">
        <f t="shared" si="8"/>
        <v>1660.2189004549743</v>
      </c>
      <c r="AB20" s="24">
        <f t="shared" si="8"/>
        <v>1704.0530910503542</v>
      </c>
      <c r="AC20" s="24">
        <f t="shared" si="8"/>
        <v>1704.0530910503542</v>
      </c>
      <c r="AD20" s="24">
        <f t="shared" si="8"/>
        <v>1622.1844758498187</v>
      </c>
      <c r="AE20" s="24">
        <f t="shared" si="8"/>
        <v>3289.8546819998346</v>
      </c>
      <c r="AF20" s="24">
        <f t="shared" si="8"/>
        <v>3241.3184756974802</v>
      </c>
      <c r="AG20" s="24">
        <f t="shared" si="8"/>
        <v>2843.4689047562188</v>
      </c>
      <c r="AH20" s="24">
        <f t="shared" si="8"/>
        <v>2843.4689047562188</v>
      </c>
      <c r="AI20" s="24">
        <f t="shared" si="8"/>
        <v>3558.0627211016322</v>
      </c>
      <c r="AJ20" s="24">
        <f t="shared" si="8"/>
        <v>3122.3717221004658</v>
      </c>
      <c r="AK20" s="24">
        <f t="shared" si="8"/>
        <v>3644.0063841375786</v>
      </c>
      <c r="AL20" s="24">
        <f t="shared" si="8"/>
        <v>4347.6281202212958</v>
      </c>
      <c r="AM20" s="24">
        <f t="shared" si="8"/>
        <v>4347.6281202212958</v>
      </c>
      <c r="AN20" s="24">
        <f t="shared" si="8"/>
        <v>4508.7312208259373</v>
      </c>
      <c r="AO20" s="24">
        <f t="shared" si="8"/>
        <v>4514.670337422077</v>
      </c>
      <c r="AP20" s="24">
        <f t="shared" si="8"/>
        <v>5606.4839140910917</v>
      </c>
      <c r="AQ20" s="24">
        <f t="shared" si="8"/>
        <v>5662.4120193534254</v>
      </c>
      <c r="AR20" s="24">
        <f t="shared" si="8"/>
        <v>5413.0852385986418</v>
      </c>
      <c r="AS20" s="24">
        <f t="shared" si="8"/>
        <v>6501.4182865571966</v>
      </c>
      <c r="AT20" s="24">
        <f t="shared" si="8"/>
        <v>6501.4182865571966</v>
      </c>
      <c r="AU20" s="24">
        <f t="shared" si="8"/>
        <v>6501.4182865571966</v>
      </c>
      <c r="AV20" s="24">
        <f t="shared" si="8"/>
        <v>7571.486028234367</v>
      </c>
      <c r="AW20" s="24">
        <f t="shared" si="8"/>
        <v>8303.7664201325442</v>
      </c>
      <c r="AX20" s="24">
        <f t="shared" si="8"/>
        <v>8792.5466326698606</v>
      </c>
      <c r="AY20" s="24">
        <f t="shared" si="8"/>
        <v>10003.09999657007</v>
      </c>
      <c r="AZ20" s="24">
        <f t="shared" si="8"/>
        <v>9862.1763266753151</v>
      </c>
      <c r="BA20" s="24">
        <f t="shared" si="8"/>
        <v>10543.525169188579</v>
      </c>
      <c r="BB20" s="24">
        <f t="shared" si="8"/>
        <v>10730.765035621467</v>
      </c>
      <c r="BC20" s="24">
        <f t="shared" si="8"/>
        <v>9444.237701057551</v>
      </c>
      <c r="BD20" s="24">
        <f t="shared" si="8"/>
        <v>3539.5377607553896</v>
      </c>
      <c r="BE20" s="24">
        <f t="shared" si="8"/>
        <v>3366.1226809937784</v>
      </c>
      <c r="BF20" s="24">
        <f t="shared" si="8"/>
        <v>3797.4768946179315</v>
      </c>
      <c r="BG20" s="24">
        <f t="shared" si="8"/>
        <v>4055.8136218252444</v>
      </c>
      <c r="BH20" s="24">
        <f t="shared" si="8"/>
        <v>3119.736092508891</v>
      </c>
      <c r="BI20" s="24">
        <f t="shared" si="8"/>
        <v>2597.2989482128214</v>
      </c>
      <c r="BJ20" s="24">
        <f t="shared" si="8"/>
        <v>2583.0942277738964</v>
      </c>
      <c r="BK20" s="24">
        <f t="shared" si="8"/>
        <v>2006.8777512419388</v>
      </c>
      <c r="BL20" s="24">
        <f t="shared" si="8"/>
        <v>2419.2971152727932</v>
      </c>
      <c r="BM20" s="24">
        <f t="shared" si="8"/>
        <v>1565.8103958780089</v>
      </c>
      <c r="BN20" s="24">
        <f t="shared" si="8"/>
        <v>1764.4569236821419</v>
      </c>
      <c r="BO20" s="24">
        <f t="shared" si="8"/>
        <v>1563.04549777895</v>
      </c>
      <c r="BP20" s="24">
        <f t="shared" si="8"/>
        <v>491.19880057377242</v>
      </c>
      <c r="BQ20" s="24">
        <f t="shared" si="8"/>
        <v>1668.582769411119</v>
      </c>
      <c r="BR20" s="24">
        <f t="shared" si="8"/>
        <v>709.7287830033805</v>
      </c>
      <c r="BS20" s="24">
        <f t="shared" si="8"/>
        <v>1785.9990523277463</v>
      </c>
      <c r="BT20" s="24">
        <f t="shared" si="8"/>
        <v>1656.2459934744229</v>
      </c>
      <c r="BU20" s="24">
        <f t="shared" si="8"/>
        <v>2617.6370172828633</v>
      </c>
      <c r="BV20" s="24">
        <f t="shared" si="8"/>
        <v>2503.5623583828169</v>
      </c>
      <c r="BW20" s="24">
        <f t="shared" si="8"/>
        <v>3389.5558499988724</v>
      </c>
      <c r="BX20" s="24">
        <f t="shared" si="8"/>
        <v>3395.5939648742169</v>
      </c>
      <c r="BY20" s="24">
        <f t="shared" si="8"/>
        <v>4387.5135176671156</v>
      </c>
      <c r="BZ20" s="24">
        <f t="shared" si="8"/>
        <v>4341.2393421539336</v>
      </c>
      <c r="CA20" s="24">
        <f t="shared" si="8"/>
        <v>4027.0727884786888</v>
      </c>
      <c r="CB20" s="24">
        <f t="shared" si="8"/>
        <v>5015.4722463815915</v>
      </c>
      <c r="CC20" s="24">
        <f t="shared" si="8"/>
        <v>5063.6149754601829</v>
      </c>
      <c r="CD20" s="24">
        <f t="shared" si="8"/>
        <v>4991.490017230275</v>
      </c>
      <c r="CE20" s="24">
        <f t="shared" si="8"/>
        <v>10443.548930162096</v>
      </c>
      <c r="CF20" s="24">
        <f t="shared" si="8"/>
        <v>3945.4188227359045</v>
      </c>
      <c r="CG20" s="24">
        <f t="shared" si="8"/>
        <v>2975.4003752063581</v>
      </c>
      <c r="CH20" s="24">
        <f t="shared" si="8"/>
        <v>283.35710386232063</v>
      </c>
      <c r="CI20" s="24">
        <f t="shared" si="7"/>
        <v>1022.5623299550921</v>
      </c>
      <c r="CJ20" s="24">
        <f t="shared" si="7"/>
        <v>1761.7135549120935</v>
      </c>
      <c r="CK20" s="24">
        <f t="shared" si="7"/>
        <v>2287.1855218165038</v>
      </c>
      <c r="CL20" s="24">
        <f t="shared" si="7"/>
        <v>1445.0399772382423</v>
      </c>
      <c r="CM20" s="24">
        <f t="shared" si="7"/>
        <v>2102.8034956446163</v>
      </c>
      <c r="CN20" s="24">
        <f t="shared" si="7"/>
        <v>3207.7707203934747</v>
      </c>
      <c r="CO20" s="24">
        <f t="shared" si="7"/>
        <v>3424.3268483223278</v>
      </c>
      <c r="CP20" s="24">
        <f t="shared" si="7"/>
        <v>4479.3706734041471</v>
      </c>
      <c r="CQ20" s="24">
        <f t="shared" si="7"/>
        <v>3866.807949028866</v>
      </c>
      <c r="CR20" s="24">
        <f t="shared" si="7"/>
        <v>1895.1201921591846</v>
      </c>
      <c r="CS20" s="24">
        <f t="shared" si="7"/>
        <v>797.17634423507991</v>
      </c>
      <c r="CT20" s="24">
        <f t="shared" si="7"/>
        <v>2635.4855860829484</v>
      </c>
      <c r="CU20" s="24">
        <f t="shared" si="7"/>
        <v>2700.6304852456446</v>
      </c>
      <c r="CV20" s="24">
        <f t="shared" si="7"/>
        <v>4248.6901751992627</v>
      </c>
      <c r="CW20" s="24">
        <f t="shared" si="7"/>
        <v>5979.1119384025797</v>
      </c>
      <c r="CX20" s="24">
        <f t="shared" si="7"/>
        <v>4218.9575005140732</v>
      </c>
      <c r="CY20" s="24">
        <f t="shared" si="7"/>
        <v>4493.6941590907372</v>
      </c>
      <c r="CZ20" s="24">
        <f t="shared" si="7"/>
        <v>3833.950616832406</v>
      </c>
      <c r="DA20" s="24">
        <f t="shared" si="7"/>
        <v>990.72452065460334</v>
      </c>
      <c r="DB20" s="24">
        <f t="shared" si="7"/>
        <v>2342.8224886995695</v>
      </c>
    </row>
    <row r="21" spans="1:157" ht="16" x14ac:dyDescent="0.2">
      <c r="A21" s="23" t="s">
        <v>12</v>
      </c>
      <c r="B21" s="24">
        <v>4.7671730999999999</v>
      </c>
      <c r="C21" s="24">
        <v>-74.033150599999999</v>
      </c>
      <c r="F21" s="14" t="s">
        <v>59</v>
      </c>
      <c r="G21" s="24">
        <f t="shared" si="2"/>
        <v>4706.7422889855034</v>
      </c>
      <c r="H21" s="24">
        <f t="shared" si="2"/>
        <v>4579.2728476340699</v>
      </c>
      <c r="I21" s="24">
        <f t="shared" si="2"/>
        <v>4177.8212326257326</v>
      </c>
      <c r="J21" s="24">
        <f t="shared" si="2"/>
        <v>3801.4913751100189</v>
      </c>
      <c r="K21" s="24">
        <f t="shared" si="2"/>
        <v>3969.9250113594253</v>
      </c>
      <c r="L21" s="24">
        <f t="shared" si="2"/>
        <v>3969.9250113594253</v>
      </c>
      <c r="M21" s="24">
        <f t="shared" si="2"/>
        <v>2895.6799417837278</v>
      </c>
      <c r="N21" s="24">
        <f t="shared" si="2"/>
        <v>2907.0885710579537</v>
      </c>
      <c r="O21" s="24">
        <f t="shared" si="2"/>
        <v>3155.9838244815028</v>
      </c>
      <c r="P21" s="24">
        <f t="shared" si="2"/>
        <v>2316.5775709302175</v>
      </c>
      <c r="Q21" s="24">
        <f t="shared" si="2"/>
        <v>1997.0384448429791</v>
      </c>
      <c r="R21" s="24">
        <f t="shared" si="2"/>
        <v>2227.6498294039993</v>
      </c>
      <c r="S21" s="24">
        <f t="shared" si="2"/>
        <v>1375.4841770793948</v>
      </c>
      <c r="T21" s="24">
        <f t="shared" si="2"/>
        <v>1734.3168535193015</v>
      </c>
      <c r="U21" s="24">
        <f t="shared" si="2"/>
        <v>544.22225747944003</v>
      </c>
      <c r="V21" s="24">
        <f t="shared" si="2"/>
        <v>802.15213085307482</v>
      </c>
      <c r="W21" s="24">
        <f t="shared" si="8"/>
        <v>772.84262324435633</v>
      </c>
      <c r="X21" s="24">
        <f t="shared" si="8"/>
        <v>583.63139746222782</v>
      </c>
      <c r="Y21" s="24">
        <f t="shared" si="8"/>
        <v>836.29104319431508</v>
      </c>
      <c r="Z21" s="24">
        <f t="shared" si="8"/>
        <v>474.41152752040193</v>
      </c>
      <c r="AA21" s="24">
        <f t="shared" si="8"/>
        <v>474.41152752040193</v>
      </c>
      <c r="AB21" s="24">
        <f t="shared" si="8"/>
        <v>1291.3335924454254</v>
      </c>
      <c r="AC21" s="24">
        <f t="shared" si="8"/>
        <v>1291.3335924454254</v>
      </c>
      <c r="AD21" s="24">
        <f t="shared" si="8"/>
        <v>1276.7001747400186</v>
      </c>
      <c r="AE21" s="24">
        <f t="shared" si="8"/>
        <v>2109.7834453709957</v>
      </c>
      <c r="AF21" s="24">
        <f t="shared" si="8"/>
        <v>2066.555735794987</v>
      </c>
      <c r="AG21" s="24">
        <f t="shared" si="8"/>
        <v>2117.3507969959405</v>
      </c>
      <c r="AH21" s="24">
        <f t="shared" si="8"/>
        <v>2117.3507969959405</v>
      </c>
      <c r="AI21" s="24">
        <f t="shared" si="8"/>
        <v>2414.0782751601046</v>
      </c>
      <c r="AJ21" s="24">
        <f t="shared" si="8"/>
        <v>2042.5306455636223</v>
      </c>
      <c r="AK21" s="24">
        <f t="shared" si="8"/>
        <v>2732.3183857015902</v>
      </c>
      <c r="AL21" s="24">
        <f t="shared" si="8"/>
        <v>3233.5266411177849</v>
      </c>
      <c r="AM21" s="24">
        <f t="shared" si="8"/>
        <v>3233.5266411177849</v>
      </c>
      <c r="AN21" s="24">
        <f t="shared" si="8"/>
        <v>3472.1431259503847</v>
      </c>
      <c r="AO21" s="24">
        <f t="shared" si="8"/>
        <v>3479.462553634919</v>
      </c>
      <c r="AP21" s="24">
        <f t="shared" si="8"/>
        <v>4569.2905710801169</v>
      </c>
      <c r="AQ21" s="24">
        <f t="shared" si="8"/>
        <v>4581.3449437848622</v>
      </c>
      <c r="AR21" s="24">
        <f t="shared" si="8"/>
        <v>4534.8501666873062</v>
      </c>
      <c r="AS21" s="24">
        <f t="shared" si="8"/>
        <v>5457.110729108842</v>
      </c>
      <c r="AT21" s="24">
        <f t="shared" si="8"/>
        <v>5457.110729108842</v>
      </c>
      <c r="AU21" s="24">
        <f t="shared" si="8"/>
        <v>5457.110729108842</v>
      </c>
      <c r="AV21" s="24">
        <f t="shared" si="8"/>
        <v>6558.9083928355976</v>
      </c>
      <c r="AW21" s="24">
        <f t="shared" si="8"/>
        <v>7253.6056479308436</v>
      </c>
      <c r="AX21" s="24">
        <f t="shared" si="8"/>
        <v>7744.7945079203146</v>
      </c>
      <c r="AY21" s="24">
        <f t="shared" si="8"/>
        <v>8987.7597771476303</v>
      </c>
      <c r="AZ21" s="24">
        <f t="shared" si="8"/>
        <v>8889.6617597265413</v>
      </c>
      <c r="BA21" s="24">
        <f t="shared" si="8"/>
        <v>9561.178846568575</v>
      </c>
      <c r="BB21" s="24">
        <f t="shared" si="8"/>
        <v>9789.2473726041644</v>
      </c>
      <c r="BC21" s="24">
        <f t="shared" si="8"/>
        <v>8526.7913732079523</v>
      </c>
      <c r="BD21" s="24">
        <f t="shared" si="8"/>
        <v>4292.0710529886592</v>
      </c>
      <c r="BE21" s="24">
        <f t="shared" si="8"/>
        <v>4165.990510604026</v>
      </c>
      <c r="BF21" s="24">
        <f t="shared" si="8"/>
        <v>4625.3216918560674</v>
      </c>
      <c r="BG21" s="24">
        <f t="shared" si="8"/>
        <v>5183.106729528211</v>
      </c>
      <c r="BH21" s="24">
        <f t="shared" si="8"/>
        <v>3752.3944055935162</v>
      </c>
      <c r="BI21" s="24">
        <f t="shared" si="8"/>
        <v>3226.1816683566221</v>
      </c>
      <c r="BJ21" s="24">
        <f t="shared" si="8"/>
        <v>3218.2265371594949</v>
      </c>
      <c r="BK21" s="24">
        <f t="shared" si="8"/>
        <v>3048.5144014501925</v>
      </c>
      <c r="BL21" s="24">
        <f t="shared" si="8"/>
        <v>2806.4299872595107</v>
      </c>
      <c r="BM21" s="24">
        <f t="shared" si="8"/>
        <v>2489.0236464009358</v>
      </c>
      <c r="BN21" s="24">
        <f t="shared" si="8"/>
        <v>1671.2546204960768</v>
      </c>
      <c r="BO21" s="24">
        <f t="shared" si="8"/>
        <v>1738.2406801641296</v>
      </c>
      <c r="BP21" s="24">
        <f t="shared" si="8"/>
        <v>1583.7156840140556</v>
      </c>
      <c r="BQ21" s="24">
        <f t="shared" si="8"/>
        <v>1022.5634316857795</v>
      </c>
      <c r="BR21" s="24">
        <f t="shared" si="8"/>
        <v>487.70767570085047</v>
      </c>
      <c r="BS21" s="24">
        <f t="shared" si="8"/>
        <v>596.0349133485505</v>
      </c>
      <c r="BT21" s="24">
        <f t="shared" si="8"/>
        <v>783.54350024999246</v>
      </c>
      <c r="BU21" s="24">
        <f t="shared" si="8"/>
        <v>1450.4239647824941</v>
      </c>
      <c r="BV21" s="24">
        <f t="shared" si="8"/>
        <v>1453.1329956379116</v>
      </c>
      <c r="BW21" s="24">
        <f t="shared" si="8"/>
        <v>2255.6702231343497</v>
      </c>
      <c r="BX21" s="24">
        <f t="shared" si="8"/>
        <v>2400.4674323521867</v>
      </c>
      <c r="BY21" s="24">
        <f t="shared" si="8"/>
        <v>3317.8284171414007</v>
      </c>
      <c r="BZ21" s="24">
        <f t="shared" si="8"/>
        <v>3375.8720693043706</v>
      </c>
      <c r="CA21" s="24">
        <f t="shared" si="8"/>
        <v>3060.9220575319719</v>
      </c>
      <c r="CB21" s="24">
        <f t="shared" si="8"/>
        <v>3897.5743413536811</v>
      </c>
      <c r="CC21" s="24">
        <f t="shared" si="8"/>
        <v>4051.6615366085771</v>
      </c>
      <c r="CD21" s="24">
        <f t="shared" si="8"/>
        <v>4005.9144190402449</v>
      </c>
      <c r="CE21" s="24">
        <f t="shared" si="8"/>
        <v>9498.5330832086656</v>
      </c>
      <c r="CF21" s="24">
        <f t="shared" si="8"/>
        <v>5137.6782910387465</v>
      </c>
      <c r="CG21" s="24">
        <f t="shared" si="8"/>
        <v>4169.0547207099189</v>
      </c>
      <c r="CH21" s="24">
        <f t="shared" si="8"/>
        <v>1183.3901547848902</v>
      </c>
      <c r="CI21" s="24">
        <f t="shared" si="7"/>
        <v>389.99315260432633</v>
      </c>
      <c r="CJ21" s="24">
        <f t="shared" si="7"/>
        <v>1284.0250533646697</v>
      </c>
      <c r="CK21" s="24">
        <f t="shared" si="7"/>
        <v>1469.283071639109</v>
      </c>
      <c r="CL21" s="24">
        <f t="shared" si="7"/>
        <v>531.95572554124567</v>
      </c>
      <c r="CM21" s="24">
        <f t="shared" si="7"/>
        <v>1105.0454301822435</v>
      </c>
      <c r="CN21" s="24">
        <f t="shared" si="7"/>
        <v>2014.3033996605197</v>
      </c>
      <c r="CO21" s="24">
        <f t="shared" si="7"/>
        <v>2574.4852335864616</v>
      </c>
      <c r="CP21" s="24">
        <f t="shared" si="7"/>
        <v>5090.4007656370968</v>
      </c>
      <c r="CQ21" s="24">
        <f t="shared" si="7"/>
        <v>4645.1792246393679</v>
      </c>
      <c r="CR21" s="24">
        <f t="shared" si="7"/>
        <v>2351.8697665217014</v>
      </c>
      <c r="CS21" s="24">
        <f t="shared" si="7"/>
        <v>886.8345233440964</v>
      </c>
      <c r="CT21" s="24">
        <f t="shared" si="7"/>
        <v>1497.8019046203688</v>
      </c>
      <c r="CU21" s="24">
        <f t="shared" si="7"/>
        <v>1510.7464597915746</v>
      </c>
      <c r="CV21" s="24">
        <f t="shared" si="7"/>
        <v>3502.3205476302187</v>
      </c>
      <c r="CW21" s="24">
        <f t="shared" si="7"/>
        <v>5009.8957284802509</v>
      </c>
      <c r="CX21" s="24">
        <f t="shared" si="7"/>
        <v>3092.1386755271005</v>
      </c>
      <c r="CY21" s="24">
        <f t="shared" si="7"/>
        <v>3695.3834544615738</v>
      </c>
      <c r="CZ21" s="24">
        <f t="shared" si="7"/>
        <v>4994.3401692613497</v>
      </c>
      <c r="DA21" s="24">
        <f t="shared" si="7"/>
        <v>2175.4057997012524</v>
      </c>
      <c r="DB21" s="24">
        <f t="shared" si="7"/>
        <v>1904.5685143073406</v>
      </c>
    </row>
    <row r="22" spans="1:157" ht="16" x14ac:dyDescent="0.2">
      <c r="A22" s="23" t="s">
        <v>19</v>
      </c>
      <c r="B22" s="24">
        <v>4.6989323000000001</v>
      </c>
      <c r="C22" s="24">
        <v>-74.050766899999999</v>
      </c>
      <c r="F22" s="14" t="s">
        <v>60</v>
      </c>
      <c r="G22" s="24">
        <f t="shared" si="2"/>
        <v>3741.6538171255961</v>
      </c>
      <c r="H22" s="24">
        <f t="shared" si="2"/>
        <v>3564.6602191047532</v>
      </c>
      <c r="I22" s="24">
        <f t="shared" si="2"/>
        <v>3107.0561917764376</v>
      </c>
      <c r="J22" s="24">
        <f t="shared" si="2"/>
        <v>2948.0357928584963</v>
      </c>
      <c r="K22" s="24">
        <f t="shared" si="2"/>
        <v>2993.3513440923853</v>
      </c>
      <c r="L22" s="24">
        <f t="shared" si="2"/>
        <v>2993.3513440923853</v>
      </c>
      <c r="M22" s="24">
        <f t="shared" si="2"/>
        <v>2046.2250110147738</v>
      </c>
      <c r="N22" s="24">
        <f t="shared" si="2"/>
        <v>2079.7245574432973</v>
      </c>
      <c r="O22" s="24">
        <f t="shared" si="2"/>
        <v>2255.5833555536342</v>
      </c>
      <c r="P22" s="24">
        <f t="shared" si="2"/>
        <v>1576.9593424591819</v>
      </c>
      <c r="Q22" s="24">
        <f t="shared" si="2"/>
        <v>1039.8069823676674</v>
      </c>
      <c r="R22" s="24">
        <f t="shared" si="2"/>
        <v>1147.3226692491367</v>
      </c>
      <c r="S22" s="24">
        <f t="shared" si="2"/>
        <v>1108.4349073275732</v>
      </c>
      <c r="T22" s="24">
        <f t="shared" si="2"/>
        <v>1349.7610432502315</v>
      </c>
      <c r="U22" s="24">
        <f t="shared" si="2"/>
        <v>536.66892887424945</v>
      </c>
      <c r="V22" s="24">
        <f t="shared" si="2"/>
        <v>1443.014458578813</v>
      </c>
      <c r="W22" s="24">
        <f t="shared" si="8"/>
        <v>1354.0730566816319</v>
      </c>
      <c r="X22" s="24">
        <f t="shared" si="8"/>
        <v>1110.1634268078392</v>
      </c>
      <c r="Y22" s="24">
        <f t="shared" si="8"/>
        <v>1813.2147283455427</v>
      </c>
      <c r="Z22" s="24">
        <f t="shared" si="8"/>
        <v>1542.8834952284599</v>
      </c>
      <c r="AA22" s="24">
        <f t="shared" si="8"/>
        <v>1542.8834952284599</v>
      </c>
      <c r="AB22" s="24">
        <f t="shared" si="8"/>
        <v>1999.0802008055805</v>
      </c>
      <c r="AC22" s="24">
        <f t="shared" si="8"/>
        <v>1999.0802008055805</v>
      </c>
      <c r="AD22" s="24">
        <f t="shared" si="8"/>
        <v>1935.5056035636485</v>
      </c>
      <c r="AE22" s="24">
        <f t="shared" si="8"/>
        <v>3158.361628427087</v>
      </c>
      <c r="AF22" s="24">
        <f t="shared" si="8"/>
        <v>3122.3192235268893</v>
      </c>
      <c r="AG22" s="24">
        <f t="shared" si="8"/>
        <v>3055.310936111935</v>
      </c>
      <c r="AH22" s="24">
        <f t="shared" si="8"/>
        <v>3055.310936111935</v>
      </c>
      <c r="AI22" s="24">
        <f t="shared" si="8"/>
        <v>3487.9838191733884</v>
      </c>
      <c r="AJ22" s="24">
        <f t="shared" si="8"/>
        <v>3122.0452712865222</v>
      </c>
      <c r="AK22" s="24">
        <f t="shared" si="8"/>
        <v>3767.8237545195775</v>
      </c>
      <c r="AL22" s="24">
        <f t="shared" si="8"/>
        <v>4312.869594554506</v>
      </c>
      <c r="AM22" s="24">
        <f t="shared" si="8"/>
        <v>4312.869594554506</v>
      </c>
      <c r="AN22" s="24">
        <f t="shared" si="8"/>
        <v>4548.1502452754276</v>
      </c>
      <c r="AO22" s="24">
        <f t="shared" si="8"/>
        <v>4555.2408516093374</v>
      </c>
      <c r="AP22" s="24">
        <f t="shared" si="8"/>
        <v>5646.6796176829585</v>
      </c>
      <c r="AQ22" s="24">
        <f t="shared" si="8"/>
        <v>5662.2126977171611</v>
      </c>
      <c r="AR22" s="24">
        <f t="shared" si="8"/>
        <v>5565.7130035014507</v>
      </c>
      <c r="AS22" s="24">
        <f t="shared" si="8"/>
        <v>6535.9929353820562</v>
      </c>
      <c r="AT22" s="24">
        <f t="shared" si="8"/>
        <v>6535.9929353820562</v>
      </c>
      <c r="AU22" s="24">
        <f t="shared" si="8"/>
        <v>6535.9929353820562</v>
      </c>
      <c r="AV22" s="24">
        <f t="shared" si="8"/>
        <v>7633.6899392825935</v>
      </c>
      <c r="AW22" s="24">
        <f t="shared" si="8"/>
        <v>8333.5932610489635</v>
      </c>
      <c r="AX22" s="24">
        <f t="shared" si="8"/>
        <v>8824.6830019795689</v>
      </c>
      <c r="AY22" s="24">
        <f t="shared" si="8"/>
        <v>10064.025156730506</v>
      </c>
      <c r="AZ22" s="24">
        <f t="shared" si="8"/>
        <v>9957.1909452784821</v>
      </c>
      <c r="BA22" s="24">
        <f t="shared" si="8"/>
        <v>10631.304618064658</v>
      </c>
      <c r="BB22" s="24">
        <f t="shared" si="8"/>
        <v>10848.97646954743</v>
      </c>
      <c r="BC22" s="24">
        <f t="shared" si="8"/>
        <v>9578.3000261149573</v>
      </c>
      <c r="BD22" s="24">
        <f t="shared" si="8"/>
        <v>3269.0908181975578</v>
      </c>
      <c r="BE22" s="24">
        <f t="shared" si="8"/>
        <v>3124.7313557972184</v>
      </c>
      <c r="BF22" s="24">
        <f t="shared" si="8"/>
        <v>3577.3073025059466</v>
      </c>
      <c r="BG22" s="24">
        <f t="shared" si="8"/>
        <v>4128.0635806543369</v>
      </c>
      <c r="BH22" s="24">
        <f t="shared" si="8"/>
        <v>2778.0537034783952</v>
      </c>
      <c r="BI22" s="24">
        <f t="shared" si="8"/>
        <v>2246.74761455317</v>
      </c>
      <c r="BJ22" s="24">
        <f t="shared" si="8"/>
        <v>2235.6208636375532</v>
      </c>
      <c r="BK22" s="24">
        <f t="shared" si="8"/>
        <v>1973.7581645171865</v>
      </c>
      <c r="BL22" s="24">
        <f t="shared" si="8"/>
        <v>1960.0206299656518</v>
      </c>
      <c r="BM22" s="24">
        <f t="shared" si="8"/>
        <v>1408.8063730300316</v>
      </c>
      <c r="BN22" s="24">
        <f t="shared" si="8"/>
        <v>1202.1296110191388</v>
      </c>
      <c r="BO22" s="24">
        <f t="shared" si="8"/>
        <v>1020.1149062816323</v>
      </c>
      <c r="BP22" s="24">
        <f t="shared" si="8"/>
        <v>615.68397531104097</v>
      </c>
      <c r="BQ22" s="24">
        <f t="shared" si="8"/>
        <v>1197.0453100715413</v>
      </c>
      <c r="BR22" s="24">
        <f t="shared" si="8"/>
        <v>726.31879501108472</v>
      </c>
      <c r="BS22" s="24">
        <f t="shared" si="8"/>
        <v>1602.2598862262446</v>
      </c>
      <c r="BT22" s="24">
        <f t="shared" si="8"/>
        <v>1755.9593133873984</v>
      </c>
      <c r="BU22" s="24">
        <f t="shared" si="8"/>
        <v>2518.2367051039369</v>
      </c>
      <c r="BV22" s="24">
        <f t="shared" si="8"/>
        <v>2524.5848093124878</v>
      </c>
      <c r="BW22" s="24">
        <f t="shared" si="8"/>
        <v>3333.0473438808835</v>
      </c>
      <c r="BX22" s="24">
        <f t="shared" si="8"/>
        <v>3463.1855705286148</v>
      </c>
      <c r="BY22" s="24">
        <f t="shared" si="8"/>
        <v>4397.8999177904516</v>
      </c>
      <c r="BZ22" s="24">
        <f t="shared" si="8"/>
        <v>4433.9031569847139</v>
      </c>
      <c r="CA22" s="24">
        <f t="shared" si="8"/>
        <v>4117.9492290636172</v>
      </c>
      <c r="CB22" s="24">
        <f t="shared" si="8"/>
        <v>4975.6396060599855</v>
      </c>
      <c r="CC22" s="24">
        <f t="shared" si="8"/>
        <v>5123.8219164528618</v>
      </c>
      <c r="CD22" s="24">
        <f t="shared" si="8"/>
        <v>5071.6063471140251</v>
      </c>
      <c r="CE22" s="24">
        <f t="shared" si="8"/>
        <v>10559.108519451354</v>
      </c>
      <c r="CF22" s="24">
        <f t="shared" si="8"/>
        <v>4242.1742756470685</v>
      </c>
      <c r="CG22" s="24">
        <f t="shared" si="8"/>
        <v>3252.2752136347385</v>
      </c>
      <c r="CH22" s="24">
        <f t="shared" ref="CH22:ES27" si="9">+$E$1*ACOS(COS(RADIANS(90-$B17))*COS(RADIANS(90-CH$5))+SIN(RADIANS(90-$B17))*SIN(RADIANS(90-CH$5))*COS(RADIANS($C17-CH$6)))*1000</f>
        <v>812.59686314199223</v>
      </c>
      <c r="CI22" s="24">
        <f t="shared" si="9"/>
        <v>755.03238598711243</v>
      </c>
      <c r="CJ22" s="24">
        <f t="shared" si="9"/>
        <v>1238.8942917689137</v>
      </c>
      <c r="CK22" s="24">
        <f t="shared" si="9"/>
        <v>1823.1537917790872</v>
      </c>
      <c r="CL22" s="24">
        <f t="shared" si="9"/>
        <v>1507.1235702722317</v>
      </c>
      <c r="CM22" s="24">
        <f t="shared" si="9"/>
        <v>2153.959840645136</v>
      </c>
      <c r="CN22" s="24">
        <f t="shared" si="9"/>
        <v>3019.0630092817146</v>
      </c>
      <c r="CO22" s="24">
        <f t="shared" si="9"/>
        <v>3582.0138102195651</v>
      </c>
      <c r="CP22" s="24">
        <f t="shared" si="9"/>
        <v>4137.7881272928207</v>
      </c>
      <c r="CQ22" s="24">
        <f t="shared" si="9"/>
        <v>3614.4129565302528</v>
      </c>
      <c r="CR22" s="24">
        <f t="shared" si="9"/>
        <v>1447.7422679963836</v>
      </c>
      <c r="CS22" s="24">
        <f t="shared" si="9"/>
        <v>305.30152718311967</v>
      </c>
      <c r="CT22" s="24">
        <f t="shared" si="9"/>
        <v>2576.7293139161343</v>
      </c>
      <c r="CU22" s="24">
        <f t="shared" si="9"/>
        <v>2480.3927481192541</v>
      </c>
      <c r="CV22" s="24">
        <f t="shared" si="9"/>
        <v>4467.4691409864872</v>
      </c>
      <c r="CW22" s="24">
        <f t="shared" si="9"/>
        <v>6073.042437151058</v>
      </c>
      <c r="CX22" s="24">
        <f t="shared" si="9"/>
        <v>4169.4006664940589</v>
      </c>
      <c r="CY22" s="24">
        <f t="shared" si="9"/>
        <v>4687.4904299876835</v>
      </c>
      <c r="CZ22" s="24">
        <f t="shared" si="9"/>
        <v>3968.0123871985593</v>
      </c>
      <c r="DA22" s="24">
        <f t="shared" si="9"/>
        <v>1395.7668295667993</v>
      </c>
      <c r="DB22" s="24">
        <f t="shared" si="9"/>
        <v>1793.3041485190249</v>
      </c>
    </row>
    <row r="23" spans="1:157" x14ac:dyDescent="0.2">
      <c r="A23" s="19"/>
      <c r="B23" s="20"/>
      <c r="C23" s="20"/>
      <c r="F23" s="14" t="s">
        <v>61</v>
      </c>
      <c r="G23" s="24">
        <f t="shared" si="2"/>
        <v>2442.4278190586738</v>
      </c>
      <c r="H23" s="24">
        <f t="shared" si="2"/>
        <v>2607.876147309205</v>
      </c>
      <c r="I23" s="24">
        <f t="shared" si="2"/>
        <v>2848.6638135428348</v>
      </c>
      <c r="J23" s="24">
        <f t="shared" si="2"/>
        <v>1324.270042988888</v>
      </c>
      <c r="K23" s="24">
        <f t="shared" si="2"/>
        <v>1945.7459038720567</v>
      </c>
      <c r="L23" s="24">
        <f t="shared" si="2"/>
        <v>1945.7459038720567</v>
      </c>
      <c r="M23" s="24">
        <f t="shared" si="2"/>
        <v>946.55762968646843</v>
      </c>
      <c r="N23" s="24">
        <f t="shared" si="2"/>
        <v>867.03024666042381</v>
      </c>
      <c r="O23" s="24">
        <f t="shared" si="2"/>
        <v>1181.8823857819229</v>
      </c>
      <c r="P23" s="24">
        <f t="shared" si="2"/>
        <v>869.17781793786799</v>
      </c>
      <c r="Q23" s="24">
        <f t="shared" si="2"/>
        <v>1573.7392312995378</v>
      </c>
      <c r="R23" s="24">
        <f t="shared" si="2"/>
        <v>2307.3886258337352</v>
      </c>
      <c r="S23" s="24">
        <f t="shared" si="2"/>
        <v>1554.6838262648605</v>
      </c>
      <c r="T23" s="24">
        <f t="shared" si="2"/>
        <v>1195.0768265466131</v>
      </c>
      <c r="U23" s="24">
        <f t="shared" si="2"/>
        <v>2606.17750556788</v>
      </c>
      <c r="V23" s="24">
        <f t="shared" si="2"/>
        <v>2480.5895078765598</v>
      </c>
      <c r="W23" s="24">
        <f t="shared" ref="W23:CH27" si="10">+$E$1*ACOS(COS(RADIANS(90-$B18))*COS(RADIANS(90-W$5))+SIN(RADIANS(90-$B18))*SIN(RADIANS(90-W$5))*COS(RADIANS($C18-W$6)))*1000</f>
        <v>2417.0047869922814</v>
      </c>
      <c r="X23" s="24">
        <f t="shared" si="10"/>
        <v>3312.5117476574969</v>
      </c>
      <c r="Y23" s="24">
        <f t="shared" si="10"/>
        <v>3074.2587728149579</v>
      </c>
      <c r="Z23" s="24">
        <f t="shared" si="10"/>
        <v>3155.0995051109076</v>
      </c>
      <c r="AA23" s="24">
        <f t="shared" si="10"/>
        <v>3155.0995051109076</v>
      </c>
      <c r="AB23" s="24">
        <f t="shared" si="10"/>
        <v>4185.6584731816083</v>
      </c>
      <c r="AC23" s="24">
        <f t="shared" si="10"/>
        <v>4185.6584731816083</v>
      </c>
      <c r="AD23" s="24">
        <f t="shared" si="10"/>
        <v>4149.6199590365513</v>
      </c>
      <c r="AE23" s="24">
        <f t="shared" si="10"/>
        <v>4226.8541606542422</v>
      </c>
      <c r="AF23" s="24">
        <f t="shared" si="10"/>
        <v>4239.1396302288194</v>
      </c>
      <c r="AG23" s="24">
        <f t="shared" si="10"/>
        <v>5012.5176234022301</v>
      </c>
      <c r="AH23" s="24">
        <f t="shared" si="10"/>
        <v>5012.5176234022301</v>
      </c>
      <c r="AI23" s="24">
        <f t="shared" si="10"/>
        <v>4689.8508200674542</v>
      </c>
      <c r="AJ23" s="24">
        <f t="shared" si="10"/>
        <v>4586.241436259188</v>
      </c>
      <c r="AK23" s="24">
        <f t="shared" si="10"/>
        <v>5467.2813793819951</v>
      </c>
      <c r="AL23" s="24">
        <f t="shared" si="10"/>
        <v>5511.0856608813865</v>
      </c>
      <c r="AM23" s="24">
        <f t="shared" si="10"/>
        <v>5511.0856608813865</v>
      </c>
      <c r="AN23" s="24">
        <f t="shared" si="10"/>
        <v>5948.7847525300176</v>
      </c>
      <c r="AO23" s="24">
        <f t="shared" si="10"/>
        <v>5958.6105850607237</v>
      </c>
      <c r="AP23" s="24">
        <f t="shared" si="10"/>
        <v>6965.1697661881917</v>
      </c>
      <c r="AQ23" s="24">
        <f t="shared" si="10"/>
        <v>6850.1775854700891</v>
      </c>
      <c r="AR23" s="24">
        <f t="shared" si="10"/>
        <v>7216.7396275294623</v>
      </c>
      <c r="AS23" s="24">
        <f t="shared" si="10"/>
        <v>7784.5881168467367</v>
      </c>
      <c r="AT23" s="24">
        <f t="shared" si="10"/>
        <v>7784.5881168467367</v>
      </c>
      <c r="AU23" s="24">
        <f t="shared" si="10"/>
        <v>7784.5881168467367</v>
      </c>
      <c r="AV23" s="24">
        <f t="shared" si="10"/>
        <v>8923.4885472356309</v>
      </c>
      <c r="AW23" s="24">
        <f t="shared" si="10"/>
        <v>9489.253475987829</v>
      </c>
      <c r="AX23" s="24">
        <f t="shared" si="10"/>
        <v>9971.9450435054532</v>
      </c>
      <c r="AY23" s="24">
        <f t="shared" si="10"/>
        <v>11276.469327753246</v>
      </c>
      <c r="AZ23" s="24">
        <f t="shared" si="10"/>
        <v>11286.916641881779</v>
      </c>
      <c r="BA23" s="24">
        <f t="shared" si="10"/>
        <v>11922.49226412202</v>
      </c>
      <c r="BB23" s="24">
        <f t="shared" si="10"/>
        <v>12236.988565325297</v>
      </c>
      <c r="BC23" s="24">
        <f t="shared" si="10"/>
        <v>11042.633012808374</v>
      </c>
      <c r="BD23" s="24">
        <f t="shared" si="10"/>
        <v>2448.8180498530746</v>
      </c>
      <c r="BE23" s="24">
        <f t="shared" si="10"/>
        <v>2501.6543519312249</v>
      </c>
      <c r="BF23" s="24">
        <f t="shared" si="10"/>
        <v>2900.1963394484987</v>
      </c>
      <c r="BG23" s="24">
        <f t="shared" si="10"/>
        <v>4545.3238038842082</v>
      </c>
      <c r="BH23" s="24">
        <f t="shared" si="10"/>
        <v>1797.1693887184504</v>
      </c>
      <c r="BI23" s="24">
        <f t="shared" si="10"/>
        <v>1572.6222762466089</v>
      </c>
      <c r="BJ23" s="24">
        <f t="shared" si="10"/>
        <v>1586.953551787062</v>
      </c>
      <c r="BK23" s="24">
        <f t="shared" si="10"/>
        <v>2742.6519437766729</v>
      </c>
      <c r="BL23" s="24">
        <f t="shared" si="10"/>
        <v>940.87508363676648</v>
      </c>
      <c r="BM23" s="24">
        <f t="shared" si="10"/>
        <v>2247.6231410334199</v>
      </c>
      <c r="BN23" s="24">
        <f t="shared" si="10"/>
        <v>1265.5182012986822</v>
      </c>
      <c r="BO23" s="24">
        <f t="shared" si="10"/>
        <v>1356.8979716568933</v>
      </c>
      <c r="BP23" s="24">
        <f t="shared" si="10"/>
        <v>2684.2654556264511</v>
      </c>
      <c r="BQ23" s="24">
        <f t="shared" si="10"/>
        <v>1994.7107117895914</v>
      </c>
      <c r="BR23" s="24">
        <f t="shared" si="10"/>
        <v>2911.2780775605484</v>
      </c>
      <c r="BS23" s="24">
        <f t="shared" si="10"/>
        <v>3032.7503650247686</v>
      </c>
      <c r="BT23" s="24">
        <f t="shared" si="10"/>
        <v>3702.4659925378378</v>
      </c>
      <c r="BU23" s="24">
        <f t="shared" si="10"/>
        <v>3838.7695896697655</v>
      </c>
      <c r="BV23" s="24">
        <f t="shared" si="10"/>
        <v>4151.2862524258735</v>
      </c>
      <c r="BW23" s="24">
        <f t="shared" si="10"/>
        <v>4602.6216426679985</v>
      </c>
      <c r="BX23" s="24">
        <f t="shared" si="10"/>
        <v>5055.5015156170493</v>
      </c>
      <c r="BY23" s="24">
        <f t="shared" si="10"/>
        <v>5726.6566614389521</v>
      </c>
      <c r="BZ23" s="24">
        <f t="shared" si="10"/>
        <v>5994.6619544393598</v>
      </c>
      <c r="CA23" s="24">
        <f t="shared" si="10"/>
        <v>5701.2931072091524</v>
      </c>
      <c r="CB23" s="24">
        <f t="shared" si="10"/>
        <v>6088.3393257260968</v>
      </c>
      <c r="CC23" s="24">
        <f t="shared" si="10"/>
        <v>6539.1974549382148</v>
      </c>
      <c r="CD23" s="24">
        <f t="shared" si="10"/>
        <v>6548.9479768698629</v>
      </c>
      <c r="CE23" s="24">
        <f t="shared" si="10"/>
        <v>11943.88221659892</v>
      </c>
      <c r="CF23" s="24">
        <f t="shared" si="10"/>
        <v>5463.4716411716417</v>
      </c>
      <c r="CG23" s="24">
        <f t="shared" si="10"/>
        <v>4545.9824799464268</v>
      </c>
      <c r="CH23" s="24">
        <f t="shared" si="10"/>
        <v>3185.689306031511</v>
      </c>
      <c r="CI23" s="24">
        <f t="shared" si="9"/>
        <v>2572.289886756635</v>
      </c>
      <c r="CJ23" s="24">
        <f t="shared" si="9"/>
        <v>1699.9788040540973</v>
      </c>
      <c r="CK23" s="24">
        <f t="shared" si="9"/>
        <v>2041.0731925190823</v>
      </c>
      <c r="CL23" s="24">
        <f t="shared" si="9"/>
        <v>3458.2121654009716</v>
      </c>
      <c r="CM23" s="24">
        <f t="shared" si="9"/>
        <v>3923.6980413160204</v>
      </c>
      <c r="CN23" s="24">
        <f t="shared" si="9"/>
        <v>3924.4803666140283</v>
      </c>
      <c r="CO23" s="24">
        <f t="shared" si="9"/>
        <v>5378.2278507868778</v>
      </c>
      <c r="CP23" s="24">
        <f t="shared" si="9"/>
        <v>2713.4783593096945</v>
      </c>
      <c r="CQ23" s="24">
        <f t="shared" si="9"/>
        <v>2771.3671655610583</v>
      </c>
      <c r="CR23" s="24">
        <f t="shared" si="9"/>
        <v>1256.858612347278</v>
      </c>
      <c r="CS23" s="24">
        <f t="shared" si="9"/>
        <v>2269.6070198801317</v>
      </c>
      <c r="CT23" s="24">
        <f t="shared" si="9"/>
        <v>3993.6362523304128</v>
      </c>
      <c r="CU23" s="24">
        <f t="shared" si="9"/>
        <v>3435.2939809594568</v>
      </c>
      <c r="CV23" s="24">
        <f t="shared" si="9"/>
        <v>6341.1762722692583</v>
      </c>
      <c r="CW23" s="24">
        <f t="shared" si="9"/>
        <v>7531.1086232646812</v>
      </c>
      <c r="CX23" s="24">
        <f t="shared" si="9"/>
        <v>5337.5374917166237</v>
      </c>
      <c r="CY23" s="24">
        <f t="shared" si="9"/>
        <v>6490.3156351266443</v>
      </c>
      <c r="CZ23" s="24">
        <f t="shared" si="9"/>
        <v>4645.2671268541026</v>
      </c>
      <c r="DA23" s="24">
        <f t="shared" si="9"/>
        <v>3412.0785420191924</v>
      </c>
      <c r="DB23" s="24">
        <f t="shared" si="9"/>
        <v>1256.4350465004393</v>
      </c>
    </row>
    <row r="24" spans="1:157" x14ac:dyDescent="0.2">
      <c r="A24" s="19"/>
      <c r="B24" s="20"/>
      <c r="C24" s="20"/>
      <c r="F24" s="14" t="s">
        <v>62</v>
      </c>
      <c r="G24" s="24">
        <f t="shared" si="2"/>
        <v>3367.4904980502033</v>
      </c>
      <c r="H24" s="24">
        <f t="shared" si="2"/>
        <v>3361.6587429177634</v>
      </c>
      <c r="I24" s="24">
        <f t="shared" si="2"/>
        <v>3237.2155552553531</v>
      </c>
      <c r="J24" s="24">
        <f t="shared" si="2"/>
        <v>2337.4326189914354</v>
      </c>
      <c r="K24" s="24">
        <f t="shared" si="2"/>
        <v>2691.0172073886788</v>
      </c>
      <c r="L24" s="24">
        <f t="shared" si="2"/>
        <v>2691.0172073886788</v>
      </c>
      <c r="M24" s="24">
        <f t="shared" si="2"/>
        <v>1496.7772697037981</v>
      </c>
      <c r="N24" s="24">
        <f t="shared" si="2"/>
        <v>1477.7344242586237</v>
      </c>
      <c r="O24" s="24">
        <f t="shared" si="2"/>
        <v>1802.7668345020775</v>
      </c>
      <c r="P24" s="24">
        <f t="shared" si="2"/>
        <v>875.18797345897781</v>
      </c>
      <c r="Q24" s="24">
        <f t="shared" si="2"/>
        <v>1065.8276578673399</v>
      </c>
      <c r="R24" s="24">
        <f t="shared" si="2"/>
        <v>1791.5153508448705</v>
      </c>
      <c r="S24" s="24">
        <f t="shared" si="2"/>
        <v>234.56673669777905</v>
      </c>
      <c r="T24" s="24">
        <f t="shared" si="2"/>
        <v>125.0575729140313</v>
      </c>
      <c r="U24" s="24">
        <f t="shared" si="2"/>
        <v>1336.2365356577213</v>
      </c>
      <c r="V24" s="24">
        <f t="shared" si="2"/>
        <v>1221.3121921553088</v>
      </c>
      <c r="W24" s="24">
        <f t="shared" si="10"/>
        <v>1143.6444232936676</v>
      </c>
      <c r="X24" s="24">
        <f t="shared" si="10"/>
        <v>2026.7683753041465</v>
      </c>
      <c r="Y24" s="24">
        <f t="shared" si="10"/>
        <v>1818.4089652558584</v>
      </c>
      <c r="Z24" s="24">
        <f t="shared" si="10"/>
        <v>1846.3408255903014</v>
      </c>
      <c r="AA24" s="24">
        <f t="shared" si="10"/>
        <v>1846.3408255903014</v>
      </c>
      <c r="AB24" s="24">
        <f t="shared" si="10"/>
        <v>2879.5294369028338</v>
      </c>
      <c r="AC24" s="24">
        <f t="shared" si="10"/>
        <v>2879.5294369028338</v>
      </c>
      <c r="AD24" s="24">
        <f t="shared" si="10"/>
        <v>2849.3075328254554</v>
      </c>
      <c r="AE24" s="24">
        <f t="shared" si="10"/>
        <v>3084.3422338465621</v>
      </c>
      <c r="AF24" s="24">
        <f t="shared" si="10"/>
        <v>3081.5090813144598</v>
      </c>
      <c r="AG24" s="24">
        <f t="shared" si="10"/>
        <v>3695.6409835128461</v>
      </c>
      <c r="AH24" s="24">
        <f t="shared" si="10"/>
        <v>3695.6409835128461</v>
      </c>
      <c r="AI24" s="24">
        <f t="shared" si="10"/>
        <v>3520.2970434811591</v>
      </c>
      <c r="AJ24" s="24">
        <f t="shared" si="10"/>
        <v>3342.6411947994029</v>
      </c>
      <c r="AK24" s="24">
        <f t="shared" si="10"/>
        <v>4187.3917590745104</v>
      </c>
      <c r="AL24" s="24">
        <f t="shared" si="10"/>
        <v>4361.9657611121793</v>
      </c>
      <c r="AM24" s="24">
        <f t="shared" si="10"/>
        <v>4361.9657611121793</v>
      </c>
      <c r="AN24" s="24">
        <f t="shared" si="10"/>
        <v>4745.8688272544077</v>
      </c>
      <c r="AO24" s="24">
        <f t="shared" si="10"/>
        <v>4755.0612375507526</v>
      </c>
      <c r="AP24" s="24">
        <f t="shared" si="10"/>
        <v>5799.1813946003313</v>
      </c>
      <c r="AQ24" s="24">
        <f t="shared" si="10"/>
        <v>5725.3364266121916</v>
      </c>
      <c r="AR24" s="24">
        <f t="shared" si="10"/>
        <v>5961.4936538684397</v>
      </c>
      <c r="AS24" s="24">
        <f t="shared" si="10"/>
        <v>6649.2646852625903</v>
      </c>
      <c r="AT24" s="24">
        <f t="shared" si="10"/>
        <v>6649.2646852625903</v>
      </c>
      <c r="AU24" s="24">
        <f t="shared" si="10"/>
        <v>6649.2646852625903</v>
      </c>
      <c r="AV24" s="24">
        <f t="shared" si="10"/>
        <v>7783.1898492724504</v>
      </c>
      <c r="AW24" s="24">
        <f t="shared" si="10"/>
        <v>8399.0094960950428</v>
      </c>
      <c r="AX24" s="24">
        <f t="shared" si="10"/>
        <v>8887.633522675942</v>
      </c>
      <c r="AY24" s="24">
        <f t="shared" si="10"/>
        <v>10175.177845975446</v>
      </c>
      <c r="AZ24" s="24">
        <f t="shared" si="10"/>
        <v>10145.16858778112</v>
      </c>
      <c r="BA24" s="24">
        <f t="shared" si="10"/>
        <v>10796.170356679357</v>
      </c>
      <c r="BB24" s="24">
        <f t="shared" si="10"/>
        <v>11079.254482295106</v>
      </c>
      <c r="BC24" s="24">
        <f t="shared" si="10"/>
        <v>9856.7746935532796</v>
      </c>
      <c r="BD24" s="24">
        <f t="shared" si="10"/>
        <v>3115.1731773832662</v>
      </c>
      <c r="BE24" s="24">
        <f t="shared" si="10"/>
        <v>3062.3241084756064</v>
      </c>
      <c r="BF24" s="24">
        <f t="shared" si="10"/>
        <v>3523.1863283488656</v>
      </c>
      <c r="BG24" s="24">
        <f t="shared" si="10"/>
        <v>4666.4822243851695</v>
      </c>
      <c r="BH24" s="24">
        <f t="shared" si="10"/>
        <v>2483.7876951623743</v>
      </c>
      <c r="BI24" s="24">
        <f t="shared" si="10"/>
        <v>2020.1158221519981</v>
      </c>
      <c r="BJ24" s="24">
        <f t="shared" si="10"/>
        <v>2020.8735475777103</v>
      </c>
      <c r="BK24" s="24">
        <f t="shared" si="10"/>
        <v>2538.1019618497112</v>
      </c>
      <c r="BL24" s="24">
        <f t="shared" si="10"/>
        <v>1415.1076593196133</v>
      </c>
      <c r="BM24" s="24">
        <f t="shared" si="10"/>
        <v>1904.5965450134993</v>
      </c>
      <c r="BN24" s="24">
        <f t="shared" si="10"/>
        <v>170.75287124027349</v>
      </c>
      <c r="BO24" s="24">
        <f t="shared" si="10"/>
        <v>548.87273367928776</v>
      </c>
      <c r="BP24" s="24">
        <f t="shared" si="10"/>
        <v>1763.2351195431736</v>
      </c>
      <c r="BQ24" s="24">
        <f t="shared" si="10"/>
        <v>709.78610311693967</v>
      </c>
      <c r="BR24" s="24">
        <f t="shared" si="10"/>
        <v>1640.4802227918101</v>
      </c>
      <c r="BS24" s="24">
        <f t="shared" si="10"/>
        <v>1742.3527094903623</v>
      </c>
      <c r="BT24" s="24">
        <f t="shared" si="10"/>
        <v>2382.3389862133408</v>
      </c>
      <c r="BU24" s="24">
        <f t="shared" si="10"/>
        <v>2607.793018092284</v>
      </c>
      <c r="BV24" s="24">
        <f t="shared" si="10"/>
        <v>2865.27895074462</v>
      </c>
      <c r="BW24" s="24">
        <f t="shared" si="10"/>
        <v>3410.5081348529966</v>
      </c>
      <c r="BX24" s="24">
        <f t="shared" si="10"/>
        <v>3791.8861909304751</v>
      </c>
      <c r="BY24" s="24">
        <f t="shared" si="10"/>
        <v>4541.1352035388809</v>
      </c>
      <c r="BZ24" s="24">
        <f t="shared" si="10"/>
        <v>4750.3691810702867</v>
      </c>
      <c r="CA24" s="24">
        <f t="shared" si="10"/>
        <v>4448.2994125884597</v>
      </c>
      <c r="CB24" s="24">
        <f t="shared" si="10"/>
        <v>4978.2574012510495</v>
      </c>
      <c r="CC24" s="24">
        <f t="shared" si="10"/>
        <v>5339.4827447552443</v>
      </c>
      <c r="CD24" s="24">
        <f t="shared" si="10"/>
        <v>5332.053230329343</v>
      </c>
      <c r="CE24" s="24">
        <f t="shared" si="10"/>
        <v>10786.274599092032</v>
      </c>
      <c r="CF24" s="24">
        <f t="shared" si="10"/>
        <v>5163.9349997750642</v>
      </c>
      <c r="CG24" s="24">
        <f t="shared" si="10"/>
        <v>4178.7665581402607</v>
      </c>
      <c r="CH24" s="24">
        <f t="shared" si="10"/>
        <v>2049.9414832280422</v>
      </c>
      <c r="CI24" s="24">
        <f t="shared" si="9"/>
        <v>1264.349319738116</v>
      </c>
      <c r="CJ24" s="24">
        <f t="shared" si="9"/>
        <v>427.68422337260637</v>
      </c>
      <c r="CK24" s="24">
        <f t="shared" si="9"/>
        <v>1024.2696325224681</v>
      </c>
      <c r="CL24" s="24">
        <f t="shared" si="9"/>
        <v>2138.648558355043</v>
      </c>
      <c r="CM24" s="24">
        <f t="shared" si="9"/>
        <v>2614.4421077647803</v>
      </c>
      <c r="CN24" s="24">
        <f t="shared" si="9"/>
        <v>2824.8602092958536</v>
      </c>
      <c r="CO24" s="24">
        <f t="shared" si="9"/>
        <v>4081.124467611633</v>
      </c>
      <c r="CP24" s="24">
        <f t="shared" si="9"/>
        <v>3715.6002205049035</v>
      </c>
      <c r="CQ24" s="24">
        <f t="shared" si="9"/>
        <v>3475.1291003791725</v>
      </c>
      <c r="CR24" s="24">
        <f t="shared" si="9"/>
        <v>1155.4988296413962</v>
      </c>
      <c r="CS24" s="24">
        <f t="shared" si="9"/>
        <v>1056.0025411560885</v>
      </c>
      <c r="CT24" s="24">
        <f t="shared" si="9"/>
        <v>2745.1384532568518</v>
      </c>
      <c r="CU24" s="24">
        <f t="shared" si="9"/>
        <v>2290.4712910920857</v>
      </c>
      <c r="CV24" s="24">
        <f t="shared" si="9"/>
        <v>5038.679391527171</v>
      </c>
      <c r="CW24" s="24">
        <f t="shared" si="9"/>
        <v>6328.5212094063463</v>
      </c>
      <c r="CX24" s="24">
        <f t="shared" si="9"/>
        <v>4194.5685629179252</v>
      </c>
      <c r="CY24" s="24">
        <f t="shared" si="9"/>
        <v>5199.6493313484443</v>
      </c>
      <c r="CZ24" s="24">
        <f t="shared" si="9"/>
        <v>4627.9920746641956</v>
      </c>
      <c r="DA24" s="24">
        <f t="shared" si="9"/>
        <v>2572.7336832278779</v>
      </c>
      <c r="DB24" s="24">
        <f t="shared" si="9"/>
        <v>570.13066577568884</v>
      </c>
    </row>
    <row r="25" spans="1:157" x14ac:dyDescent="0.2">
      <c r="A25" s="19"/>
      <c r="B25" s="20"/>
      <c r="C25" s="20"/>
      <c r="F25" s="14" t="s">
        <v>63</v>
      </c>
      <c r="G25" s="24">
        <f t="shared" ref="G25:BR27" si="11">+$E$1*ACOS(COS(RADIANS(90-$B20))*COS(RADIANS(90-G$5))+SIN(RADIANS(90-$B20))*SIN(RADIANS(90-G$5))*COS(RADIANS($C20-G$6)))*1000</f>
        <v>2195.5227982005904</v>
      </c>
      <c r="H25" s="24">
        <f t="shared" si="11"/>
        <v>1747.2527641696681</v>
      </c>
      <c r="I25" s="24">
        <f t="shared" si="11"/>
        <v>850.9536070529773</v>
      </c>
      <c r="J25" s="24">
        <f t="shared" si="11"/>
        <v>2305.7551155384049</v>
      </c>
      <c r="K25" s="24">
        <f t="shared" si="11"/>
        <v>1687.8943226114222</v>
      </c>
      <c r="L25" s="24">
        <f t="shared" si="11"/>
        <v>1687.8943226114222</v>
      </c>
      <c r="M25" s="24">
        <f t="shared" si="11"/>
        <v>2079.0729038884147</v>
      </c>
      <c r="N25" s="24">
        <f t="shared" si="11"/>
        <v>2160.017008249647</v>
      </c>
      <c r="O25" s="24">
        <f t="shared" si="11"/>
        <v>1896.0963525481113</v>
      </c>
      <c r="P25" s="24">
        <f t="shared" si="11"/>
        <v>2393.4573903345536</v>
      </c>
      <c r="Q25" s="24">
        <f t="shared" si="11"/>
        <v>1989.0600707035844</v>
      </c>
      <c r="R25" s="24">
        <f t="shared" si="11"/>
        <v>1454.6156372540959</v>
      </c>
      <c r="S25" s="24">
        <f t="shared" si="11"/>
        <v>3108.8524344052289</v>
      </c>
      <c r="T25" s="24">
        <f t="shared" si="11"/>
        <v>3019.7330857143579</v>
      </c>
      <c r="U25" s="24">
        <f t="shared" si="11"/>
        <v>3135.8338752610875</v>
      </c>
      <c r="V25" s="24">
        <f t="shared" si="11"/>
        <v>3928.6831670432985</v>
      </c>
      <c r="W25" s="24">
        <f t="shared" si="11"/>
        <v>3832.9301250495123</v>
      </c>
      <c r="X25" s="24">
        <f t="shared" si="11"/>
        <v>3562.4217628014007</v>
      </c>
      <c r="Y25" s="24">
        <f t="shared" si="11"/>
        <v>4390.7577912706529</v>
      </c>
      <c r="Z25" s="24">
        <f t="shared" si="11"/>
        <v>4143.3214746857266</v>
      </c>
      <c r="AA25" s="24">
        <f t="shared" si="11"/>
        <v>4143.3214746857266</v>
      </c>
      <c r="AB25" s="24">
        <f t="shared" si="11"/>
        <v>4317.5700282555863</v>
      </c>
      <c r="AC25" s="24">
        <f t="shared" si="11"/>
        <v>4317.5700282555863</v>
      </c>
      <c r="AD25" s="24">
        <f t="shared" si="11"/>
        <v>4227.4223160270167</v>
      </c>
      <c r="AE25" s="24">
        <f t="shared" si="11"/>
        <v>5749.0362741996923</v>
      </c>
      <c r="AF25" s="24">
        <f t="shared" si="11"/>
        <v>5716.659991120433</v>
      </c>
      <c r="AG25" s="24">
        <f t="shared" si="11"/>
        <v>5476.6947698375925</v>
      </c>
      <c r="AH25" s="24">
        <f t="shared" si="11"/>
        <v>5476.6947698375925</v>
      </c>
      <c r="AI25" s="24">
        <f t="shared" si="11"/>
        <v>6088.3136909085597</v>
      </c>
      <c r="AJ25" s="24">
        <f t="shared" si="11"/>
        <v>5711.7937220481836</v>
      </c>
      <c r="AK25" s="24">
        <f t="shared" si="11"/>
        <v>6285.391143171335</v>
      </c>
      <c r="AL25" s="24">
        <f t="shared" si="11"/>
        <v>6912.2383095334308</v>
      </c>
      <c r="AM25" s="24">
        <f t="shared" si="11"/>
        <v>6912.2383095334308</v>
      </c>
      <c r="AN25" s="24">
        <f t="shared" si="11"/>
        <v>7126.0371734588844</v>
      </c>
      <c r="AO25" s="24">
        <f t="shared" si="11"/>
        <v>7132.5792009558845</v>
      </c>
      <c r="AP25" s="24">
        <f t="shared" si="11"/>
        <v>8225.8872235623076</v>
      </c>
      <c r="AQ25" s="24">
        <f t="shared" si="11"/>
        <v>8256.5882333216268</v>
      </c>
      <c r="AR25" s="24">
        <f t="shared" si="11"/>
        <v>8053.6366091202417</v>
      </c>
      <c r="AS25" s="24">
        <f t="shared" si="11"/>
        <v>9118.8060800039129</v>
      </c>
      <c r="AT25" s="24">
        <f t="shared" si="11"/>
        <v>9118.8060800039129</v>
      </c>
      <c r="AU25" s="24">
        <f t="shared" si="11"/>
        <v>9118.8060800039129</v>
      </c>
      <c r="AV25" s="24">
        <f t="shared" si="11"/>
        <v>10202.499859909505</v>
      </c>
      <c r="AW25" s="24">
        <f t="shared" si="11"/>
        <v>10919.77845153887</v>
      </c>
      <c r="AX25" s="24">
        <f t="shared" si="11"/>
        <v>11410.136053190399</v>
      </c>
      <c r="AY25" s="24">
        <f t="shared" si="11"/>
        <v>12634.802272228801</v>
      </c>
      <c r="AZ25" s="24">
        <f t="shared" si="11"/>
        <v>12502.819071922402</v>
      </c>
      <c r="BA25" s="24">
        <f t="shared" si="11"/>
        <v>13183.069131602171</v>
      </c>
      <c r="BB25" s="24">
        <f t="shared" si="11"/>
        <v>13373.005227777016</v>
      </c>
      <c r="BC25" s="24">
        <f t="shared" si="11"/>
        <v>12085.533422671113</v>
      </c>
      <c r="BD25" s="24">
        <f t="shared" si="11"/>
        <v>1490.2181635314942</v>
      </c>
      <c r="BE25" s="24">
        <f t="shared" si="11"/>
        <v>1240.3428074353917</v>
      </c>
      <c r="BF25" s="24">
        <f t="shared" si="11"/>
        <v>1474.4201642325313</v>
      </c>
      <c r="BG25" s="24">
        <f t="shared" si="11"/>
        <v>1618.6926145559505</v>
      </c>
      <c r="BH25" s="24">
        <f t="shared" si="11"/>
        <v>1618.8447445760678</v>
      </c>
      <c r="BI25" s="24">
        <f t="shared" si="11"/>
        <v>1497.9201668099506</v>
      </c>
      <c r="BJ25" s="24">
        <f t="shared" si="11"/>
        <v>1479.2621338693818</v>
      </c>
      <c r="BK25" s="24">
        <f t="shared" si="11"/>
        <v>636.83888601455703</v>
      </c>
      <c r="BL25" s="24">
        <f t="shared" si="11"/>
        <v>2085.4494216827711</v>
      </c>
      <c r="BM25" s="24">
        <f t="shared" si="11"/>
        <v>1216.6897250033865</v>
      </c>
      <c r="BN25" s="24">
        <f t="shared" si="11"/>
        <v>2879.1187536346838</v>
      </c>
      <c r="BO25" s="24">
        <f t="shared" si="11"/>
        <v>2502.0186214646233</v>
      </c>
      <c r="BP25" s="24">
        <f t="shared" si="11"/>
        <v>2157.635542752726</v>
      </c>
      <c r="BQ25" s="24">
        <f t="shared" si="11"/>
        <v>3511.9884659312702</v>
      </c>
      <c r="BR25" s="24">
        <f t="shared" si="11"/>
        <v>3266.5482562244056</v>
      </c>
      <c r="BS25" s="24">
        <f t="shared" si="10"/>
        <v>4193.3186706409924</v>
      </c>
      <c r="BT25" s="24">
        <f t="shared" si="10"/>
        <v>4284.0961168992371</v>
      </c>
      <c r="BU25" s="24">
        <f t="shared" si="10"/>
        <v>5117.8715992329226</v>
      </c>
      <c r="BV25" s="24">
        <f t="shared" si="10"/>
        <v>5103.7450968615876</v>
      </c>
      <c r="BW25" s="24">
        <f t="shared" si="10"/>
        <v>5933.2940602706185</v>
      </c>
      <c r="BX25" s="24">
        <f t="shared" si="10"/>
        <v>6022.7539082616486</v>
      </c>
      <c r="BY25" s="24">
        <f t="shared" si="10"/>
        <v>6987.4137286627329</v>
      </c>
      <c r="BZ25" s="24">
        <f t="shared" si="10"/>
        <v>6978.3455741444586</v>
      </c>
      <c r="CA25" s="24">
        <f t="shared" si="10"/>
        <v>6663.2357011860904</v>
      </c>
      <c r="CB25" s="24">
        <f t="shared" si="10"/>
        <v>7575.783540771461</v>
      </c>
      <c r="CC25" s="24">
        <f t="shared" si="10"/>
        <v>7691.4371083264969</v>
      </c>
      <c r="CD25" s="24">
        <f t="shared" si="10"/>
        <v>7626.1535081718976</v>
      </c>
      <c r="CE25" s="24">
        <f t="shared" si="10"/>
        <v>13085.815499428327</v>
      </c>
      <c r="CF25" s="24">
        <f t="shared" si="10"/>
        <v>2510.7307941428162</v>
      </c>
      <c r="CG25" s="24">
        <f t="shared" si="10"/>
        <v>1730.8270010272499</v>
      </c>
      <c r="CH25" s="24">
        <f t="shared" si="10"/>
        <v>2848.2028746452579</v>
      </c>
      <c r="CI25" s="24">
        <f t="shared" si="9"/>
        <v>3348.4057536796035</v>
      </c>
      <c r="CJ25" s="24">
        <f t="shared" si="9"/>
        <v>3363.3785409473162</v>
      </c>
      <c r="CK25" s="24">
        <f t="shared" si="9"/>
        <v>4038.4711317417255</v>
      </c>
      <c r="CL25" s="24">
        <f t="shared" si="9"/>
        <v>4055.0265791561387</v>
      </c>
      <c r="CM25" s="24">
        <f t="shared" si="9"/>
        <v>4716.0201391846649</v>
      </c>
      <c r="CN25" s="24">
        <f t="shared" si="9"/>
        <v>5584.9597907097941</v>
      </c>
      <c r="CO25" s="24">
        <f t="shared" si="9"/>
        <v>6066.1286023440125</v>
      </c>
      <c r="CP25" s="24">
        <f t="shared" si="9"/>
        <v>2555.8467513503188</v>
      </c>
      <c r="CQ25" s="24">
        <f t="shared" si="9"/>
        <v>1655.5060712576892</v>
      </c>
      <c r="CR25" s="24">
        <f t="shared" si="9"/>
        <v>1961.9404529624269</v>
      </c>
      <c r="CS25" s="24">
        <f t="shared" si="9"/>
        <v>2843.4254711448143</v>
      </c>
      <c r="CT25" s="24">
        <f t="shared" si="9"/>
        <v>5176.2993068412798</v>
      </c>
      <c r="CU25" s="24">
        <f t="shared" si="9"/>
        <v>5035.6718156224179</v>
      </c>
      <c r="CV25" s="24">
        <f t="shared" si="9"/>
        <v>6870.606392234884</v>
      </c>
      <c r="CW25" s="24">
        <f t="shared" si="9"/>
        <v>8618.1241791068278</v>
      </c>
      <c r="CX25" s="24">
        <f t="shared" si="9"/>
        <v>6769.7244767985558</v>
      </c>
      <c r="CY25" s="24">
        <f t="shared" si="9"/>
        <v>7125.4461395397211</v>
      </c>
      <c r="CZ25" s="24">
        <f t="shared" si="9"/>
        <v>1629.9986050241066</v>
      </c>
      <c r="DA25" s="24">
        <f t="shared" si="9"/>
        <v>2081.2981993606636</v>
      </c>
      <c r="DB25" s="24">
        <f t="shared" si="9"/>
        <v>3541.8886080380476</v>
      </c>
    </row>
    <row r="26" spans="1:157" x14ac:dyDescent="0.2">
      <c r="A26" s="19"/>
      <c r="B26" s="21"/>
      <c r="C26" s="21"/>
      <c r="F26" s="14" t="s">
        <v>64</v>
      </c>
      <c r="G26" s="24">
        <f t="shared" si="11"/>
        <v>8612.8076602983037</v>
      </c>
      <c r="H26" s="24">
        <f t="shared" si="11"/>
        <v>8560.0362940474588</v>
      </c>
      <c r="I26" s="24">
        <f t="shared" si="11"/>
        <v>8232.7400772137298</v>
      </c>
      <c r="J26" s="24">
        <f t="shared" si="11"/>
        <v>7584.99047189872</v>
      </c>
      <c r="K26" s="24">
        <f t="shared" si="11"/>
        <v>7911.5429661621256</v>
      </c>
      <c r="L26" s="24">
        <f t="shared" si="11"/>
        <v>7911.5429661621256</v>
      </c>
      <c r="M26" s="24">
        <f t="shared" si="11"/>
        <v>6741.4420189866532</v>
      </c>
      <c r="N26" s="24">
        <f t="shared" si="11"/>
        <v>6727.786000730468</v>
      </c>
      <c r="O26" s="24">
        <f t="shared" si="11"/>
        <v>7039.1729832230285</v>
      </c>
      <c r="P26" s="24">
        <f t="shared" si="11"/>
        <v>6119.0481816011707</v>
      </c>
      <c r="Q26" s="24">
        <f t="shared" si="11"/>
        <v>5998.016663266787</v>
      </c>
      <c r="R26" s="24">
        <f t="shared" si="11"/>
        <v>6287.6873647674965</v>
      </c>
      <c r="S26" s="24">
        <f t="shared" si="11"/>
        <v>5056.3824755141923</v>
      </c>
      <c r="T26" s="24">
        <f t="shared" si="11"/>
        <v>5358.9308538642799</v>
      </c>
      <c r="U26" s="24">
        <f t="shared" si="11"/>
        <v>4606.3412298670773</v>
      </c>
      <c r="V26" s="24">
        <f t="shared" si="11"/>
        <v>4042.7031737350621</v>
      </c>
      <c r="W26" s="24">
        <f t="shared" si="11"/>
        <v>4129.5187629512711</v>
      </c>
      <c r="X26" s="24">
        <f t="shared" si="11"/>
        <v>4210.3817925876419</v>
      </c>
      <c r="Y26" s="24">
        <f t="shared" si="11"/>
        <v>3465.1395654949511</v>
      </c>
      <c r="Z26" s="24">
        <f t="shared" si="11"/>
        <v>3613.0349875343145</v>
      </c>
      <c r="AA26" s="24">
        <f t="shared" si="11"/>
        <v>3613.0349875343145</v>
      </c>
      <c r="AB26" s="24">
        <f t="shared" si="11"/>
        <v>3673.3054255091834</v>
      </c>
      <c r="AC26" s="24">
        <f t="shared" si="11"/>
        <v>3673.3054255091834</v>
      </c>
      <c r="AD26" s="24">
        <f t="shared" si="11"/>
        <v>3774.5714623940457</v>
      </c>
      <c r="AE26" s="24">
        <f t="shared" si="11"/>
        <v>2181.9383511144388</v>
      </c>
      <c r="AF26" s="24">
        <f t="shared" si="11"/>
        <v>2174.9520832896401</v>
      </c>
      <c r="AG26" s="24">
        <f t="shared" si="11"/>
        <v>2609.5097958465885</v>
      </c>
      <c r="AH26" s="24">
        <f t="shared" si="11"/>
        <v>2609.5097958465885</v>
      </c>
      <c r="AI26" s="24">
        <f t="shared" si="11"/>
        <v>1731.7389060280229</v>
      </c>
      <c r="AJ26" s="24">
        <f t="shared" si="11"/>
        <v>2021.4404347244304</v>
      </c>
      <c r="AK26" s="24">
        <f t="shared" si="11"/>
        <v>1680.6515702832105</v>
      </c>
      <c r="AL26" s="24">
        <f t="shared" si="11"/>
        <v>896.87665253241539</v>
      </c>
      <c r="AM26" s="24">
        <f t="shared" si="11"/>
        <v>896.87665253241539</v>
      </c>
      <c r="AN26" s="24">
        <f t="shared" si="11"/>
        <v>654.46737808663454</v>
      </c>
      <c r="AO26" s="24">
        <f t="shared" si="11"/>
        <v>652.16651325249427</v>
      </c>
      <c r="AP26" s="24">
        <f t="shared" si="11"/>
        <v>561.3974906463817</v>
      </c>
      <c r="AQ26" s="24">
        <f t="shared" si="11"/>
        <v>538.26330665831642</v>
      </c>
      <c r="AR26" s="24">
        <f t="shared" si="11"/>
        <v>1391.3897664375627</v>
      </c>
      <c r="AS26" s="24">
        <f t="shared" si="11"/>
        <v>1403.490348009414</v>
      </c>
      <c r="AT26" s="24">
        <f t="shared" si="11"/>
        <v>1403.490348009414</v>
      </c>
      <c r="AU26" s="24">
        <f t="shared" si="11"/>
        <v>1403.490348009414</v>
      </c>
      <c r="AV26" s="24">
        <f t="shared" si="11"/>
        <v>2531.6252374165069</v>
      </c>
      <c r="AW26" s="24">
        <f t="shared" si="11"/>
        <v>3191.7760698603734</v>
      </c>
      <c r="AX26" s="24">
        <f t="shared" si="11"/>
        <v>3683.137202047858</v>
      </c>
      <c r="AY26" s="24">
        <f t="shared" si="11"/>
        <v>4940.8272447370773</v>
      </c>
      <c r="AZ26" s="24">
        <f t="shared" si="11"/>
        <v>4893.2334748173616</v>
      </c>
      <c r="BA26" s="24">
        <f t="shared" si="11"/>
        <v>5545.8066172152821</v>
      </c>
      <c r="BB26" s="24">
        <f t="shared" si="11"/>
        <v>5832.540222254961</v>
      </c>
      <c r="BC26" s="24">
        <f t="shared" si="11"/>
        <v>4639.034295529319</v>
      </c>
      <c r="BD26" s="24">
        <f t="shared" si="11"/>
        <v>8288.1516857349416</v>
      </c>
      <c r="BE26" s="24">
        <f t="shared" si="11"/>
        <v>8186.7756908401007</v>
      </c>
      <c r="BF26" s="24">
        <f t="shared" si="11"/>
        <v>8651.2291745427974</v>
      </c>
      <c r="BG26" s="24">
        <f t="shared" si="11"/>
        <v>9186.084775466943</v>
      </c>
      <c r="BH26" s="24">
        <f t="shared" si="11"/>
        <v>7697.3068382563042</v>
      </c>
      <c r="BI26" s="24">
        <f t="shared" si="11"/>
        <v>7193.0872388257967</v>
      </c>
      <c r="BJ26" s="24">
        <f t="shared" si="11"/>
        <v>7188.7630500426012</v>
      </c>
      <c r="BK26" s="24">
        <f t="shared" si="11"/>
        <v>7098.519727114468</v>
      </c>
      <c r="BL26" s="24">
        <f t="shared" si="11"/>
        <v>6656.6477567285647</v>
      </c>
      <c r="BM26" s="24">
        <f t="shared" si="11"/>
        <v>6551.2744122159693</v>
      </c>
      <c r="BN26" s="24">
        <f t="shared" si="11"/>
        <v>5391.7657127935054</v>
      </c>
      <c r="BO26" s="24">
        <f t="shared" si="11"/>
        <v>5622.1840442234279</v>
      </c>
      <c r="BP26" s="24">
        <f t="shared" si="11"/>
        <v>5592.9458030713713</v>
      </c>
      <c r="BQ26" s="24">
        <f t="shared" si="11"/>
        <v>4554.1183556730875</v>
      </c>
      <c r="BR26" s="24">
        <f t="shared" si="11"/>
        <v>4468.4961634240472</v>
      </c>
      <c r="BS26" s="24">
        <f t="shared" si="10"/>
        <v>3609.9126612496038</v>
      </c>
      <c r="BT26" s="24">
        <f t="shared" si="10"/>
        <v>3477.4975899576352</v>
      </c>
      <c r="BU26" s="24">
        <f t="shared" si="10"/>
        <v>2675.0593888833728</v>
      </c>
      <c r="BV26" s="24">
        <f t="shared" si="10"/>
        <v>2631.5442456516039</v>
      </c>
      <c r="BW26" s="24">
        <f t="shared" si="10"/>
        <v>1849.5854004469861</v>
      </c>
      <c r="BX26" s="24">
        <f t="shared" si="10"/>
        <v>1761.7551106952835</v>
      </c>
      <c r="BY26" s="24">
        <f t="shared" si="10"/>
        <v>745.54260490527315</v>
      </c>
      <c r="BZ26" s="24">
        <f t="shared" si="10"/>
        <v>1017.4934549120585</v>
      </c>
      <c r="CA26" s="24">
        <f t="shared" si="10"/>
        <v>1247.3462041610917</v>
      </c>
      <c r="CB26" s="24">
        <f t="shared" si="10"/>
        <v>484.85412232562777</v>
      </c>
      <c r="CC26" s="24">
        <f t="shared" si="10"/>
        <v>444.77386702799527</v>
      </c>
      <c r="CD26" s="24">
        <f t="shared" si="10"/>
        <v>630.00032986810277</v>
      </c>
      <c r="CE26" s="24">
        <f t="shared" si="10"/>
        <v>5539.3812926409919</v>
      </c>
      <c r="CF26" s="24">
        <f t="shared" si="10"/>
        <v>8839.2818893232925</v>
      </c>
      <c r="CG26" s="24">
        <f t="shared" si="10"/>
        <v>7956.30364251219</v>
      </c>
      <c r="CH26" s="24">
        <f t="shared" si="10"/>
        <v>4985.7821507865392</v>
      </c>
      <c r="CI26" s="24">
        <f t="shared" si="9"/>
        <v>4418.2217223989446</v>
      </c>
      <c r="CJ26" s="24">
        <f t="shared" si="9"/>
        <v>4824.3917607054618</v>
      </c>
      <c r="CK26" s="24">
        <f t="shared" si="9"/>
        <v>4366.9216578897904</v>
      </c>
      <c r="CL26" s="24">
        <f t="shared" si="9"/>
        <v>3688.3095685735307</v>
      </c>
      <c r="CM26" s="24">
        <f t="shared" si="9"/>
        <v>3028.3483615419495</v>
      </c>
      <c r="CN26" s="24">
        <f t="shared" si="9"/>
        <v>2489.2000218297003</v>
      </c>
      <c r="CO26" s="24">
        <f t="shared" si="9"/>
        <v>1980.4990446174377</v>
      </c>
      <c r="CP26" s="24">
        <f t="shared" si="9"/>
        <v>8967.1011791069377</v>
      </c>
      <c r="CQ26" s="24">
        <f t="shared" si="9"/>
        <v>8647.6071453914537</v>
      </c>
      <c r="CR26" s="24">
        <f t="shared" si="9"/>
        <v>6292.5087969106489</v>
      </c>
      <c r="CS26" s="24">
        <f t="shared" si="9"/>
        <v>4933.3996658428086</v>
      </c>
      <c r="CT26" s="24">
        <f t="shared" si="9"/>
        <v>2579.2837188303529</v>
      </c>
      <c r="CU26" s="24">
        <f t="shared" si="9"/>
        <v>2977.5023606098971</v>
      </c>
      <c r="CV26" s="24">
        <f t="shared" si="9"/>
        <v>1945.012087825598</v>
      </c>
      <c r="CW26" s="24">
        <f t="shared" si="9"/>
        <v>1208.8779831775007</v>
      </c>
      <c r="CX26" s="24">
        <f t="shared" si="9"/>
        <v>1071.1103141191297</v>
      </c>
      <c r="CY26" s="24">
        <f t="shared" si="9"/>
        <v>1691.3796466187637</v>
      </c>
      <c r="CZ26" s="24">
        <f t="shared" si="9"/>
        <v>8944.7405362648042</v>
      </c>
      <c r="DA26" s="24">
        <f t="shared" si="9"/>
        <v>5980.1963396558567</v>
      </c>
      <c r="DB26" s="24">
        <f t="shared" si="9"/>
        <v>5151.5778582142784</v>
      </c>
    </row>
    <row r="27" spans="1:157" s="18" customFormat="1" x14ac:dyDescent="0.2">
      <c r="A27" s="19"/>
      <c r="B27" s="19"/>
      <c r="C27" s="19"/>
      <c r="F27" s="27" t="s">
        <v>65</v>
      </c>
      <c r="G27" s="24">
        <f t="shared" si="11"/>
        <v>924.56907740049667</v>
      </c>
      <c r="H27" s="24">
        <f t="shared" si="11"/>
        <v>1211.0664685772629</v>
      </c>
      <c r="I27" s="24">
        <f t="shared" si="11"/>
        <v>1820.4214817127033</v>
      </c>
      <c r="J27" s="24">
        <f t="shared" si="11"/>
        <v>254.94720050975661</v>
      </c>
      <c r="K27" s="24">
        <f t="shared" si="11"/>
        <v>735.82605951547509</v>
      </c>
      <c r="L27" s="24">
        <f t="shared" si="11"/>
        <v>735.82605951547509</v>
      </c>
      <c r="M27" s="24">
        <f t="shared" si="11"/>
        <v>1162.4547249646553</v>
      </c>
      <c r="N27" s="24">
        <f t="shared" si="11"/>
        <v>1148.8135093029516</v>
      </c>
      <c r="O27" s="24">
        <f t="shared" si="11"/>
        <v>943.52326088388929</v>
      </c>
      <c r="P27" s="24">
        <f t="shared" si="11"/>
        <v>1751.0926809816681</v>
      </c>
      <c r="Q27" s="24">
        <f t="shared" si="11"/>
        <v>2156.8094022028959</v>
      </c>
      <c r="R27" s="24">
        <f t="shared" si="11"/>
        <v>2520.1928046931484</v>
      </c>
      <c r="S27" s="24">
        <f t="shared" si="11"/>
        <v>2799.7508207550145</v>
      </c>
      <c r="T27" s="24">
        <f t="shared" si="11"/>
        <v>2478.657050806331</v>
      </c>
      <c r="U27" s="24">
        <f t="shared" si="11"/>
        <v>3605.0003870942737</v>
      </c>
      <c r="V27" s="24">
        <f t="shared" si="11"/>
        <v>3810.7452381088269</v>
      </c>
      <c r="W27" s="24">
        <f t="shared" si="11"/>
        <v>3730.9119091492821</v>
      </c>
      <c r="X27" s="24">
        <f t="shared" si="11"/>
        <v>4286.7887308607351</v>
      </c>
      <c r="Y27" s="24">
        <f t="shared" si="11"/>
        <v>4406.2521963906056</v>
      </c>
      <c r="Z27" s="24">
        <f t="shared" si="11"/>
        <v>4387.4776506345534</v>
      </c>
      <c r="AA27" s="24">
        <f t="shared" si="11"/>
        <v>4387.4776506345534</v>
      </c>
      <c r="AB27" s="24">
        <f t="shared" si="11"/>
        <v>5184.7902830876965</v>
      </c>
      <c r="AC27" s="24">
        <f t="shared" si="11"/>
        <v>5184.7902830876965</v>
      </c>
      <c r="AD27" s="24">
        <f t="shared" si="11"/>
        <v>5126.0365971614647</v>
      </c>
      <c r="AE27" s="24">
        <f t="shared" si="11"/>
        <v>5658.308509340528</v>
      </c>
      <c r="AF27" s="24">
        <f t="shared" si="11"/>
        <v>5660.749918509955</v>
      </c>
      <c r="AG27" s="24">
        <f t="shared" si="11"/>
        <v>6169.374594592151</v>
      </c>
      <c r="AH27" s="24">
        <f t="shared" si="11"/>
        <v>6169.374594592151</v>
      </c>
      <c r="AI27" s="24">
        <f t="shared" si="11"/>
        <v>6104.1723532191227</v>
      </c>
      <c r="AJ27" s="24">
        <f t="shared" si="11"/>
        <v>5928.9994169783185</v>
      </c>
      <c r="AK27" s="24">
        <f t="shared" si="11"/>
        <v>6748.6052717009115</v>
      </c>
      <c r="AL27" s="24">
        <f t="shared" si="11"/>
        <v>6941.7387485006147</v>
      </c>
      <c r="AM27" s="24">
        <f t="shared" si="11"/>
        <v>6941.7387485006147</v>
      </c>
      <c r="AN27" s="24">
        <f t="shared" si="11"/>
        <v>7335.7614894679109</v>
      </c>
      <c r="AO27" s="24">
        <f t="shared" si="11"/>
        <v>7344.965378424029</v>
      </c>
      <c r="AP27" s="24">
        <f t="shared" si="11"/>
        <v>8385.208921770718</v>
      </c>
      <c r="AQ27" s="24">
        <f t="shared" si="11"/>
        <v>8298.9049217946722</v>
      </c>
      <c r="AR27" s="24">
        <f t="shared" si="11"/>
        <v>8537.1749137909683</v>
      </c>
      <c r="AS27" s="24">
        <f t="shared" si="11"/>
        <v>9227.6852812134057</v>
      </c>
      <c r="AT27" s="24">
        <f t="shared" si="11"/>
        <v>9227.6852812134057</v>
      </c>
      <c r="AU27" s="24">
        <f t="shared" si="11"/>
        <v>9227.6852812134057</v>
      </c>
      <c r="AV27" s="24">
        <f t="shared" si="11"/>
        <v>10364.106523565415</v>
      </c>
      <c r="AW27" s="24">
        <f t="shared" si="11"/>
        <v>10960.70587091426</v>
      </c>
      <c r="AX27" s="24">
        <f t="shared" si="11"/>
        <v>11446.859994927005</v>
      </c>
      <c r="AY27" s="24">
        <f t="shared" si="11"/>
        <v>12743.164482643311</v>
      </c>
      <c r="AZ27" s="24">
        <f t="shared" si="11"/>
        <v>12727.706351889143</v>
      </c>
      <c r="BA27" s="24">
        <f t="shared" si="11"/>
        <v>13374.195747011514</v>
      </c>
      <c r="BB27" s="24">
        <f t="shared" si="11"/>
        <v>13665.873272097577</v>
      </c>
      <c r="BC27" s="24">
        <f t="shared" si="11"/>
        <v>12446.58167224492</v>
      </c>
      <c r="BD27" s="24">
        <f t="shared" si="11"/>
        <v>1177.8882783422314</v>
      </c>
      <c r="BE27" s="24">
        <f t="shared" si="11"/>
        <v>1348.9056617460476</v>
      </c>
      <c r="BF27" s="24">
        <f t="shared" si="11"/>
        <v>1596.3433543672134</v>
      </c>
      <c r="BG27" s="24">
        <f t="shared" si="11"/>
        <v>3574.667399214512</v>
      </c>
      <c r="BH27" s="24">
        <f t="shared" si="11"/>
        <v>771.7738120709912</v>
      </c>
      <c r="BI27" s="24">
        <f t="shared" si="11"/>
        <v>1108.0237102203214</v>
      </c>
      <c r="BJ27" s="24">
        <f t="shared" si="11"/>
        <v>1127.8630099374277</v>
      </c>
      <c r="BK27" s="24">
        <f t="shared" si="11"/>
        <v>2455.9492873376275</v>
      </c>
      <c r="BL27" s="24">
        <f t="shared" si="11"/>
        <v>1251.5808376447619</v>
      </c>
      <c r="BM27" s="24">
        <f t="shared" si="11"/>
        <v>2300.6607619919928</v>
      </c>
      <c r="BN27" s="24">
        <f t="shared" si="11"/>
        <v>2462.9675064685148</v>
      </c>
      <c r="BO27" s="24">
        <f t="shared" si="11"/>
        <v>2317.7735763549858</v>
      </c>
      <c r="BP27" s="24">
        <f t="shared" si="11"/>
        <v>3215.0299079098099</v>
      </c>
      <c r="BQ27" s="24">
        <f t="shared" si="11"/>
        <v>3297.8439349423393</v>
      </c>
      <c r="BR27" s="24">
        <f t="shared" si="11"/>
        <v>3881.3691310582462</v>
      </c>
      <c r="BS27" s="24">
        <f t="shared" si="10"/>
        <v>4313.1936329058335</v>
      </c>
      <c r="BT27" s="24">
        <f t="shared" si="10"/>
        <v>4833.5325090570523</v>
      </c>
      <c r="BU27" s="24">
        <f t="shared" si="10"/>
        <v>5197.431552286027</v>
      </c>
      <c r="BV27" s="24">
        <f t="shared" si="10"/>
        <v>5428.5566141106283</v>
      </c>
      <c r="BW27" s="24">
        <f t="shared" si="10"/>
        <v>5998.7360956591565</v>
      </c>
      <c r="BX27" s="24">
        <f t="shared" si="10"/>
        <v>6368.2725316740443</v>
      </c>
      <c r="BY27" s="24">
        <f t="shared" si="10"/>
        <v>7129.5504464199821</v>
      </c>
      <c r="BZ27" s="24">
        <f t="shared" si="10"/>
        <v>7333.687494199894</v>
      </c>
      <c r="CA27" s="24">
        <f t="shared" si="10"/>
        <v>7028.5030670165197</v>
      </c>
      <c r="CB27" s="24">
        <f t="shared" si="10"/>
        <v>7544.4425565808842</v>
      </c>
      <c r="CC27" s="24">
        <f t="shared" si="10"/>
        <v>7929.3665317417517</v>
      </c>
      <c r="CD27" s="24">
        <f t="shared" si="10"/>
        <v>7921.2160099031107</v>
      </c>
      <c r="CE27" s="24">
        <f t="shared" si="10"/>
        <v>13372.798168287867</v>
      </c>
      <c r="CF27" s="24">
        <f t="shared" si="10"/>
        <v>4875.4912031988042</v>
      </c>
      <c r="CG27" s="24">
        <f t="shared" si="10"/>
        <v>4116.5473958750536</v>
      </c>
      <c r="CH27" s="24">
        <f t="shared" si="10"/>
        <v>3899.172042923919</v>
      </c>
      <c r="CI27" s="24">
        <f t="shared" si="9"/>
        <v>3667.4284581632364</v>
      </c>
      <c r="CJ27" s="24">
        <f t="shared" si="9"/>
        <v>3016.593363437888</v>
      </c>
      <c r="CK27" s="24">
        <f t="shared" si="9"/>
        <v>3498.3747947717366</v>
      </c>
      <c r="CL27" s="24">
        <f t="shared" si="9"/>
        <v>4576.9281372548749</v>
      </c>
      <c r="CM27" s="24">
        <f t="shared" si="9"/>
        <v>5139.7025191546627</v>
      </c>
      <c r="CN27" s="24">
        <f t="shared" si="9"/>
        <v>5378.3947229338419</v>
      </c>
      <c r="CO27" s="24">
        <f t="shared" si="9"/>
        <v>6618.3774912390345</v>
      </c>
      <c r="CP27" s="24">
        <f t="shared" si="9"/>
        <v>1176.8350604911466</v>
      </c>
      <c r="CQ27" s="24">
        <f t="shared" si="9"/>
        <v>1402.8215385183269</v>
      </c>
      <c r="CR27" s="24">
        <f t="shared" si="9"/>
        <v>1746.6437819723906</v>
      </c>
      <c r="CS27" s="24">
        <f t="shared" si="9"/>
        <v>3226.4844262010561</v>
      </c>
      <c r="CT27" s="24">
        <f t="shared" si="9"/>
        <v>5331.6723675310132</v>
      </c>
      <c r="CU27" s="24">
        <f t="shared" si="9"/>
        <v>4861.2627347889247</v>
      </c>
      <c r="CV27" s="24">
        <f t="shared" si="9"/>
        <v>7557.148215123043</v>
      </c>
      <c r="CW27" s="24">
        <f t="shared" si="9"/>
        <v>8918.3982067419347</v>
      </c>
      <c r="CX27" s="24">
        <f t="shared" si="9"/>
        <v>6771.9773551197877</v>
      </c>
      <c r="CY27" s="24">
        <f t="shared" si="9"/>
        <v>7741.4054817599426</v>
      </c>
      <c r="CZ27" s="24">
        <f t="shared" si="9"/>
        <v>3812.0394754155013</v>
      </c>
      <c r="DA27" s="24">
        <f t="shared" si="9"/>
        <v>3706.6104333432445</v>
      </c>
      <c r="DB27" s="24">
        <f t="shared" si="9"/>
        <v>2729.6554435348426</v>
      </c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">
      <c r="A28" s="19"/>
      <c r="B28" s="21"/>
      <c r="C28" s="21"/>
      <c r="F28" s="16"/>
    </row>
    <row r="29" spans="1:157" x14ac:dyDescent="0.2">
      <c r="A29" s="19"/>
      <c r="B29" s="21"/>
      <c r="C29" s="21"/>
      <c r="F29" s="16"/>
    </row>
    <row r="30" spans="1:157" x14ac:dyDescent="0.2">
      <c r="A30" s="19"/>
      <c r="B30" s="21"/>
      <c r="C30" s="21"/>
      <c r="F30" s="16"/>
    </row>
    <row r="31" spans="1:157" x14ac:dyDescent="0.2">
      <c r="A31" s="19"/>
      <c r="B31" s="21"/>
      <c r="C31" s="21"/>
      <c r="F31" s="16"/>
    </row>
    <row r="32" spans="1:157" x14ac:dyDescent="0.2">
      <c r="F32" s="16"/>
    </row>
    <row r="33" spans="1:9" x14ac:dyDescent="0.2">
      <c r="F33" s="16"/>
      <c r="I33" s="15"/>
    </row>
    <row r="34" spans="1:9" x14ac:dyDescent="0.2">
      <c r="F34" s="16"/>
    </row>
    <row r="35" spans="1:9" x14ac:dyDescent="0.2">
      <c r="F35" s="16"/>
    </row>
    <row r="36" spans="1:9" x14ac:dyDescent="0.2">
      <c r="F36" s="16"/>
    </row>
    <row r="47" spans="1:9" x14ac:dyDescent="0.2">
      <c r="A47" s="15"/>
      <c r="B47" s="15"/>
    </row>
    <row r="48" spans="1:9" x14ac:dyDescent="0.2">
      <c r="A48" s="15"/>
      <c r="B48" s="15"/>
    </row>
    <row r="49" spans="1:2" x14ac:dyDescent="0.2">
      <c r="A49" s="15"/>
      <c r="B49" s="15"/>
    </row>
    <row r="50" spans="1:2" x14ac:dyDescent="0.2">
      <c r="A50" s="15"/>
      <c r="B50" s="15"/>
    </row>
    <row r="51" spans="1:2" x14ac:dyDescent="0.2">
      <c r="A51" s="15"/>
      <c r="B51" s="15"/>
    </row>
    <row r="52" spans="1:2" x14ac:dyDescent="0.2">
      <c r="A52" s="15"/>
      <c r="B52" s="15"/>
    </row>
    <row r="53" spans="1:2" x14ac:dyDescent="0.2">
      <c r="A53" s="15"/>
      <c r="B53" s="15"/>
    </row>
    <row r="54" spans="1:2" x14ac:dyDescent="0.2">
      <c r="A54" s="15"/>
      <c r="B54" s="15"/>
    </row>
    <row r="55" spans="1:2" x14ac:dyDescent="0.2">
      <c r="A55" s="15"/>
      <c r="B55" s="15"/>
    </row>
    <row r="56" spans="1:2" x14ac:dyDescent="0.2">
      <c r="A56" s="15"/>
      <c r="B56" s="15"/>
    </row>
    <row r="57" spans="1:2" x14ac:dyDescent="0.2">
      <c r="A57" s="15"/>
      <c r="B57" s="15"/>
    </row>
    <row r="58" spans="1:2" x14ac:dyDescent="0.2">
      <c r="A58" s="15"/>
      <c r="B58" s="15"/>
    </row>
    <row r="59" spans="1:2" x14ac:dyDescent="0.2">
      <c r="A59" s="15"/>
      <c r="B59" s="15"/>
    </row>
    <row r="60" spans="1:2" x14ac:dyDescent="0.2">
      <c r="A60" s="15"/>
      <c r="B60" s="15"/>
    </row>
    <row r="61" spans="1:2" x14ac:dyDescent="0.2">
      <c r="A61" s="13"/>
      <c r="B61" s="15"/>
    </row>
    <row r="62" spans="1:2" x14ac:dyDescent="0.2">
      <c r="A62" s="15"/>
      <c r="B62" s="15"/>
    </row>
    <row r="63" spans="1:2" x14ac:dyDescent="0.2">
      <c r="A63" s="15"/>
      <c r="B63" s="15"/>
    </row>
    <row r="64" spans="1:2" x14ac:dyDescent="0.2">
      <c r="A64" s="15"/>
      <c r="B64" s="15"/>
    </row>
    <row r="65" spans="1:2" x14ac:dyDescent="0.2">
      <c r="A65" s="15"/>
      <c r="B65" s="15"/>
    </row>
    <row r="66" spans="1:2" x14ac:dyDescent="0.2">
      <c r="A66" s="15"/>
      <c r="B66" s="15"/>
    </row>
    <row r="67" spans="1:2" x14ac:dyDescent="0.2">
      <c r="A67" s="15"/>
      <c r="B67" s="15"/>
    </row>
    <row r="68" spans="1:2" x14ac:dyDescent="0.2">
      <c r="A68" s="15"/>
      <c r="B68" s="15"/>
    </row>
    <row r="69" spans="1:2" x14ac:dyDescent="0.2">
      <c r="A69" s="15"/>
      <c r="B69" s="15"/>
    </row>
    <row r="70" spans="1:2" x14ac:dyDescent="0.2">
      <c r="A70" s="15"/>
      <c r="B70" s="15"/>
    </row>
    <row r="71" spans="1:2" x14ac:dyDescent="0.2">
      <c r="A71" s="15"/>
      <c r="B71" s="15"/>
    </row>
    <row r="72" spans="1:2" x14ac:dyDescent="0.2">
      <c r="A72" s="15"/>
      <c r="B72" s="15"/>
    </row>
    <row r="73" spans="1:2" x14ac:dyDescent="0.2">
      <c r="A73" s="15"/>
      <c r="B73" s="15"/>
    </row>
    <row r="74" spans="1:2" x14ac:dyDescent="0.2">
      <c r="A74" s="15"/>
      <c r="B74" s="15"/>
    </row>
    <row r="75" spans="1:2" x14ac:dyDescent="0.2">
      <c r="A75" s="15"/>
      <c r="B75" s="13"/>
    </row>
    <row r="76" spans="1:2" x14ac:dyDescent="0.2">
      <c r="A76" s="15"/>
      <c r="B76" s="15"/>
    </row>
    <row r="77" spans="1:2" x14ac:dyDescent="0.2">
      <c r="A77" s="15"/>
      <c r="B77" s="15"/>
    </row>
    <row r="78" spans="1:2" x14ac:dyDescent="0.2">
      <c r="A78" s="15"/>
      <c r="B78" s="15"/>
    </row>
    <row r="79" spans="1:2" x14ac:dyDescent="0.2">
      <c r="A79" s="15"/>
      <c r="B79" s="15"/>
    </row>
    <row r="80" spans="1:2" x14ac:dyDescent="0.2">
      <c r="A80" s="15"/>
      <c r="B80" s="15"/>
    </row>
    <row r="81" spans="1:2" x14ac:dyDescent="0.2">
      <c r="A81" s="13"/>
      <c r="B81" s="13"/>
    </row>
    <row r="82" spans="1:2" x14ac:dyDescent="0.2">
      <c r="A82" s="15"/>
      <c r="B82" s="15"/>
    </row>
    <row r="83" spans="1:2" x14ac:dyDescent="0.2">
      <c r="A83" s="15"/>
      <c r="B83" s="15"/>
    </row>
    <row r="84" spans="1:2" x14ac:dyDescent="0.2">
      <c r="A84" s="15"/>
      <c r="B84" s="15"/>
    </row>
    <row r="85" spans="1:2" x14ac:dyDescent="0.2">
      <c r="A85" s="15"/>
      <c r="B85" s="15"/>
    </row>
    <row r="86" spans="1:2" x14ac:dyDescent="0.2">
      <c r="A86" s="15"/>
      <c r="B86" s="15"/>
    </row>
    <row r="87" spans="1:2" x14ac:dyDescent="0.2">
      <c r="A87" s="15"/>
      <c r="B87" s="15"/>
    </row>
    <row r="88" spans="1:2" x14ac:dyDescent="0.2">
      <c r="A88" s="15"/>
      <c r="B88" s="15"/>
    </row>
    <row r="89" spans="1:2" x14ac:dyDescent="0.2">
      <c r="A89" s="15"/>
      <c r="B89" s="15"/>
    </row>
    <row r="90" spans="1:2" x14ac:dyDescent="0.2">
      <c r="A90" s="15"/>
      <c r="B90" s="15"/>
    </row>
    <row r="91" spans="1:2" x14ac:dyDescent="0.2">
      <c r="A91" s="15"/>
      <c r="B91" s="13"/>
    </row>
    <row r="92" spans="1:2" x14ac:dyDescent="0.2">
      <c r="A92" s="15"/>
      <c r="B92" s="15"/>
    </row>
    <row r="93" spans="1:2" x14ac:dyDescent="0.2">
      <c r="A93" s="15"/>
      <c r="B93" s="15"/>
    </row>
    <row r="94" spans="1:2" x14ac:dyDescent="0.2">
      <c r="A94" s="15"/>
      <c r="B94" s="15"/>
    </row>
    <row r="95" spans="1:2" x14ac:dyDescent="0.2">
      <c r="A95" s="15"/>
      <c r="B95" s="15"/>
    </row>
    <row r="96" spans="1:2" x14ac:dyDescent="0.2">
      <c r="A96" s="15"/>
      <c r="B96" s="15"/>
    </row>
    <row r="97" spans="1:2" x14ac:dyDescent="0.2">
      <c r="A97" s="15"/>
      <c r="B97" s="15"/>
    </row>
    <row r="98" spans="1:2" x14ac:dyDescent="0.2">
      <c r="A98" s="15"/>
      <c r="B98" s="15"/>
    </row>
    <row r="99" spans="1:2" x14ac:dyDescent="0.2">
      <c r="A99" s="15"/>
      <c r="B99" s="15"/>
    </row>
    <row r="100" spans="1:2" x14ac:dyDescent="0.2">
      <c r="A100" s="15"/>
      <c r="B100" s="15"/>
    </row>
    <row r="101" spans="1:2" x14ac:dyDescent="0.2">
      <c r="A101" s="15"/>
      <c r="B101" s="15"/>
    </row>
    <row r="102" spans="1:2" x14ac:dyDescent="0.2">
      <c r="A102" s="15"/>
      <c r="B102" s="15"/>
    </row>
    <row r="103" spans="1:2" x14ac:dyDescent="0.2">
      <c r="A103" s="15"/>
      <c r="B103" s="15"/>
    </row>
    <row r="104" spans="1:2" x14ac:dyDescent="0.2">
      <c r="A104" s="15"/>
      <c r="B104" s="15"/>
    </row>
    <row r="105" spans="1:2" x14ac:dyDescent="0.2">
      <c r="A105" s="15"/>
      <c r="B105" s="15"/>
    </row>
    <row r="106" spans="1:2" x14ac:dyDescent="0.2">
      <c r="A106" s="15"/>
      <c r="B106" s="15"/>
    </row>
    <row r="107" spans="1:2" x14ac:dyDescent="0.2">
      <c r="A107" s="15"/>
      <c r="B107" s="15"/>
    </row>
    <row r="108" spans="1:2" x14ac:dyDescent="0.2">
      <c r="A108" s="15"/>
      <c r="B108" s="15"/>
    </row>
    <row r="109" spans="1:2" x14ac:dyDescent="0.2">
      <c r="A109" s="15"/>
      <c r="B109" s="15"/>
    </row>
    <row r="110" spans="1:2" x14ac:dyDescent="0.2">
      <c r="A110" s="15"/>
      <c r="B110" s="15"/>
    </row>
    <row r="111" spans="1:2" x14ac:dyDescent="0.2">
      <c r="A111" s="15"/>
      <c r="B111" s="15"/>
    </row>
    <row r="112" spans="1:2" x14ac:dyDescent="0.2">
      <c r="A112" s="15"/>
      <c r="B112" s="15"/>
    </row>
    <row r="113" spans="1:2" x14ac:dyDescent="0.2">
      <c r="A113" s="15"/>
      <c r="B113" s="15"/>
    </row>
    <row r="114" spans="1:2" x14ac:dyDescent="0.2">
      <c r="A114" s="15"/>
      <c r="B114" s="15"/>
    </row>
    <row r="115" spans="1:2" x14ac:dyDescent="0.2">
      <c r="A115" s="15"/>
      <c r="B115" s="15"/>
    </row>
    <row r="116" spans="1:2" x14ac:dyDescent="0.2">
      <c r="A116" s="15"/>
      <c r="B116" s="15"/>
    </row>
    <row r="117" spans="1:2" x14ac:dyDescent="0.2">
      <c r="A117" s="15"/>
      <c r="B117" s="15"/>
    </row>
    <row r="118" spans="1:2" x14ac:dyDescent="0.2">
      <c r="A118" s="15"/>
      <c r="B118" s="15"/>
    </row>
    <row r="119" spans="1:2" x14ac:dyDescent="0.2">
      <c r="A119" s="15"/>
      <c r="B119" s="15"/>
    </row>
    <row r="120" spans="1:2" x14ac:dyDescent="0.2">
      <c r="A120" s="15"/>
      <c r="B120" s="15"/>
    </row>
    <row r="121" spans="1:2" x14ac:dyDescent="0.2">
      <c r="A121" s="15"/>
      <c r="B121" s="15"/>
    </row>
    <row r="122" spans="1:2" x14ac:dyDescent="0.2">
      <c r="A122" s="15"/>
      <c r="B122" s="15"/>
    </row>
    <row r="123" spans="1:2" x14ac:dyDescent="0.2">
      <c r="A123" s="15"/>
      <c r="B123" s="15"/>
    </row>
    <row r="124" spans="1:2" x14ac:dyDescent="0.2">
      <c r="A124" s="15"/>
      <c r="B124" s="15"/>
    </row>
    <row r="125" spans="1:2" x14ac:dyDescent="0.2">
      <c r="A125" s="15"/>
      <c r="B125" s="15"/>
    </row>
    <row r="126" spans="1:2" x14ac:dyDescent="0.2">
      <c r="A126" s="15"/>
      <c r="B126" s="15"/>
    </row>
    <row r="127" spans="1:2" x14ac:dyDescent="0.2">
      <c r="A127" s="15"/>
      <c r="B127" s="15"/>
    </row>
    <row r="128" spans="1:2" x14ac:dyDescent="0.2">
      <c r="A128" s="15"/>
      <c r="B128" s="15"/>
    </row>
    <row r="129" spans="1:2" x14ac:dyDescent="0.2">
      <c r="A129" s="15"/>
      <c r="B129" s="15"/>
    </row>
    <row r="130" spans="1:2" x14ac:dyDescent="0.2">
      <c r="A130" s="15"/>
      <c r="B130" s="15"/>
    </row>
    <row r="131" spans="1:2" x14ac:dyDescent="0.2">
      <c r="A131" s="15"/>
      <c r="B131" s="15"/>
    </row>
    <row r="132" spans="1:2" x14ac:dyDescent="0.2">
      <c r="A132" s="15"/>
      <c r="B132" s="15"/>
    </row>
    <row r="133" spans="1:2" x14ac:dyDescent="0.2">
      <c r="A133" s="15"/>
      <c r="B133" s="15"/>
    </row>
    <row r="134" spans="1:2" x14ac:dyDescent="0.2">
      <c r="A134" s="15"/>
      <c r="B134" s="15"/>
    </row>
    <row r="135" spans="1:2" x14ac:dyDescent="0.2">
      <c r="A135" s="15"/>
      <c r="B135" s="15"/>
    </row>
    <row r="136" spans="1:2" x14ac:dyDescent="0.2">
      <c r="A136" s="15"/>
      <c r="B136" s="15"/>
    </row>
    <row r="137" spans="1:2" x14ac:dyDescent="0.2">
      <c r="A137" s="15"/>
      <c r="B137" s="15"/>
    </row>
    <row r="138" spans="1:2" x14ac:dyDescent="0.2">
      <c r="A138" s="15"/>
      <c r="B138" s="15"/>
    </row>
    <row r="139" spans="1:2" x14ac:dyDescent="0.2">
      <c r="A139" s="15"/>
      <c r="B139" s="15"/>
    </row>
    <row r="140" spans="1:2" x14ac:dyDescent="0.2">
      <c r="A140" s="15"/>
      <c r="B140" s="15"/>
    </row>
    <row r="141" spans="1:2" x14ac:dyDescent="0.2">
      <c r="A141" s="15"/>
      <c r="B141" s="15"/>
    </row>
    <row r="142" spans="1:2" x14ac:dyDescent="0.2">
      <c r="A142" s="15"/>
      <c r="B142" s="15"/>
    </row>
    <row r="143" spans="1:2" x14ac:dyDescent="0.2">
      <c r="A143" s="15"/>
      <c r="B143" s="15"/>
    </row>
    <row r="144" spans="1:2" x14ac:dyDescent="0.2">
      <c r="A144" s="15"/>
      <c r="B144" s="15"/>
    </row>
    <row r="145" spans="1:2" x14ac:dyDescent="0.2">
      <c r="A145" s="15"/>
      <c r="B145" s="15"/>
    </row>
    <row r="146" spans="1:2" x14ac:dyDescent="0.2">
      <c r="A146" s="15"/>
      <c r="B146" s="15"/>
    </row>
  </sheetData>
  <mergeCells count="20">
    <mergeCell ref="CS3:CW3"/>
    <mergeCell ref="CX3:DB3"/>
    <mergeCell ref="BO3:BS3"/>
    <mergeCell ref="BT3:BX3"/>
    <mergeCell ref="BY3:CC3"/>
    <mergeCell ref="CD3:CH3"/>
    <mergeCell ref="CI3:CM3"/>
    <mergeCell ref="CN3:CR3"/>
    <mergeCell ref="AK3:AO3"/>
    <mergeCell ref="AP3:AT3"/>
    <mergeCell ref="AU3:AY3"/>
    <mergeCell ref="AZ3:BD3"/>
    <mergeCell ref="BE3:BI3"/>
    <mergeCell ref="BJ3:BN3"/>
    <mergeCell ref="G3:K3"/>
    <mergeCell ref="L3:P3"/>
    <mergeCell ref="Q3:U3"/>
    <mergeCell ref="V3:Z3"/>
    <mergeCell ref="AA3:AE3"/>
    <mergeCell ref="AF3:AJ3"/>
  </mergeCells>
  <dataValidations count="1">
    <dataValidation type="list" allowBlank="1" showInputMessage="1" showErrorMessage="1" sqref="G3:K3" xr:uid="{B07ACD34-17E0-3A4A-83F6-18F6F3644263}">
      <formula1>$A$2:$A$22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16E4-BEC8-D149-8785-4732CAD2BBBD}">
  <dimension ref="B2:F20"/>
  <sheetViews>
    <sheetView workbookViewId="0">
      <selection activeCell="C10" sqref="C10"/>
    </sheetView>
  </sheetViews>
  <sheetFormatPr baseColWidth="10" defaultRowHeight="16" x14ac:dyDescent="0.2"/>
  <cols>
    <col min="2" max="2" width="13.5" bestFit="1" customWidth="1"/>
  </cols>
  <sheetData>
    <row r="2" spans="2:6" x14ac:dyDescent="0.2">
      <c r="B2" t="s">
        <v>24</v>
      </c>
      <c r="C2">
        <v>65.5</v>
      </c>
      <c r="D2" t="s">
        <v>25</v>
      </c>
      <c r="E2" t="s">
        <v>29</v>
      </c>
      <c r="F2" t="s">
        <v>30</v>
      </c>
    </row>
    <row r="4" spans="2:6" x14ac:dyDescent="0.2">
      <c r="B4" t="s">
        <v>26</v>
      </c>
      <c r="C4" s="7">
        <v>502000</v>
      </c>
      <c r="D4" t="s">
        <v>27</v>
      </c>
      <c r="F4" t="s">
        <v>28</v>
      </c>
    </row>
    <row r="6" spans="2:6" x14ac:dyDescent="0.2">
      <c r="B6" s="2" t="s">
        <v>31</v>
      </c>
      <c r="C6">
        <f>C4/200</f>
        <v>2510</v>
      </c>
      <c r="E6" t="s">
        <v>34</v>
      </c>
    </row>
    <row r="7" spans="2:6" x14ac:dyDescent="0.2">
      <c r="B7" s="2" t="s">
        <v>33</v>
      </c>
      <c r="C7">
        <f>C6*0.8</f>
        <v>2008</v>
      </c>
    </row>
    <row r="8" spans="2:6" x14ac:dyDescent="0.2">
      <c r="B8" s="3" t="s">
        <v>32</v>
      </c>
      <c r="C8">
        <f>C6*1.2</f>
        <v>3012</v>
      </c>
    </row>
    <row r="10" spans="2:6" x14ac:dyDescent="0.2">
      <c r="C10" s="7">
        <f>C4/2</f>
        <v>251000</v>
      </c>
      <c r="D10" t="s">
        <v>36</v>
      </c>
    </row>
    <row r="12" spans="2:6" x14ac:dyDescent="0.2">
      <c r="C12">
        <v>20</v>
      </c>
      <c r="D12" t="s">
        <v>37</v>
      </c>
    </row>
    <row r="13" spans="2:6" x14ac:dyDescent="0.2">
      <c r="C13">
        <v>200</v>
      </c>
      <c r="D13" t="s">
        <v>38</v>
      </c>
    </row>
    <row r="14" spans="2:6" x14ac:dyDescent="0.2">
      <c r="C14">
        <f>C12*C13</f>
        <v>4000</v>
      </c>
    </row>
    <row r="17" spans="3:6" x14ac:dyDescent="0.2">
      <c r="C17" s="1"/>
      <c r="D17" s="1"/>
      <c r="E17" s="1"/>
      <c r="F17" s="1"/>
    </row>
    <row r="18" spans="3:6" x14ac:dyDescent="0.2">
      <c r="C18" s="8"/>
      <c r="D18" s="8"/>
      <c r="E18" s="8"/>
      <c r="F18" s="1"/>
    </row>
    <row r="19" spans="3:6" x14ac:dyDescent="0.2">
      <c r="C19" s="9"/>
      <c r="D19" s="9"/>
      <c r="E19" s="9"/>
      <c r="F19" s="1"/>
    </row>
    <row r="20" spans="3:6" x14ac:dyDescent="0.2">
      <c r="C20" s="10"/>
      <c r="D20" s="10"/>
      <c r="E20" s="10"/>
      <c r="F2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4847-33C5-6842-9F9C-2BC90EC836A5}">
  <dimension ref="B2:W102"/>
  <sheetViews>
    <sheetView workbookViewId="0">
      <selection activeCell="D4" sqref="D4"/>
    </sheetView>
  </sheetViews>
  <sheetFormatPr baseColWidth="10" defaultRowHeight="16" x14ac:dyDescent="0.2"/>
  <cols>
    <col min="4" max="4" width="14.6640625" bestFit="1" customWidth="1"/>
  </cols>
  <sheetData>
    <row r="2" spans="2:23" x14ac:dyDescent="0.2">
      <c r="B2" s="23"/>
      <c r="C2" s="23" t="s">
        <v>167</v>
      </c>
      <c r="D2" s="23" t="s">
        <v>168</v>
      </c>
      <c r="E2" s="23" t="s">
        <v>169</v>
      </c>
      <c r="F2" s="23" t="s">
        <v>170</v>
      </c>
      <c r="G2" s="23" t="s">
        <v>171</v>
      </c>
      <c r="H2" s="23" t="s">
        <v>172</v>
      </c>
      <c r="I2" s="23" t="s">
        <v>173</v>
      </c>
      <c r="J2" s="23" t="s">
        <v>174</v>
      </c>
      <c r="K2" s="23" t="s">
        <v>175</v>
      </c>
      <c r="L2" s="23" t="s">
        <v>176</v>
      </c>
      <c r="M2" s="23" t="s">
        <v>177</v>
      </c>
      <c r="N2" s="23" t="s">
        <v>178</v>
      </c>
      <c r="O2" s="23" t="s">
        <v>179</v>
      </c>
      <c r="P2" s="23" t="s">
        <v>180</v>
      </c>
      <c r="Q2" s="23" t="s">
        <v>181</v>
      </c>
      <c r="R2" s="23" t="s">
        <v>182</v>
      </c>
      <c r="S2" s="23" t="s">
        <v>183</v>
      </c>
      <c r="T2" s="23" t="s">
        <v>184</v>
      </c>
      <c r="U2" s="23" t="s">
        <v>185</v>
      </c>
      <c r="V2" s="23" t="s">
        <v>186</v>
      </c>
      <c r="W2" s="23" t="s">
        <v>187</v>
      </c>
    </row>
    <row r="3" spans="2:23" x14ac:dyDescent="0.2">
      <c r="B3" s="23" t="s">
        <v>67</v>
      </c>
      <c r="C3" s="24">
        <v>9425.1216968655717</v>
      </c>
      <c r="D3" s="24">
        <v>11095.011912904298</v>
      </c>
      <c r="E3" s="24">
        <v>4659.3296449358331</v>
      </c>
      <c r="F3" s="24">
        <v>2044.5313223896728</v>
      </c>
      <c r="G3" s="24">
        <v>1253.8620245907116</v>
      </c>
      <c r="H3" s="24">
        <v>6483.8477839328589</v>
      </c>
      <c r="I3" s="24">
        <v>6944.6524077332851</v>
      </c>
      <c r="J3" s="24">
        <v>1636.0836790269873</v>
      </c>
      <c r="K3" s="24">
        <v>229.94675548378041</v>
      </c>
      <c r="L3" s="24">
        <v>747.48103144144306</v>
      </c>
      <c r="M3" s="24">
        <v>6203.5864552558214</v>
      </c>
      <c r="N3" s="24">
        <v>2830.2596921076006</v>
      </c>
      <c r="O3" s="24">
        <v>7740.0904263645016</v>
      </c>
      <c r="P3" s="24">
        <v>4076.0481744625326</v>
      </c>
      <c r="Q3" s="24">
        <v>4706.7422889855034</v>
      </c>
      <c r="R3" s="24">
        <v>3741.6538171255961</v>
      </c>
      <c r="S3" s="24">
        <v>2442.4278190586738</v>
      </c>
      <c r="T3" s="24">
        <v>3367.4904980502033</v>
      </c>
      <c r="U3" s="24">
        <v>2195.5227982005904</v>
      </c>
      <c r="V3" s="24">
        <v>8612.8076602983037</v>
      </c>
      <c r="W3" s="24">
        <v>924.56907740049667</v>
      </c>
    </row>
    <row r="4" spans="2:23" x14ac:dyDescent="0.2">
      <c r="B4" s="23" t="s">
        <v>68</v>
      </c>
      <c r="C4" s="24">
        <v>9385.42800887464</v>
      </c>
      <c r="D4" s="24">
        <v>11064.288044833689</v>
      </c>
      <c r="E4" s="24">
        <v>4641.412468581555</v>
      </c>
      <c r="F4" s="24">
        <v>1848.8784592544648</v>
      </c>
      <c r="G4" s="24">
        <v>1077.1284618238722</v>
      </c>
      <c r="H4" s="24">
        <v>6413.0604993031993</v>
      </c>
      <c r="I4" s="24">
        <v>6961.622749852886</v>
      </c>
      <c r="J4" s="24">
        <v>1143.9726976799013</v>
      </c>
      <c r="K4" s="24">
        <v>725.25552343371214</v>
      </c>
      <c r="L4" s="24">
        <v>406.52319981744165</v>
      </c>
      <c r="M4" s="24">
        <v>6041.6741552956792</v>
      </c>
      <c r="N4" s="24">
        <v>2620.1921216222013</v>
      </c>
      <c r="O4" s="24">
        <v>7627.4372255542221</v>
      </c>
      <c r="P4" s="24">
        <v>3842.850576328467</v>
      </c>
      <c r="Q4" s="24">
        <v>4579.2728476340699</v>
      </c>
      <c r="R4" s="24">
        <v>3564.6602191047532</v>
      </c>
      <c r="S4" s="24">
        <v>2607.876147309205</v>
      </c>
      <c r="T4" s="24">
        <v>3361.6587429177634</v>
      </c>
      <c r="U4" s="24">
        <v>1747.2527641696681</v>
      </c>
      <c r="V4" s="24">
        <v>8560.0362940474588</v>
      </c>
      <c r="W4" s="24">
        <v>1211.0664685772629</v>
      </c>
    </row>
    <row r="5" spans="2:23" x14ac:dyDescent="0.2">
      <c r="B5" s="23" t="s">
        <v>69</v>
      </c>
      <c r="C5" s="24">
        <v>9075.2467999910496</v>
      </c>
      <c r="D5" s="31">
        <v>10760.237695498536</v>
      </c>
      <c r="E5" s="24">
        <v>4440.1806736847193</v>
      </c>
      <c r="F5" s="24">
        <v>1513.6362236995014</v>
      </c>
      <c r="G5" s="24">
        <v>1039.0635369831155</v>
      </c>
      <c r="H5" s="24">
        <v>6077.1919269941864</v>
      </c>
      <c r="I5" s="24">
        <v>6777.941557630943</v>
      </c>
      <c r="J5" s="24">
        <v>270.70007413194764</v>
      </c>
      <c r="K5" s="24">
        <v>1634.4271700294669</v>
      </c>
      <c r="L5" s="24">
        <v>998.08828578637645</v>
      </c>
      <c r="M5" s="24">
        <v>5548.9357531794703</v>
      </c>
      <c r="N5" s="24">
        <v>2156.0563879790093</v>
      </c>
      <c r="O5" s="24">
        <v>7202.4690469744428</v>
      </c>
      <c r="P5" s="24">
        <v>3269.8028256921434</v>
      </c>
      <c r="Q5" s="24">
        <v>4177.8212326257326</v>
      </c>
      <c r="R5" s="24">
        <v>3107.0561917764376</v>
      </c>
      <c r="S5" s="24">
        <v>2848.6638135428348</v>
      </c>
      <c r="T5" s="24">
        <v>3237.2155552553531</v>
      </c>
      <c r="U5" s="24">
        <v>850.9536070529773</v>
      </c>
      <c r="V5" s="24">
        <v>8232.7400772137298</v>
      </c>
      <c r="W5" s="24">
        <v>1820.4214817127033</v>
      </c>
    </row>
    <row r="6" spans="2:23" x14ac:dyDescent="0.2">
      <c r="B6" s="23" t="s">
        <v>70</v>
      </c>
      <c r="C6" s="24">
        <v>8383.3303753894415</v>
      </c>
      <c r="D6" s="24">
        <v>10042.740326817631</v>
      </c>
      <c r="E6" s="24">
        <v>3621.0065005562815</v>
      </c>
      <c r="F6" s="24">
        <v>1457.2781887861067</v>
      </c>
      <c r="G6" s="24">
        <v>932.37227359779911</v>
      </c>
      <c r="H6" s="24">
        <v>5484.1208990095311</v>
      </c>
      <c r="I6" s="24">
        <v>5866.1785162271499</v>
      </c>
      <c r="J6" s="24">
        <v>2087.1502292035402</v>
      </c>
      <c r="K6" s="24">
        <v>1126.3582828651126</v>
      </c>
      <c r="L6" s="24">
        <v>1726.0529480059361</v>
      </c>
      <c r="M6" s="24">
        <v>5327.9009546772522</v>
      </c>
      <c r="N6" s="24">
        <v>2162.0908746999839</v>
      </c>
      <c r="O6" s="24">
        <v>6781.9450413271115</v>
      </c>
      <c r="P6" s="24">
        <v>3379.5003014443719</v>
      </c>
      <c r="Q6" s="24">
        <v>3801.4913751100189</v>
      </c>
      <c r="R6" s="24">
        <v>2948.0357928584963</v>
      </c>
      <c r="S6" s="24">
        <v>1324.270042988888</v>
      </c>
      <c r="T6" s="24">
        <v>2337.4326189914354</v>
      </c>
      <c r="U6" s="24">
        <v>2305.7551155384049</v>
      </c>
      <c r="V6" s="24">
        <v>7584.99047189872</v>
      </c>
      <c r="W6" s="24">
        <v>254.94720050975661</v>
      </c>
    </row>
    <row r="7" spans="2:23" x14ac:dyDescent="0.2">
      <c r="B7" s="23" t="s">
        <v>71</v>
      </c>
      <c r="C7" s="24">
        <v>8731.6963865944745</v>
      </c>
      <c r="D7" s="24">
        <v>10407.511483640608</v>
      </c>
      <c r="E7" s="24">
        <v>3976.566041429081</v>
      </c>
      <c r="F7" s="24">
        <v>1295.7268779787807</v>
      </c>
      <c r="G7" s="24">
        <v>509.57452190902308</v>
      </c>
      <c r="H7" s="24">
        <v>5771.8642963042739</v>
      </c>
      <c r="I7" s="24">
        <v>6288.8181903823452</v>
      </c>
      <c r="J7" s="24">
        <v>1356.7253645824226</v>
      </c>
      <c r="K7" s="24">
        <v>908.53042038087438</v>
      </c>
      <c r="L7" s="24">
        <v>1085.5666776768287</v>
      </c>
      <c r="M7" s="24">
        <v>5459.1674855381452</v>
      </c>
      <c r="N7" s="24">
        <v>2081.260819604503</v>
      </c>
      <c r="O7" s="24">
        <v>7010.5534994563623</v>
      </c>
      <c r="P7" s="24">
        <v>3328.1230751924168</v>
      </c>
      <c r="Q7" s="24">
        <v>3969.9250113594253</v>
      </c>
      <c r="R7" s="24">
        <v>2993.3513440923853</v>
      </c>
      <c r="S7" s="24">
        <v>1945.7459038720567</v>
      </c>
      <c r="T7" s="24">
        <v>2691.0172073886788</v>
      </c>
      <c r="U7" s="24">
        <v>1687.8943226114222</v>
      </c>
      <c r="V7" s="24">
        <v>7911.5429661621256</v>
      </c>
      <c r="W7" s="24">
        <v>735.82605951547509</v>
      </c>
    </row>
    <row r="8" spans="2:23" x14ac:dyDescent="0.2">
      <c r="B8" s="23" t="s">
        <v>72</v>
      </c>
      <c r="C8" s="24">
        <v>8731.6963865944745</v>
      </c>
      <c r="D8" s="24">
        <v>10407.511483640608</v>
      </c>
      <c r="E8" s="24">
        <v>3976.566041429081</v>
      </c>
      <c r="F8" s="24">
        <v>1295.7268779787807</v>
      </c>
      <c r="G8" s="24">
        <v>509.57452190902308</v>
      </c>
      <c r="H8" s="24">
        <v>5771.8642963042739</v>
      </c>
      <c r="I8" s="24">
        <v>6288.8181903823452</v>
      </c>
      <c r="J8" s="24">
        <v>1356.7253645824226</v>
      </c>
      <c r="K8" s="24">
        <v>908.53042038087438</v>
      </c>
      <c r="L8" s="24">
        <v>1085.5666776768287</v>
      </c>
      <c r="M8" s="24">
        <v>5459.1674855381452</v>
      </c>
      <c r="N8" s="24">
        <v>2081.260819604503</v>
      </c>
      <c r="O8" s="24">
        <v>7010.5534994563623</v>
      </c>
      <c r="P8" s="24">
        <v>3328.1230751924168</v>
      </c>
      <c r="Q8" s="24">
        <v>3969.9250113594253</v>
      </c>
      <c r="R8" s="24">
        <v>2993.3513440923853</v>
      </c>
      <c r="S8" s="24">
        <v>1945.7459038720567</v>
      </c>
      <c r="T8" s="24">
        <v>2691.0172073886788</v>
      </c>
      <c r="U8" s="24">
        <v>1687.8943226114222</v>
      </c>
      <c r="V8" s="24">
        <v>7911.5429661621256</v>
      </c>
      <c r="W8" s="24">
        <v>735.82605951547509</v>
      </c>
    </row>
    <row r="9" spans="2:23" x14ac:dyDescent="0.2">
      <c r="B9" s="23" t="s">
        <v>73</v>
      </c>
      <c r="C9" s="24">
        <v>7553.0919987081361</v>
      </c>
      <c r="D9" s="24">
        <v>9223.7639082539845</v>
      </c>
      <c r="E9" s="24">
        <v>2787.9967694241277</v>
      </c>
      <c r="F9" s="24">
        <v>811.25425126798723</v>
      </c>
      <c r="G9" s="24">
        <v>917.16280483041521</v>
      </c>
      <c r="H9" s="24">
        <v>4618.2030240290533</v>
      </c>
      <c r="I9" s="24">
        <v>5087.8571635481712</v>
      </c>
      <c r="J9" s="24">
        <v>2178.1931824427152</v>
      </c>
      <c r="K9" s="24">
        <v>1949.7144036978568</v>
      </c>
      <c r="L9" s="24">
        <v>2281.9972779613549</v>
      </c>
      <c r="M9" s="24">
        <v>4419.7458970182715</v>
      </c>
      <c r="N9" s="24">
        <v>1334.1217792585401</v>
      </c>
      <c r="O9" s="24">
        <v>5895.2485829358493</v>
      </c>
      <c r="P9" s="24">
        <v>2501.1502689536328</v>
      </c>
      <c r="Q9" s="24">
        <v>2895.6799417837278</v>
      </c>
      <c r="R9" s="24">
        <v>2046.2250110147738</v>
      </c>
      <c r="S9" s="24">
        <v>946.55762968646843</v>
      </c>
      <c r="T9" s="24">
        <v>1496.7772697037981</v>
      </c>
      <c r="U9" s="24">
        <v>2079.0729038884147</v>
      </c>
      <c r="V9" s="24">
        <v>6741.4420189866532</v>
      </c>
      <c r="W9" s="24">
        <v>1162.4547249646553</v>
      </c>
    </row>
    <row r="10" spans="2:23" x14ac:dyDescent="0.2">
      <c r="B10" s="23" t="s">
        <v>74</v>
      </c>
      <c r="C10" s="24">
        <v>7536.4093099869433</v>
      </c>
      <c r="D10" s="24">
        <v>9204.8873790380203</v>
      </c>
      <c r="E10" s="24">
        <v>2769.6317881265136</v>
      </c>
      <c r="F10" s="24">
        <v>892.04849397302883</v>
      </c>
      <c r="G10" s="24">
        <v>979.76019961685051</v>
      </c>
      <c r="H10" s="24">
        <v>4610.288368484662</v>
      </c>
      <c r="I10" s="24">
        <v>5059.9855100698387</v>
      </c>
      <c r="J10" s="24">
        <v>2248.9129956290144</v>
      </c>
      <c r="K10" s="24">
        <v>1958.8302283943492</v>
      </c>
      <c r="L10" s="24">
        <v>2323.1188825738122</v>
      </c>
      <c r="M10" s="24">
        <v>4433.9374349706886</v>
      </c>
      <c r="N10" s="24">
        <v>1393.8989912493271</v>
      </c>
      <c r="O10" s="24">
        <v>5895.2209213561482</v>
      </c>
      <c r="P10" s="24">
        <v>2544.9610109822643</v>
      </c>
      <c r="Q10" s="24">
        <v>2907.0885710579537</v>
      </c>
      <c r="R10" s="24">
        <v>2079.7245574432973</v>
      </c>
      <c r="S10" s="24">
        <v>867.03024666042381</v>
      </c>
      <c r="T10" s="24">
        <v>1477.7344242586237</v>
      </c>
      <c r="U10" s="24">
        <v>2160.017008249647</v>
      </c>
      <c r="V10" s="24">
        <v>6727.786000730468</v>
      </c>
      <c r="W10" s="24">
        <v>1148.8135093029516</v>
      </c>
    </row>
    <row r="11" spans="2:23" x14ac:dyDescent="0.2">
      <c r="B11" s="23" t="s">
        <v>75</v>
      </c>
      <c r="C11" s="24">
        <v>7854.0423621693189</v>
      </c>
      <c r="D11" s="24">
        <v>9526.7604882467294</v>
      </c>
      <c r="E11" s="24">
        <v>3091.9559610532506</v>
      </c>
      <c r="F11" s="24">
        <v>783.2914974149885</v>
      </c>
      <c r="G11" s="24">
        <v>630.79982898768731</v>
      </c>
      <c r="H11" s="24">
        <v>4909.3444379977564</v>
      </c>
      <c r="I11" s="24">
        <v>5397.9601141146595</v>
      </c>
      <c r="J11" s="24">
        <v>1914.3582148210339</v>
      </c>
      <c r="K11" s="24">
        <v>1666.383080610608</v>
      </c>
      <c r="L11" s="24">
        <v>1969.004875000516</v>
      </c>
      <c r="M11" s="24">
        <v>4671.4634346887078</v>
      </c>
      <c r="N11" s="24">
        <v>1454.0560486489621</v>
      </c>
      <c r="O11" s="24">
        <v>6173.7412729070647</v>
      </c>
      <c r="P11" s="24">
        <v>2673.2816978170463</v>
      </c>
      <c r="Q11" s="24">
        <v>3155.9838244815028</v>
      </c>
      <c r="R11" s="24">
        <v>2255.5833555536342</v>
      </c>
      <c r="S11" s="24">
        <v>1181.8823857819229</v>
      </c>
      <c r="T11" s="24">
        <v>1802.7668345020775</v>
      </c>
      <c r="U11" s="24">
        <v>1896.0963525481113</v>
      </c>
      <c r="V11" s="24">
        <v>7039.1729832230285</v>
      </c>
      <c r="W11" s="24">
        <v>943.52326088388929</v>
      </c>
    </row>
    <row r="12" spans="2:23" x14ac:dyDescent="0.2">
      <c r="B12" s="23" t="s">
        <v>76</v>
      </c>
      <c r="C12" s="24">
        <v>6930.2007654412037</v>
      </c>
      <c r="D12" s="24">
        <v>8601.0780577498408</v>
      </c>
      <c r="E12" s="24">
        <v>2165.4317291490438</v>
      </c>
      <c r="F12" s="24">
        <v>1023.6296281587114</v>
      </c>
      <c r="G12" s="24">
        <v>1468.6748030968768</v>
      </c>
      <c r="H12" s="24">
        <v>3999.3141153509682</v>
      </c>
      <c r="I12" s="24">
        <v>4472.1042045469085</v>
      </c>
      <c r="J12" s="24">
        <v>2645.9808903076901</v>
      </c>
      <c r="K12" s="24">
        <v>2569.1670557063635</v>
      </c>
      <c r="L12" s="24">
        <v>2883.5048461505694</v>
      </c>
      <c r="M12" s="24">
        <v>3846.7671187634887</v>
      </c>
      <c r="N12" s="24">
        <v>1127.4782513902567</v>
      </c>
      <c r="O12" s="24">
        <v>5286.6748720984478</v>
      </c>
      <c r="P12" s="24">
        <v>2092.6124642315349</v>
      </c>
      <c r="Q12" s="24">
        <v>2316.5775709302175</v>
      </c>
      <c r="R12" s="24">
        <v>1576.9593424591819</v>
      </c>
      <c r="S12" s="24">
        <v>869.17781793786799</v>
      </c>
      <c r="T12" s="24">
        <v>875.18797345897781</v>
      </c>
      <c r="U12" s="24">
        <v>2393.4573903345536</v>
      </c>
      <c r="V12" s="24">
        <v>6119.0481816011707</v>
      </c>
      <c r="W12" s="24">
        <v>1751.0926809816681</v>
      </c>
    </row>
    <row r="13" spans="2:23" x14ac:dyDescent="0.2">
      <c r="B13" s="23" t="s">
        <v>77</v>
      </c>
      <c r="C13" s="24">
        <v>6832.8020424686238</v>
      </c>
      <c r="D13" s="24">
        <v>8516.5522645805086</v>
      </c>
      <c r="E13" s="24">
        <v>2174.2052199614818</v>
      </c>
      <c r="F13" s="24">
        <v>765.00411808957881</v>
      </c>
      <c r="G13" s="24">
        <v>1507.3816541604674</v>
      </c>
      <c r="H13" s="24">
        <v>3843.6630438773732</v>
      </c>
      <c r="I13" s="24">
        <v>4509.2439204006678</v>
      </c>
      <c r="J13" s="24">
        <v>2422.5603952970546</v>
      </c>
      <c r="K13" s="24">
        <v>2845.2810114465201</v>
      </c>
      <c r="L13" s="24">
        <v>2937.1389446405542</v>
      </c>
      <c r="M13" s="24">
        <v>3483.8874921551924</v>
      </c>
      <c r="N13" s="24">
        <v>432.14935557267961</v>
      </c>
      <c r="O13" s="24">
        <v>5044.0994985108155</v>
      </c>
      <c r="P13" s="24">
        <v>1477.2620569961898</v>
      </c>
      <c r="Q13" s="24">
        <v>1997.0384448429791</v>
      </c>
      <c r="R13" s="24">
        <v>1039.8069823676674</v>
      </c>
      <c r="S13" s="24">
        <v>1573.7392312995378</v>
      </c>
      <c r="T13" s="24">
        <v>1065.8276578673399</v>
      </c>
      <c r="U13" s="24">
        <v>1989.0600707035844</v>
      </c>
      <c r="V13" s="24">
        <v>5998.016663266787</v>
      </c>
      <c r="W13" s="24">
        <v>2156.8094022028959</v>
      </c>
    </row>
    <row r="14" spans="2:23" x14ac:dyDescent="0.2">
      <c r="B14" s="23" t="s">
        <v>78</v>
      </c>
      <c r="C14" s="24">
        <v>7136.6855273821993</v>
      </c>
      <c r="D14" s="24">
        <v>8819.124562690522</v>
      </c>
      <c r="E14" s="24">
        <v>2701.8542255259581</v>
      </c>
      <c r="F14" s="24">
        <v>858.53478499395464</v>
      </c>
      <c r="G14" s="24">
        <v>1601.1292195964054</v>
      </c>
      <c r="H14" s="24">
        <v>4143.3213365582587</v>
      </c>
      <c r="I14" s="24">
        <v>4973.91829367009</v>
      </c>
      <c r="J14" s="24">
        <v>2068.106828958184</v>
      </c>
      <c r="K14" s="24">
        <v>3018.6240788467358</v>
      </c>
      <c r="L14" s="24">
        <v>2858.6908351417846</v>
      </c>
      <c r="M14" s="24">
        <v>3552.6225479773243</v>
      </c>
      <c r="N14" s="24">
        <v>368.01671628896247</v>
      </c>
      <c r="O14" s="24">
        <v>5216.26058297694</v>
      </c>
      <c r="P14" s="24">
        <v>1280.305258472898</v>
      </c>
      <c r="Q14" s="24">
        <v>2227.6498294039993</v>
      </c>
      <c r="R14" s="24">
        <v>1147.3226692491367</v>
      </c>
      <c r="S14" s="24">
        <v>2307.3886258337352</v>
      </c>
      <c r="T14" s="24">
        <v>1791.5153508448705</v>
      </c>
      <c r="U14" s="24">
        <v>1454.6156372540959</v>
      </c>
      <c r="V14" s="24">
        <v>6287.6873647674965</v>
      </c>
      <c r="W14" s="24">
        <v>2520.1928046931484</v>
      </c>
    </row>
    <row r="15" spans="2:23" x14ac:dyDescent="0.2">
      <c r="B15" s="23" t="s">
        <v>79</v>
      </c>
      <c r="C15" s="24">
        <v>5869.5367514237405</v>
      </c>
      <c r="D15" s="24">
        <v>7542.8604877633597</v>
      </c>
      <c r="E15" s="24">
        <v>1112.5177685678764</v>
      </c>
      <c r="F15" s="24">
        <v>1842.9343751509055</v>
      </c>
      <c r="G15" s="24">
        <v>2473.6512929257215</v>
      </c>
      <c r="H15" s="24">
        <v>2939.0624161371406</v>
      </c>
      <c r="I15" s="24">
        <v>3443.5680202482786</v>
      </c>
      <c r="J15" s="24">
        <v>3525.5608863774769</v>
      </c>
      <c r="K15" s="24">
        <v>3631.7311388800581</v>
      </c>
      <c r="L15" s="24">
        <v>3912.8492635193102</v>
      </c>
      <c r="M15" s="24">
        <v>2882.7583773431811</v>
      </c>
      <c r="N15" s="24">
        <v>1431.4501757983558</v>
      </c>
      <c r="O15" s="24">
        <v>4241.9515787170685</v>
      </c>
      <c r="P15" s="24">
        <v>1658.1101107631744</v>
      </c>
      <c r="Q15" s="24">
        <v>1375.4841770793948</v>
      </c>
      <c r="R15" s="24">
        <v>1108.4349073275732</v>
      </c>
      <c r="S15" s="24">
        <v>1554.6838262648605</v>
      </c>
      <c r="T15" s="24">
        <v>234.56673669777905</v>
      </c>
      <c r="U15" s="24">
        <v>3108.8524344052289</v>
      </c>
      <c r="V15" s="24">
        <v>5056.3824755141923</v>
      </c>
      <c r="W15" s="24">
        <v>2799.7508207550145</v>
      </c>
    </row>
    <row r="16" spans="2:23" x14ac:dyDescent="0.2">
      <c r="B16" s="23" t="s">
        <v>80</v>
      </c>
      <c r="C16" s="24">
        <v>6162.2962152516957</v>
      </c>
      <c r="D16" s="24">
        <v>7828.5736325667549</v>
      </c>
      <c r="E16" s="24">
        <v>1395.6610053693935</v>
      </c>
      <c r="F16" s="24">
        <v>1691.1959246452236</v>
      </c>
      <c r="G16" s="24">
        <v>2243.5215886432698</v>
      </c>
      <c r="H16" s="24">
        <v>3261.6487115434375</v>
      </c>
      <c r="I16" s="24">
        <v>3688.7889731716223</v>
      </c>
      <c r="J16" s="24">
        <v>3368.3224321320881</v>
      </c>
      <c r="K16" s="24">
        <v>3329.4871838076433</v>
      </c>
      <c r="L16" s="24">
        <v>3666.4971262013823</v>
      </c>
      <c r="M16" s="24">
        <v>3241.797266910648</v>
      </c>
      <c r="N16" s="24">
        <v>1436.7826249431489</v>
      </c>
      <c r="O16" s="24">
        <v>4580.315083752389</v>
      </c>
      <c r="P16" s="24">
        <v>1911.7973781161127</v>
      </c>
      <c r="Q16" s="24">
        <v>1734.3168535193015</v>
      </c>
      <c r="R16" s="24">
        <v>1349.7610432502315</v>
      </c>
      <c r="S16" s="24">
        <v>1195.0768265466131</v>
      </c>
      <c r="T16" s="24">
        <v>125.0575729140313</v>
      </c>
      <c r="U16" s="24">
        <v>3019.7330857143579</v>
      </c>
      <c r="V16" s="24">
        <v>5358.9308538642799</v>
      </c>
      <c r="W16" s="24">
        <v>2478.657050806331</v>
      </c>
    </row>
    <row r="17" spans="2:23" x14ac:dyDescent="0.2">
      <c r="B17" s="23" t="s">
        <v>81</v>
      </c>
      <c r="C17" s="24">
        <v>5454.1933383238984</v>
      </c>
      <c r="D17" s="24">
        <v>7137.5221713757519</v>
      </c>
      <c r="E17" s="24">
        <v>1281.9345597601375</v>
      </c>
      <c r="F17" s="24">
        <v>2216.3020767968005</v>
      </c>
      <c r="G17" s="24">
        <v>2992.1229976236768</v>
      </c>
      <c r="H17" s="24">
        <v>2459.58818911257</v>
      </c>
      <c r="I17" s="24">
        <v>3348.4776063048112</v>
      </c>
      <c r="J17" s="24">
        <v>3737.0813352712889</v>
      </c>
      <c r="K17" s="24">
        <v>4334.499465586704</v>
      </c>
      <c r="L17" s="24">
        <v>4401.233929131944</v>
      </c>
      <c r="M17" s="24">
        <v>1991.7945061966304</v>
      </c>
      <c r="N17" s="24">
        <v>1482.4430702042812</v>
      </c>
      <c r="O17" s="24">
        <v>3575.3568579436119</v>
      </c>
      <c r="P17" s="24">
        <v>760.69582121378801</v>
      </c>
      <c r="Q17" s="24">
        <v>544.22225747944003</v>
      </c>
      <c r="R17" s="24">
        <v>536.66892887424945</v>
      </c>
      <c r="S17" s="24">
        <v>2606.17750556788</v>
      </c>
      <c r="T17" s="24">
        <v>1336.2365356577213</v>
      </c>
      <c r="U17" s="24">
        <v>3135.8338752610875</v>
      </c>
      <c r="V17" s="24">
        <v>4606.3412298670773</v>
      </c>
      <c r="W17" s="24">
        <v>3605.0003870942737</v>
      </c>
    </row>
    <row r="18" spans="2:23" x14ac:dyDescent="0.2">
      <c r="B18" s="23" t="s">
        <v>82</v>
      </c>
      <c r="C18" s="24">
        <v>4859.9220209004279</v>
      </c>
      <c r="D18" s="24">
        <v>6536.8161162841288</v>
      </c>
      <c r="E18" s="24">
        <v>248.89100360998938</v>
      </c>
      <c r="F18" s="24">
        <v>2776.0280575149559</v>
      </c>
      <c r="G18" s="24">
        <v>3461.2858401235571</v>
      </c>
      <c r="H18" s="24">
        <v>1926.5859990543599</v>
      </c>
      <c r="I18" s="24">
        <v>2498.5006299115894</v>
      </c>
      <c r="J18" s="24">
        <v>4431.467025694662</v>
      </c>
      <c r="K18" s="24">
        <v>4646.8431028004416</v>
      </c>
      <c r="L18" s="24">
        <v>4904.8770044710855</v>
      </c>
      <c r="M18" s="24">
        <v>2038.8835377982532</v>
      </c>
      <c r="N18" s="24">
        <v>2201.4088663615025</v>
      </c>
      <c r="O18" s="24">
        <v>3249.0234573267312</v>
      </c>
      <c r="P18" s="24">
        <v>1795.0198022732818</v>
      </c>
      <c r="Q18" s="24">
        <v>802.15213085307482</v>
      </c>
      <c r="R18" s="24">
        <v>1443.014458578813</v>
      </c>
      <c r="S18" s="24">
        <v>2480.5895078765598</v>
      </c>
      <c r="T18" s="24">
        <v>1221.3121921553088</v>
      </c>
      <c r="U18" s="24">
        <v>3928.6831670432985</v>
      </c>
      <c r="V18" s="24">
        <v>4042.7031737350621</v>
      </c>
      <c r="W18" s="24">
        <v>3810.7452381088269</v>
      </c>
    </row>
    <row r="19" spans="2:23" x14ac:dyDescent="0.2">
      <c r="B19" s="23" t="s">
        <v>83</v>
      </c>
      <c r="C19" s="24">
        <v>4948.7938621269686</v>
      </c>
      <c r="D19" s="24">
        <v>6626.66412045586</v>
      </c>
      <c r="E19" s="24">
        <v>324.30234062427309</v>
      </c>
      <c r="F19" s="24">
        <v>2681.717900638394</v>
      </c>
      <c r="G19" s="24">
        <v>3369.9987352437147</v>
      </c>
      <c r="H19" s="24">
        <v>2006.8714886556504</v>
      </c>
      <c r="I19" s="24">
        <v>2594.1953344589201</v>
      </c>
      <c r="J19" s="24">
        <v>4335.9910545994753</v>
      </c>
      <c r="K19" s="24">
        <v>4562.960440306334</v>
      </c>
      <c r="L19" s="24">
        <v>4813.7303385297319</v>
      </c>
      <c r="M19" s="24">
        <v>2073.9132496378356</v>
      </c>
      <c r="N19" s="24">
        <v>2105.625450182748</v>
      </c>
      <c r="O19" s="24">
        <v>3320.3026005689412</v>
      </c>
      <c r="P19" s="24">
        <v>1719.2699713881395</v>
      </c>
      <c r="Q19" s="24">
        <v>772.84262324435633</v>
      </c>
      <c r="R19" s="24">
        <v>1354.0730566816319</v>
      </c>
      <c r="S19" s="24">
        <v>2417.0047869922814</v>
      </c>
      <c r="T19" s="24">
        <v>1143.6444232936676</v>
      </c>
      <c r="U19" s="24">
        <v>3832.9301250495123</v>
      </c>
      <c r="V19" s="24">
        <v>4129.5187629512711</v>
      </c>
      <c r="W19" s="24">
        <v>3730.9119091492821</v>
      </c>
    </row>
    <row r="20" spans="2:23" x14ac:dyDescent="0.2">
      <c r="B20" s="23" t="s">
        <v>84</v>
      </c>
      <c r="C20" s="24">
        <v>5063.0855593284487</v>
      </c>
      <c r="D20" s="24">
        <v>6731.2417115971184</v>
      </c>
      <c r="E20" s="24">
        <v>1617.329183843417</v>
      </c>
      <c r="F20" s="24">
        <v>2821.5528756957438</v>
      </c>
      <c r="G20" s="24">
        <v>3611.7238780751172</v>
      </c>
      <c r="H20" s="24">
        <v>2142.1946983764565</v>
      </c>
      <c r="I20" s="24">
        <v>3230.2343114926994</v>
      </c>
      <c r="J20" s="24">
        <v>4225.6097624613049</v>
      </c>
      <c r="K20" s="24">
        <v>4986.1666987409917</v>
      </c>
      <c r="L20" s="24">
        <v>4984.619671729256</v>
      </c>
      <c r="M20" s="24">
        <v>1390.4248690936972</v>
      </c>
      <c r="N20" s="24">
        <v>2047.7491000140553</v>
      </c>
      <c r="O20" s="24">
        <v>3068.1469192812428</v>
      </c>
      <c r="P20" s="24">
        <v>925.39676158677219</v>
      </c>
      <c r="Q20" s="24">
        <v>583.63139746222782</v>
      </c>
      <c r="R20" s="24">
        <v>1110.1634268078392</v>
      </c>
      <c r="S20" s="24">
        <v>3312.5117476574969</v>
      </c>
      <c r="T20" s="24">
        <v>2026.7683753041465</v>
      </c>
      <c r="U20" s="24">
        <v>3562.4217628014007</v>
      </c>
      <c r="V20" s="24">
        <v>4210.3817925876419</v>
      </c>
      <c r="W20" s="24">
        <v>4286.7887308607351</v>
      </c>
    </row>
    <row r="21" spans="2:23" x14ac:dyDescent="0.2">
      <c r="B21" s="23" t="s">
        <v>85</v>
      </c>
      <c r="C21" s="24">
        <v>4291.8367472712425</v>
      </c>
      <c r="D21" s="24">
        <v>5973.6492653958849</v>
      </c>
      <c r="E21" s="24">
        <v>623.54618861731126</v>
      </c>
      <c r="F21" s="24">
        <v>3311.0191878763244</v>
      </c>
      <c r="G21" s="24">
        <v>4022.8080670679487</v>
      </c>
      <c r="H21" s="24">
        <v>1332.087591671381</v>
      </c>
      <c r="I21" s="24">
        <v>2044.5829638461053</v>
      </c>
      <c r="J21" s="24">
        <v>4937.2284522031196</v>
      </c>
      <c r="K21" s="24">
        <v>5236.0408798687604</v>
      </c>
      <c r="L21" s="24">
        <v>5465.9490857915034</v>
      </c>
      <c r="M21" s="24">
        <v>1552.2335075307294</v>
      </c>
      <c r="N21" s="24">
        <v>2677.8509397991638</v>
      </c>
      <c r="O21" s="24">
        <v>2651.5181461713501</v>
      </c>
      <c r="P21" s="24">
        <v>2022.2392461618736</v>
      </c>
      <c r="Q21" s="24">
        <v>836.29104319431508</v>
      </c>
      <c r="R21" s="24">
        <v>1813.2147283455427</v>
      </c>
      <c r="S21" s="24">
        <v>3074.2587728149579</v>
      </c>
      <c r="T21" s="24">
        <v>1818.4089652558584</v>
      </c>
      <c r="U21" s="24">
        <v>4390.7577912706529</v>
      </c>
      <c r="V21" s="24">
        <v>3465.1395654949511</v>
      </c>
      <c r="W21" s="24">
        <v>4406.2521963906056</v>
      </c>
    </row>
    <row r="22" spans="2:23" x14ac:dyDescent="0.2">
      <c r="B22" s="23" t="s">
        <v>86</v>
      </c>
      <c r="C22" s="24">
        <v>4456.9862199137478</v>
      </c>
      <c r="D22" s="24">
        <v>6141.7314218756455</v>
      </c>
      <c r="E22" s="24">
        <v>892.99557269817558</v>
      </c>
      <c r="F22" s="24">
        <v>3157.4597581666353</v>
      </c>
      <c r="G22" s="24">
        <v>3904.9836960289513</v>
      </c>
      <c r="H22" s="24">
        <v>1458.5098053113104</v>
      </c>
      <c r="I22" s="24">
        <v>2377.8367295568883</v>
      </c>
      <c r="J22" s="24">
        <v>4731.3260266663874</v>
      </c>
      <c r="K22" s="24">
        <v>5182.034115751967</v>
      </c>
      <c r="L22" s="24">
        <v>5338.2250715664277</v>
      </c>
      <c r="M22" s="24">
        <v>1302.8744645334564</v>
      </c>
      <c r="N22" s="24">
        <v>2466.3268638162108</v>
      </c>
      <c r="O22" s="24">
        <v>2658.1564164077777</v>
      </c>
      <c r="P22" s="24">
        <v>1660.2189004549743</v>
      </c>
      <c r="Q22" s="24">
        <v>474.41152752040193</v>
      </c>
      <c r="R22" s="24">
        <v>1542.8834952284599</v>
      </c>
      <c r="S22" s="24">
        <v>3155.0995051109076</v>
      </c>
      <c r="T22" s="24">
        <v>1846.3408255903014</v>
      </c>
      <c r="U22" s="24">
        <v>4143.3214746857266</v>
      </c>
      <c r="V22" s="24">
        <v>3613.0349875343145</v>
      </c>
      <c r="W22" s="24">
        <v>4387.4776506345534</v>
      </c>
    </row>
    <row r="23" spans="2:23" x14ac:dyDescent="0.2">
      <c r="B23" s="23" t="s">
        <v>87</v>
      </c>
      <c r="C23" s="24">
        <v>4456.9862199137478</v>
      </c>
      <c r="D23" s="24">
        <v>6141.7314218756455</v>
      </c>
      <c r="E23" s="24">
        <v>892.99557269817558</v>
      </c>
      <c r="F23" s="24">
        <v>3157.4597581666353</v>
      </c>
      <c r="G23" s="24">
        <v>3904.9836960289513</v>
      </c>
      <c r="H23" s="24">
        <v>1458.5098053113104</v>
      </c>
      <c r="I23" s="24">
        <v>2377.8367295568883</v>
      </c>
      <c r="J23" s="24">
        <v>4731.3260266663874</v>
      </c>
      <c r="K23" s="24">
        <v>5182.034115751967</v>
      </c>
      <c r="L23" s="24">
        <v>5338.2250715664277</v>
      </c>
      <c r="M23" s="24">
        <v>1302.8744645334564</v>
      </c>
      <c r="N23" s="24">
        <v>2466.3268638162108</v>
      </c>
      <c r="O23" s="24">
        <v>2658.1564164077777</v>
      </c>
      <c r="P23" s="24">
        <v>1660.2189004549743</v>
      </c>
      <c r="Q23" s="24">
        <v>474.41152752040193</v>
      </c>
      <c r="R23" s="24">
        <v>1542.8834952284599</v>
      </c>
      <c r="S23" s="24">
        <v>3155.0995051109076</v>
      </c>
      <c r="T23" s="24">
        <v>1846.3408255903014</v>
      </c>
      <c r="U23" s="24">
        <v>4143.3214746857266</v>
      </c>
      <c r="V23" s="24">
        <v>3613.0349875343145</v>
      </c>
      <c r="W23" s="24">
        <v>4387.4776506345534</v>
      </c>
    </row>
    <row r="24" spans="2:23" x14ac:dyDescent="0.2">
      <c r="B24" s="23" t="s">
        <v>88</v>
      </c>
      <c r="C24" s="24">
        <v>4512.3259331907057</v>
      </c>
      <c r="D24" s="24">
        <v>6137.7916017065481</v>
      </c>
      <c r="E24" s="24">
        <v>2191.8994639631728</v>
      </c>
      <c r="F24" s="24">
        <v>3695.058246735422</v>
      </c>
      <c r="G24" s="24">
        <v>4487.7593518944686</v>
      </c>
      <c r="H24" s="24">
        <v>1861.4274834737578</v>
      </c>
      <c r="I24" s="24">
        <v>3118.4152827006055</v>
      </c>
      <c r="J24" s="24">
        <v>5016.6763320460586</v>
      </c>
      <c r="K24" s="24">
        <v>5874.0384991584015</v>
      </c>
      <c r="L24" s="24">
        <v>5835.1340215795481</v>
      </c>
      <c r="M24" s="24">
        <v>720.25891524267752</v>
      </c>
      <c r="N24" s="24">
        <v>2912.733864190086</v>
      </c>
      <c r="O24" s="24">
        <v>2411.9821289533988</v>
      </c>
      <c r="P24" s="24">
        <v>1704.0530910503542</v>
      </c>
      <c r="Q24" s="24">
        <v>1291.3335924454254</v>
      </c>
      <c r="R24" s="24">
        <v>1999.0802008055805</v>
      </c>
      <c r="S24" s="24">
        <v>4185.6584731816083</v>
      </c>
      <c r="T24" s="24">
        <v>2879.5294369028338</v>
      </c>
      <c r="U24" s="24">
        <v>4317.5700282555863</v>
      </c>
      <c r="V24" s="24">
        <v>3673.3054255091834</v>
      </c>
      <c r="W24" s="24">
        <v>5184.7902830876965</v>
      </c>
    </row>
    <row r="25" spans="2:23" x14ac:dyDescent="0.2">
      <c r="B25" s="23" t="s">
        <v>89</v>
      </c>
      <c r="C25" s="24">
        <v>4512.3259331907057</v>
      </c>
      <c r="D25" s="24">
        <v>6137.7916017065481</v>
      </c>
      <c r="E25" s="24">
        <v>2191.8994639631728</v>
      </c>
      <c r="F25" s="24">
        <v>3695.058246735422</v>
      </c>
      <c r="G25" s="24">
        <v>4487.7593518944686</v>
      </c>
      <c r="H25" s="24">
        <v>1861.4274834737578</v>
      </c>
      <c r="I25" s="24">
        <v>3118.4152827006055</v>
      </c>
      <c r="J25" s="24">
        <v>5016.6763320460586</v>
      </c>
      <c r="K25" s="24">
        <v>5874.0384991584015</v>
      </c>
      <c r="L25" s="24">
        <v>5835.1340215795481</v>
      </c>
      <c r="M25" s="24">
        <v>720.25891524267752</v>
      </c>
      <c r="N25" s="24">
        <v>2912.733864190086</v>
      </c>
      <c r="O25" s="24">
        <v>2411.9821289533988</v>
      </c>
      <c r="P25" s="24">
        <v>1704.0530910503542</v>
      </c>
      <c r="Q25" s="24">
        <v>1291.3335924454254</v>
      </c>
      <c r="R25" s="24">
        <v>1999.0802008055805</v>
      </c>
      <c r="S25" s="24">
        <v>4185.6584731816083</v>
      </c>
      <c r="T25" s="24">
        <v>2879.5294369028338</v>
      </c>
      <c r="U25" s="24">
        <v>4317.5700282555863</v>
      </c>
      <c r="V25" s="24">
        <v>3673.3054255091834</v>
      </c>
      <c r="W25" s="24">
        <v>5184.7902830876965</v>
      </c>
    </row>
    <row r="26" spans="2:23" x14ac:dyDescent="0.2">
      <c r="B26" s="23" t="s">
        <v>90</v>
      </c>
      <c r="C26" s="24">
        <v>4613.6778024224532</v>
      </c>
      <c r="D26" s="24">
        <v>6238.8262190775649</v>
      </c>
      <c r="E26" s="24">
        <v>2206.2512042604599</v>
      </c>
      <c r="F26" s="24">
        <v>3623.4159166309723</v>
      </c>
      <c r="G26" s="24">
        <v>4416.3740819935983</v>
      </c>
      <c r="H26" s="24">
        <v>1951.3073458466406</v>
      </c>
      <c r="I26" s="24">
        <v>3202.2987746951344</v>
      </c>
      <c r="J26" s="24">
        <v>4929.6505924307539</v>
      </c>
      <c r="K26" s="24">
        <v>5806.8374139404232</v>
      </c>
      <c r="L26" s="24">
        <v>5756.6681506137656</v>
      </c>
      <c r="M26" s="24">
        <v>821.16889316943525</v>
      </c>
      <c r="N26" s="24">
        <v>2839.6771486354382</v>
      </c>
      <c r="O26" s="24">
        <v>2512.7371654120302</v>
      </c>
      <c r="P26" s="24">
        <v>1622.1844758498187</v>
      </c>
      <c r="Q26" s="24">
        <v>1276.7001747400186</v>
      </c>
      <c r="R26" s="24">
        <v>1935.5056035636485</v>
      </c>
      <c r="S26" s="24">
        <v>4149.6199590365513</v>
      </c>
      <c r="T26" s="24">
        <v>2849.3075328254554</v>
      </c>
      <c r="U26" s="24">
        <v>4227.4223160270167</v>
      </c>
      <c r="V26" s="24">
        <v>3774.5714623940457</v>
      </c>
      <c r="W26" s="24">
        <v>5126.0365971614647</v>
      </c>
    </row>
    <row r="27" spans="2:23" x14ac:dyDescent="0.2">
      <c r="B27" s="23" t="s">
        <v>91</v>
      </c>
      <c r="C27" s="24">
        <v>2974.9040940788286</v>
      </c>
      <c r="D27" s="24">
        <v>4644.3406032929979</v>
      </c>
      <c r="E27" s="24">
        <v>1792.4515221528588</v>
      </c>
      <c r="F27" s="24">
        <v>4664.7276711670465</v>
      </c>
      <c r="G27" s="24">
        <v>5358.4026624822791</v>
      </c>
      <c r="H27" s="24">
        <v>557.02012527940383</v>
      </c>
      <c r="I27" s="24">
        <v>794.48748635299069</v>
      </c>
      <c r="J27" s="24">
        <v>6299.1959281419113</v>
      </c>
      <c r="K27" s="24">
        <v>6516.8821116371128</v>
      </c>
      <c r="L27" s="24">
        <v>6801.9140654695302</v>
      </c>
      <c r="M27" s="24">
        <v>1750.1218647907306</v>
      </c>
      <c r="N27" s="24">
        <v>4039.922206919045</v>
      </c>
      <c r="O27" s="24">
        <v>1736.6124670750719</v>
      </c>
      <c r="P27" s="24">
        <v>3289.8546819998346</v>
      </c>
      <c r="Q27" s="24">
        <v>2109.7834453709957</v>
      </c>
      <c r="R27" s="24">
        <v>3158.361628427087</v>
      </c>
      <c r="S27" s="24">
        <v>4226.8541606542422</v>
      </c>
      <c r="T27" s="24">
        <v>3084.3422338465621</v>
      </c>
      <c r="U27" s="24">
        <v>5749.0362741996923</v>
      </c>
      <c r="V27" s="24">
        <v>2181.9383511144388</v>
      </c>
      <c r="W27" s="24">
        <v>5658.308509340528</v>
      </c>
    </row>
    <row r="28" spans="2:23" x14ac:dyDescent="0.2">
      <c r="B28" s="23" t="s">
        <v>92</v>
      </c>
      <c r="C28" s="24">
        <v>2977.8810653315313</v>
      </c>
      <c r="D28" s="24">
        <v>4652.0631824713801</v>
      </c>
      <c r="E28" s="24">
        <v>1790.7856543188141</v>
      </c>
      <c r="F28" s="24">
        <v>4645.5044945887312</v>
      </c>
      <c r="G28" s="24">
        <v>5345.463314468042</v>
      </c>
      <c r="H28" s="24">
        <v>472.86082600765747</v>
      </c>
      <c r="I28" s="24">
        <v>866.9642623893219</v>
      </c>
      <c r="J28" s="24">
        <v>6273.6846600750177</v>
      </c>
      <c r="K28" s="24">
        <v>6515.4735050406007</v>
      </c>
      <c r="L28" s="24">
        <v>6789.2367912130258</v>
      </c>
      <c r="M28" s="24">
        <v>1667.8596573995521</v>
      </c>
      <c r="N28" s="24">
        <v>4011.890360886609</v>
      </c>
      <c r="O28" s="24">
        <v>1679.3286735789816</v>
      </c>
      <c r="P28" s="24">
        <v>3241.3184756974802</v>
      </c>
      <c r="Q28" s="24">
        <v>2066.555735794987</v>
      </c>
      <c r="R28" s="24">
        <v>3122.3192235268893</v>
      </c>
      <c r="S28" s="24">
        <v>4239.1396302288194</v>
      </c>
      <c r="T28" s="24">
        <v>3081.5090813144598</v>
      </c>
      <c r="U28" s="24">
        <v>5716.659991120433</v>
      </c>
      <c r="V28" s="24">
        <v>2174.9520832896401</v>
      </c>
      <c r="W28" s="24">
        <v>5660.749918509955</v>
      </c>
    </row>
    <row r="29" spans="2:23" x14ac:dyDescent="0.2">
      <c r="B29" s="23" t="s">
        <v>93</v>
      </c>
      <c r="C29" s="24">
        <v>3421.4970856969589</v>
      </c>
      <c r="D29" s="24">
        <v>5007.5184521099827</v>
      </c>
      <c r="E29" s="24">
        <v>2678.2691969443154</v>
      </c>
      <c r="F29" s="24">
        <v>4771.5665395027254</v>
      </c>
      <c r="G29" s="24">
        <v>5557.9885067135883</v>
      </c>
      <c r="H29" s="24">
        <v>1350.9420384076295</v>
      </c>
      <c r="I29" s="24">
        <v>2583.5746201882916</v>
      </c>
      <c r="J29" s="24">
        <v>6164.2791453159798</v>
      </c>
      <c r="K29" s="24">
        <v>6911.8793296747272</v>
      </c>
      <c r="L29" s="24">
        <v>6940.8397097761472</v>
      </c>
      <c r="M29" s="24">
        <v>587.82029965202435</v>
      </c>
      <c r="N29" s="24">
        <v>4003.074585064925</v>
      </c>
      <c r="O29" s="24">
        <v>1288.4412484449695</v>
      </c>
      <c r="P29" s="24">
        <v>2843.4689047562188</v>
      </c>
      <c r="Q29" s="24">
        <v>2117.3507969959405</v>
      </c>
      <c r="R29" s="24">
        <v>3055.310936111935</v>
      </c>
      <c r="S29" s="24">
        <v>5012.5176234022301</v>
      </c>
      <c r="T29" s="24">
        <v>3695.6409835128461</v>
      </c>
      <c r="U29" s="24">
        <v>5476.6947698375925</v>
      </c>
      <c r="V29" s="24">
        <v>2609.5097958465885</v>
      </c>
      <c r="W29" s="24">
        <v>6169.374594592151</v>
      </c>
    </row>
    <row r="30" spans="2:23" x14ac:dyDescent="0.2">
      <c r="B30" s="23" t="s">
        <v>94</v>
      </c>
      <c r="C30" s="24">
        <v>3421.4970856969589</v>
      </c>
      <c r="D30" s="24">
        <v>5007.5184521099827</v>
      </c>
      <c r="E30" s="24">
        <v>2678.2691969443154</v>
      </c>
      <c r="F30" s="24">
        <v>4771.5665395027254</v>
      </c>
      <c r="G30" s="24">
        <v>5557.9885067135883</v>
      </c>
      <c r="H30" s="24">
        <v>1350.9420384076295</v>
      </c>
      <c r="I30" s="24">
        <v>2583.5746201882916</v>
      </c>
      <c r="J30" s="24">
        <v>6164.2791453159798</v>
      </c>
      <c r="K30" s="24">
        <v>6911.8793296747272</v>
      </c>
      <c r="L30" s="24">
        <v>6940.8397097761472</v>
      </c>
      <c r="M30" s="24">
        <v>587.82029965202435</v>
      </c>
      <c r="N30" s="24">
        <v>4003.074585064925</v>
      </c>
      <c r="O30" s="24">
        <v>1288.4412484449695</v>
      </c>
      <c r="P30" s="24">
        <v>2843.4689047562188</v>
      </c>
      <c r="Q30" s="24">
        <v>2117.3507969959405</v>
      </c>
      <c r="R30" s="24">
        <v>3055.310936111935</v>
      </c>
      <c r="S30" s="24">
        <v>5012.5176234022301</v>
      </c>
      <c r="T30" s="24">
        <v>3695.6409835128461</v>
      </c>
      <c r="U30" s="24">
        <v>5476.6947698375925</v>
      </c>
      <c r="V30" s="24">
        <v>2609.5097958465885</v>
      </c>
      <c r="W30" s="24">
        <v>6169.374594592151</v>
      </c>
    </row>
    <row r="31" spans="2:23" x14ac:dyDescent="0.2">
      <c r="B31" s="23" t="s">
        <v>95</v>
      </c>
      <c r="C31" s="24">
        <v>2547.9818921718866</v>
      </c>
      <c r="D31" s="24">
        <v>4228.7896867894506</v>
      </c>
      <c r="E31" s="24">
        <v>2232.8206945939764</v>
      </c>
      <c r="F31" s="24">
        <v>5054.252373282251</v>
      </c>
      <c r="G31" s="24">
        <v>5766.6615091196772</v>
      </c>
      <c r="H31" s="24">
        <v>539.37248728551367</v>
      </c>
      <c r="I31" s="24">
        <v>863.6825808300672</v>
      </c>
      <c r="J31" s="24">
        <v>6665.1440751429545</v>
      </c>
      <c r="K31" s="24">
        <v>6954.3430818955349</v>
      </c>
      <c r="L31" s="24">
        <v>7210.1664741087598</v>
      </c>
      <c r="M31" s="24">
        <v>1723.9676647243521</v>
      </c>
      <c r="N31" s="24">
        <v>4399.3599195888646</v>
      </c>
      <c r="O31" s="24">
        <v>1296.8044236359942</v>
      </c>
      <c r="P31" s="24">
        <v>3558.0627211016322</v>
      </c>
      <c r="Q31" s="24">
        <v>2414.0782751601046</v>
      </c>
      <c r="R31" s="24">
        <v>3487.9838191733884</v>
      </c>
      <c r="S31" s="24">
        <v>4689.8508200674542</v>
      </c>
      <c r="T31" s="24">
        <v>3520.2970434811591</v>
      </c>
      <c r="U31" s="24">
        <v>6088.3136909085597</v>
      </c>
      <c r="V31" s="24">
        <v>1731.7389060280229</v>
      </c>
      <c r="W31" s="24">
        <v>6104.1723532191227</v>
      </c>
    </row>
    <row r="32" spans="2:23" x14ac:dyDescent="0.2">
      <c r="B32" s="23" t="s">
        <v>96</v>
      </c>
      <c r="C32" s="24">
        <v>2871.7259808010767</v>
      </c>
      <c r="D32" s="24">
        <v>4552.8427096097039</v>
      </c>
      <c r="E32" s="24">
        <v>2103.5557056322482</v>
      </c>
      <c r="F32" s="24">
        <v>4759.6029558033642</v>
      </c>
      <c r="G32" s="24">
        <v>5502.0638811653853</v>
      </c>
      <c r="H32" s="24">
        <v>238.83143691853425</v>
      </c>
      <c r="I32" s="24">
        <v>1409.000457056238</v>
      </c>
      <c r="J32" s="24">
        <v>6322.9809800427129</v>
      </c>
      <c r="K32" s="24">
        <v>6751.0394223929479</v>
      </c>
      <c r="L32" s="24">
        <v>6938.5029852005309</v>
      </c>
      <c r="M32" s="24">
        <v>1151.686274426303</v>
      </c>
      <c r="N32" s="24">
        <v>4062.5309918711514</v>
      </c>
      <c r="O32" s="24">
        <v>1147.4315874460767</v>
      </c>
      <c r="P32" s="24">
        <v>3122.3717221004658</v>
      </c>
      <c r="Q32" s="24">
        <v>2042.5306455636223</v>
      </c>
      <c r="R32" s="24">
        <v>3122.0452712865222</v>
      </c>
      <c r="S32" s="24">
        <v>4586.241436259188</v>
      </c>
      <c r="T32" s="24">
        <v>3342.6411947994029</v>
      </c>
      <c r="U32" s="24">
        <v>5711.7937220481836</v>
      </c>
      <c r="V32" s="24">
        <v>2021.4404347244304</v>
      </c>
      <c r="W32" s="24">
        <v>5928.9994169783185</v>
      </c>
    </row>
    <row r="33" spans="2:23" x14ac:dyDescent="0.2">
      <c r="B33" s="23" t="s">
        <v>97</v>
      </c>
      <c r="C33" s="24">
        <v>2488.8651093082285</v>
      </c>
      <c r="D33" s="24">
        <v>4087.8683812947097</v>
      </c>
      <c r="E33" s="24">
        <v>3003.8913380918989</v>
      </c>
      <c r="F33" s="24">
        <v>5466.6915777809227</v>
      </c>
      <c r="G33" s="24">
        <v>6236.1959783811399</v>
      </c>
      <c r="H33" s="24">
        <v>1194.5063054002051</v>
      </c>
      <c r="I33" s="24">
        <v>2086.9002342197114</v>
      </c>
      <c r="J33" s="24">
        <v>6945.5171860883647</v>
      </c>
      <c r="K33" s="24">
        <v>7540.038377676392</v>
      </c>
      <c r="L33" s="24">
        <v>7652.1860359662778</v>
      </c>
      <c r="M33" s="24">
        <v>1358.5801145340411</v>
      </c>
      <c r="N33" s="24">
        <v>4725.5671247765922</v>
      </c>
      <c r="O33" s="24">
        <v>360.14973760133319</v>
      </c>
      <c r="P33" s="24">
        <v>3644.0063841375786</v>
      </c>
      <c r="Q33" s="24">
        <v>2732.3183857015902</v>
      </c>
      <c r="R33" s="24">
        <v>3767.8237545195775</v>
      </c>
      <c r="S33" s="24">
        <v>5467.2813793819951</v>
      </c>
      <c r="T33" s="24">
        <v>4187.3917590745104</v>
      </c>
      <c r="U33" s="24">
        <v>6285.391143171335</v>
      </c>
      <c r="V33" s="24">
        <v>1680.6515702832105</v>
      </c>
      <c r="W33" s="24">
        <v>6748.6052717009115</v>
      </c>
    </row>
    <row r="34" spans="2:23" x14ac:dyDescent="0.2">
      <c r="B34" s="23" t="s">
        <v>98</v>
      </c>
      <c r="C34" s="24">
        <v>1702.0096724753193</v>
      </c>
      <c r="D34" s="24">
        <v>3383.5587180103817</v>
      </c>
      <c r="E34" s="24">
        <v>3071.8429765558567</v>
      </c>
      <c r="F34" s="24">
        <v>5897.7955591129357</v>
      </c>
      <c r="G34" s="24">
        <v>6612.5233538067687</v>
      </c>
      <c r="H34" s="24">
        <v>1318.7132641464523</v>
      </c>
      <c r="I34" s="24">
        <v>1157.6567319497306</v>
      </c>
      <c r="J34" s="24">
        <v>7500.7258105166693</v>
      </c>
      <c r="K34" s="24">
        <v>7796.157846725132</v>
      </c>
      <c r="L34" s="24">
        <v>8055.9579038599923</v>
      </c>
      <c r="M34" s="24">
        <v>2307.9021812948668</v>
      </c>
      <c r="N34" s="24">
        <v>5234.6063669176192</v>
      </c>
      <c r="O34" s="24">
        <v>1092.617381823027</v>
      </c>
      <c r="P34" s="24">
        <v>4347.6281202212958</v>
      </c>
      <c r="Q34" s="24">
        <v>3233.5266411177849</v>
      </c>
      <c r="R34" s="24">
        <v>4312.869594554506</v>
      </c>
      <c r="S34" s="24">
        <v>5511.0856608813865</v>
      </c>
      <c r="T34" s="24">
        <v>4361.9657611121793</v>
      </c>
      <c r="U34" s="24">
        <v>6912.2383095334308</v>
      </c>
      <c r="V34" s="24">
        <v>896.87665253241539</v>
      </c>
      <c r="W34" s="24">
        <v>6941.7387485006147</v>
      </c>
    </row>
    <row r="35" spans="2:23" x14ac:dyDescent="0.2">
      <c r="B35" s="23" t="s">
        <v>99</v>
      </c>
      <c r="C35" s="24">
        <v>1702.0096724753193</v>
      </c>
      <c r="D35" s="24">
        <v>3383.5587180103817</v>
      </c>
      <c r="E35" s="24">
        <v>3071.8429765558567</v>
      </c>
      <c r="F35" s="24">
        <v>5897.7955591129357</v>
      </c>
      <c r="G35" s="24">
        <v>6612.5233538067687</v>
      </c>
      <c r="H35" s="24">
        <v>1318.7132641464523</v>
      </c>
      <c r="I35" s="24">
        <v>1157.6567319497306</v>
      </c>
      <c r="J35" s="24">
        <v>7500.7258105166693</v>
      </c>
      <c r="K35" s="24">
        <v>7796.157846725132</v>
      </c>
      <c r="L35" s="24">
        <v>8055.9579038599923</v>
      </c>
      <c r="M35" s="24">
        <v>2307.9021812948668</v>
      </c>
      <c r="N35" s="24">
        <v>5234.6063669176192</v>
      </c>
      <c r="O35" s="24">
        <v>1092.617381823027</v>
      </c>
      <c r="P35" s="24">
        <v>4347.6281202212958</v>
      </c>
      <c r="Q35" s="24">
        <v>3233.5266411177849</v>
      </c>
      <c r="R35" s="24">
        <v>4312.869594554506</v>
      </c>
      <c r="S35" s="24">
        <v>5511.0856608813865</v>
      </c>
      <c r="T35" s="24">
        <v>4361.9657611121793</v>
      </c>
      <c r="U35" s="24">
        <v>6912.2383095334308</v>
      </c>
      <c r="V35" s="24">
        <v>896.87665253241539</v>
      </c>
      <c r="W35" s="24">
        <v>6941.7387485006147</v>
      </c>
    </row>
    <row r="36" spans="2:23" x14ac:dyDescent="0.2">
      <c r="B36" s="23" t="s">
        <v>100</v>
      </c>
      <c r="C36" s="24">
        <v>1491.6754427259211</v>
      </c>
      <c r="D36" s="24">
        <v>3146.6233954901018</v>
      </c>
      <c r="E36" s="24">
        <v>3473.9518651659964</v>
      </c>
      <c r="F36" s="24">
        <v>6194.6226994200479</v>
      </c>
      <c r="G36" s="24">
        <v>6935.4792039056092</v>
      </c>
      <c r="H36" s="24">
        <v>1603.0495540500183</v>
      </c>
      <c r="I36" s="24">
        <v>1766.0532296176323</v>
      </c>
      <c r="J36" s="24">
        <v>7750.2060151764763</v>
      </c>
      <c r="K36" s="24">
        <v>8170.2885137989633</v>
      </c>
      <c r="L36" s="24">
        <v>8373.0046322937524</v>
      </c>
      <c r="M36" s="24">
        <v>2304.6924402174209</v>
      </c>
      <c r="N36" s="24">
        <v>5493.8285900284609</v>
      </c>
      <c r="O36" s="24">
        <v>708.17385650694621</v>
      </c>
      <c r="P36" s="24">
        <v>4508.7312208259373</v>
      </c>
      <c r="Q36" s="24">
        <v>3472.1431259503847</v>
      </c>
      <c r="R36" s="24">
        <v>4548.1502452754276</v>
      </c>
      <c r="S36" s="24">
        <v>5948.7847525300176</v>
      </c>
      <c r="T36" s="24">
        <v>4745.8688272544077</v>
      </c>
      <c r="U36" s="24">
        <v>7126.0371734588844</v>
      </c>
      <c r="V36" s="24">
        <v>654.46737808663454</v>
      </c>
      <c r="W36" s="24">
        <v>7335.7614894679109</v>
      </c>
    </row>
    <row r="37" spans="2:23" x14ac:dyDescent="0.2">
      <c r="B37" s="23" t="s">
        <v>101</v>
      </c>
      <c r="C37" s="24">
        <v>1487.53121136454</v>
      </c>
      <c r="D37" s="24">
        <v>3140.9609444907728</v>
      </c>
      <c r="E37" s="24">
        <v>3483.503590575212</v>
      </c>
      <c r="F37" s="24">
        <v>6202.4908734157943</v>
      </c>
      <c r="G37" s="24">
        <v>6943.6929527992197</v>
      </c>
      <c r="H37" s="24">
        <v>1611.8034691046464</v>
      </c>
      <c r="I37" s="24">
        <v>1777.3772826347772</v>
      </c>
      <c r="J37" s="24">
        <v>7757.2767673714288</v>
      </c>
      <c r="K37" s="24">
        <v>8179.1926850927975</v>
      </c>
      <c r="L37" s="24">
        <v>8381.0778292964496</v>
      </c>
      <c r="M37" s="24">
        <v>2308.5812675397001</v>
      </c>
      <c r="N37" s="24">
        <v>5501.184060279099</v>
      </c>
      <c r="O37" s="24">
        <v>706.60056600183725</v>
      </c>
      <c r="P37" s="24">
        <v>4514.670337422077</v>
      </c>
      <c r="Q37" s="24">
        <v>3479.462553634919</v>
      </c>
      <c r="R37" s="24">
        <v>4555.2408516093374</v>
      </c>
      <c r="S37" s="24">
        <v>5958.6105850607237</v>
      </c>
      <c r="T37" s="24">
        <v>4755.0612375507526</v>
      </c>
      <c r="U37" s="24">
        <v>7132.5792009558845</v>
      </c>
      <c r="V37" s="24">
        <v>652.16651325249427</v>
      </c>
      <c r="W37" s="24">
        <v>7344.965378424029</v>
      </c>
    </row>
    <row r="38" spans="2:23" x14ac:dyDescent="0.2">
      <c r="B38" s="23" t="s">
        <v>102</v>
      </c>
      <c r="C38" s="24">
        <v>498.43548522847578</v>
      </c>
      <c r="D38" s="24">
        <v>2054.3340547880566</v>
      </c>
      <c r="E38" s="24">
        <v>4514.0005853932662</v>
      </c>
      <c r="F38" s="24">
        <v>7284.5165991629929</v>
      </c>
      <c r="G38" s="24">
        <v>8018.3603220030836</v>
      </c>
      <c r="H38" s="24">
        <v>2681.0401555318945</v>
      </c>
      <c r="I38" s="24">
        <v>2511.3493932759834</v>
      </c>
      <c r="J38" s="24">
        <v>8848.7139542472287</v>
      </c>
      <c r="K38" s="24">
        <v>9231.784940197258</v>
      </c>
      <c r="L38" s="24">
        <v>9458.5644547677912</v>
      </c>
      <c r="M38" s="24">
        <v>3377.2710358553331</v>
      </c>
      <c r="N38" s="24">
        <v>6590.3618036503194</v>
      </c>
      <c r="O38" s="24">
        <v>1683.7955356154746</v>
      </c>
      <c r="P38" s="24">
        <v>5606.4839140910917</v>
      </c>
      <c r="Q38" s="24">
        <v>4569.2905710801169</v>
      </c>
      <c r="R38" s="24">
        <v>5646.6796176829585</v>
      </c>
      <c r="S38" s="24">
        <v>6965.1697661881917</v>
      </c>
      <c r="T38" s="24">
        <v>5799.1813946003313</v>
      </c>
      <c r="U38" s="24">
        <v>8225.8872235623076</v>
      </c>
      <c r="V38" s="24">
        <v>561.3974906463817</v>
      </c>
      <c r="W38" s="24">
        <v>8385.208921770718</v>
      </c>
    </row>
    <row r="39" spans="2:23" x14ac:dyDescent="0.2">
      <c r="B39" s="23" t="s">
        <v>103</v>
      </c>
      <c r="C39" s="24">
        <v>333.66363433229651</v>
      </c>
      <c r="D39" s="24">
        <v>2016.7323897756405</v>
      </c>
      <c r="E39" s="24">
        <v>4433.7668768287176</v>
      </c>
      <c r="F39" s="24">
        <v>7264.1950218541888</v>
      </c>
      <c r="G39" s="24">
        <v>7981.000994926203</v>
      </c>
      <c r="H39" s="24">
        <v>2668.2412289697063</v>
      </c>
      <c r="I39" s="24">
        <v>2304.6674689990878</v>
      </c>
      <c r="J39" s="24">
        <v>8858.0283535194867</v>
      </c>
      <c r="K39" s="24">
        <v>9158.5699020682641</v>
      </c>
      <c r="L39" s="24">
        <v>9424.389178007219</v>
      </c>
      <c r="M39" s="24">
        <v>3492.7106476399331</v>
      </c>
      <c r="N39" s="24">
        <v>6592.8774874833107</v>
      </c>
      <c r="O39" s="24">
        <v>1860.3017861578414</v>
      </c>
      <c r="P39" s="24">
        <v>5662.4120193534254</v>
      </c>
      <c r="Q39" s="24">
        <v>4581.3449437848622</v>
      </c>
      <c r="R39" s="24">
        <v>5662.2126977171611</v>
      </c>
      <c r="S39" s="24">
        <v>6850.1775854700891</v>
      </c>
      <c r="T39" s="24">
        <v>5725.3364266121916</v>
      </c>
      <c r="U39" s="24">
        <v>8256.5882333216268</v>
      </c>
      <c r="V39" s="24">
        <v>538.26330665831642</v>
      </c>
      <c r="W39" s="24">
        <v>8298.9049217946722</v>
      </c>
    </row>
    <row r="40" spans="2:23" x14ac:dyDescent="0.2">
      <c r="B40" s="23" t="s">
        <v>104</v>
      </c>
      <c r="C40" s="24">
        <v>1581.1438519094716</v>
      </c>
      <c r="D40" s="24">
        <v>2676.5295234783061</v>
      </c>
      <c r="E40" s="24">
        <v>4734.1286739451389</v>
      </c>
      <c r="F40" s="24">
        <v>7268.485269209883</v>
      </c>
      <c r="G40" s="24">
        <v>8038.7700994242286</v>
      </c>
      <c r="H40" s="24">
        <v>2845.6971735119992</v>
      </c>
      <c r="I40" s="24">
        <v>3161.5968764281533</v>
      </c>
      <c r="J40" s="24">
        <v>8728.6813754678496</v>
      </c>
      <c r="K40" s="24">
        <v>9337.9361951192386</v>
      </c>
      <c r="L40" s="24">
        <v>9453.4763139682673</v>
      </c>
      <c r="M40" s="24">
        <v>3115.6867109668947</v>
      </c>
      <c r="N40" s="24">
        <v>6523.3949214011755</v>
      </c>
      <c r="O40" s="24">
        <v>1500.6335198041281</v>
      </c>
      <c r="P40" s="24">
        <v>5413.0852385986418</v>
      </c>
      <c r="Q40" s="24">
        <v>4534.8501666873062</v>
      </c>
      <c r="R40" s="24">
        <v>5565.7130035014507</v>
      </c>
      <c r="S40" s="24">
        <v>7216.7396275294623</v>
      </c>
      <c r="T40" s="24">
        <v>5961.4936538684397</v>
      </c>
      <c r="U40" s="24">
        <v>8053.6366091202417</v>
      </c>
      <c r="V40" s="24">
        <v>1391.3897664375627</v>
      </c>
      <c r="W40" s="24">
        <v>8537.1749137909683</v>
      </c>
    </row>
    <row r="41" spans="2:23" x14ac:dyDescent="0.2">
      <c r="B41" s="23" t="s">
        <v>105</v>
      </c>
      <c r="C41" s="24">
        <v>614.26771506562864</v>
      </c>
      <c r="D41" s="24">
        <v>1162.7235157269779</v>
      </c>
      <c r="E41" s="24">
        <v>5358.9618285396718</v>
      </c>
      <c r="F41" s="24">
        <v>8163.2937084953592</v>
      </c>
      <c r="G41" s="24">
        <v>8889.9694793165418</v>
      </c>
      <c r="H41" s="24">
        <v>3558.0769263546927</v>
      </c>
      <c r="I41" s="24">
        <v>3234.5475711566501</v>
      </c>
      <c r="J41" s="24">
        <v>9737.4969674210352</v>
      </c>
      <c r="K41" s="24">
        <v>10083.458478671777</v>
      </c>
      <c r="L41" s="24">
        <v>10332.056481873049</v>
      </c>
      <c r="M41" s="24">
        <v>4268.5100649225542</v>
      </c>
      <c r="N41" s="24">
        <v>7476.6805316999407</v>
      </c>
      <c r="O41" s="24">
        <v>2565.2162388856405</v>
      </c>
      <c r="P41" s="24">
        <v>6501.4182865571966</v>
      </c>
      <c r="Q41" s="24">
        <v>5457.110729108842</v>
      </c>
      <c r="R41" s="24">
        <v>6535.9929353820562</v>
      </c>
      <c r="S41" s="24">
        <v>7784.5881168467367</v>
      </c>
      <c r="T41" s="24">
        <v>6649.2646852625903</v>
      </c>
      <c r="U41" s="24">
        <v>9118.8060800039129</v>
      </c>
      <c r="V41" s="24">
        <v>1403.490348009414</v>
      </c>
      <c r="W41" s="24">
        <v>9227.6852812134057</v>
      </c>
    </row>
    <row r="42" spans="2:23" x14ac:dyDescent="0.2">
      <c r="B42" s="23" t="s">
        <v>106</v>
      </c>
      <c r="C42" s="24">
        <v>614.26771506562864</v>
      </c>
      <c r="D42" s="24">
        <v>1162.7235157269779</v>
      </c>
      <c r="E42" s="24">
        <v>5358.9618285396718</v>
      </c>
      <c r="F42" s="24">
        <v>8163.2937084953592</v>
      </c>
      <c r="G42" s="24">
        <v>8889.9694793165418</v>
      </c>
      <c r="H42" s="24">
        <v>3558.0769263546927</v>
      </c>
      <c r="I42" s="24">
        <v>3234.5475711566501</v>
      </c>
      <c r="J42" s="24">
        <v>9737.4969674210352</v>
      </c>
      <c r="K42" s="24">
        <v>10083.458478671777</v>
      </c>
      <c r="L42" s="24">
        <v>10332.056481873049</v>
      </c>
      <c r="M42" s="24">
        <v>4268.5100649225542</v>
      </c>
      <c r="N42" s="24">
        <v>7476.6805316999407</v>
      </c>
      <c r="O42" s="24">
        <v>2565.2162388856405</v>
      </c>
      <c r="P42" s="24">
        <v>6501.4182865571966</v>
      </c>
      <c r="Q42" s="24">
        <v>5457.110729108842</v>
      </c>
      <c r="R42" s="24">
        <v>6535.9929353820562</v>
      </c>
      <c r="S42" s="24">
        <v>7784.5881168467367</v>
      </c>
      <c r="T42" s="24">
        <v>6649.2646852625903</v>
      </c>
      <c r="U42" s="24">
        <v>9118.8060800039129</v>
      </c>
      <c r="V42" s="24">
        <v>1403.490348009414</v>
      </c>
      <c r="W42" s="24">
        <v>9227.6852812134057</v>
      </c>
    </row>
    <row r="43" spans="2:23" x14ac:dyDescent="0.2">
      <c r="B43" s="23" t="s">
        <v>107</v>
      </c>
      <c r="C43" s="24">
        <v>614.26771506562864</v>
      </c>
      <c r="D43" s="24">
        <v>1162.7235157269779</v>
      </c>
      <c r="E43" s="24">
        <v>5358.9618285396718</v>
      </c>
      <c r="F43" s="24">
        <v>8163.2937084953592</v>
      </c>
      <c r="G43" s="24">
        <v>8889.9694793165418</v>
      </c>
      <c r="H43" s="24">
        <v>3558.0769263546927</v>
      </c>
      <c r="I43" s="24">
        <v>3234.5475711566501</v>
      </c>
      <c r="J43" s="24">
        <v>9737.4969674210352</v>
      </c>
      <c r="K43" s="24">
        <v>10083.458478671777</v>
      </c>
      <c r="L43" s="24">
        <v>10332.056481873049</v>
      </c>
      <c r="M43" s="24">
        <v>4268.5100649225542</v>
      </c>
      <c r="N43" s="24">
        <v>7476.6805316999407</v>
      </c>
      <c r="O43" s="24">
        <v>2565.2162388856405</v>
      </c>
      <c r="P43" s="24">
        <v>6501.4182865571966</v>
      </c>
      <c r="Q43" s="24">
        <v>5457.110729108842</v>
      </c>
      <c r="R43" s="24">
        <v>6535.9929353820562</v>
      </c>
      <c r="S43" s="24">
        <v>7784.5881168467367</v>
      </c>
      <c r="T43" s="24">
        <v>6649.2646852625903</v>
      </c>
      <c r="U43" s="24">
        <v>9118.8060800039129</v>
      </c>
      <c r="V43" s="24">
        <v>1403.490348009414</v>
      </c>
      <c r="W43" s="24">
        <v>9227.6852812134057</v>
      </c>
    </row>
    <row r="44" spans="2:23" x14ac:dyDescent="0.2">
      <c r="B44" s="23" t="s">
        <v>108</v>
      </c>
      <c r="C44" s="24">
        <v>1747.8120730907644</v>
      </c>
      <c r="D44" s="24">
        <v>588.25684335538676</v>
      </c>
      <c r="E44" s="24">
        <v>6494.0343858793894</v>
      </c>
      <c r="F44" s="24">
        <v>9278.6358338120408</v>
      </c>
      <c r="G44" s="24">
        <v>10012.524494179548</v>
      </c>
      <c r="H44" s="24">
        <v>4675.4397912669874</v>
      </c>
      <c r="I44" s="24">
        <v>4364.6232543518518</v>
      </c>
      <c r="J44" s="24">
        <v>10835.314777162399</v>
      </c>
      <c r="K44" s="24">
        <v>11217.339668876271</v>
      </c>
      <c r="L44" s="24">
        <v>11452.970067586693</v>
      </c>
      <c r="M44" s="24">
        <v>5304.290386222051</v>
      </c>
      <c r="N44" s="24">
        <v>8580.6607798718305</v>
      </c>
      <c r="O44" s="24">
        <v>3590.1627430554727</v>
      </c>
      <c r="P44" s="24">
        <v>7571.486028234367</v>
      </c>
      <c r="Q44" s="24">
        <v>6558.9083928355976</v>
      </c>
      <c r="R44" s="24">
        <v>7633.6899392825935</v>
      </c>
      <c r="S44" s="24">
        <v>8923.4885472356309</v>
      </c>
      <c r="T44" s="24">
        <v>7783.1898492724504</v>
      </c>
      <c r="U44" s="24">
        <v>10202.499859909505</v>
      </c>
      <c r="V44" s="24">
        <v>2531.6252374165069</v>
      </c>
      <c r="W44" s="24">
        <v>10364.106523565415</v>
      </c>
    </row>
    <row r="45" spans="2:23" x14ac:dyDescent="0.2">
      <c r="B45" s="23" t="s">
        <v>109</v>
      </c>
      <c r="C45" s="24">
        <v>2350.8503036449238</v>
      </c>
      <c r="D45" s="24">
        <v>671.87349648809595</v>
      </c>
      <c r="E45" s="24">
        <v>7107.2118121224967</v>
      </c>
      <c r="F45" s="24">
        <v>9947.5288642248815</v>
      </c>
      <c r="G45" s="24">
        <v>10664.16665870721</v>
      </c>
      <c r="H45" s="24">
        <v>5346.8925016073499</v>
      </c>
      <c r="I45" s="24">
        <v>4881.8848268169377</v>
      </c>
      <c r="J45" s="24">
        <v>11533.744923964952</v>
      </c>
      <c r="K45" s="24">
        <v>11828.241607799855</v>
      </c>
      <c r="L45" s="24">
        <v>12107.714962169914</v>
      </c>
      <c r="M45" s="24">
        <v>6063.6126504468875</v>
      </c>
      <c r="N45" s="24">
        <v>9270.5944422328757</v>
      </c>
      <c r="O45" s="24">
        <v>4353.058214141538</v>
      </c>
      <c r="P45" s="24">
        <v>8303.7664201325442</v>
      </c>
      <c r="Q45" s="24">
        <v>7253.6056479308436</v>
      </c>
      <c r="R45" s="24">
        <v>8333.5932610489635</v>
      </c>
      <c r="S45" s="24">
        <v>9489.253475987829</v>
      </c>
      <c r="T45" s="24">
        <v>8399.0094960950428</v>
      </c>
      <c r="U45" s="24">
        <v>10919.77845153887</v>
      </c>
      <c r="V45" s="24">
        <v>3191.7760698603734</v>
      </c>
      <c r="W45" s="24">
        <v>10960.70587091426</v>
      </c>
    </row>
    <row r="46" spans="2:23" x14ac:dyDescent="0.2">
      <c r="B46" s="23" t="s">
        <v>110</v>
      </c>
      <c r="C46" s="24">
        <v>2842.1278130143137</v>
      </c>
      <c r="D46" s="24">
        <v>1160.4204938007354</v>
      </c>
      <c r="E46" s="24">
        <v>7595.9815564238052</v>
      </c>
      <c r="F46" s="24">
        <v>10438.854112807223</v>
      </c>
      <c r="G46" s="24">
        <v>11154.863001767217</v>
      </c>
      <c r="H46" s="24">
        <v>5838.3494423156908</v>
      </c>
      <c r="I46" s="24">
        <v>5361.5015429998248</v>
      </c>
      <c r="J46" s="24">
        <v>12025.012098707421</v>
      </c>
      <c r="K46" s="24">
        <v>12315.76967402668</v>
      </c>
      <c r="L46" s="24">
        <v>12598.470011625999</v>
      </c>
      <c r="M46" s="24">
        <v>6547.7529906806903</v>
      </c>
      <c r="N46" s="24">
        <v>9761.9848421992356</v>
      </c>
      <c r="O46" s="24">
        <v>4835.5577328745112</v>
      </c>
      <c r="P46" s="24">
        <v>8792.5466326698606</v>
      </c>
      <c r="Q46" s="24">
        <v>7744.7945079203146</v>
      </c>
      <c r="R46" s="24">
        <v>8824.6830019795689</v>
      </c>
      <c r="S46" s="24">
        <v>9971.9450435054532</v>
      </c>
      <c r="T46" s="24">
        <v>8887.633522675942</v>
      </c>
      <c r="U46" s="24">
        <v>11410.136053190399</v>
      </c>
      <c r="V46" s="24">
        <v>3683.137202047858</v>
      </c>
      <c r="W46" s="24">
        <v>11446.859994927005</v>
      </c>
    </row>
    <row r="47" spans="2:23" x14ac:dyDescent="0.2">
      <c r="B47" s="23" t="s">
        <v>111</v>
      </c>
      <c r="C47" s="24">
        <v>4116.9397600368138</v>
      </c>
      <c r="D47" s="24">
        <v>2458.4579016517605</v>
      </c>
      <c r="E47" s="24">
        <v>8883.3311982962641</v>
      </c>
      <c r="F47" s="24">
        <v>11700.446031983314</v>
      </c>
      <c r="G47" s="24">
        <v>12426.865348752757</v>
      </c>
      <c r="H47" s="24">
        <v>7095.1056533264791</v>
      </c>
      <c r="I47" s="24">
        <v>6670.778799321929</v>
      </c>
      <c r="J47" s="24">
        <v>13266.00529547509</v>
      </c>
      <c r="K47" s="24">
        <v>13607.261036823755</v>
      </c>
      <c r="L47" s="24">
        <v>13869.269021357146</v>
      </c>
      <c r="M47" s="24">
        <v>7730.3751638550784</v>
      </c>
      <c r="N47" s="24">
        <v>11009.091323140785</v>
      </c>
      <c r="O47" s="24">
        <v>6017.7403183438428</v>
      </c>
      <c r="P47" s="24">
        <v>10003.09999657007</v>
      </c>
      <c r="Q47" s="24">
        <v>8987.7597771476303</v>
      </c>
      <c r="R47" s="24">
        <v>10064.025156730506</v>
      </c>
      <c r="S47" s="24">
        <v>11276.469327753246</v>
      </c>
      <c r="T47" s="24">
        <v>10175.177845975446</v>
      </c>
      <c r="U47" s="24">
        <v>12634.802272228801</v>
      </c>
      <c r="V47" s="24">
        <v>4940.8272447370773</v>
      </c>
      <c r="W47" s="24">
        <v>12743.164482643311</v>
      </c>
    </row>
    <row r="48" spans="2:23" x14ac:dyDescent="0.2">
      <c r="B48" s="23" t="s">
        <v>112</v>
      </c>
      <c r="C48" s="24">
        <v>4107.6175856824284</v>
      </c>
      <c r="D48" s="24">
        <v>2537.8614968675201</v>
      </c>
      <c r="E48" s="24">
        <v>8857.0236100871189</v>
      </c>
      <c r="F48" s="24">
        <v>11620.429639879248</v>
      </c>
      <c r="G48" s="24">
        <v>12362.245903875026</v>
      </c>
      <c r="H48" s="24">
        <v>7025.7815952349501</v>
      </c>
      <c r="I48" s="24">
        <v>6713.0095763905874</v>
      </c>
      <c r="J48" s="24">
        <v>13153.313205376493</v>
      </c>
      <c r="K48" s="24">
        <v>13578.879605375783</v>
      </c>
      <c r="L48" s="24">
        <v>13800.035148174646</v>
      </c>
      <c r="M48" s="24">
        <v>7571.4438361871808</v>
      </c>
      <c r="N48" s="24">
        <v>10909.754369062575</v>
      </c>
      <c r="O48" s="24">
        <v>5872.4406471645907</v>
      </c>
      <c r="P48" s="24">
        <v>9862.1763266753151</v>
      </c>
      <c r="Q48" s="24">
        <v>8889.6617597265413</v>
      </c>
      <c r="R48" s="24">
        <v>9957.1909452784821</v>
      </c>
      <c r="S48" s="24">
        <v>11286.916641881779</v>
      </c>
      <c r="T48" s="24">
        <v>10145.16858778112</v>
      </c>
      <c r="U48" s="24">
        <v>12502.819071922402</v>
      </c>
      <c r="V48" s="24">
        <v>4893.2334748173616</v>
      </c>
      <c r="W48" s="24">
        <v>12727.706351889143</v>
      </c>
    </row>
    <row r="49" spans="2:23" x14ac:dyDescent="0.2">
      <c r="B49" s="23" t="s">
        <v>113</v>
      </c>
      <c r="C49" s="24">
        <v>4744.0707332951388</v>
      </c>
      <c r="D49" s="24">
        <v>3125.6333140500769</v>
      </c>
      <c r="E49" s="24">
        <v>9506.0315680483327</v>
      </c>
      <c r="F49" s="24">
        <v>12288.056235834514</v>
      </c>
      <c r="G49" s="24">
        <v>13025.555489274439</v>
      </c>
      <c r="H49" s="24">
        <v>7688.0473039579447</v>
      </c>
      <c r="I49" s="24">
        <v>7331.4125922383255</v>
      </c>
      <c r="J49" s="24">
        <v>13829.611125817217</v>
      </c>
      <c r="K49" s="24">
        <v>14230.403568591748</v>
      </c>
      <c r="L49" s="24">
        <v>14465.073204203762</v>
      </c>
      <c r="M49" s="24">
        <v>8255.122577919472</v>
      </c>
      <c r="N49" s="24">
        <v>11582.325989779814</v>
      </c>
      <c r="O49" s="24">
        <v>6552.7147568168066</v>
      </c>
      <c r="P49" s="24">
        <v>10543.525169188579</v>
      </c>
      <c r="Q49" s="24">
        <v>9561.178846568575</v>
      </c>
      <c r="R49" s="24">
        <v>10631.304618064658</v>
      </c>
      <c r="S49" s="24">
        <v>11922.49226412202</v>
      </c>
      <c r="T49" s="24">
        <v>10796.170356679357</v>
      </c>
      <c r="U49" s="24">
        <v>13183.069131602171</v>
      </c>
      <c r="V49" s="24">
        <v>5545.8066172152821</v>
      </c>
      <c r="W49" s="24">
        <v>13374.195747011514</v>
      </c>
    </row>
    <row r="50" spans="2:23" x14ac:dyDescent="0.2">
      <c r="B50" s="23" t="s">
        <v>114</v>
      </c>
      <c r="C50" s="24">
        <v>5064.8880841222308</v>
      </c>
      <c r="D50" s="24">
        <v>3518.4332819278234</v>
      </c>
      <c r="E50" s="24">
        <v>9794.6337299636943</v>
      </c>
      <c r="F50" s="24">
        <v>12526.110246868464</v>
      </c>
      <c r="G50" s="24">
        <v>13275.922500351846</v>
      </c>
      <c r="H50" s="24">
        <v>7946.6478916295991</v>
      </c>
      <c r="I50" s="24">
        <v>7678.4299704263876</v>
      </c>
      <c r="J50" s="24">
        <v>14036.203652998711</v>
      </c>
      <c r="K50" s="24">
        <v>14510.372477047495</v>
      </c>
      <c r="L50" s="24">
        <v>14709.637901262788</v>
      </c>
      <c r="M50" s="24">
        <v>8433.8067043307328</v>
      </c>
      <c r="N50" s="24">
        <v>11804.618953767718</v>
      </c>
      <c r="O50" s="24">
        <v>6752.8098494987144</v>
      </c>
      <c r="P50" s="24">
        <v>10730.765035621467</v>
      </c>
      <c r="Q50" s="24">
        <v>9789.2473726041644</v>
      </c>
      <c r="R50" s="24">
        <v>10848.97646954743</v>
      </c>
      <c r="S50" s="24">
        <v>12236.988565325297</v>
      </c>
      <c r="T50" s="24">
        <v>11079.254482295106</v>
      </c>
      <c r="U50" s="24">
        <v>13373.005227777016</v>
      </c>
      <c r="V50" s="24">
        <v>5832.540222254961</v>
      </c>
      <c r="W50" s="24">
        <v>13665.873272097577</v>
      </c>
    </row>
    <row r="51" spans="2:23" x14ac:dyDescent="0.2">
      <c r="B51" s="23" t="s">
        <v>115</v>
      </c>
      <c r="C51" s="24">
        <v>3923.2147366190507</v>
      </c>
      <c r="D51" s="24">
        <v>2551.9830473590323</v>
      </c>
      <c r="E51" s="24">
        <v>8580.575630569876</v>
      </c>
      <c r="F51" s="24">
        <v>11266.088752067739</v>
      </c>
      <c r="G51" s="24">
        <v>12023.525913401147</v>
      </c>
      <c r="H51" s="24">
        <v>6712.209153822515</v>
      </c>
      <c r="I51" s="24">
        <v>6541.1750433522875</v>
      </c>
      <c r="J51" s="24">
        <v>12756.284301017335</v>
      </c>
      <c r="K51" s="24">
        <v>13279.662203910113</v>
      </c>
      <c r="L51" s="24">
        <v>13451.761642911259</v>
      </c>
      <c r="M51" s="24">
        <v>7146.4160498709216</v>
      </c>
      <c r="N51" s="24">
        <v>10535.47244582245</v>
      </c>
      <c r="O51" s="24">
        <v>5481.0210890142735</v>
      </c>
      <c r="P51" s="24">
        <v>9444.237701057551</v>
      </c>
      <c r="Q51" s="24">
        <v>8526.7913732079523</v>
      </c>
      <c r="R51" s="24">
        <v>9578.3000261149573</v>
      </c>
      <c r="S51" s="24">
        <v>11042.633012808374</v>
      </c>
      <c r="T51" s="24">
        <v>9856.7746935532796</v>
      </c>
      <c r="U51" s="24">
        <v>12085.533422671113</v>
      </c>
      <c r="V51" s="24">
        <v>4639.034295529319</v>
      </c>
      <c r="W51" s="24">
        <v>12446.58167224492</v>
      </c>
    </row>
    <row r="52" spans="2:23" x14ac:dyDescent="0.2">
      <c r="B52" s="23" t="s">
        <v>116</v>
      </c>
      <c r="C52" s="24">
        <v>9116.8896226201523</v>
      </c>
      <c r="D52" s="24">
        <v>10797.670767752476</v>
      </c>
      <c r="E52" s="24">
        <v>4385.5768699806113</v>
      </c>
      <c r="F52" s="24">
        <v>1555.6588593703459</v>
      </c>
      <c r="G52" s="24">
        <v>802.82734033786255</v>
      </c>
      <c r="H52" s="24">
        <v>6137.8144814850921</v>
      </c>
      <c r="I52" s="24">
        <v>6713.90544648586</v>
      </c>
      <c r="J52" s="24">
        <v>969.63644926121754</v>
      </c>
      <c r="K52" s="24">
        <v>931.82172872665592</v>
      </c>
      <c r="L52" s="24">
        <v>640.98481127468631</v>
      </c>
      <c r="M52" s="24">
        <v>5746.2517585895412</v>
      </c>
      <c r="N52" s="24">
        <v>2321.1021224670212</v>
      </c>
      <c r="O52" s="24">
        <v>7340.821553910645</v>
      </c>
      <c r="P52" s="24">
        <v>3539.5377607553896</v>
      </c>
      <c r="Q52" s="24">
        <v>4292.0710529886592</v>
      </c>
      <c r="R52" s="24">
        <v>3269.0908181975578</v>
      </c>
      <c r="S52" s="24">
        <v>2448.8180498530746</v>
      </c>
      <c r="T52" s="24">
        <v>3115.1731773832662</v>
      </c>
      <c r="U52" s="24">
        <v>1490.2181635314942</v>
      </c>
      <c r="V52" s="24">
        <v>8288.1516857349416</v>
      </c>
      <c r="W52" s="24">
        <v>1177.8882783422314</v>
      </c>
    </row>
    <row r="53" spans="2:23" x14ac:dyDescent="0.2">
      <c r="B53" s="23" t="s">
        <v>117</v>
      </c>
      <c r="C53" s="24">
        <v>9020.5658655305524</v>
      </c>
      <c r="D53" s="24">
        <v>10703.674430933748</v>
      </c>
      <c r="E53" s="24">
        <v>4314.4416975858085</v>
      </c>
      <c r="F53" s="24">
        <v>1428.7191583649171</v>
      </c>
      <c r="G53" s="24">
        <v>747.13483027547284</v>
      </c>
      <c r="H53" s="24">
        <v>6032.3989647006501</v>
      </c>
      <c r="I53" s="24">
        <v>6650.4968454363197</v>
      </c>
      <c r="J53" s="24">
        <v>749.42443188913592</v>
      </c>
      <c r="K53" s="24">
        <v>1181.7256514746948</v>
      </c>
      <c r="L53" s="24">
        <v>771.08076099363052</v>
      </c>
      <c r="M53" s="24">
        <v>5598.4745064340968</v>
      </c>
      <c r="N53" s="24">
        <v>2169.1486066471248</v>
      </c>
      <c r="O53" s="24">
        <v>7212.6252311394392</v>
      </c>
      <c r="P53" s="24">
        <v>3366.1226809937784</v>
      </c>
      <c r="Q53" s="24">
        <v>4165.990510604026</v>
      </c>
      <c r="R53" s="24">
        <v>3124.7313557972184</v>
      </c>
      <c r="S53" s="24">
        <v>2501.6543519312249</v>
      </c>
      <c r="T53" s="24">
        <v>3062.3241084756064</v>
      </c>
      <c r="U53" s="24">
        <v>1240.3428074353917</v>
      </c>
      <c r="V53" s="24">
        <v>8186.7756908401007</v>
      </c>
      <c r="W53" s="24">
        <v>1348.9056617460476</v>
      </c>
    </row>
    <row r="54" spans="2:23" x14ac:dyDescent="0.2">
      <c r="B54" s="23" t="s">
        <v>118</v>
      </c>
      <c r="C54" s="24">
        <v>9485.6122552909183</v>
      </c>
      <c r="D54" s="24">
        <v>11168.898390991044</v>
      </c>
      <c r="E54" s="24">
        <v>4779.1948255801644</v>
      </c>
      <c r="F54" s="24">
        <v>1891.4372280248556</v>
      </c>
      <c r="G54" s="24">
        <v>1202.8300471847247</v>
      </c>
      <c r="H54" s="24">
        <v>6496.4182380867069</v>
      </c>
      <c r="I54" s="24">
        <v>7114.4453823176382</v>
      </c>
      <c r="J54" s="24">
        <v>782.87817761275619</v>
      </c>
      <c r="K54" s="24">
        <v>1136.6728480222691</v>
      </c>
      <c r="L54" s="24">
        <v>374.73829063360273</v>
      </c>
      <c r="M54" s="24">
        <v>6046.6609151783678</v>
      </c>
      <c r="N54" s="24">
        <v>2619.8817103382357</v>
      </c>
      <c r="O54" s="24">
        <v>7670.0053815644033</v>
      </c>
      <c r="P54" s="24">
        <v>3797.4768946179315</v>
      </c>
      <c r="Q54" s="24">
        <v>4625.3216918560674</v>
      </c>
      <c r="R54" s="24">
        <v>3577.3073025059466</v>
      </c>
      <c r="S54" s="24">
        <v>2900.1963394484987</v>
      </c>
      <c r="T54" s="24">
        <v>3523.1863283488656</v>
      </c>
      <c r="U54" s="24">
        <v>1474.4201642325313</v>
      </c>
      <c r="V54" s="24">
        <v>8651.2291745427974</v>
      </c>
      <c r="W54" s="24">
        <v>1596.3433543672134</v>
      </c>
    </row>
    <row r="55" spans="2:23" x14ac:dyDescent="0.2">
      <c r="B55" s="23" t="s">
        <v>119</v>
      </c>
      <c r="C55" s="24">
        <v>10038.858525816573</v>
      </c>
      <c r="D55" s="24">
        <v>11706.131003719745</v>
      </c>
      <c r="E55" s="24">
        <v>5710.4242688827198</v>
      </c>
      <c r="F55" s="24">
        <v>2971.1960488788909</v>
      </c>
      <c r="G55" s="24">
        <v>2760.8039872917275</v>
      </c>
      <c r="H55" s="24">
        <v>7082.2433324811682</v>
      </c>
      <c r="I55" s="24">
        <v>7981.4873977874249</v>
      </c>
      <c r="J55" s="24">
        <v>1495.1338892325216</v>
      </c>
      <c r="K55" s="24">
        <v>3210.7194885286012</v>
      </c>
      <c r="L55" s="24">
        <v>2312.6928911213599</v>
      </c>
      <c r="M55" s="24">
        <v>6299.9293591924124</v>
      </c>
      <c r="N55" s="24">
        <v>3321.6497853022775</v>
      </c>
      <c r="O55" s="24">
        <v>8013.4426898329139</v>
      </c>
      <c r="P55" s="24">
        <v>4055.8136218252444</v>
      </c>
      <c r="Q55" s="24">
        <v>5183.106729528211</v>
      </c>
      <c r="R55" s="24">
        <v>4128.0635806543369</v>
      </c>
      <c r="S55" s="24">
        <v>4545.3238038842082</v>
      </c>
      <c r="T55" s="24">
        <v>4666.4822243851695</v>
      </c>
      <c r="U55" s="24">
        <v>1618.6926145559505</v>
      </c>
      <c r="V55" s="24">
        <v>9186.084775466943</v>
      </c>
      <c r="W55" s="24">
        <v>3574.667399214512</v>
      </c>
    </row>
    <row r="56" spans="2:23" x14ac:dyDescent="0.2">
      <c r="B56" s="23" t="s">
        <v>120</v>
      </c>
      <c r="C56" s="24">
        <v>8518.6107803826308</v>
      </c>
      <c r="D56" s="24">
        <v>10195.257649331365</v>
      </c>
      <c r="E56" s="24">
        <v>3766.6000349666597</v>
      </c>
      <c r="F56" s="24">
        <v>1087.3754230602979</v>
      </c>
      <c r="G56" s="24">
        <v>319.8532637034337</v>
      </c>
      <c r="H56" s="24">
        <v>5556.308949188624</v>
      </c>
      <c r="I56" s="24">
        <v>6083.2905013913514</v>
      </c>
      <c r="J56" s="24">
        <v>1389.1432148568229</v>
      </c>
      <c r="K56" s="24">
        <v>1111.5894108840507</v>
      </c>
      <c r="L56" s="24">
        <v>1275.8595636004329</v>
      </c>
      <c r="M56" s="24">
        <v>5242.3507069785437</v>
      </c>
      <c r="N56" s="24">
        <v>1871.58919118983</v>
      </c>
      <c r="O56" s="24">
        <v>6793.1875285377055</v>
      </c>
      <c r="P56" s="24">
        <v>3119.736092508891</v>
      </c>
      <c r="Q56" s="24">
        <v>3752.3944055935162</v>
      </c>
      <c r="R56" s="24">
        <v>2778.0537034783952</v>
      </c>
      <c r="S56" s="24">
        <v>1797.1693887184504</v>
      </c>
      <c r="T56" s="24">
        <v>2483.7876951623743</v>
      </c>
      <c r="U56" s="24">
        <v>1618.8447445760678</v>
      </c>
      <c r="V56" s="24">
        <v>7697.3068382563042</v>
      </c>
      <c r="W56" s="24">
        <v>771.7738120709912</v>
      </c>
    </row>
    <row r="57" spans="2:23" x14ac:dyDescent="0.2">
      <c r="B57" s="23" t="s">
        <v>121</v>
      </c>
      <c r="C57" s="24">
        <v>8019.3048496755582</v>
      </c>
      <c r="D57" s="24">
        <v>9699.0348021897298</v>
      </c>
      <c r="E57" s="24">
        <v>3284.9516295240082</v>
      </c>
      <c r="F57" s="24">
        <v>573.58460690865388</v>
      </c>
      <c r="G57" s="24">
        <v>300.99499348695889</v>
      </c>
      <c r="H57" s="24">
        <v>5046.2983464413946</v>
      </c>
      <c r="I57" s="24">
        <v>5615.4419455837397</v>
      </c>
      <c r="J57" s="24">
        <v>1533.2904876045761</v>
      </c>
      <c r="K57" s="24">
        <v>1636.0326152399068</v>
      </c>
      <c r="L57" s="24">
        <v>1741.3321708416549</v>
      </c>
      <c r="M57" s="24">
        <v>4711.7194035078164</v>
      </c>
      <c r="N57" s="24">
        <v>1348.6640103977177</v>
      </c>
      <c r="O57" s="24">
        <v>6270.4045267441497</v>
      </c>
      <c r="P57" s="24">
        <v>2597.2989482128214</v>
      </c>
      <c r="Q57" s="24">
        <v>3226.1816683566221</v>
      </c>
      <c r="R57" s="24">
        <v>2246.74761455317</v>
      </c>
      <c r="S57" s="24">
        <v>1572.6222762466089</v>
      </c>
      <c r="T57" s="24">
        <v>2020.1158221519981</v>
      </c>
      <c r="U57" s="24">
        <v>1497.9201668099506</v>
      </c>
      <c r="V57" s="24">
        <v>7193.0872388257967</v>
      </c>
      <c r="W57" s="24">
        <v>1108.0237102203214</v>
      </c>
    </row>
    <row r="58" spans="2:23" x14ac:dyDescent="0.2">
      <c r="B58" s="23" t="s">
        <v>122</v>
      </c>
      <c r="C58" s="24">
        <v>8015.5533402583451</v>
      </c>
      <c r="D58" s="24">
        <v>9695.5921774566214</v>
      </c>
      <c r="E58" s="24">
        <v>3283.5132625575038</v>
      </c>
      <c r="F58" s="24">
        <v>557.24640829926921</v>
      </c>
      <c r="G58" s="24">
        <v>301.27901910870844</v>
      </c>
      <c r="H58" s="24">
        <v>5041.2960706571812</v>
      </c>
      <c r="I58" s="24">
        <v>5614.9633677869242</v>
      </c>
      <c r="J58" s="24">
        <v>1521.7719474691137</v>
      </c>
      <c r="K58" s="24">
        <v>1649.2696155994952</v>
      </c>
      <c r="L58" s="24">
        <v>1743.9113069667503</v>
      </c>
      <c r="M58" s="24">
        <v>4701.9387148306714</v>
      </c>
      <c r="N58" s="24">
        <v>1334.3587830259273</v>
      </c>
      <c r="O58" s="24">
        <v>6263.1473556319397</v>
      </c>
      <c r="P58" s="24">
        <v>2583.0942277738964</v>
      </c>
      <c r="Q58" s="24">
        <v>3218.2265371594949</v>
      </c>
      <c r="R58" s="24">
        <v>2235.6208636375532</v>
      </c>
      <c r="S58" s="24">
        <v>1586.953551787062</v>
      </c>
      <c r="T58" s="24">
        <v>2020.8735475777103</v>
      </c>
      <c r="U58" s="24">
        <v>1479.2621338693818</v>
      </c>
      <c r="V58" s="24">
        <v>7188.7630500426012</v>
      </c>
      <c r="W58" s="24">
        <v>1127.8630099374277</v>
      </c>
    </row>
    <row r="59" spans="2:23" x14ac:dyDescent="0.2">
      <c r="B59" s="23" t="s">
        <v>123</v>
      </c>
      <c r="C59" s="24">
        <v>7949.4777120786302</v>
      </c>
      <c r="D59" s="24">
        <v>9629.1176017833022</v>
      </c>
      <c r="E59" s="24">
        <v>3532.0784388984625</v>
      </c>
      <c r="F59" s="24">
        <v>1033.1175509429409</v>
      </c>
      <c r="G59" s="24">
        <v>1408.1143488471607</v>
      </c>
      <c r="H59" s="24">
        <v>4963.1572920643594</v>
      </c>
      <c r="I59" s="24">
        <v>5810.9356070664908</v>
      </c>
      <c r="J59" s="24">
        <v>1337.3200876592873</v>
      </c>
      <c r="K59" s="24">
        <v>2704.6678835617709</v>
      </c>
      <c r="L59" s="24">
        <v>2310.0410051161571</v>
      </c>
      <c r="M59" s="24">
        <v>4304.6406551888213</v>
      </c>
      <c r="N59" s="24">
        <v>1147.4136629198717</v>
      </c>
      <c r="O59" s="24">
        <v>5993.870424917166</v>
      </c>
      <c r="P59" s="24">
        <v>2006.8777512419388</v>
      </c>
      <c r="Q59" s="24">
        <v>3048.5144014501925</v>
      </c>
      <c r="R59" s="24">
        <v>1973.7581645171865</v>
      </c>
      <c r="S59" s="24">
        <v>2742.6519437766729</v>
      </c>
      <c r="T59" s="24">
        <v>2538.1019618497112</v>
      </c>
      <c r="U59" s="24">
        <v>636.83888601455703</v>
      </c>
      <c r="V59" s="24">
        <v>7098.519727114468</v>
      </c>
      <c r="W59" s="24">
        <v>2455.9492873376275</v>
      </c>
    </row>
    <row r="60" spans="2:23" x14ac:dyDescent="0.2">
      <c r="B60" s="23" t="s">
        <v>124</v>
      </c>
      <c r="C60" s="24">
        <v>7469.3771557170003</v>
      </c>
      <c r="D60" s="24">
        <v>9140.8832360021952</v>
      </c>
      <c r="E60" s="24">
        <v>2705.3846836639964</v>
      </c>
      <c r="F60" s="24">
        <v>784.94466701005842</v>
      </c>
      <c r="G60" s="24">
        <v>969.9310540456263</v>
      </c>
      <c r="H60" s="24">
        <v>4531.72927189438</v>
      </c>
      <c r="I60" s="24">
        <v>5009.5237634711084</v>
      </c>
      <c r="J60" s="24">
        <v>2214.9459115684012</v>
      </c>
      <c r="K60" s="24">
        <v>2036.6696043382974</v>
      </c>
      <c r="L60" s="24">
        <v>2353.6773356792155</v>
      </c>
      <c r="M60" s="24">
        <v>4330.4994260899757</v>
      </c>
      <c r="N60" s="24">
        <v>1264.046813859142</v>
      </c>
      <c r="O60" s="24">
        <v>5807.0089681475001</v>
      </c>
      <c r="P60" s="24">
        <v>2419.2971152727932</v>
      </c>
      <c r="Q60" s="24">
        <v>2806.4299872595107</v>
      </c>
      <c r="R60" s="24">
        <v>1960.0206299656518</v>
      </c>
      <c r="S60" s="24">
        <v>940.87508363676648</v>
      </c>
      <c r="T60" s="24">
        <v>1415.1076593196133</v>
      </c>
      <c r="U60" s="24">
        <v>2085.4494216827711</v>
      </c>
      <c r="V60" s="24">
        <v>6656.6477567285647</v>
      </c>
      <c r="W60" s="24">
        <v>1251.5808376447619</v>
      </c>
    </row>
    <row r="61" spans="2:23" x14ac:dyDescent="0.2">
      <c r="B61" s="23" t="s">
        <v>125</v>
      </c>
      <c r="C61" s="24">
        <v>7398.8481879720457</v>
      </c>
      <c r="D61" s="24">
        <v>9082.4108394254145</v>
      </c>
      <c r="E61" s="24">
        <v>2904.9350939227188</v>
      </c>
      <c r="F61" s="24">
        <v>652.26224182886574</v>
      </c>
      <c r="G61" s="24">
        <v>1343.0871243870499</v>
      </c>
      <c r="H61" s="24">
        <v>4402.4572643863257</v>
      </c>
      <c r="I61" s="24">
        <v>5201.7370037368364</v>
      </c>
      <c r="J61" s="24">
        <v>1794.5795989623064</v>
      </c>
      <c r="K61" s="24">
        <v>2755.9752353193917</v>
      </c>
      <c r="L61" s="24">
        <v>2573.9434498496857</v>
      </c>
      <c r="M61" s="24">
        <v>3834.4942863844894</v>
      </c>
      <c r="N61" s="24">
        <v>513.57585045964288</v>
      </c>
      <c r="O61" s="24">
        <v>5492.5099247148537</v>
      </c>
      <c r="P61" s="24">
        <v>1565.8103958780089</v>
      </c>
      <c r="Q61" s="24">
        <v>2489.0236464009358</v>
      </c>
      <c r="R61" s="24">
        <v>1408.8063730300316</v>
      </c>
      <c r="S61" s="24">
        <v>2247.6231410334199</v>
      </c>
      <c r="T61" s="24">
        <v>1904.5965450134993</v>
      </c>
      <c r="U61" s="24">
        <v>1216.6897250033865</v>
      </c>
      <c r="V61" s="24">
        <v>6551.2744122159693</v>
      </c>
      <c r="W61" s="24">
        <v>2300.6607619919928</v>
      </c>
    </row>
    <row r="62" spans="2:23" x14ac:dyDescent="0.2">
      <c r="B62" s="23" t="s">
        <v>126</v>
      </c>
      <c r="C62" s="24">
        <v>6202.9466862481631</v>
      </c>
      <c r="D62" s="24">
        <v>7874.6092651308245</v>
      </c>
      <c r="E62" s="24">
        <v>1439.9308587792777</v>
      </c>
      <c r="F62" s="24">
        <v>1567.8502789141446</v>
      </c>
      <c r="G62" s="24">
        <v>2158.1825534175664</v>
      </c>
      <c r="H62" s="24">
        <v>3276.249096280239</v>
      </c>
      <c r="I62" s="24">
        <v>3759.3714670240629</v>
      </c>
      <c r="J62" s="24">
        <v>3250.5348987879574</v>
      </c>
      <c r="K62" s="24">
        <v>3295.2601354545086</v>
      </c>
      <c r="L62" s="24">
        <v>3591.9909666696294</v>
      </c>
      <c r="M62" s="24">
        <v>3193.1665975857104</v>
      </c>
      <c r="N62" s="24">
        <v>1273.7241497384857</v>
      </c>
      <c r="O62" s="24">
        <v>4576.7544292829425</v>
      </c>
      <c r="P62" s="24">
        <v>1764.4569236821419</v>
      </c>
      <c r="Q62" s="24">
        <v>1671.2546204960768</v>
      </c>
      <c r="R62" s="24">
        <v>1202.1296110191388</v>
      </c>
      <c r="S62" s="24">
        <v>1265.5182012986822</v>
      </c>
      <c r="T62" s="24">
        <v>170.75287124027349</v>
      </c>
      <c r="U62" s="24">
        <v>2879.1187536346838</v>
      </c>
      <c r="V62" s="24">
        <v>5391.7657127935054</v>
      </c>
      <c r="W62" s="24">
        <v>2462.9675064685148</v>
      </c>
    </row>
    <row r="63" spans="2:23" x14ac:dyDescent="0.2">
      <c r="B63" s="23" t="s">
        <v>127</v>
      </c>
      <c r="C63" s="24">
        <v>6445.8553359794487</v>
      </c>
      <c r="D63" s="24">
        <v>8124.8801944993957</v>
      </c>
      <c r="E63" s="24">
        <v>1719.6414676542704</v>
      </c>
      <c r="F63" s="24">
        <v>1218.6682589995016</v>
      </c>
      <c r="G63" s="24">
        <v>1871.7146895619803</v>
      </c>
      <c r="H63" s="24">
        <v>3481.6623575932881</v>
      </c>
      <c r="I63" s="24">
        <v>4057.9563519613675</v>
      </c>
      <c r="J63" s="24">
        <v>2901.4253016645907</v>
      </c>
      <c r="K63" s="24">
        <v>3100.6523918317043</v>
      </c>
      <c r="L63" s="24">
        <v>3315.2900438450442</v>
      </c>
      <c r="M63" s="24">
        <v>3266.3015094747393</v>
      </c>
      <c r="N63" s="24">
        <v>893.46644829260561</v>
      </c>
      <c r="O63" s="24">
        <v>4739.3366884270235</v>
      </c>
      <c r="P63" s="24">
        <v>1563.04549777895</v>
      </c>
      <c r="Q63" s="24">
        <v>1738.2406801641296</v>
      </c>
      <c r="R63" s="24">
        <v>1020.1149062816323</v>
      </c>
      <c r="S63" s="24">
        <v>1356.8979716568933</v>
      </c>
      <c r="T63" s="24">
        <v>548.87273367928776</v>
      </c>
      <c r="U63" s="24">
        <v>2502.0186214646233</v>
      </c>
      <c r="V63" s="24">
        <v>5622.1840442234279</v>
      </c>
      <c r="W63" s="24">
        <v>2317.7735763549858</v>
      </c>
    </row>
    <row r="64" spans="2:23" x14ac:dyDescent="0.2">
      <c r="B64" s="23" t="s">
        <v>128</v>
      </c>
      <c r="C64" s="24">
        <v>6445.2861171846043</v>
      </c>
      <c r="D64" s="24">
        <v>8120.7705158298859</v>
      </c>
      <c r="E64" s="24">
        <v>2286.6999306396488</v>
      </c>
      <c r="F64" s="24">
        <v>1588.8465672316913</v>
      </c>
      <c r="G64" s="24">
        <v>2368.5809753359958</v>
      </c>
      <c r="H64" s="24">
        <v>3476.2716637278518</v>
      </c>
      <c r="I64" s="24">
        <v>4418.1911524156276</v>
      </c>
      <c r="J64" s="24">
        <v>2829.9186418027562</v>
      </c>
      <c r="K64" s="24">
        <v>3784.5456060367783</v>
      </c>
      <c r="L64" s="24">
        <v>3654.5721490633973</v>
      </c>
      <c r="M64" s="24">
        <v>2786.186611242008</v>
      </c>
      <c r="N64" s="24">
        <v>825.49609344151258</v>
      </c>
      <c r="O64" s="24">
        <v>4472.8913839274201</v>
      </c>
      <c r="P64" s="24">
        <v>491.19880057377242</v>
      </c>
      <c r="Q64" s="24">
        <v>1583.7156840140556</v>
      </c>
      <c r="R64" s="24">
        <v>615.68397531104097</v>
      </c>
      <c r="S64" s="24">
        <v>2684.2654556264511</v>
      </c>
      <c r="T64" s="24">
        <v>1763.2351195431736</v>
      </c>
      <c r="U64" s="24">
        <v>2157.635542752726</v>
      </c>
      <c r="V64" s="24">
        <v>5592.9458030713713</v>
      </c>
      <c r="W64" s="24">
        <v>3215.0299079098099</v>
      </c>
    </row>
    <row r="65" spans="2:23" x14ac:dyDescent="0.2">
      <c r="B65" s="23" t="s">
        <v>129</v>
      </c>
      <c r="C65" s="24">
        <v>5368.1952162467751</v>
      </c>
      <c r="D65" s="24">
        <v>7042.6844898809568</v>
      </c>
      <c r="E65" s="24">
        <v>624.90412647234734</v>
      </c>
      <c r="F65" s="24">
        <v>2302.6284149159051</v>
      </c>
      <c r="G65" s="24">
        <v>2963.8482962771586</v>
      </c>
      <c r="H65" s="24">
        <v>2439.4236500335796</v>
      </c>
      <c r="I65" s="24">
        <v>2964.0799354883834</v>
      </c>
      <c r="J65" s="24">
        <v>3974.974439725454</v>
      </c>
      <c r="K65" s="24">
        <v>4133.7992489314565</v>
      </c>
      <c r="L65" s="24">
        <v>4405.9012549617337</v>
      </c>
      <c r="M65" s="24">
        <v>2459.0487919602879</v>
      </c>
      <c r="N65" s="24">
        <v>1793.1944278597964</v>
      </c>
      <c r="O65" s="24">
        <v>3753.1606143298186</v>
      </c>
      <c r="P65" s="24">
        <v>1668.582769411119</v>
      </c>
      <c r="Q65" s="24">
        <v>1022.5634316857795</v>
      </c>
      <c r="R65" s="24">
        <v>1197.0453100715413</v>
      </c>
      <c r="S65" s="24">
        <v>1994.7107117895914</v>
      </c>
      <c r="T65" s="24">
        <v>709.78610311693967</v>
      </c>
      <c r="U65" s="24">
        <v>3511.9884659312702</v>
      </c>
      <c r="V65" s="24">
        <v>4554.1183556730875</v>
      </c>
      <c r="W65" s="24">
        <v>3297.8439349423393</v>
      </c>
    </row>
    <row r="66" spans="2:23" x14ac:dyDescent="0.2">
      <c r="B66" s="23" t="s">
        <v>130</v>
      </c>
      <c r="C66" s="24">
        <v>5320.1269600661153</v>
      </c>
      <c r="D66" s="24">
        <v>6998.4780731242627</v>
      </c>
      <c r="E66" s="24">
        <v>1434.9814787885555</v>
      </c>
      <c r="F66" s="24">
        <v>2442.2250712370742</v>
      </c>
      <c r="G66" s="24">
        <v>3228.1201917578601</v>
      </c>
      <c r="H66" s="24">
        <v>2346.5174534768917</v>
      </c>
      <c r="I66" s="24">
        <v>3328.2018472637433</v>
      </c>
      <c r="J66" s="24">
        <v>3901.5374022242468</v>
      </c>
      <c r="K66" s="24">
        <v>4591.1144882741028</v>
      </c>
      <c r="L66" s="24">
        <v>4617.8351398553996</v>
      </c>
      <c r="M66" s="24">
        <v>1750.8875261240353</v>
      </c>
      <c r="N66" s="24">
        <v>1681.0283465846385</v>
      </c>
      <c r="O66" s="24">
        <v>3384.1780916694047</v>
      </c>
      <c r="P66" s="24">
        <v>709.7287830033805</v>
      </c>
      <c r="Q66" s="24">
        <v>487.70767570085047</v>
      </c>
      <c r="R66" s="24">
        <v>726.31879501108472</v>
      </c>
      <c r="S66" s="24">
        <v>2911.2780775605484</v>
      </c>
      <c r="T66" s="24">
        <v>1640.4802227918101</v>
      </c>
      <c r="U66" s="24">
        <v>3266.5482562244056</v>
      </c>
      <c r="V66" s="24">
        <v>4468.4961634240472</v>
      </c>
      <c r="W66" s="24">
        <v>3881.3691310582462</v>
      </c>
    </row>
    <row r="67" spans="2:23" x14ac:dyDescent="0.2">
      <c r="B67" s="23" t="s">
        <v>131</v>
      </c>
      <c r="C67" s="24">
        <v>4445.7760693376422</v>
      </c>
      <c r="D67" s="24">
        <v>6130.2276507905744</v>
      </c>
      <c r="E67" s="24">
        <v>687.06577917457957</v>
      </c>
      <c r="F67" s="24">
        <v>3151.2580555071395</v>
      </c>
      <c r="G67" s="24">
        <v>3880.5311169459192</v>
      </c>
      <c r="H67" s="24">
        <v>1457.0522935179295</v>
      </c>
      <c r="I67" s="24">
        <v>2265.4931072425156</v>
      </c>
      <c r="J67" s="24">
        <v>4756.9316059204748</v>
      </c>
      <c r="K67" s="24">
        <v>5125.9596084256473</v>
      </c>
      <c r="L67" s="24">
        <v>5320.5502391938826</v>
      </c>
      <c r="M67" s="24">
        <v>1474.9332893611252</v>
      </c>
      <c r="N67" s="24">
        <v>2491.9889131342861</v>
      </c>
      <c r="O67" s="24">
        <v>2723.8476085018442</v>
      </c>
      <c r="P67" s="24">
        <v>1785.9990523277463</v>
      </c>
      <c r="Q67" s="24">
        <v>596.0349133485505</v>
      </c>
      <c r="R67" s="24">
        <v>1602.2598862262446</v>
      </c>
      <c r="S67" s="24">
        <v>3032.7503650247686</v>
      </c>
      <c r="T67" s="24">
        <v>1742.3527094903623</v>
      </c>
      <c r="U67" s="24">
        <v>4193.3186706409924</v>
      </c>
      <c r="V67" s="24">
        <v>3609.9126612496038</v>
      </c>
      <c r="W67" s="24">
        <v>4313.1936329058335</v>
      </c>
    </row>
    <row r="68" spans="2:23" x14ac:dyDescent="0.2">
      <c r="B68" s="23" t="s">
        <v>132</v>
      </c>
      <c r="C68" s="24">
        <v>4330.1778421002537</v>
      </c>
      <c r="D68" s="24">
        <v>5998.7476628955856</v>
      </c>
      <c r="E68" s="24">
        <v>1539.760011941421</v>
      </c>
      <c r="F68" s="24">
        <v>3465.0702074341789</v>
      </c>
      <c r="G68" s="24">
        <v>4244.1635024061743</v>
      </c>
      <c r="H68" s="24">
        <v>1434.4913705035749</v>
      </c>
      <c r="I68" s="24">
        <v>2600.25657192268</v>
      </c>
      <c r="J68" s="24">
        <v>4932.748915105215</v>
      </c>
      <c r="K68" s="24">
        <v>5582.7492202429285</v>
      </c>
      <c r="L68" s="24">
        <v>5646.7559973301331</v>
      </c>
      <c r="M68" s="24">
        <v>748.2590370635902</v>
      </c>
      <c r="N68" s="24">
        <v>2713.4432246734095</v>
      </c>
      <c r="O68" s="24">
        <v>2351.5802817237654</v>
      </c>
      <c r="P68" s="24">
        <v>1656.2459934744229</v>
      </c>
      <c r="Q68" s="24">
        <v>783.54350024999246</v>
      </c>
      <c r="R68" s="24">
        <v>1755.9593133873984</v>
      </c>
      <c r="S68" s="24">
        <v>3702.4659925378378</v>
      </c>
      <c r="T68" s="24">
        <v>2382.3389862133408</v>
      </c>
      <c r="U68" s="24">
        <v>4284.0961168992371</v>
      </c>
      <c r="V68" s="24">
        <v>3477.4975899576352</v>
      </c>
      <c r="W68" s="24">
        <v>4833.5325090570523</v>
      </c>
    </row>
    <row r="69" spans="2:23" x14ac:dyDescent="0.2">
      <c r="B69" s="23" t="s">
        <v>133</v>
      </c>
      <c r="C69" s="24">
        <v>3507.8602817686642</v>
      </c>
      <c r="D69" s="24">
        <v>5191.9786640163065</v>
      </c>
      <c r="E69" s="24">
        <v>1355.2116492882478</v>
      </c>
      <c r="F69" s="24">
        <v>4088.8853625425759</v>
      </c>
      <c r="G69" s="24">
        <v>4811.5289130798647</v>
      </c>
      <c r="H69" s="24">
        <v>540.37666140343026</v>
      </c>
      <c r="I69" s="24">
        <v>1463.6066695293202</v>
      </c>
      <c r="J69" s="24">
        <v>5693.2072790952707</v>
      </c>
      <c r="K69" s="24">
        <v>6030.3376998095373</v>
      </c>
      <c r="L69" s="24">
        <v>6253.5197487262267</v>
      </c>
      <c r="M69" s="24">
        <v>1243.9212967990602</v>
      </c>
      <c r="N69" s="24">
        <v>3427.2779330395961</v>
      </c>
      <c r="O69" s="24">
        <v>1894.7506917154919</v>
      </c>
      <c r="P69" s="24">
        <v>2617.6370172828633</v>
      </c>
      <c r="Q69" s="24">
        <v>1450.4239647824941</v>
      </c>
      <c r="R69" s="24">
        <v>2518.2367051039369</v>
      </c>
      <c r="S69" s="24">
        <v>3838.7695896697655</v>
      </c>
      <c r="T69" s="24">
        <v>2607.793018092284</v>
      </c>
      <c r="U69" s="24">
        <v>5117.8715992329226</v>
      </c>
      <c r="V69" s="24">
        <v>2675.0593888833728</v>
      </c>
      <c r="W69" s="24">
        <v>5197.431552286027</v>
      </c>
    </row>
    <row r="70" spans="2:23" x14ac:dyDescent="0.2">
      <c r="B70" s="23" t="s">
        <v>134</v>
      </c>
      <c r="C70" s="24">
        <v>3483.7538402717446</v>
      </c>
      <c r="D70" s="24">
        <v>5160.8994409650468</v>
      </c>
      <c r="E70" s="24">
        <v>1713.0909582853756</v>
      </c>
      <c r="F70" s="24">
        <v>4189.2597123631067</v>
      </c>
      <c r="G70" s="24">
        <v>4945.6110531343857</v>
      </c>
      <c r="H70" s="24">
        <v>584.92519293387613</v>
      </c>
      <c r="I70" s="24">
        <v>1836.3359976184017</v>
      </c>
      <c r="J70" s="24">
        <v>5726.3297914780769</v>
      </c>
      <c r="K70" s="24">
        <v>6228.0208754708501</v>
      </c>
      <c r="L70" s="24">
        <v>6374.0140102764835</v>
      </c>
      <c r="M70" s="24">
        <v>712.5766822217339</v>
      </c>
      <c r="N70" s="24">
        <v>3473.7228747651538</v>
      </c>
      <c r="O70" s="24">
        <v>1612.0018026558246</v>
      </c>
      <c r="P70" s="24">
        <v>2503.5623583828169</v>
      </c>
      <c r="Q70" s="24">
        <v>1453.1329956379116</v>
      </c>
      <c r="R70" s="24">
        <v>2524.5848093124878</v>
      </c>
      <c r="S70" s="24">
        <v>4151.2862524258735</v>
      </c>
      <c r="T70" s="24">
        <v>2865.27895074462</v>
      </c>
      <c r="U70" s="24">
        <v>5103.7450968615876</v>
      </c>
      <c r="V70" s="24">
        <v>2631.5442456516039</v>
      </c>
      <c r="W70" s="24">
        <v>5428.5566141106283</v>
      </c>
    </row>
    <row r="71" spans="2:23" x14ac:dyDescent="0.2">
      <c r="B71" s="23" t="s">
        <v>135</v>
      </c>
      <c r="C71" s="24">
        <v>2679.4815739957398</v>
      </c>
      <c r="D71" s="24">
        <v>4363.5443219438685</v>
      </c>
      <c r="E71" s="24">
        <v>2130.6992137270822</v>
      </c>
      <c r="F71" s="24">
        <v>4917.306648527142</v>
      </c>
      <c r="G71" s="24">
        <v>5637.682374734718</v>
      </c>
      <c r="H71" s="24">
        <v>360.06563160659289</v>
      </c>
      <c r="I71" s="24">
        <v>1010.5924505653084</v>
      </c>
      <c r="J71" s="24">
        <v>6518.0731669249026</v>
      </c>
      <c r="K71" s="24">
        <v>6841.9728185922859</v>
      </c>
      <c r="L71" s="24">
        <v>7080.3043008866807</v>
      </c>
      <c r="M71" s="24">
        <v>1544.8302898834108</v>
      </c>
      <c r="N71" s="24">
        <v>4251.9317181027945</v>
      </c>
      <c r="O71" s="24">
        <v>1271.0806375092343</v>
      </c>
      <c r="P71" s="24">
        <v>3389.5558499988724</v>
      </c>
      <c r="Q71" s="24">
        <v>2255.6702231343497</v>
      </c>
      <c r="R71" s="24">
        <v>3333.0473438808835</v>
      </c>
      <c r="S71" s="24">
        <v>4602.6216426679985</v>
      </c>
      <c r="T71" s="24">
        <v>3410.5081348529966</v>
      </c>
      <c r="U71" s="24">
        <v>5933.2940602706185</v>
      </c>
      <c r="V71" s="24">
        <v>1849.5854004469861</v>
      </c>
      <c r="W71" s="24">
        <v>5998.7360956591565</v>
      </c>
    </row>
    <row r="72" spans="2:23" x14ac:dyDescent="0.2">
      <c r="B72" s="23" t="s">
        <v>136</v>
      </c>
      <c r="C72" s="24">
        <v>2609.2024038306436</v>
      </c>
      <c r="D72" s="24">
        <v>4264.300422564118</v>
      </c>
      <c r="E72" s="24">
        <v>2579.7957321616368</v>
      </c>
      <c r="F72" s="24">
        <v>5139.0083349372262</v>
      </c>
      <c r="G72" s="24">
        <v>5896.8670482257576</v>
      </c>
      <c r="H72" s="24">
        <v>739.75541500215547</v>
      </c>
      <c r="I72" s="24">
        <v>1712.7337514918506</v>
      </c>
      <c r="J72" s="24">
        <v>6660.7041220491283</v>
      </c>
      <c r="K72" s="24">
        <v>7175.3554579545116</v>
      </c>
      <c r="L72" s="24">
        <v>7324.3463443800729</v>
      </c>
      <c r="M72" s="24">
        <v>1198.0420118147342</v>
      </c>
      <c r="N72" s="24">
        <v>4416.8019573803576</v>
      </c>
      <c r="O72" s="24">
        <v>669.94461568018608</v>
      </c>
      <c r="P72" s="24">
        <v>3395.5939648742169</v>
      </c>
      <c r="Q72" s="24">
        <v>2400.4674323521867</v>
      </c>
      <c r="R72" s="24">
        <v>3463.1855705286148</v>
      </c>
      <c r="S72" s="24">
        <v>5055.5015156170493</v>
      </c>
      <c r="T72" s="24">
        <v>3791.8861909304751</v>
      </c>
      <c r="U72" s="24">
        <v>6022.7539082616486</v>
      </c>
      <c r="V72" s="24">
        <v>1761.7551106952835</v>
      </c>
      <c r="W72" s="24">
        <v>6368.2725316740443</v>
      </c>
    </row>
    <row r="73" spans="2:23" x14ac:dyDescent="0.2">
      <c r="B73" s="23" t="s">
        <v>137</v>
      </c>
      <c r="C73" s="24">
        <v>1597.3148304778611</v>
      </c>
      <c r="D73" s="24">
        <v>3276.7591080937191</v>
      </c>
      <c r="E73" s="24">
        <v>3260.7826074767404</v>
      </c>
      <c r="F73" s="24">
        <v>6023.1893516503851</v>
      </c>
      <c r="G73" s="24">
        <v>6754.8735147911675</v>
      </c>
      <c r="H73" s="24">
        <v>1418.1569920443394</v>
      </c>
      <c r="I73" s="24">
        <v>1498.6086302449273</v>
      </c>
      <c r="J73" s="24">
        <v>7598.0911362803745</v>
      </c>
      <c r="K73" s="24">
        <v>7971.5951242656847</v>
      </c>
      <c r="L73" s="24">
        <v>8195.4484486238489</v>
      </c>
      <c r="M73" s="24">
        <v>2241.606338696803</v>
      </c>
      <c r="N73" s="24">
        <v>5335.8936548465399</v>
      </c>
      <c r="O73" s="24">
        <v>805.00979202269798</v>
      </c>
      <c r="P73" s="24">
        <v>4387.5135176671156</v>
      </c>
      <c r="Q73" s="24">
        <v>3317.8284171414007</v>
      </c>
      <c r="R73" s="24">
        <v>4397.8999177904516</v>
      </c>
      <c r="S73" s="24">
        <v>5726.6566614389521</v>
      </c>
      <c r="T73" s="24">
        <v>4541.1352035388809</v>
      </c>
      <c r="U73" s="24">
        <v>6987.4137286627329</v>
      </c>
      <c r="V73" s="24">
        <v>745.54260490527315</v>
      </c>
      <c r="W73" s="24">
        <v>7129.5504464199821</v>
      </c>
    </row>
    <row r="74" spans="2:23" x14ac:dyDescent="0.2">
      <c r="B74" s="23" t="s">
        <v>138</v>
      </c>
      <c r="C74" s="24">
        <v>1783.8071733375116</v>
      </c>
      <c r="D74" s="24">
        <v>3367.7172594340882</v>
      </c>
      <c r="E74" s="24">
        <v>3510.9657558756558</v>
      </c>
      <c r="F74" s="24">
        <v>6114.9331657248549</v>
      </c>
      <c r="G74" s="24">
        <v>6873.2537572487572</v>
      </c>
      <c r="H74" s="24">
        <v>1620.0646139331661</v>
      </c>
      <c r="I74" s="24">
        <v>2075.7265472961199</v>
      </c>
      <c r="J74" s="24">
        <v>7626.5184017877755</v>
      </c>
      <c r="K74" s="24">
        <v>8147.2768067817415</v>
      </c>
      <c r="L74" s="24">
        <v>8300.4894189570477</v>
      </c>
      <c r="M74" s="24">
        <v>2071.9909696269933</v>
      </c>
      <c r="N74" s="24">
        <v>5389.260408168594</v>
      </c>
      <c r="O74" s="24">
        <v>360.03702032964281</v>
      </c>
      <c r="P74" s="24">
        <v>4341.2393421539336</v>
      </c>
      <c r="Q74" s="24">
        <v>3375.8720693043706</v>
      </c>
      <c r="R74" s="24">
        <v>4433.9031569847139</v>
      </c>
      <c r="S74" s="24">
        <v>5994.6619544393598</v>
      </c>
      <c r="T74" s="24">
        <v>4750.3691810702867</v>
      </c>
      <c r="U74" s="24">
        <v>6978.3455741444586</v>
      </c>
      <c r="V74" s="24">
        <v>1017.4934549120585</v>
      </c>
      <c r="W74" s="24">
        <v>7333.687494199894</v>
      </c>
    </row>
    <row r="75" spans="2:23" x14ac:dyDescent="0.2">
      <c r="B75" s="23" t="s">
        <v>139</v>
      </c>
      <c r="C75" s="24">
        <v>2055.6062097550657</v>
      </c>
      <c r="D75" s="24">
        <v>3666.7848840119964</v>
      </c>
      <c r="E75" s="24">
        <v>3219.3244229941424</v>
      </c>
      <c r="F75" s="24">
        <v>5800.1948547542497</v>
      </c>
      <c r="G75" s="24">
        <v>6559.7625822414957</v>
      </c>
      <c r="H75" s="24">
        <v>1335.8930708913656</v>
      </c>
      <c r="I75" s="24">
        <v>1945.6626371119178</v>
      </c>
      <c r="J75" s="24">
        <v>7310.5533413807279</v>
      </c>
      <c r="K75" s="24">
        <v>7838.2750803206336</v>
      </c>
      <c r="L75" s="24">
        <v>7985.9403755597341</v>
      </c>
      <c r="M75" s="24">
        <v>1765.3542291849406</v>
      </c>
      <c r="N75" s="24">
        <v>5073.440250075656</v>
      </c>
      <c r="O75" s="24">
        <v>118.98324633607027</v>
      </c>
      <c r="P75" s="24">
        <v>4027.0727884786888</v>
      </c>
      <c r="Q75" s="24">
        <v>3060.9220575319719</v>
      </c>
      <c r="R75" s="24">
        <v>4117.9492290636172</v>
      </c>
      <c r="S75" s="24">
        <v>5701.2931072091524</v>
      </c>
      <c r="T75" s="24">
        <v>4448.2994125884597</v>
      </c>
      <c r="U75" s="24">
        <v>6663.2357011860904</v>
      </c>
      <c r="V75" s="24">
        <v>1247.3462041610917</v>
      </c>
      <c r="W75" s="24">
        <v>7028.5030670165197</v>
      </c>
    </row>
    <row r="76" spans="2:23" x14ac:dyDescent="0.2">
      <c r="B76" s="23" t="s">
        <v>140</v>
      </c>
      <c r="C76" s="24">
        <v>1092.3427221789354</v>
      </c>
      <c r="D76" s="24">
        <v>2749.4320704369616</v>
      </c>
      <c r="E76" s="24">
        <v>3686.4368974243694</v>
      </c>
      <c r="F76" s="24">
        <v>6544.9466472766499</v>
      </c>
      <c r="G76" s="24">
        <v>7249.8490298895958</v>
      </c>
      <c r="H76" s="24">
        <v>1984.8861311457774</v>
      </c>
      <c r="I76" s="24">
        <v>1545.0294594169186</v>
      </c>
      <c r="J76" s="24">
        <v>8158.0373551164466</v>
      </c>
      <c r="K76" s="24">
        <v>8408.5743222185592</v>
      </c>
      <c r="L76" s="24">
        <v>8693.6408771067727</v>
      </c>
      <c r="M76" s="24">
        <v>2947.1992799757663</v>
      </c>
      <c r="N76" s="24">
        <v>5892.0782392819683</v>
      </c>
      <c r="O76" s="24">
        <v>1511.1924488780996</v>
      </c>
      <c r="P76" s="24">
        <v>5015.4722463815915</v>
      </c>
      <c r="Q76" s="24">
        <v>3897.5743413536811</v>
      </c>
      <c r="R76" s="24">
        <v>4975.6396060599855</v>
      </c>
      <c r="S76" s="24">
        <v>6088.3393257260968</v>
      </c>
      <c r="T76" s="24">
        <v>4978.2574012510495</v>
      </c>
      <c r="U76" s="24">
        <v>7575.783540771461</v>
      </c>
      <c r="V76" s="24">
        <v>484.85412232562777</v>
      </c>
      <c r="W76" s="24">
        <v>7544.4425565808842</v>
      </c>
    </row>
    <row r="77" spans="2:23" x14ac:dyDescent="0.2">
      <c r="B77" s="23" t="s">
        <v>141</v>
      </c>
      <c r="C77" s="24">
        <v>1036.8907311863186</v>
      </c>
      <c r="D77" s="24">
        <v>2613.410111110134</v>
      </c>
      <c r="E77" s="24">
        <v>4066.5862189193022</v>
      </c>
      <c r="F77" s="24">
        <v>6780.3690872229099</v>
      </c>
      <c r="G77" s="24">
        <v>7524.6601927594356</v>
      </c>
      <c r="H77" s="24">
        <v>2195.9534568584372</v>
      </c>
      <c r="I77" s="24">
        <v>2246.8234737647467</v>
      </c>
      <c r="J77" s="24">
        <v>8324.7268741184871</v>
      </c>
      <c r="K77" s="24">
        <v>8763.577281817461</v>
      </c>
      <c r="L77" s="24">
        <v>8960.7939955620277</v>
      </c>
      <c r="M77" s="24">
        <v>2817.9490134433509</v>
      </c>
      <c r="N77" s="24">
        <v>6073.1283802336175</v>
      </c>
      <c r="O77" s="24">
        <v>1117.5468206405553</v>
      </c>
      <c r="P77" s="24">
        <v>5063.6149754601829</v>
      </c>
      <c r="Q77" s="24">
        <v>4051.6615366085771</v>
      </c>
      <c r="R77" s="24">
        <v>5123.8219164528618</v>
      </c>
      <c r="S77" s="24">
        <v>6539.1974549382148</v>
      </c>
      <c r="T77" s="24">
        <v>5339.4827447552443</v>
      </c>
      <c r="U77" s="24">
        <v>7691.4371083264969</v>
      </c>
      <c r="V77" s="24">
        <v>444.77386702799527</v>
      </c>
      <c r="W77" s="24">
        <v>7929.3665317417517</v>
      </c>
    </row>
    <row r="78" spans="2:23" x14ac:dyDescent="0.2">
      <c r="B78" s="23" t="s">
        <v>142</v>
      </c>
      <c r="C78" s="24">
        <v>1195.393872000564</v>
      </c>
      <c r="D78" s="24">
        <v>2720.5679554886228</v>
      </c>
      <c r="E78" s="24">
        <v>4069.2835718705201</v>
      </c>
      <c r="F78" s="24">
        <v>6741.5095447198901</v>
      </c>
      <c r="G78" s="24">
        <v>7492.7516836854957</v>
      </c>
      <c r="H78" s="24">
        <v>2184.2218562580556</v>
      </c>
      <c r="I78" s="24">
        <v>2341.480938134152</v>
      </c>
      <c r="J78" s="24">
        <v>8268.8028503494534</v>
      </c>
      <c r="K78" s="24">
        <v>8747.4573349661223</v>
      </c>
      <c r="L78" s="24">
        <v>8925.0976702898879</v>
      </c>
      <c r="M78" s="24">
        <v>2725.7397562972892</v>
      </c>
      <c r="N78" s="24">
        <v>6024.6123011422023</v>
      </c>
      <c r="O78" s="24">
        <v>1012.3218060123427</v>
      </c>
      <c r="P78" s="24">
        <v>4991.490017230275</v>
      </c>
      <c r="Q78" s="24">
        <v>4005.9144190402449</v>
      </c>
      <c r="R78" s="24">
        <v>5071.6063471140251</v>
      </c>
      <c r="S78" s="24">
        <v>6548.9479768698629</v>
      </c>
      <c r="T78" s="24">
        <v>5332.053230329343</v>
      </c>
      <c r="U78" s="24">
        <v>7626.1535081718976</v>
      </c>
      <c r="V78" s="24">
        <v>630.00032986810277</v>
      </c>
      <c r="W78" s="24">
        <v>7921.2160099031107</v>
      </c>
    </row>
    <row r="79" spans="2:23" x14ac:dyDescent="0.2">
      <c r="B79" s="23" t="s">
        <v>143</v>
      </c>
      <c r="C79" s="24">
        <v>4772.3375854844126</v>
      </c>
      <c r="D79" s="24">
        <v>3233.0703593358662</v>
      </c>
      <c r="E79" s="24">
        <v>9501.5416638248407</v>
      </c>
      <c r="F79" s="24">
        <v>12234.991315247609</v>
      </c>
      <c r="G79" s="24">
        <v>12984.161402008405</v>
      </c>
      <c r="H79" s="24">
        <v>7654.1859787890116</v>
      </c>
      <c r="I79" s="24">
        <v>7386.5895546400534</v>
      </c>
      <c r="J79" s="24">
        <v>13747.509382228644</v>
      </c>
      <c r="K79" s="24">
        <v>14217.531990392386</v>
      </c>
      <c r="L79" s="24">
        <v>14418.248149709716</v>
      </c>
      <c r="M79" s="24">
        <v>8147.0403374577782</v>
      </c>
      <c r="N79" s="24">
        <v>11514.496982102592</v>
      </c>
      <c r="O79" s="24">
        <v>6463.6125367707855</v>
      </c>
      <c r="P79" s="24">
        <v>10443.548930162096</v>
      </c>
      <c r="Q79" s="24">
        <v>9498.5330832086656</v>
      </c>
      <c r="R79" s="24">
        <v>10559.108519451354</v>
      </c>
      <c r="S79" s="24">
        <v>11943.88221659892</v>
      </c>
      <c r="T79" s="24">
        <v>10786.274599092032</v>
      </c>
      <c r="U79" s="24">
        <v>13085.815499428327</v>
      </c>
      <c r="V79" s="24">
        <v>5539.3812926409919</v>
      </c>
      <c r="W79" s="24">
        <v>13372.798168287867</v>
      </c>
    </row>
    <row r="80" spans="2:23" x14ac:dyDescent="0.2">
      <c r="B80" s="23" t="s">
        <v>144</v>
      </c>
      <c r="C80" s="24">
        <v>9677.1031386492577</v>
      </c>
      <c r="D80" s="24">
        <v>11284.81596990507</v>
      </c>
      <c r="E80" s="24">
        <v>5916.3600002195499</v>
      </c>
      <c r="F80" s="24">
        <v>3753.0578248639304</v>
      </c>
      <c r="G80" s="24">
        <v>3888.1237523142449</v>
      </c>
      <c r="H80" s="24">
        <v>6885.9473697745607</v>
      </c>
      <c r="I80" s="24">
        <v>7972.6664177866014</v>
      </c>
      <c r="J80" s="24">
        <v>2863.727636680178</v>
      </c>
      <c r="K80" s="24">
        <v>4725.56102547301</v>
      </c>
      <c r="L80" s="24">
        <v>3906.9415740123131</v>
      </c>
      <c r="M80" s="24">
        <v>5884.9967101752118</v>
      </c>
      <c r="N80" s="24">
        <v>3740.6620584192729</v>
      </c>
      <c r="O80" s="24">
        <v>7560.1483028104503</v>
      </c>
      <c r="P80" s="24">
        <v>3945.4188227359045</v>
      </c>
      <c r="Q80" s="24">
        <v>5137.6782910387465</v>
      </c>
      <c r="R80" s="24">
        <v>4242.1742756470685</v>
      </c>
      <c r="S80" s="24">
        <v>5463.4716411716417</v>
      </c>
      <c r="T80" s="24">
        <v>5163.9349997750642</v>
      </c>
      <c r="U80" s="24">
        <v>2510.7307941428162</v>
      </c>
      <c r="V80" s="24">
        <v>8839.2818893232925</v>
      </c>
      <c r="W80" s="24">
        <v>4875.4912031988042</v>
      </c>
    </row>
    <row r="81" spans="2:23" x14ac:dyDescent="0.2">
      <c r="B81" s="23" t="s">
        <v>145</v>
      </c>
      <c r="C81" s="24">
        <v>8801.3147858426109</v>
      </c>
      <c r="D81" s="24">
        <v>10431.728361416743</v>
      </c>
      <c r="E81" s="24">
        <v>4926.75689091602</v>
      </c>
      <c r="F81" s="24">
        <v>2838.403761814342</v>
      </c>
      <c r="G81" s="24">
        <v>3085.3840749730334</v>
      </c>
      <c r="H81" s="24">
        <v>5955.8326973027479</v>
      </c>
      <c r="I81" s="24">
        <v>7011.7698212429968</v>
      </c>
      <c r="J81" s="24">
        <v>2272.108676034939</v>
      </c>
      <c r="K81" s="24">
        <v>4110.7062357758923</v>
      </c>
      <c r="L81" s="24">
        <v>3400.6489351534287</v>
      </c>
      <c r="M81" s="24">
        <v>5006.1626852332147</v>
      </c>
      <c r="N81" s="24">
        <v>2759.8189519870266</v>
      </c>
      <c r="O81" s="24">
        <v>6704.5579784756701</v>
      </c>
      <c r="P81" s="24">
        <v>2975.4003752063581</v>
      </c>
      <c r="Q81" s="24">
        <v>4169.0547207099189</v>
      </c>
      <c r="R81" s="24">
        <v>3252.2752136347385</v>
      </c>
      <c r="S81" s="24">
        <v>4545.9824799464268</v>
      </c>
      <c r="T81" s="24">
        <v>4178.7665581402607</v>
      </c>
      <c r="U81" s="24">
        <v>1730.8270010272499</v>
      </c>
      <c r="V81" s="24">
        <v>7956.30364251219</v>
      </c>
      <c r="W81" s="24">
        <v>4116.5473958750536</v>
      </c>
    </row>
    <row r="82" spans="2:23" x14ac:dyDescent="0.2">
      <c r="B82" s="23" t="s">
        <v>146</v>
      </c>
      <c r="C82" s="24">
        <v>5837.8679998617781</v>
      </c>
      <c r="D82" s="24">
        <v>7499.8940706289241</v>
      </c>
      <c r="E82" s="24">
        <v>2123.3511446647562</v>
      </c>
      <c r="F82" s="24">
        <v>2307.7756821143021</v>
      </c>
      <c r="G82" s="24">
        <v>3095.1432835593428</v>
      </c>
      <c r="H82" s="24">
        <v>2927.9584452745862</v>
      </c>
      <c r="I82" s="24">
        <v>3990.4104813779491</v>
      </c>
      <c r="J82" s="24">
        <v>3545.9226946264466</v>
      </c>
      <c r="K82" s="24">
        <v>4506.7050973741443</v>
      </c>
      <c r="L82" s="24">
        <v>4391.873923297997</v>
      </c>
      <c r="M82" s="24">
        <v>2102.3736706702994</v>
      </c>
      <c r="N82" s="24">
        <v>1526.3470502426385</v>
      </c>
      <c r="O82" s="24">
        <v>3810.5437434727633</v>
      </c>
      <c r="P82" s="24">
        <v>283.35710386232063</v>
      </c>
      <c r="Q82" s="24">
        <v>1183.3901547848902</v>
      </c>
      <c r="R82" s="24">
        <v>812.59686314199223</v>
      </c>
      <c r="S82" s="24">
        <v>3185.689306031511</v>
      </c>
      <c r="T82" s="24">
        <v>2049.9414832280422</v>
      </c>
      <c r="U82" s="24">
        <v>2848.2028746452579</v>
      </c>
      <c r="V82" s="24">
        <v>4985.7821507865392</v>
      </c>
      <c r="W82" s="24">
        <v>3899.172042923919</v>
      </c>
    </row>
    <row r="83" spans="2:23" x14ac:dyDescent="0.2">
      <c r="B83" s="23" t="s">
        <v>147</v>
      </c>
      <c r="C83" s="24">
        <v>5262.1007202029468</v>
      </c>
      <c r="D83" s="24">
        <v>6946.9032269365644</v>
      </c>
      <c r="E83" s="24">
        <v>1023.376533332859</v>
      </c>
      <c r="F83" s="24">
        <v>2359.9640498527147</v>
      </c>
      <c r="G83" s="24">
        <v>3118.9583913652841</v>
      </c>
      <c r="H83" s="24">
        <v>2263.5649710067432</v>
      </c>
      <c r="I83" s="24">
        <v>3104.4879159791731</v>
      </c>
      <c r="J83" s="24">
        <v>3926.6988411985576</v>
      </c>
      <c r="K83" s="24">
        <v>4428.670550868017</v>
      </c>
      <c r="L83" s="24">
        <v>4544.6450452275758</v>
      </c>
      <c r="M83" s="24">
        <v>1915.4072550720025</v>
      </c>
      <c r="N83" s="24">
        <v>1661.2146980624286</v>
      </c>
      <c r="O83" s="24">
        <v>3432.5059156653597</v>
      </c>
      <c r="P83" s="24">
        <v>1022.5623299550921</v>
      </c>
      <c r="Q83" s="24">
        <v>389.99315260432633</v>
      </c>
      <c r="R83" s="24">
        <v>755.03238598711243</v>
      </c>
      <c r="S83" s="24">
        <v>2572.289886756635</v>
      </c>
      <c r="T83" s="24">
        <v>1264.349319738116</v>
      </c>
      <c r="U83" s="24">
        <v>3348.4057536796035</v>
      </c>
      <c r="V83" s="24">
        <v>4418.2217223989446</v>
      </c>
      <c r="W83" s="24">
        <v>3667.4284581632364</v>
      </c>
    </row>
    <row r="84" spans="2:23" x14ac:dyDescent="0.2">
      <c r="B84" s="23" t="s">
        <v>148</v>
      </c>
      <c r="C84" s="24">
        <v>5631.9734070540062</v>
      </c>
      <c r="D84" s="24">
        <v>7301.9982875332289</v>
      </c>
      <c r="E84" s="24">
        <v>866.380325713253</v>
      </c>
      <c r="F84" s="24">
        <v>2103.0566999541807</v>
      </c>
      <c r="G84" s="24">
        <v>2727.6501772528313</v>
      </c>
      <c r="H84" s="24">
        <v>2722.7083748115319</v>
      </c>
      <c r="I84" s="24">
        <v>3188.4854562378832</v>
      </c>
      <c r="J84" s="24">
        <v>3785.6129839613677</v>
      </c>
      <c r="K84" s="24">
        <v>3861.7429587273114</v>
      </c>
      <c r="L84" s="24">
        <v>4164.4161078814577</v>
      </c>
      <c r="M84" s="24">
        <v>2748.1825388113407</v>
      </c>
      <c r="N84" s="24">
        <v>1673.0342103669916</v>
      </c>
      <c r="O84" s="24">
        <v>4044.3907612189555</v>
      </c>
      <c r="P84" s="24">
        <v>1761.7135549120935</v>
      </c>
      <c r="Q84" s="24">
        <v>1284.0250533646697</v>
      </c>
      <c r="R84" s="24">
        <v>1238.8942917689137</v>
      </c>
      <c r="S84" s="24">
        <v>1699.9788040540973</v>
      </c>
      <c r="T84" s="24">
        <v>427.68422337260637</v>
      </c>
      <c r="U84" s="24">
        <v>3363.3785409473162</v>
      </c>
      <c r="V84" s="24">
        <v>4824.3917607054618</v>
      </c>
      <c r="W84" s="24">
        <v>3016.593363437888</v>
      </c>
    </row>
    <row r="85" spans="2:23" x14ac:dyDescent="0.2">
      <c r="B85" s="23" t="s">
        <v>149</v>
      </c>
      <c r="C85" s="24">
        <v>5143.9337040718801</v>
      </c>
      <c r="D85" s="24">
        <v>6792.6403738010549</v>
      </c>
      <c r="E85" s="24">
        <v>538.09791695444926</v>
      </c>
      <c r="F85" s="24">
        <v>2758.0820972629426</v>
      </c>
      <c r="G85" s="24">
        <v>3337.6538603072413</v>
      </c>
      <c r="H85" s="24">
        <v>2367.8778521801419</v>
      </c>
      <c r="I85" s="24">
        <v>2614.1267954532773</v>
      </c>
      <c r="J85" s="24">
        <v>4442.0014821041505</v>
      </c>
      <c r="K85" s="24">
        <v>4375.781750749612</v>
      </c>
      <c r="L85" s="24">
        <v>4757.1082359501852</v>
      </c>
      <c r="M85" s="24">
        <v>2690.8274459949439</v>
      </c>
      <c r="N85" s="24">
        <v>2349.9755072027369</v>
      </c>
      <c r="O85" s="24">
        <v>3737.2121036870903</v>
      </c>
      <c r="P85" s="24">
        <v>2287.1855218165038</v>
      </c>
      <c r="Q85" s="24">
        <v>1469.283071639109</v>
      </c>
      <c r="R85" s="24">
        <v>1823.1537917790872</v>
      </c>
      <c r="S85" s="24">
        <v>2041.0731925190823</v>
      </c>
      <c r="T85" s="24">
        <v>1024.2696325224681</v>
      </c>
      <c r="U85" s="24">
        <v>4038.4711317417255</v>
      </c>
      <c r="V85" s="24">
        <v>4366.9216578897904</v>
      </c>
      <c r="W85" s="24">
        <v>3498.3747947717366</v>
      </c>
    </row>
    <row r="86" spans="2:23" x14ac:dyDescent="0.2">
      <c r="B86" s="23" t="s">
        <v>150</v>
      </c>
      <c r="C86" s="24">
        <v>4540.9284107925869</v>
      </c>
      <c r="D86" s="24">
        <v>6215.3138442522359</v>
      </c>
      <c r="E86" s="24">
        <v>1378.0265928092545</v>
      </c>
      <c r="F86" s="24">
        <v>3212.0516113472499</v>
      </c>
      <c r="G86" s="24">
        <v>3989.4892453327907</v>
      </c>
      <c r="H86" s="24">
        <v>1599.5954880731133</v>
      </c>
      <c r="I86" s="24">
        <v>2698.9774573868044</v>
      </c>
      <c r="J86" s="24">
        <v>4694.126653192895</v>
      </c>
      <c r="K86" s="24">
        <v>5325.8452367453674</v>
      </c>
      <c r="L86" s="24">
        <v>5395.1894179029214</v>
      </c>
      <c r="M86" s="24">
        <v>1004.6272140807737</v>
      </c>
      <c r="N86" s="24">
        <v>2464.9003605096805</v>
      </c>
      <c r="O86" s="24">
        <v>2592.5137344522432</v>
      </c>
      <c r="P86" s="24">
        <v>1445.0399772382423</v>
      </c>
      <c r="Q86" s="24">
        <v>531.95572554124567</v>
      </c>
      <c r="R86" s="24">
        <v>1507.1235702722317</v>
      </c>
      <c r="S86" s="24">
        <v>3458.2121654009716</v>
      </c>
      <c r="T86" s="24">
        <v>2138.648558355043</v>
      </c>
      <c r="U86" s="24">
        <v>4055.0265791561387</v>
      </c>
      <c r="V86" s="24">
        <v>3688.3095685735307</v>
      </c>
      <c r="W86" s="24">
        <v>4576.9281372548749</v>
      </c>
    </row>
    <row r="87" spans="2:23" x14ac:dyDescent="0.2">
      <c r="B87" s="23" t="s">
        <v>151</v>
      </c>
      <c r="C87" s="24">
        <v>3881.11691169184</v>
      </c>
      <c r="D87" s="24">
        <v>5554.1611461327211</v>
      </c>
      <c r="E87" s="24">
        <v>1576.9153887460363</v>
      </c>
      <c r="F87" s="24">
        <v>3841.5818188903045</v>
      </c>
      <c r="G87" s="24">
        <v>4609.0421230071361</v>
      </c>
      <c r="H87" s="24">
        <v>981.84772541111704</v>
      </c>
      <c r="I87" s="24">
        <v>2187.4303624187055</v>
      </c>
      <c r="J87" s="24">
        <v>5350.2618700976545</v>
      </c>
      <c r="K87" s="24">
        <v>5917.9805723434247</v>
      </c>
      <c r="L87" s="24">
        <v>6027.6247872795948</v>
      </c>
      <c r="M87" s="24">
        <v>586.34926000324697</v>
      </c>
      <c r="N87" s="24">
        <v>3109.3673713249395</v>
      </c>
      <c r="O87" s="24">
        <v>1946.7309776112797</v>
      </c>
      <c r="P87" s="24">
        <v>2102.8034956446163</v>
      </c>
      <c r="Q87" s="24">
        <v>1105.0454301822435</v>
      </c>
      <c r="R87" s="24">
        <v>2153.959840645136</v>
      </c>
      <c r="S87" s="24">
        <v>3923.6980413160204</v>
      </c>
      <c r="T87" s="24">
        <v>2614.4421077647803</v>
      </c>
      <c r="U87" s="24">
        <v>4716.0201391846649</v>
      </c>
      <c r="V87" s="24">
        <v>3028.3483615419495</v>
      </c>
      <c r="W87" s="24">
        <v>5139.7025191546627</v>
      </c>
    </row>
    <row r="88" spans="2:23" x14ac:dyDescent="0.2">
      <c r="B88" s="23" t="s">
        <v>152</v>
      </c>
      <c r="C88" s="24">
        <v>3257.3782165655439</v>
      </c>
      <c r="D88" s="24">
        <v>4910.7800337204962</v>
      </c>
      <c r="E88" s="24">
        <v>1539.8155121395505</v>
      </c>
      <c r="F88" s="24">
        <v>4453.176277370485</v>
      </c>
      <c r="G88" s="24">
        <v>5124.1463337468758</v>
      </c>
      <c r="H88" s="24">
        <v>836.40709268488274</v>
      </c>
      <c r="I88" s="24">
        <v>838.22413776635597</v>
      </c>
      <c r="J88" s="24">
        <v>6107.382496904871</v>
      </c>
      <c r="K88" s="24">
        <v>6246.5361508112583</v>
      </c>
      <c r="L88" s="24">
        <v>6564.926904159579</v>
      </c>
      <c r="M88" s="24">
        <v>1927.7343297103837</v>
      </c>
      <c r="N88" s="24">
        <v>3863.0842726790088</v>
      </c>
      <c r="O88" s="24">
        <v>2089.1027441062151</v>
      </c>
      <c r="P88" s="24">
        <v>3207.7707203934747</v>
      </c>
      <c r="Q88" s="24">
        <v>2014.3033996605197</v>
      </c>
      <c r="R88" s="24">
        <v>3019.0630092817146</v>
      </c>
      <c r="S88" s="24">
        <v>3924.4803666140283</v>
      </c>
      <c r="T88" s="24">
        <v>2824.8602092958536</v>
      </c>
      <c r="U88" s="24">
        <v>5584.9597907097941</v>
      </c>
      <c r="V88" s="24">
        <v>2489.2000218297003</v>
      </c>
      <c r="W88" s="24">
        <v>5378.3947229338419</v>
      </c>
    </row>
    <row r="89" spans="2:23" x14ac:dyDescent="0.2">
      <c r="B89" s="23" t="s">
        <v>153</v>
      </c>
      <c r="C89" s="24">
        <v>2780.9742530352773</v>
      </c>
      <c r="D89" s="24">
        <v>4362.7948675794778</v>
      </c>
      <c r="E89" s="24">
        <v>2944.6540542266907</v>
      </c>
      <c r="F89" s="24">
        <v>5291.6623272217339</v>
      </c>
      <c r="G89" s="24">
        <v>6068.7490568124258</v>
      </c>
      <c r="H89" s="24">
        <v>1245.8815899059869</v>
      </c>
      <c r="I89" s="24">
        <v>2280.9325410312263</v>
      </c>
      <c r="J89" s="24">
        <v>6738.2844921827564</v>
      </c>
      <c r="K89" s="24">
        <v>7392.9014272489903</v>
      </c>
      <c r="L89" s="24">
        <v>7473.5416650778707</v>
      </c>
      <c r="M89" s="24">
        <v>1126.5695902962441</v>
      </c>
      <c r="N89" s="24">
        <v>4538.7349074334634</v>
      </c>
      <c r="O89" s="24">
        <v>646.47311898008877</v>
      </c>
      <c r="P89" s="24">
        <v>3424.3268483223278</v>
      </c>
      <c r="Q89" s="24">
        <v>2574.4852335864616</v>
      </c>
      <c r="R89" s="24">
        <v>3582.0138102195651</v>
      </c>
      <c r="S89" s="24">
        <v>5378.2278507868778</v>
      </c>
      <c r="T89" s="24">
        <v>4081.124467611633</v>
      </c>
      <c r="U89" s="24">
        <v>6066.1286023440125</v>
      </c>
      <c r="V89" s="24">
        <v>1980.4990446174377</v>
      </c>
      <c r="W89" s="24">
        <v>6618.3774912390345</v>
      </c>
    </row>
    <row r="90" spans="2:23" x14ac:dyDescent="0.2">
      <c r="B90" s="23" t="s">
        <v>154</v>
      </c>
      <c r="C90" s="24">
        <v>9773.4860922320331</v>
      </c>
      <c r="D90" s="24">
        <v>11438.442616161512</v>
      </c>
      <c r="E90" s="24">
        <v>5006.5372267020748</v>
      </c>
      <c r="F90" s="24">
        <v>2447.0635164315099</v>
      </c>
      <c r="G90" s="24">
        <v>1658.0487913911136</v>
      </c>
      <c r="H90" s="24">
        <v>6847.2433142300642</v>
      </c>
      <c r="I90" s="24">
        <v>7270.9464124572478</v>
      </c>
      <c r="J90" s="24">
        <v>1943.115878636147</v>
      </c>
      <c r="K90" s="24">
        <v>282.13087098958823</v>
      </c>
      <c r="L90" s="24">
        <v>893.1180792322948</v>
      </c>
      <c r="M90" s="24">
        <v>6593.8125659007346</v>
      </c>
      <c r="N90" s="24">
        <v>3232.5471088560339</v>
      </c>
      <c r="O90" s="24">
        <v>8115.9682860090734</v>
      </c>
      <c r="P90" s="24">
        <v>4479.3706734041471</v>
      </c>
      <c r="Q90" s="24">
        <v>5090.4007656370968</v>
      </c>
      <c r="R90" s="24">
        <v>4137.7881272928207</v>
      </c>
      <c r="S90" s="24">
        <v>2713.4783593096945</v>
      </c>
      <c r="T90" s="24">
        <v>3715.6002205049035</v>
      </c>
      <c r="U90" s="24">
        <v>2555.8467513503188</v>
      </c>
      <c r="V90" s="24">
        <v>8967.1011791069377</v>
      </c>
      <c r="W90" s="24">
        <v>1176.8350604911466</v>
      </c>
    </row>
    <row r="91" spans="2:23" x14ac:dyDescent="0.2">
      <c r="B91" s="23" t="s">
        <v>155</v>
      </c>
      <c r="C91" s="24">
        <v>9477.0192236851963</v>
      </c>
      <c r="D91" s="24">
        <v>11158.0762521829</v>
      </c>
      <c r="E91" s="24">
        <v>4746.5752618522301</v>
      </c>
      <c r="F91" s="24">
        <v>1906.2070795437119</v>
      </c>
      <c r="G91" s="24">
        <v>1163.6357509967061</v>
      </c>
      <c r="H91" s="24">
        <v>6496.4706694490287</v>
      </c>
      <c r="I91" s="24">
        <v>7074.337102955611</v>
      </c>
      <c r="J91" s="24">
        <v>1002.552442051759</v>
      </c>
      <c r="K91" s="24">
        <v>896.27481212544023</v>
      </c>
      <c r="L91" s="24">
        <v>281.07026333526267</v>
      </c>
      <c r="M91" s="24">
        <v>6090.5757423558098</v>
      </c>
      <c r="N91" s="24">
        <v>2661.8690121849545</v>
      </c>
      <c r="O91" s="24">
        <v>7693.7297899318673</v>
      </c>
      <c r="P91" s="24">
        <v>3866.807949028866</v>
      </c>
      <c r="Q91" s="24">
        <v>4645.1792246393679</v>
      </c>
      <c r="R91" s="24">
        <v>3614.4129565302528</v>
      </c>
      <c r="S91" s="24">
        <v>2771.3671655610583</v>
      </c>
      <c r="T91" s="24">
        <v>3475.1291003791725</v>
      </c>
      <c r="U91" s="24">
        <v>1655.5060712576892</v>
      </c>
      <c r="V91" s="24">
        <v>8647.6071453914537</v>
      </c>
      <c r="W91" s="24">
        <v>1402.8215385183269</v>
      </c>
    </row>
    <row r="92" spans="2:23" x14ac:dyDescent="0.2">
      <c r="B92" s="23" t="s">
        <v>156</v>
      </c>
      <c r="C92" s="24">
        <v>7118.3990087119628</v>
      </c>
      <c r="D92" s="24">
        <v>8798.2791150308112</v>
      </c>
      <c r="E92" s="24">
        <v>2391.6945958404845</v>
      </c>
      <c r="F92" s="24">
        <v>600.54619055860155</v>
      </c>
      <c r="G92" s="24">
        <v>1197.207137801016</v>
      </c>
      <c r="H92" s="24">
        <v>4147.2913925627581</v>
      </c>
      <c r="I92" s="24">
        <v>4727.8932321256652</v>
      </c>
      <c r="J92" s="24">
        <v>2270.0132988284813</v>
      </c>
      <c r="K92" s="24">
        <v>2467.3292424977353</v>
      </c>
      <c r="L92" s="24">
        <v>2640.9470017690965</v>
      </c>
      <c r="M92" s="24">
        <v>3860.7948179622049</v>
      </c>
      <c r="N92" s="24">
        <v>763.59965749423031</v>
      </c>
      <c r="O92" s="24">
        <v>5384.6946165311392</v>
      </c>
      <c r="P92" s="24">
        <v>1895.1201921591846</v>
      </c>
      <c r="Q92" s="24">
        <v>2351.8697665217014</v>
      </c>
      <c r="R92" s="24">
        <v>1447.7422679963836</v>
      </c>
      <c r="S92" s="24">
        <v>1256.858612347278</v>
      </c>
      <c r="T92" s="24">
        <v>1155.4988296413962</v>
      </c>
      <c r="U92" s="24">
        <v>1961.9404529624269</v>
      </c>
      <c r="V92" s="24">
        <v>6292.5087969106489</v>
      </c>
      <c r="W92" s="24">
        <v>1746.6437819723906</v>
      </c>
    </row>
    <row r="93" spans="2:23" x14ac:dyDescent="0.2">
      <c r="B93" s="23" t="s">
        <v>157</v>
      </c>
      <c r="C93" s="24">
        <v>5777.1814374397018</v>
      </c>
      <c r="D93" s="24">
        <v>7462.0194311597734</v>
      </c>
      <c r="E93" s="24">
        <v>1372.1964841693548</v>
      </c>
      <c r="F93" s="24">
        <v>1852.7212451740377</v>
      </c>
      <c r="G93" s="24">
        <v>2621.439073739542</v>
      </c>
      <c r="H93" s="24">
        <v>2778.646806539693</v>
      </c>
      <c r="I93" s="24">
        <v>3586.1858148809156</v>
      </c>
      <c r="J93" s="24">
        <v>3412.1892247057249</v>
      </c>
      <c r="K93" s="24">
        <v>3956.2947241945226</v>
      </c>
      <c r="L93" s="24">
        <v>4038.8054007250894</v>
      </c>
      <c r="M93" s="24">
        <v>2369.7108082978666</v>
      </c>
      <c r="N93" s="24">
        <v>1146.2879491318151</v>
      </c>
      <c r="O93" s="24">
        <v>3934.9832106878725</v>
      </c>
      <c r="P93" s="24">
        <v>797.17634423507991</v>
      </c>
      <c r="Q93" s="24">
        <v>886.8345233440964</v>
      </c>
      <c r="R93" s="24">
        <v>305.30152718311967</v>
      </c>
      <c r="S93" s="24">
        <v>2269.6070198801317</v>
      </c>
      <c r="T93" s="24">
        <v>1056.0025411560885</v>
      </c>
      <c r="U93" s="24">
        <v>2843.4254711448143</v>
      </c>
      <c r="V93" s="24">
        <v>4933.3996658428086</v>
      </c>
      <c r="W93" s="24">
        <v>3226.4844262010561</v>
      </c>
    </row>
    <row r="94" spans="2:23" x14ac:dyDescent="0.2">
      <c r="B94" s="23" t="s">
        <v>158</v>
      </c>
      <c r="C94" s="24">
        <v>3421.0892724106329</v>
      </c>
      <c r="D94" s="24">
        <v>5106.0206787077686</v>
      </c>
      <c r="E94" s="24">
        <v>1514.7144809831575</v>
      </c>
      <c r="F94" s="24">
        <v>4182.7244453456051</v>
      </c>
      <c r="G94" s="24">
        <v>4916.8832682125649</v>
      </c>
      <c r="H94" s="24">
        <v>422.98976805256763</v>
      </c>
      <c r="I94" s="24">
        <v>1522.4891603537765</v>
      </c>
      <c r="J94" s="24">
        <v>5767.8133353706507</v>
      </c>
      <c r="K94" s="24">
        <v>6155.725373502898</v>
      </c>
      <c r="L94" s="24">
        <v>6356.1385667087543</v>
      </c>
      <c r="M94" s="24">
        <v>1085.0081870762042</v>
      </c>
      <c r="N94" s="24">
        <v>3502.4302788809032</v>
      </c>
      <c r="O94" s="24">
        <v>1731.2383784735964</v>
      </c>
      <c r="P94" s="24">
        <v>2635.4855860829484</v>
      </c>
      <c r="Q94" s="24">
        <v>1497.8019046203688</v>
      </c>
      <c r="R94" s="24">
        <v>2576.7293139161343</v>
      </c>
      <c r="S94" s="24">
        <v>3993.6362523304128</v>
      </c>
      <c r="T94" s="24">
        <v>2745.1384532568518</v>
      </c>
      <c r="U94" s="24">
        <v>5176.2993068412798</v>
      </c>
      <c r="V94" s="24">
        <v>2579.2837188303529</v>
      </c>
      <c r="W94" s="24">
        <v>5331.6723675310132</v>
      </c>
    </row>
    <row r="95" spans="2:23" x14ac:dyDescent="0.2">
      <c r="B95" s="23" t="s">
        <v>159</v>
      </c>
      <c r="C95" s="24">
        <v>3771.1613394355609</v>
      </c>
      <c r="D95" s="24">
        <v>5437.1080993759233</v>
      </c>
      <c r="E95" s="24">
        <v>999.22448565620289</v>
      </c>
      <c r="F95" s="24">
        <v>3901.9717489156064</v>
      </c>
      <c r="G95" s="24">
        <v>4578.4511308624988</v>
      </c>
      <c r="H95" s="24">
        <v>1017.9454279250382</v>
      </c>
      <c r="I95" s="24">
        <v>1382.830704140606</v>
      </c>
      <c r="J95" s="24">
        <v>5555.1601271566642</v>
      </c>
      <c r="K95" s="24">
        <v>5721.0884465048603</v>
      </c>
      <c r="L95" s="24">
        <v>6020.546178084599</v>
      </c>
      <c r="M95" s="24">
        <v>1780.1160194613819</v>
      </c>
      <c r="N95" s="24">
        <v>3312.3566688074216</v>
      </c>
      <c r="O95" s="24">
        <v>2388.9732240545945</v>
      </c>
      <c r="P95" s="24">
        <v>2700.6304852456446</v>
      </c>
      <c r="Q95" s="24">
        <v>1510.7464597915746</v>
      </c>
      <c r="R95" s="24">
        <v>2480.3927481192541</v>
      </c>
      <c r="S95" s="24">
        <v>3435.2939809594568</v>
      </c>
      <c r="T95" s="24">
        <v>2290.4712910920857</v>
      </c>
      <c r="U95" s="24">
        <v>5035.6718156224179</v>
      </c>
      <c r="V95" s="24">
        <v>2977.5023606098971</v>
      </c>
      <c r="W95" s="24">
        <v>4861.2627347889247</v>
      </c>
    </row>
    <row r="96" spans="2:23" x14ac:dyDescent="0.2">
      <c r="B96" s="23" t="s">
        <v>160</v>
      </c>
      <c r="C96" s="24">
        <v>2554.4062457514301</v>
      </c>
      <c r="D96" s="24">
        <v>3919.7765241702004</v>
      </c>
      <c r="E96" s="24">
        <v>3912.6114905196728</v>
      </c>
      <c r="F96" s="24">
        <v>6183.6921922058827</v>
      </c>
      <c r="G96" s="24">
        <v>6968.8604626964807</v>
      </c>
      <c r="H96" s="24">
        <v>2158.3844358449278</v>
      </c>
      <c r="I96" s="24">
        <v>2975.5796077535688</v>
      </c>
      <c r="J96" s="24">
        <v>7567.7801294162455</v>
      </c>
      <c r="K96" s="24">
        <v>8314.7918078087441</v>
      </c>
      <c r="L96" s="24">
        <v>8354.0531291234984</v>
      </c>
      <c r="M96" s="24">
        <v>1991.8582251028556</v>
      </c>
      <c r="N96" s="24">
        <v>5416.263579050732</v>
      </c>
      <c r="O96" s="24">
        <v>929.49701700384298</v>
      </c>
      <c r="P96" s="24">
        <v>4248.6901751992627</v>
      </c>
      <c r="Q96" s="24">
        <v>3502.3205476302187</v>
      </c>
      <c r="R96" s="24">
        <v>4467.4691409864872</v>
      </c>
      <c r="S96" s="24">
        <v>6341.1762722692583</v>
      </c>
      <c r="T96" s="24">
        <v>5038.679391527171</v>
      </c>
      <c r="U96" s="24">
        <v>6870.606392234884</v>
      </c>
      <c r="V96" s="24">
        <v>1945.012087825598</v>
      </c>
      <c r="W96" s="24">
        <v>7557.148215123043</v>
      </c>
    </row>
    <row r="97" spans="2:23" x14ac:dyDescent="0.2">
      <c r="B97" s="23" t="s">
        <v>161</v>
      </c>
      <c r="C97" s="24">
        <v>933.6821599737159</v>
      </c>
      <c r="D97" s="24">
        <v>1874.0213193678837</v>
      </c>
      <c r="E97" s="24">
        <v>5058.0199133369761</v>
      </c>
      <c r="F97" s="24">
        <v>7746.365400427565</v>
      </c>
      <c r="G97" s="24">
        <v>8497.876972154465</v>
      </c>
      <c r="H97" s="24">
        <v>3181.9890091287903</v>
      </c>
      <c r="I97" s="24">
        <v>3167.9624151733278</v>
      </c>
      <c r="J97" s="24">
        <v>9267.3494401841672</v>
      </c>
      <c r="K97" s="24">
        <v>9748.8997956698258</v>
      </c>
      <c r="L97" s="24">
        <v>9930.184702212071</v>
      </c>
      <c r="M97" s="24">
        <v>3696.0157039019109</v>
      </c>
      <c r="N97" s="24">
        <v>7027.2240288720905</v>
      </c>
      <c r="O97" s="24">
        <v>1988.0746932115342</v>
      </c>
      <c r="P97" s="24">
        <v>5979.1119384025797</v>
      </c>
      <c r="Q97" s="24">
        <v>5009.8957284802509</v>
      </c>
      <c r="R97" s="24">
        <v>6073.042437151058</v>
      </c>
      <c r="S97" s="24">
        <v>7531.1086232646812</v>
      </c>
      <c r="T97" s="24">
        <v>6328.5212094063463</v>
      </c>
      <c r="U97" s="24">
        <v>8618.1241791068278</v>
      </c>
      <c r="V97" s="24">
        <v>1208.8779831775007</v>
      </c>
      <c r="W97" s="24">
        <v>8918.3982067419347</v>
      </c>
    </row>
    <row r="98" spans="2:23" x14ac:dyDescent="0.2">
      <c r="B98" s="23" t="s">
        <v>162</v>
      </c>
      <c r="C98" s="24">
        <v>1865.2613542280433</v>
      </c>
      <c r="D98" s="24">
        <v>3542.9791791730186</v>
      </c>
      <c r="E98" s="24">
        <v>2903.544060720254</v>
      </c>
      <c r="F98" s="24">
        <v>5741.6836655561719</v>
      </c>
      <c r="G98" s="24">
        <v>6451.9829461577601</v>
      </c>
      <c r="H98" s="24">
        <v>1183.7292966018936</v>
      </c>
      <c r="I98" s="24">
        <v>999.49689775571551</v>
      </c>
      <c r="J98" s="24">
        <v>7351.4447377107163</v>
      </c>
      <c r="K98" s="24">
        <v>7628.422583599131</v>
      </c>
      <c r="L98" s="24">
        <v>7895.6757714739697</v>
      </c>
      <c r="M98" s="24">
        <v>2229.5633606727752</v>
      </c>
      <c r="N98" s="24">
        <v>5085.4183382328165</v>
      </c>
      <c r="O98" s="24">
        <v>1155.2061775256436</v>
      </c>
      <c r="P98" s="24">
        <v>4218.9575005140732</v>
      </c>
      <c r="Q98" s="24">
        <v>3092.1386755271005</v>
      </c>
      <c r="R98" s="24">
        <v>4169.4006664940589</v>
      </c>
      <c r="S98" s="24">
        <v>5337.5374917166237</v>
      </c>
      <c r="T98" s="24">
        <v>4194.5685629179252</v>
      </c>
      <c r="U98" s="24">
        <v>6769.7244767985558</v>
      </c>
      <c r="V98" s="24">
        <v>1071.1103141191297</v>
      </c>
      <c r="W98" s="24">
        <v>6771.9773551197877</v>
      </c>
    </row>
    <row r="99" spans="2:23" x14ac:dyDescent="0.2">
      <c r="B99" s="23" t="s">
        <v>163</v>
      </c>
      <c r="C99" s="24">
        <v>2256.7040083997204</v>
      </c>
      <c r="D99" s="24">
        <v>3603.8082771764412</v>
      </c>
      <c r="E99" s="24">
        <v>4036.2084484738821</v>
      </c>
      <c r="F99" s="24">
        <v>6401.6066754108351</v>
      </c>
      <c r="G99" s="24">
        <v>7182.4608575717011</v>
      </c>
      <c r="H99" s="24">
        <v>2218.5738150026318</v>
      </c>
      <c r="I99" s="24">
        <v>2906.0594210024447</v>
      </c>
      <c r="J99" s="24">
        <v>7814.4974530983445</v>
      </c>
      <c r="K99" s="24">
        <v>8513.9020270087422</v>
      </c>
      <c r="L99" s="24">
        <v>8579.0203572715163</v>
      </c>
      <c r="M99" s="24">
        <v>2212.0314970434051</v>
      </c>
      <c r="N99" s="24">
        <v>5641.1834726255329</v>
      </c>
      <c r="O99" s="24">
        <v>883.00588409001261</v>
      </c>
      <c r="P99" s="24">
        <v>4493.6941590907372</v>
      </c>
      <c r="Q99" s="24">
        <v>3695.3834544615738</v>
      </c>
      <c r="R99" s="24">
        <v>4687.4904299876835</v>
      </c>
      <c r="S99" s="24">
        <v>6490.3156351266443</v>
      </c>
      <c r="T99" s="24">
        <v>5199.6493313484443</v>
      </c>
      <c r="U99" s="24">
        <v>7125.4461395397211</v>
      </c>
      <c r="V99" s="24">
        <v>1691.3796466187637</v>
      </c>
      <c r="W99" s="24">
        <v>7741.4054817599426</v>
      </c>
    </row>
    <row r="100" spans="2:23" x14ac:dyDescent="0.2">
      <c r="B100" s="23" t="s">
        <v>164</v>
      </c>
      <c r="C100" s="24">
        <v>9796.3942448756916</v>
      </c>
      <c r="D100" s="24">
        <v>11452.892713816991</v>
      </c>
      <c r="E100" s="24">
        <v>5596.1774010589561</v>
      </c>
      <c r="F100" s="24">
        <v>2997.3297824866158</v>
      </c>
      <c r="G100" s="24">
        <v>2914.7867197707492</v>
      </c>
      <c r="H100" s="24">
        <v>6869.5003704531864</v>
      </c>
      <c r="I100" s="24">
        <v>7822.634583013526</v>
      </c>
      <c r="J100" s="24">
        <v>1726.9995788555175</v>
      </c>
      <c r="K100" s="24">
        <v>3541.850246622123</v>
      </c>
      <c r="L100" s="24">
        <v>2679.8343708137086</v>
      </c>
      <c r="M100" s="24">
        <v>6028.1056295132785</v>
      </c>
      <c r="N100" s="24">
        <v>3234.8482044939424</v>
      </c>
      <c r="O100" s="24">
        <v>7741.7623936662285</v>
      </c>
      <c r="P100" s="24">
        <v>3833.950616832406</v>
      </c>
      <c r="Q100" s="24">
        <v>4994.3401692613497</v>
      </c>
      <c r="R100" s="24">
        <v>3968.0123871985593</v>
      </c>
      <c r="S100" s="24">
        <v>4645.2671268541026</v>
      </c>
      <c r="T100" s="24">
        <v>4627.9920746641956</v>
      </c>
      <c r="U100" s="24">
        <v>1629.9986050241066</v>
      </c>
      <c r="V100" s="24">
        <v>8944.7405362648042</v>
      </c>
      <c r="W100" s="24">
        <v>3812.0394754155013</v>
      </c>
    </row>
    <row r="101" spans="2:23" x14ac:dyDescent="0.2">
      <c r="B101" s="23" t="s">
        <v>165</v>
      </c>
      <c r="C101" s="24">
        <v>6830.0880325311518</v>
      </c>
      <c r="D101" s="24">
        <v>8480.3156507691401</v>
      </c>
      <c r="E101" s="24">
        <v>3019.5477972309577</v>
      </c>
      <c r="F101" s="24">
        <v>2047.4770896330328</v>
      </c>
      <c r="G101" s="24">
        <v>2739.7083757026512</v>
      </c>
      <c r="H101" s="24">
        <v>3947.8819155821438</v>
      </c>
      <c r="I101" s="24">
        <v>5007.5972879040455</v>
      </c>
      <c r="J101" s="24">
        <v>2832.010907750996</v>
      </c>
      <c r="K101" s="24">
        <v>4136.1757511889455</v>
      </c>
      <c r="L101" s="24">
        <v>3825.0914514853507</v>
      </c>
      <c r="M101" s="24">
        <v>3053.1685535529627</v>
      </c>
      <c r="N101" s="24">
        <v>1434.2556684313561</v>
      </c>
      <c r="O101" s="24">
        <v>4766.7895081928609</v>
      </c>
      <c r="P101" s="24">
        <v>990.72452065460334</v>
      </c>
      <c r="Q101" s="24">
        <v>2175.4057997012524</v>
      </c>
      <c r="R101" s="24">
        <v>1395.7668295667993</v>
      </c>
      <c r="S101" s="24">
        <v>3412.0785420191924</v>
      </c>
      <c r="T101" s="24">
        <v>2572.7336832278779</v>
      </c>
      <c r="U101" s="24">
        <v>2081.2981993606636</v>
      </c>
      <c r="V101" s="24">
        <v>5980.1963396558567</v>
      </c>
      <c r="W101" s="24">
        <v>3706.6104333432445</v>
      </c>
    </row>
    <row r="102" spans="2:23" x14ac:dyDescent="0.2">
      <c r="B102" s="23" t="s">
        <v>166</v>
      </c>
      <c r="C102" s="24">
        <v>5926.6326704080457</v>
      </c>
      <c r="D102" s="24">
        <v>7570.9226768613771</v>
      </c>
      <c r="E102" s="24">
        <v>1249.5275637164434</v>
      </c>
      <c r="F102" s="24">
        <v>2192.6882253594813</v>
      </c>
      <c r="G102" s="24">
        <v>2667.7971551485925</v>
      </c>
      <c r="H102" s="24">
        <v>3134.1067431455476</v>
      </c>
      <c r="I102" s="24">
        <v>3378.0592606452242</v>
      </c>
      <c r="J102" s="24">
        <v>3849.9385259384644</v>
      </c>
      <c r="K102" s="24">
        <v>3616.1303834685173</v>
      </c>
      <c r="L102" s="24">
        <v>4052.0955254637715</v>
      </c>
      <c r="M102" s="24">
        <v>3319.6371496855409</v>
      </c>
      <c r="N102" s="24">
        <v>1980.4402915818866</v>
      </c>
      <c r="O102" s="24">
        <v>4494.2645566508263</v>
      </c>
      <c r="P102" s="24">
        <v>2342.8224886995695</v>
      </c>
      <c r="Q102" s="24">
        <v>1904.5685143073406</v>
      </c>
      <c r="R102" s="24">
        <v>1793.3041485190249</v>
      </c>
      <c r="S102" s="24">
        <v>1256.4350465004393</v>
      </c>
      <c r="T102" s="24">
        <v>570.13066577568884</v>
      </c>
      <c r="U102" s="24">
        <v>3541.8886080380476</v>
      </c>
      <c r="V102" s="24">
        <v>5151.5778582142784</v>
      </c>
      <c r="W102" s="24">
        <v>2729.6554435348426</v>
      </c>
    </row>
  </sheetData>
  <phoneticPr fontId="8" type="noConversion"/>
  <conditionalFormatting sqref="C3:W102">
    <cfRule type="cellIs" dxfId="0" priority="1" operator="greaterThan">
      <formula>2000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PVM con punto</vt:lpstr>
      <vt:lpstr>PVM</vt:lpstr>
      <vt:lpstr>100 puntos de demanda con punto</vt:lpstr>
      <vt:lpstr>100 puntos de demanda</vt:lpstr>
      <vt:lpstr>Distancias</vt:lpstr>
      <vt:lpstr>Hoja2</vt:lpstr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2022-10-04T17:53:02Z</dcterms:created>
  <dcterms:modified xsi:type="dcterms:W3CDTF">2022-10-07T00:29:56Z</dcterms:modified>
</cp:coreProperties>
</file>