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cpl\Documents\"/>
    </mc:Choice>
  </mc:AlternateContent>
  <xr:revisionPtr revIDLastSave="0" documentId="13_ncr:1_{0CCCA44A-133E-439C-8FB5-9248599CD748}" xr6:coauthVersionLast="36" xr6:coauthVersionMax="47" xr10:uidLastSave="{00000000-0000-0000-0000-000000000000}"/>
  <bookViews>
    <workbookView xWindow="0" yWindow="0" windowWidth="28800" windowHeight="12105" xr2:uid="{A50D499C-20CA-4893-B60B-E6B926C1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1" l="1"/>
  <c r="Q82" i="1"/>
  <c r="R71" i="1"/>
  <c r="R70" i="1"/>
  <c r="Q16" i="1"/>
  <c r="R79" i="1" l="1"/>
  <c r="Q78" i="1"/>
  <c r="R77" i="1"/>
  <c r="Q77" i="1"/>
  <c r="R78" i="1"/>
  <c r="Q79" i="1"/>
  <c r="Q80" i="1"/>
  <c r="R80" i="1"/>
  <c r="R76" i="1"/>
  <c r="Q76" i="1"/>
  <c r="R16" i="1"/>
  <c r="Q11" i="1"/>
  <c r="O11" i="1"/>
  <c r="R11" i="1" s="1"/>
  <c r="O12" i="1"/>
  <c r="R12" i="1" s="1"/>
  <c r="O13" i="1"/>
  <c r="R13" i="1" s="1"/>
  <c r="O14" i="1"/>
  <c r="R14" i="1" s="1"/>
  <c r="O10" i="1"/>
  <c r="R10" i="1" s="1"/>
  <c r="N11" i="1"/>
  <c r="N12" i="1"/>
  <c r="Q12" i="1" s="1"/>
  <c r="N13" i="1"/>
  <c r="Q13" i="1" s="1"/>
  <c r="N14" i="1"/>
  <c r="Q14" i="1" s="1"/>
  <c r="N10" i="1"/>
  <c r="Q10" i="1" s="1"/>
  <c r="H27" i="1" l="1"/>
  <c r="H38" i="1"/>
  <c r="H39" i="1"/>
  <c r="H36" i="1" l="1"/>
  <c r="H35" i="1"/>
  <c r="H34" i="1"/>
  <c r="H33" i="1"/>
  <c r="H28" i="1"/>
  <c r="B81" i="1"/>
  <c r="B80" i="1"/>
  <c r="B77" i="1"/>
  <c r="B76" i="1"/>
</calcChain>
</file>

<file path=xl/sharedStrings.xml><?xml version="1.0" encoding="utf-8"?>
<sst xmlns="http://schemas.openxmlformats.org/spreadsheetml/2006/main" count="91" uniqueCount="79">
  <si>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</si>
  <si>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</si>
  <si>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</si>
  <si>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</si>
  <si>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</si>
  <si>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</si>
  <si>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</si>
  <si>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</si>
  <si>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</si>
  <si>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</si>
  <si>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</si>
  <si>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</si>
  <si>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</si>
  <si>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</si>
  <si>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</si>
  <si>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</si>
  <si>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</si>
  <si>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</si>
  <si>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</si>
  <si>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</si>
  <si>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</si>
  <si>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</si>
  <si>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</si>
  <si>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</si>
  <si>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</si>
  <si>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</si>
  <si>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</si>
  <si>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</si>
  <si>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</si>
  <si>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</si>
  <si>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</si>
  <si>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</si>
  <si>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</si>
  <si>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</si>
  <si>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</si>
  <si>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</si>
  <si>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</si>
  <si>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</si>
  <si>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</si>
  <si>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</si>
  <si>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</si>
  <si>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</si>
  <si>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</si>
  <si>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</si>
  <si>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</si>
  <si>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</si>
  <si>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</si>
  <si>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</si>
  <si>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</si>
  <si>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</si>
  <si>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</si>
  <si>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</si>
  <si>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</si>
  <si>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</si>
  <si>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</si>
  <si>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</si>
  <si>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</si>
  <si>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</si>
  <si>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</si>
  <si>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</si>
  <si>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RES_LONG</t>
  </si>
  <si>
    <t>RES_LAT^2*(LAT1-LAT2)^2+RES_LONG^2*(LONG1-LONG2)^2</t>
  </si>
  <si>
    <t>RES_LAT</t>
  </si>
  <si>
    <t>'D^2</t>
  </si>
  <si>
    <t>iter 0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</si>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</sst>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0</c:v>
                </c:pt>
                <c:pt idx="1">
                  <c:v>3.75</c:v>
                </c:pt>
                <c:pt idx="2">
                  <c:v>3.75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-8.3330000000000002</c:v>
                </c:pt>
                <c:pt idx="3">
                  <c:v>-8.3330000000000002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509759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E80B-3FF8-468B-9994-B4031C3F2DF3}">
  <dimension ref="A1:AP83"/>
  <sheetViews>
    <sheetView tabSelected="1" topLeftCell="F1" zoomScale="85" zoomScaleNormal="85" workbookViewId="0">
      <pane xSplit="15030" ySplit="5040" topLeftCell="AT63" activePane="bottomLeft"/>
      <selection activeCell="R12" sqref="R12"/>
      <selection pane="topRight" activeCell="AL22" sqref="AL22"/>
      <selection pane="bottomLeft" activeCell="P84" sqref="P84"/>
      <selection pane="bottomRight" activeCell="AL57" sqref="AL57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2.25" bestFit="1" customWidth="1"/>
    <col min="10" max="10" width="9.375" bestFit="1" customWidth="1"/>
    <col min="16" max="16" width="10.25" customWidth="1"/>
  </cols>
  <sheetData>
    <row r="1" spans="1:42">
      <c r="A1" s="5" t="s">
        <v>22</v>
      </c>
    </row>
    <row r="2" spans="1:42">
      <c r="A2" t="s">
        <v>23</v>
      </c>
      <c r="P2" t="s">
        <v>67</v>
      </c>
      <c r="Q2" s="8" t="s">
        <v>65</v>
      </c>
      <c r="R2" s="8" t="s">
        <v>66</v>
      </c>
    </row>
    <row r="3" spans="1:42">
      <c r="P3" t="s">
        <v>68</v>
      </c>
      <c r="Q3" s="8">
        <v>0</v>
      </c>
      <c r="R3" s="8">
        <v>0</v>
      </c>
    </row>
    <row r="4" spans="1:42">
      <c r="A4" t="s">
        <v>12</v>
      </c>
      <c r="B4" s="4" t="s">
        <v>11</v>
      </c>
      <c r="Q4" s="8">
        <v>11</v>
      </c>
      <c r="R4" s="8">
        <v>0</v>
      </c>
      <c r="V4" t="s">
        <v>69</v>
      </c>
      <c r="AP4" t="s">
        <v>72</v>
      </c>
    </row>
    <row r="5" spans="1:42">
      <c r="Q5" s="8">
        <v>11</v>
      </c>
      <c r="R5" s="8">
        <v>-17</v>
      </c>
    </row>
    <row r="6" spans="1:42" ht="17.25">
      <c r="A6" s="1" t="s">
        <v>1</v>
      </c>
      <c r="Q6" s="8">
        <v>0</v>
      </c>
      <c r="R6" s="8">
        <v>-17</v>
      </c>
    </row>
    <row r="7" spans="1:42">
      <c r="A7" s="2" t="s">
        <v>2</v>
      </c>
      <c r="Q7" s="8">
        <v>0</v>
      </c>
      <c r="R7" s="8">
        <v>0</v>
      </c>
    </row>
    <row r="8" spans="1:42" ht="17.25">
      <c r="A8" s="3" t="s">
        <v>3</v>
      </c>
      <c r="N8" t="s">
        <v>70</v>
      </c>
    </row>
    <row r="9" spans="1:42" ht="17.25">
      <c r="A9" s="3" t="s">
        <v>4</v>
      </c>
      <c r="N9" t="s">
        <v>71</v>
      </c>
      <c r="O9">
        <v>-4</v>
      </c>
      <c r="Q9" s="8" t="s">
        <v>65</v>
      </c>
      <c r="R9" s="8" t="s">
        <v>66</v>
      </c>
    </row>
    <row r="10" spans="1:42" ht="17.25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>
      <c r="A15" s="3" t="s">
        <v>0</v>
      </c>
      <c r="B15" s="4" t="s">
        <v>8</v>
      </c>
    </row>
    <row r="16" spans="1:4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>
      <c r="A18" t="s">
        <v>26</v>
      </c>
      <c r="E18" t="s">
        <v>24</v>
      </c>
    </row>
    <row r="19" spans="1:17">
      <c r="E19" t="s">
        <v>25</v>
      </c>
    </row>
    <row r="20" spans="1:17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>
      <c r="G24" t="s">
        <v>44</v>
      </c>
    </row>
    <row r="25" spans="1:17">
      <c r="A25" s="6"/>
      <c r="B25" s="6" t="s">
        <v>7</v>
      </c>
      <c r="C25" s="6" t="s">
        <v>0</v>
      </c>
    </row>
    <row r="26" spans="1:17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>
      <c r="G28" t="s">
        <v>47</v>
      </c>
      <c r="H28">
        <f>H27*1000</f>
        <v>222.6825</v>
      </c>
    </row>
    <row r="30" spans="1:17">
      <c r="A30" t="s">
        <v>30</v>
      </c>
      <c r="F30" s="5" t="s">
        <v>49</v>
      </c>
      <c r="G30" t="s">
        <v>50</v>
      </c>
    </row>
    <row r="31" spans="1:17">
      <c r="B31" t="s">
        <v>28</v>
      </c>
      <c r="C31" t="s">
        <v>29</v>
      </c>
      <c r="G31" s="5" t="s">
        <v>56</v>
      </c>
    </row>
    <row r="32" spans="1:17">
      <c r="B32">
        <v>40.810494300000002</v>
      </c>
      <c r="C32">
        <v>-96.689130800000001</v>
      </c>
      <c r="G32" s="5"/>
    </row>
    <row r="33" spans="2:8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8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8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8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8">
      <c r="B37">
        <v>40.810901299999998</v>
      </c>
      <c r="C37">
        <v>-96.689129500000007</v>
      </c>
    </row>
    <row r="38" spans="2:8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8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8">
      <c r="B40">
        <v>40.810997800000003</v>
      </c>
      <c r="C40">
        <v>-96.688996000000003</v>
      </c>
    </row>
    <row r="41" spans="2:8">
      <c r="B41">
        <v>40.811018099999998</v>
      </c>
      <c r="C41">
        <v>-96.688941700000001</v>
      </c>
      <c r="G41" s="5" t="s">
        <v>57</v>
      </c>
    </row>
    <row r="42" spans="2:8">
      <c r="B42">
        <v>40.811034800000002</v>
      </c>
      <c r="C42">
        <v>-96.688892100000004</v>
      </c>
    </row>
    <row r="43" spans="2:8">
      <c r="B43">
        <v>40.811051599999999</v>
      </c>
      <c r="C43">
        <v>-96.688799500000002</v>
      </c>
      <c r="G43" t="s">
        <v>64</v>
      </c>
    </row>
    <row r="44" spans="2:8">
      <c r="B44">
        <v>40.811084000000001</v>
      </c>
      <c r="C44">
        <v>-96.688731099999998</v>
      </c>
      <c r="G44" t="s">
        <v>63</v>
      </c>
    </row>
    <row r="45" spans="2:8">
      <c r="B45">
        <v>40.811149999999998</v>
      </c>
      <c r="C45">
        <v>-96.688690899999997</v>
      </c>
    </row>
    <row r="46" spans="2:8">
      <c r="B46">
        <v>40.811249500000002</v>
      </c>
      <c r="C46">
        <v>-96.688685500000005</v>
      </c>
      <c r="G46" t="s">
        <v>62</v>
      </c>
    </row>
    <row r="47" spans="2:8">
      <c r="B47">
        <v>40.811295200000004</v>
      </c>
      <c r="C47">
        <v>-96.688648000000001</v>
      </c>
    </row>
    <row r="48" spans="2:8">
      <c r="B48">
        <v>40.811365199999997</v>
      </c>
      <c r="C48">
        <v>-96.688583600000001</v>
      </c>
      <c r="G48" t="s">
        <v>60</v>
      </c>
    </row>
    <row r="49" spans="2:7">
      <c r="B49">
        <v>40.811436299999997</v>
      </c>
      <c r="C49">
        <v>-96.688574200000005</v>
      </c>
    </row>
    <row r="50" spans="2:7">
      <c r="B50">
        <v>40.811520600000001</v>
      </c>
      <c r="C50">
        <v>-96.688608900000006</v>
      </c>
      <c r="G50" t="s">
        <v>61</v>
      </c>
    </row>
    <row r="51" spans="2:7">
      <c r="B51">
        <v>40.811566300000003</v>
      </c>
      <c r="C51">
        <v>-96.688666600000005</v>
      </c>
      <c r="G51" s="5"/>
    </row>
    <row r="52" spans="2:7">
      <c r="B52">
        <v>40.811594700000001</v>
      </c>
      <c r="C52">
        <v>-96.688717499999996</v>
      </c>
      <c r="G52" s="5" t="s">
        <v>55</v>
      </c>
    </row>
    <row r="53" spans="2:7">
      <c r="B53">
        <v>40.811673900000002</v>
      </c>
      <c r="C53">
        <v>-96.688775199999995</v>
      </c>
    </row>
    <row r="54" spans="2:7">
      <c r="B54">
        <v>40.811719500000002</v>
      </c>
      <c r="C54">
        <v>-96.688779199999999</v>
      </c>
    </row>
    <row r="55" spans="2:7">
      <c r="B55">
        <v>40.811813399999998</v>
      </c>
      <c r="C55">
        <v>-96.688735699999995</v>
      </c>
    </row>
    <row r="56" spans="2:7">
      <c r="B56">
        <v>40.811899199999999</v>
      </c>
      <c r="C56">
        <v>-96.688716200000002</v>
      </c>
    </row>
    <row r="57" spans="2:7">
      <c r="B57">
        <v>40.811943800000002</v>
      </c>
      <c r="C57">
        <v>-96.688692099999997</v>
      </c>
    </row>
    <row r="58" spans="2:7">
      <c r="B58">
        <v>40.811992600000004</v>
      </c>
      <c r="C58">
        <v>-96.688673300000005</v>
      </c>
    </row>
    <row r="59" spans="2:7">
      <c r="B59">
        <v>40.812033200000002</v>
      </c>
      <c r="C59">
        <v>-96.688637099999994</v>
      </c>
    </row>
    <row r="60" spans="2:7">
      <c r="B60">
        <v>40.812047399999997</v>
      </c>
      <c r="C60">
        <v>-96.688579399999995</v>
      </c>
    </row>
    <row r="61" spans="2:7">
      <c r="B61">
        <v>40.8120403</v>
      </c>
      <c r="C61">
        <v>-96.688498899999999</v>
      </c>
    </row>
    <row r="62" spans="2:7">
      <c r="B62">
        <v>40.812021000000001</v>
      </c>
      <c r="C62">
        <v>-96.688399700000005</v>
      </c>
    </row>
    <row r="63" spans="2:7">
      <c r="B63">
        <v>40.811991599999999</v>
      </c>
      <c r="C63">
        <v>-96.688331300000002</v>
      </c>
    </row>
    <row r="64" spans="2:7">
      <c r="B64">
        <v>40.811976299999998</v>
      </c>
      <c r="C64">
        <v>-96.688227999999995</v>
      </c>
    </row>
    <row r="65" spans="1:18">
      <c r="B65">
        <v>40.811964199999998</v>
      </c>
      <c r="C65">
        <v>-96.688142200000001</v>
      </c>
    </row>
    <row r="66" spans="1:18">
      <c r="B66">
        <v>40.811961099999998</v>
      </c>
      <c r="C66">
        <v>-96.688064400000002</v>
      </c>
    </row>
    <row r="67" spans="1:18">
      <c r="B67">
        <v>40.811956500000001</v>
      </c>
      <c r="C67">
        <v>-96.688014100000004</v>
      </c>
    </row>
    <row r="69" spans="1:18">
      <c r="A69" t="s">
        <v>37</v>
      </c>
      <c r="C69" s="4" t="s">
        <v>38</v>
      </c>
    </row>
    <row r="70" spans="1:18">
      <c r="P70" t="s">
        <v>76</v>
      </c>
      <c r="Q70">
        <v>-1.18586005365013</v>
      </c>
      <c r="R70">
        <f>10.9732045528581-3.75</f>
        <v>7.2232045528580997</v>
      </c>
    </row>
    <row r="71" spans="1:18">
      <c r="A71" t="s">
        <v>39</v>
      </c>
      <c r="B71">
        <v>96</v>
      </c>
      <c r="P71" t="s">
        <v>77</v>
      </c>
      <c r="Q71">
        <v>0</v>
      </c>
      <c r="R71">
        <f>-17.7259100656024-(-8.333)</f>
        <v>-9.3929100656023987</v>
      </c>
    </row>
    <row r="72" spans="1:18">
      <c r="A72" t="s">
        <v>40</v>
      </c>
      <c r="B72">
        <v>800</v>
      </c>
    </row>
    <row r="73" spans="1:18">
      <c r="A73" t="s">
        <v>41</v>
      </c>
      <c r="B73">
        <v>360</v>
      </c>
      <c r="P73" t="s">
        <v>75</v>
      </c>
      <c r="Q73">
        <v>0</v>
      </c>
      <c r="R73">
        <v>0</v>
      </c>
    </row>
    <row r="75" spans="1:18">
      <c r="A75" t="s">
        <v>42</v>
      </c>
      <c r="P75" t="s">
        <v>73</v>
      </c>
      <c r="Q75" s="8" t="s">
        <v>65</v>
      </c>
      <c r="R75" s="8" t="s">
        <v>66</v>
      </c>
    </row>
    <row r="76" spans="1:18">
      <c r="A76" t="s">
        <v>40</v>
      </c>
      <c r="B76">
        <f>B72/$B$71</f>
        <v>8.3333333333333339</v>
      </c>
      <c r="P76" t="s">
        <v>74</v>
      </c>
      <c r="Q76" s="8">
        <f>0+$Q$73</f>
        <v>0</v>
      </c>
      <c r="R76" s="8">
        <f>0+$R$73</f>
        <v>0</v>
      </c>
    </row>
    <row r="77" spans="1:18">
      <c r="A77" t="s">
        <v>41</v>
      </c>
      <c r="B77">
        <f>B73/$B$71</f>
        <v>3.75</v>
      </c>
      <c r="Q77" s="8">
        <f>3.75+$Q$73</f>
        <v>3.75</v>
      </c>
      <c r="R77" s="8">
        <f>0+$R$73</f>
        <v>0</v>
      </c>
    </row>
    <row r="78" spans="1:18">
      <c r="Q78" s="8">
        <f>3.75+$Q$73</f>
        <v>3.75</v>
      </c>
      <c r="R78" s="8">
        <f>-8.333+$R$73</f>
        <v>-8.3330000000000002</v>
      </c>
    </row>
    <row r="79" spans="1:18">
      <c r="A79" t="s">
        <v>43</v>
      </c>
      <c r="Q79" s="8">
        <f t="shared" ref="Q79:Q80" si="4">0+$Q$73</f>
        <v>0</v>
      </c>
      <c r="R79" s="8">
        <f>-8.333+$R$73</f>
        <v>-8.3330000000000002</v>
      </c>
    </row>
    <row r="80" spans="1:18">
      <c r="A80" t="s">
        <v>40</v>
      </c>
      <c r="B80">
        <f>B72/$B$71*25.4</f>
        <v>211.66666666666666</v>
      </c>
      <c r="Q80" s="8">
        <f t="shared" si="4"/>
        <v>0</v>
      </c>
      <c r="R80" s="8">
        <f t="shared" ref="R80" si="5">0+$R$73</f>
        <v>0</v>
      </c>
    </row>
    <row r="81" spans="1:18">
      <c r="A81" t="s">
        <v>41</v>
      </c>
      <c r="B81">
        <f>B73/$B$71*25.4</f>
        <v>95.25</v>
      </c>
      <c r="Q81" s="8"/>
      <c r="R81" s="8"/>
    </row>
    <row r="82" spans="1:18">
      <c r="P82" t="s">
        <v>78</v>
      </c>
      <c r="Q82" s="8">
        <f>AVERAGE(Q76:Q79)</f>
        <v>1.875</v>
      </c>
      <c r="R82" s="8">
        <f>AVERAGE(R76:R79)</f>
        <v>-4.1665000000000001</v>
      </c>
    </row>
    <row r="83" spans="1:18">
      <c r="Q83" s="8"/>
      <c r="R83" s="8"/>
    </row>
  </sheetData>
  <hyperlinks>
    <hyperlink ref="A7" r:id="rId1" display="https://github.com/Frederic-jyrg/ouitoo/blob/main/info/union-plaza-ocad-4000-04-09-2021.png" xr:uid="{F36797D3-B7CD-4738-8373-01049BDD9CE9}"/>
    <hyperlink ref="B15" r:id="rId2" xr:uid="{4725586A-6540-4898-9BA4-B4F900DC2A33}"/>
    <hyperlink ref="B4" r:id="rId3" location=":~:text=9%2D20%2D2019-,UNION%20PLAZA%3A,-name%20of%20the" xr:uid="{6DA38D4F-150B-4785-8717-B6A0B13A8407}"/>
    <hyperlink ref="B13" r:id="rId4" xr:uid="{73D06DC6-584C-453C-BCB1-0AB65A382E63}"/>
    <hyperlink ref="C69" r:id="rId5" xr:uid="{17666554-B772-4F05-8A41-16411EDCC2A2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PUBLIC</cp:lastModifiedBy>
  <dcterms:created xsi:type="dcterms:W3CDTF">2024-12-19T17:34:37Z</dcterms:created>
  <dcterms:modified xsi:type="dcterms:W3CDTF">2024-12-20T16:30:12Z</dcterms:modified>
</cp:coreProperties>
</file>