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lk\Downloads\"/>
    </mc:Choice>
  </mc:AlternateContent>
  <xr:revisionPtr revIDLastSave="0" documentId="13_ncr:1_{F5FAC918-CAF0-4878-A21A-DFFC4ACC9FF6}" xr6:coauthVersionLast="36" xr6:coauthVersionMax="47" xr10:uidLastSave="{00000000-0000-0000-0000-000000000000}"/>
  <bookViews>
    <workbookView xWindow="0" yWindow="0" windowWidth="28800" windowHeight="1222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O71" i="1"/>
  <c r="N71" i="1"/>
  <c r="J57" i="1"/>
  <c r="J58" i="1"/>
  <c r="J59" i="1"/>
  <c r="J60" i="1"/>
  <c r="J61" i="1"/>
  <c r="J62" i="1"/>
  <c r="J63" i="1"/>
  <c r="J64" i="1"/>
  <c r="J65" i="1"/>
  <c r="J66" i="1"/>
  <c r="J56" i="1"/>
  <c r="I57" i="1"/>
  <c r="I58" i="1"/>
  <c r="I59" i="1"/>
  <c r="I60" i="1"/>
  <c r="I61" i="1"/>
  <c r="I62" i="1"/>
  <c r="I63" i="1"/>
  <c r="I64" i="1"/>
  <c r="I65" i="1"/>
  <c r="I66" i="1"/>
  <c r="I56" i="1"/>
  <c r="G51" i="1"/>
  <c r="G53" i="1"/>
  <c r="G49" i="1"/>
  <c r="G47" i="1"/>
  <c r="H27" i="1"/>
  <c r="G45" i="1"/>
  <c r="H38" i="1"/>
  <c r="H39" i="1"/>
  <c r="H36" i="1" l="1"/>
  <c r="H35" i="1"/>
  <c r="H34" i="1"/>
  <c r="H33" i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<sst xmlns="http://schemas.openxmlformats.org/spreadsheetml/2006/main" count="83" uniqueCount="69">
  <si>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</si>
  <si>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</si>
  <si>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</si>
  <si>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</si>
  <si>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</si>
  <si>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</si>
  <si>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</si>
  <si>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</si>
  <si>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</si>
  <si>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</si>
  <si>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</si>
  <si>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</si>
  <si>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</si>
  <si>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</si>
  <si>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</si>
  <si>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</si>
  <si>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</si>
  <si>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</si>
  <si>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</si>
  <si>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</si>
  <si>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</si>
  <si>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</si>
  <si>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</si>
  <si>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</si>
  <si>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</si>
  <si>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</si>
  <si>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</si>
  <si>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</si>
  <si>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</si>
  <si>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</si>
  <si>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</si>
  <si>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</si>
  <si>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</si>
  <si>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</si>
  <si>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</si>
  <si>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</si>
  <si>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</si>
  <si>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</si>
  <si>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</si>
  <si>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</si>
  <si>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</si>
  <si>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</si>
  <si>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</si>
  <si>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</si>
  <si>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</si>
  <si>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</si>
  <si>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</si>
  <si>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</si>
  <si>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</si>
  <si>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</si>
  <si>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</si>
  <si>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</si>
  <si>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</si>
  <si>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</si>
  <si>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</si>
  <si>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</si>
  <si>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</si>
  <si>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</si>
  <si>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</si>
  <si>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</si>
  <si>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</si>
  <si>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</si>
  <si>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</si>
  <si>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</si>
  <si>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</si>
  <si>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LAT</t>
  </si>
  <si>
    <t>LONG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</si>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</sst>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Sheet1!$O$71:$O$106</c:f>
              <c:numCache>
                <c:formatCode>General</c:formatCode>
                <c:ptCount val="36"/>
                <c:pt idx="0">
                  <c:v>-282.71663955491636</c:v>
                </c:pt>
                <c:pt idx="1">
                  <c:v>-282.71665914555149</c:v>
                </c:pt>
                <c:pt idx="2">
                  <c:v>-282.71671411628893</c:v>
                </c:pt>
                <c:pt idx="3">
                  <c:v>-282.71673750809214</c:v>
                </c:pt>
                <c:pt idx="4">
                  <c:v>-282.71671411628893</c:v>
                </c:pt>
                <c:pt idx="5">
                  <c:v>-282.71663575374833</c:v>
                </c:pt>
                <c:pt idx="6">
                  <c:v>-282.71658458417886</c:v>
                </c:pt>
                <c:pt idx="7">
                  <c:v>-282.71644744973275</c:v>
                </c:pt>
                <c:pt idx="8">
                  <c:v>-282.71624540303293</c:v>
                </c:pt>
                <c:pt idx="9">
                  <c:v>-282.71608663116888</c:v>
                </c:pt>
                <c:pt idx="10">
                  <c:v>-282.71594160198924</c:v>
                </c:pt>
                <c:pt idx="11">
                  <c:v>-282.71567084186751</c:v>
                </c:pt>
                <c:pt idx="12">
                  <c:v>-282.71547084195038</c:v>
                </c:pt>
                <c:pt idx="13">
                  <c:v>-282.71535329813946</c:v>
                </c:pt>
                <c:pt idx="14">
                  <c:v>-282.71533750867235</c:v>
                </c:pt>
                <c:pt idx="15">
                  <c:v>-282.71522785959496</c:v>
                </c:pt>
                <c:pt idx="16">
                  <c:v>-282.71503955557944</c:v>
                </c:pt>
                <c:pt idx="17">
                  <c:v>-282.71501207021072</c:v>
                </c:pt>
                <c:pt idx="18">
                  <c:v>-282.71511353215698</c:v>
                </c:pt>
                <c:pt idx="19">
                  <c:v>-282.71528224553737</c:v>
                </c:pt>
                <c:pt idx="20">
                  <c:v>-282.71543107588502</c:v>
                </c:pt>
                <c:pt idx="21">
                  <c:v>-282.71559978926535</c:v>
                </c:pt>
                <c:pt idx="22">
                  <c:v>-282.71561148516696</c:v>
                </c:pt>
                <c:pt idx="23">
                  <c:v>-282.71548429223719</c:v>
                </c:pt>
                <c:pt idx="24">
                  <c:v>-282.715427274717</c:v>
                </c:pt>
                <c:pt idx="25">
                  <c:v>-282.71535680690994</c:v>
                </c:pt>
                <c:pt idx="26">
                  <c:v>-282.7153018361725</c:v>
                </c:pt>
                <c:pt idx="27">
                  <c:v>-282.71519598826313</c:v>
                </c:pt>
                <c:pt idx="28">
                  <c:v>-282.71502727488274</c:v>
                </c:pt>
                <c:pt idx="29">
                  <c:v>-282.71479189486337</c:v>
                </c:pt>
                <c:pt idx="30">
                  <c:v>-282.71450183650404</c:v>
                </c:pt>
                <c:pt idx="31">
                  <c:v>-282.71430183658691</c:v>
                </c:pt>
                <c:pt idx="32">
                  <c:v>-282.71399978992849</c:v>
                </c:pt>
                <c:pt idx="33">
                  <c:v>-282.71374891283949</c:v>
                </c:pt>
                <c:pt idx="34">
                  <c:v>-282.71352142755364</c:v>
                </c:pt>
                <c:pt idx="35">
                  <c:v>-282.7133743515912</c:v>
                </c:pt>
              </c:numCache>
            </c:numRef>
          </c:xVal>
          <c:yVal>
            <c:numRef>
              <c:f>Sheet1!$P$71:$P$106</c:f>
              <c:numCache>
                <c:formatCode>General</c:formatCode>
                <c:ptCount val="36"/>
                <c:pt idx="0">
                  <c:v>1193288.8124660924</c:v>
                </c:pt>
                <c:pt idx="1">
                  <c:v>1193290.3563251016</c:v>
                </c:pt>
                <c:pt idx="2">
                  <c:v>1193292.9381953767</c:v>
                </c:pt>
                <c:pt idx="3">
                  <c:v>1193295.1048611454</c:v>
                </c:pt>
                <c:pt idx="4">
                  <c:v>1193298.3680176875</c:v>
                </c:pt>
                <c:pt idx="5">
                  <c:v>1193300.7130459554</c:v>
                </c:pt>
                <c:pt idx="6">
                  <c:v>1193301.70719759</c:v>
                </c:pt>
                <c:pt idx="7">
                  <c:v>1193302.7627527083</c:v>
                </c:pt>
                <c:pt idx="8">
                  <c:v>1193303.5346822131</c:v>
                </c:pt>
                <c:pt idx="9">
                  <c:v>1193304.1282492185</c:v>
                </c:pt>
                <c:pt idx="10">
                  <c:v>1193304.6165531096</c:v>
                </c:pt>
                <c:pt idx="11">
                  <c:v>1193305.1077809762</c:v>
                </c:pt>
                <c:pt idx="12">
                  <c:v>1193306.0551490046</c:v>
                </c:pt>
                <c:pt idx="13">
                  <c:v>1193307.9849727661</c:v>
                </c:pt>
                <c:pt idx="14">
                  <c:v>1193310.8943282857</c:v>
                </c:pt>
                <c:pt idx="15">
                  <c:v>1193312.2305850419</c:v>
                </c:pt>
                <c:pt idx="16">
                  <c:v>1193314.2773678191</c:v>
                </c:pt>
                <c:pt idx="17">
                  <c:v>1193316.3563143259</c:v>
                </c:pt>
                <c:pt idx="18">
                  <c:v>1193318.8212255852</c:v>
                </c:pt>
                <c:pt idx="19">
                  <c:v>1193320.1574823414</c:v>
                </c:pt>
                <c:pt idx="20">
                  <c:v>1193320.9878913539</c:v>
                </c:pt>
                <c:pt idx="21">
                  <c:v>1193323.3036798679</c:v>
                </c:pt>
                <c:pt idx="22">
                  <c:v>1193324.6370126486</c:v>
                </c:pt>
                <c:pt idx="23">
                  <c:v>1193327.3826255456</c:v>
                </c:pt>
                <c:pt idx="24">
                  <c:v>1193329.8913964357</c:v>
                </c:pt>
                <c:pt idx="25">
                  <c:v>1193331.1954894627</c:v>
                </c:pt>
                <c:pt idx="26">
                  <c:v>1193332.622389456</c:v>
                </c:pt>
                <c:pt idx="27">
                  <c:v>1193333.809523467</c:v>
                </c:pt>
                <c:pt idx="28">
                  <c:v>1193334.2247279731</c:v>
                </c:pt>
                <c:pt idx="29">
                  <c:v>1193334.0171257199</c:v>
                </c:pt>
                <c:pt idx="30">
                  <c:v>1193333.4527984685</c:v>
                </c:pt>
                <c:pt idx="31">
                  <c:v>1193332.5931497021</c:v>
                </c:pt>
                <c:pt idx="32">
                  <c:v>1193332.1457814663</c:v>
                </c:pt>
                <c:pt idx="33">
                  <c:v>1193331.7919804433</c:v>
                </c:pt>
                <c:pt idx="34">
                  <c:v>1193331.7013372059</c:v>
                </c:pt>
                <c:pt idx="35">
                  <c:v>1193331.566834338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9-4DEB-B4E0-EED14AD8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38383"/>
        <c:axId val="244834143"/>
      </c:scatterChart>
      <c:valAx>
        <c:axId val="4896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4143"/>
        <c:crosses val="autoZero"/>
        <c:crossBetween val="midCat"/>
      </c:valAx>
      <c:valAx>
        <c:axId val="2448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70</xdr:row>
      <xdr:rowOff>9525</xdr:rowOff>
    </xdr:from>
    <xdr:to>
      <xdr:col>23</xdr:col>
      <xdr:colOff>33337</xdr:colOff>
      <xdr:row>93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CA90F-4549-46E0-9E8C-DC7EA071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P106"/>
  <sheetViews>
    <sheetView tabSelected="1" topLeftCell="C1" workbookViewId="0">
      <selection activeCell="R98" sqref="R98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2.25" bestFit="1" customWidth="1"/>
    <col min="10" max="10" width="9.375" bestFit="1" customWidth="1"/>
  </cols>
  <sheetData>
    <row r="1" spans="1:2">
      <c r="A1" s="5" t="s">
        <v>22</v>
      </c>
    </row>
    <row r="2" spans="1:2">
      <c r="A2" t="s">
        <v>23</v>
      </c>
    </row>
    <row r="4" spans="1:2">
      <c r="A4" t="s">
        <v>12</v>
      </c>
      <c r="B4" s="4" t="s">
        <v>11</v>
      </c>
    </row>
    <row r="6" spans="1:2" ht="17.25">
      <c r="A6" s="1" t="s">
        <v>1</v>
      </c>
    </row>
    <row r="7" spans="1:2">
      <c r="A7" s="2" t="s">
        <v>2</v>
      </c>
    </row>
    <row r="8" spans="1:2" ht="17.25">
      <c r="A8" s="3" t="s">
        <v>3</v>
      </c>
    </row>
    <row r="9" spans="1:2" ht="17.25">
      <c r="A9" s="3" t="s">
        <v>4</v>
      </c>
    </row>
    <row r="10" spans="1:2" ht="17.25">
      <c r="A10" s="3" t="s">
        <v>5</v>
      </c>
    </row>
    <row r="11" spans="1:2" ht="17.25">
      <c r="A11" s="3" t="s">
        <v>6</v>
      </c>
    </row>
    <row r="12" spans="1:2" ht="17.25">
      <c r="A12" s="3"/>
    </row>
    <row r="13" spans="1:2" ht="17.25">
      <c r="A13" s="3" t="s">
        <v>7</v>
      </c>
      <c r="B13" s="4" t="s">
        <v>10</v>
      </c>
    </row>
    <row r="14" spans="1:2">
      <c r="A14" t="s">
        <v>15</v>
      </c>
    </row>
    <row r="15" spans="1:2" ht="17.25">
      <c r="A15" s="3" t="s">
        <v>0</v>
      </c>
      <c r="B15" s="4" t="s">
        <v>8</v>
      </c>
    </row>
    <row r="16" spans="1:2">
      <c r="A16" t="s">
        <v>9</v>
      </c>
    </row>
    <row r="18" spans="1:14">
      <c r="A18" t="s">
        <v>26</v>
      </c>
      <c r="E18" t="s">
        <v>24</v>
      </c>
    </row>
    <row r="19" spans="1:14">
      <c r="E19" t="s">
        <v>25</v>
      </c>
    </row>
    <row r="20" spans="1:14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4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4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</row>
    <row r="24" spans="1:14">
      <c r="G24" t="s">
        <v>44</v>
      </c>
    </row>
    <row r="25" spans="1:14">
      <c r="A25" s="6"/>
      <c r="B25" s="6" t="s">
        <v>7</v>
      </c>
      <c r="C25" s="6" t="s">
        <v>0</v>
      </c>
    </row>
    <row r="26" spans="1:14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4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4">
      <c r="G28" t="s">
        <v>47</v>
      </c>
      <c r="H28">
        <f>H27*1000</f>
        <v>222.6825</v>
      </c>
    </row>
    <row r="30" spans="1:14">
      <c r="A30" t="s">
        <v>30</v>
      </c>
      <c r="F30" s="5" t="s">
        <v>49</v>
      </c>
      <c r="G30" t="s">
        <v>50</v>
      </c>
    </row>
    <row r="31" spans="1:14">
      <c r="B31" t="s">
        <v>28</v>
      </c>
      <c r="C31" t="s">
        <v>29</v>
      </c>
      <c r="G31" s="5" t="s">
        <v>56</v>
      </c>
    </row>
    <row r="32" spans="1:14">
      <c r="B32">
        <v>40.810494300000002</v>
      </c>
      <c r="C32">
        <v>-96.689130800000001</v>
      </c>
      <c r="G32" s="5"/>
    </row>
    <row r="33" spans="2:8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>
      <c r="B37">
        <v>40.810901299999998</v>
      </c>
      <c r="C37">
        <v>-96.689129500000007</v>
      </c>
    </row>
    <row r="38" spans="2:8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>
      <c r="B40">
        <v>40.810997800000003</v>
      </c>
      <c r="C40">
        <v>-96.688996000000003</v>
      </c>
    </row>
    <row r="41" spans="2:8">
      <c r="B41">
        <v>40.811018099999998</v>
      </c>
      <c r="C41">
        <v>-96.688941700000001</v>
      </c>
      <c r="G41" s="5" t="s">
        <v>57</v>
      </c>
    </row>
    <row r="42" spans="2:8">
      <c r="B42">
        <v>40.811034800000002</v>
      </c>
      <c r="C42">
        <v>-96.688892100000004</v>
      </c>
    </row>
    <row r="43" spans="2:8">
      <c r="B43">
        <v>40.811051599999999</v>
      </c>
      <c r="C43">
        <v>-96.688799500000002</v>
      </c>
      <c r="G43" t="s">
        <v>64</v>
      </c>
    </row>
    <row r="44" spans="2:8">
      <c r="B44">
        <v>40.811084000000001</v>
      </c>
      <c r="C44">
        <v>-96.688731099999998</v>
      </c>
      <c r="G44" t="s">
        <v>63</v>
      </c>
    </row>
    <row r="45" spans="2:8">
      <c r="B45">
        <v>40.811149999999998</v>
      </c>
      <c r="C45">
        <v>-96.688690899999997</v>
      </c>
      <c r="G45">
        <f>H28*H28</f>
        <v>49587.495806250001</v>
      </c>
    </row>
    <row r="46" spans="2:8">
      <c r="B46">
        <v>40.811249500000002</v>
      </c>
      <c r="C46">
        <v>-96.688685500000005</v>
      </c>
      <c r="G46" t="s">
        <v>62</v>
      </c>
    </row>
    <row r="47" spans="2:8">
      <c r="B47">
        <v>40.811295200000004</v>
      </c>
      <c r="C47">
        <v>-96.688648000000001</v>
      </c>
      <c r="G47">
        <f>H28/ABS(H39)</f>
        <v>29239.753963629209</v>
      </c>
    </row>
    <row r="48" spans="2:8">
      <c r="B48">
        <v>40.811365199999997</v>
      </c>
      <c r="C48">
        <v>-96.688583600000001</v>
      </c>
      <c r="G48" t="s">
        <v>60</v>
      </c>
    </row>
    <row r="49" spans="2:10">
      <c r="B49">
        <v>40.811436299999997</v>
      </c>
      <c r="C49">
        <v>-96.688574200000005</v>
      </c>
      <c r="G49">
        <f>H28/ABS(H38)</f>
        <v>67782.768871220978</v>
      </c>
    </row>
    <row r="50" spans="2:10">
      <c r="B50">
        <v>40.811520600000001</v>
      </c>
      <c r="C50">
        <v>-96.688608900000006</v>
      </c>
      <c r="G50" t="s">
        <v>61</v>
      </c>
    </row>
    <row r="51" spans="2:10">
      <c r="B51">
        <v>40.811566300000003</v>
      </c>
      <c r="C51">
        <v>-96.688666600000005</v>
      </c>
      <c r="G51" s="5">
        <f>G47^2*H39^2+G49^2*(H38)^2</f>
        <v>99174.991612500002</v>
      </c>
    </row>
    <row r="52" spans="2:10">
      <c r="B52">
        <v>40.811594700000001</v>
      </c>
      <c r="C52">
        <v>-96.688717499999996</v>
      </c>
      <c r="G52" s="5" t="s">
        <v>55</v>
      </c>
    </row>
    <row r="53" spans="2:10">
      <c r="B53">
        <v>40.811673900000002</v>
      </c>
      <c r="C53">
        <v>-96.688775199999995</v>
      </c>
      <c r="G53">
        <f>G47/G49</f>
        <v>0.43137444000231367</v>
      </c>
    </row>
    <row r="54" spans="2:10">
      <c r="B54">
        <v>40.811719500000002</v>
      </c>
      <c r="C54">
        <v>-96.688779199999999</v>
      </c>
    </row>
    <row r="55" spans="2:10">
      <c r="B55">
        <v>40.811813399999998</v>
      </c>
      <c r="C55">
        <v>-96.688735699999995</v>
      </c>
      <c r="G55" t="s">
        <v>55</v>
      </c>
      <c r="H55" t="s">
        <v>62</v>
      </c>
      <c r="I55" t="s">
        <v>60</v>
      </c>
      <c r="J55" t="s">
        <v>61</v>
      </c>
    </row>
    <row r="56" spans="2:10">
      <c r="B56">
        <v>40.811899199999999</v>
      </c>
      <c r="C56">
        <v>-96.688716200000002</v>
      </c>
      <c r="G56">
        <v>1E-4</v>
      </c>
      <c r="H56">
        <v>29239.753963629209</v>
      </c>
      <c r="I56">
        <f>G56*H56</f>
        <v>2.9239753963629211</v>
      </c>
      <c r="J56">
        <f>H56^2*$H$39^2+I56^2*$H$38^2</f>
        <v>49587.495898524357</v>
      </c>
    </row>
    <row r="57" spans="2:10">
      <c r="B57">
        <v>40.811943800000002</v>
      </c>
      <c r="C57">
        <v>-96.688692099999997</v>
      </c>
      <c r="G57">
        <v>0.1</v>
      </c>
      <c r="H57">
        <v>29239.753963629209</v>
      </c>
      <c r="I57">
        <f t="shared" ref="I57:I66" si="0">G57*H57</f>
        <v>2923.9753963629209</v>
      </c>
      <c r="J57">
        <f t="shared" ref="J57:J66" si="1">H57^2*$H$39^2+I57^2*$H$38^2</f>
        <v>49679.770156071383</v>
      </c>
    </row>
    <row r="58" spans="2:10">
      <c r="B58">
        <v>40.811992600000004</v>
      </c>
      <c r="C58">
        <v>-96.688673300000005</v>
      </c>
      <c r="G58">
        <v>0.2</v>
      </c>
      <c r="H58">
        <v>29239.753963629209</v>
      </c>
      <c r="I58">
        <f t="shared" si="0"/>
        <v>5847.9507927258419</v>
      </c>
      <c r="J58">
        <f t="shared" si="1"/>
        <v>49956.593205535508</v>
      </c>
    </row>
    <row r="59" spans="2:10">
      <c r="B59">
        <v>40.812033200000002</v>
      </c>
      <c r="C59">
        <v>-96.688637099999994</v>
      </c>
      <c r="G59">
        <v>0.3</v>
      </c>
      <c r="H59">
        <v>29239.753963629209</v>
      </c>
      <c r="I59">
        <f t="shared" si="0"/>
        <v>8771.9261890887628</v>
      </c>
      <c r="J59">
        <f t="shared" si="1"/>
        <v>50417.96495464239</v>
      </c>
    </row>
    <row r="60" spans="2:10">
      <c r="B60">
        <v>40.812047399999997</v>
      </c>
      <c r="C60">
        <v>-96.688579399999995</v>
      </c>
      <c r="G60">
        <v>0.4</v>
      </c>
      <c r="H60">
        <v>29239.753963629209</v>
      </c>
      <c r="I60">
        <f t="shared" si="0"/>
        <v>11695.901585451684</v>
      </c>
      <c r="J60">
        <f t="shared" si="1"/>
        <v>51063.885403392022</v>
      </c>
    </row>
    <row r="61" spans="2:10">
      <c r="B61">
        <v>40.8120403</v>
      </c>
      <c r="C61">
        <v>-96.688498899999999</v>
      </c>
      <c r="G61">
        <v>0.5</v>
      </c>
      <c r="H61">
        <v>29239.753963629209</v>
      </c>
      <c r="I61">
        <f t="shared" si="0"/>
        <v>14619.876981814605</v>
      </c>
      <c r="J61">
        <f t="shared" si="1"/>
        <v>51894.354551784403</v>
      </c>
    </row>
    <row r="62" spans="2:10">
      <c r="B62">
        <v>40.812021000000001</v>
      </c>
      <c r="C62">
        <v>-96.688399700000005</v>
      </c>
      <c r="G62">
        <v>0.6</v>
      </c>
      <c r="H62">
        <v>29239.753963629209</v>
      </c>
      <c r="I62">
        <f t="shared" si="0"/>
        <v>17543.852378177526</v>
      </c>
      <c r="J62">
        <f t="shared" si="1"/>
        <v>52909.372399819535</v>
      </c>
    </row>
    <row r="63" spans="2:10">
      <c r="B63">
        <v>40.811991599999999</v>
      </c>
      <c r="C63">
        <v>-96.688331300000002</v>
      </c>
      <c r="G63">
        <v>0.7</v>
      </c>
      <c r="H63">
        <v>29239.753963629209</v>
      </c>
      <c r="I63">
        <f t="shared" si="0"/>
        <v>20467.827774540445</v>
      </c>
      <c r="J63">
        <f t="shared" si="1"/>
        <v>54108.938947497423</v>
      </c>
    </row>
    <row r="64" spans="2:10">
      <c r="B64">
        <v>40.811976299999998</v>
      </c>
      <c r="C64">
        <v>-96.688227999999995</v>
      </c>
      <c r="G64">
        <v>0.8</v>
      </c>
      <c r="H64">
        <v>29239.753963629209</v>
      </c>
      <c r="I64">
        <f t="shared" si="0"/>
        <v>23391.803170903368</v>
      </c>
      <c r="J64">
        <f t="shared" si="1"/>
        <v>55493.054194818062</v>
      </c>
    </row>
    <row r="65" spans="1:16">
      <c r="B65">
        <v>40.811964199999998</v>
      </c>
      <c r="C65">
        <v>-96.688142200000001</v>
      </c>
      <c r="G65">
        <v>0.9</v>
      </c>
      <c r="H65">
        <v>29239.753963629209</v>
      </c>
      <c r="I65">
        <f t="shared" si="0"/>
        <v>26315.77856726629</v>
      </c>
      <c r="J65">
        <f t="shared" si="1"/>
        <v>57061.71814178145</v>
      </c>
    </row>
    <row r="66" spans="1:16">
      <c r="B66">
        <v>40.811961099999998</v>
      </c>
      <c r="C66">
        <v>-96.688064400000002</v>
      </c>
      <c r="G66">
        <v>1</v>
      </c>
      <c r="H66">
        <v>29239.753963629209</v>
      </c>
      <c r="I66">
        <f t="shared" si="0"/>
        <v>29239.753963629209</v>
      </c>
      <c r="J66">
        <f t="shared" si="1"/>
        <v>58814.930788387588</v>
      </c>
    </row>
    <row r="67" spans="1:16">
      <c r="B67">
        <v>40.811956500000001</v>
      </c>
      <c r="C67">
        <v>-96.688014100000004</v>
      </c>
    </row>
    <row r="69" spans="1:16">
      <c r="A69" t="s">
        <v>37</v>
      </c>
      <c r="C69" s="4" t="s">
        <v>38</v>
      </c>
    </row>
    <row r="70" spans="1:16">
      <c r="H70" t="s">
        <v>65</v>
      </c>
      <c r="I70" t="s">
        <v>66</v>
      </c>
      <c r="K70" t="s">
        <v>62</v>
      </c>
      <c r="L70" t="s">
        <v>60</v>
      </c>
      <c r="N70" t="s">
        <v>68</v>
      </c>
      <c r="O70" t="s">
        <v>67</v>
      </c>
    </row>
    <row r="71" spans="1:16">
      <c r="A71" t="s">
        <v>39</v>
      </c>
      <c r="B71">
        <v>96</v>
      </c>
      <c r="H71">
        <v>40.810494300000002</v>
      </c>
      <c r="I71">
        <v>-96.689130800000001</v>
      </c>
      <c r="K71">
        <v>29239.753963629209</v>
      </c>
      <c r="L71">
        <v>2.9239753963629211</v>
      </c>
      <c r="N71">
        <f>H71*K71</f>
        <v>1193288.8124660924</v>
      </c>
      <c r="O71">
        <f>I71*L71</f>
        <v>-282.71663955491636</v>
      </c>
      <c r="P71">
        <v>1193288.8124660924</v>
      </c>
    </row>
    <row r="72" spans="1:16">
      <c r="A72" t="s">
        <v>40</v>
      </c>
      <c r="B72">
        <v>800</v>
      </c>
      <c r="H72">
        <v>40.810547100000001</v>
      </c>
      <c r="I72">
        <v>-96.689137500000001</v>
      </c>
      <c r="K72">
        <v>29239.753963629209</v>
      </c>
      <c r="L72">
        <v>2.9239753963629211</v>
      </c>
      <c r="N72">
        <f t="shared" ref="N72:P106" si="2">H72*K72</f>
        <v>1193290.3563251016</v>
      </c>
      <c r="O72">
        <f t="shared" ref="O72:O106" si="3">I72*L72</f>
        <v>-282.71665914555149</v>
      </c>
      <c r="P72">
        <v>1193290.3563251016</v>
      </c>
    </row>
    <row r="73" spans="1:16">
      <c r="A73" t="s">
        <v>41</v>
      </c>
      <c r="B73">
        <v>360</v>
      </c>
      <c r="H73">
        <v>40.810635400000002</v>
      </c>
      <c r="I73">
        <v>-96.689156299999993</v>
      </c>
      <c r="K73">
        <v>29239.753963629209</v>
      </c>
      <c r="L73">
        <v>2.9239753963629211</v>
      </c>
      <c r="N73">
        <f t="shared" si="2"/>
        <v>1193292.9381953767</v>
      </c>
      <c r="O73">
        <f t="shared" si="3"/>
        <v>-282.71671411628893</v>
      </c>
      <c r="P73">
        <v>1193292.9381953767</v>
      </c>
    </row>
    <row r="74" spans="1:16">
      <c r="H74">
        <v>40.810709500000002</v>
      </c>
      <c r="I74">
        <v>-96.689164300000002</v>
      </c>
      <c r="K74">
        <v>29239.753963629209</v>
      </c>
      <c r="L74">
        <v>2.9239753963629211</v>
      </c>
      <c r="N74">
        <f t="shared" si="2"/>
        <v>1193295.1048611454</v>
      </c>
      <c r="O74">
        <f t="shared" si="3"/>
        <v>-282.71673750809214</v>
      </c>
      <c r="P74">
        <v>1193295.1048611454</v>
      </c>
    </row>
    <row r="75" spans="1:16">
      <c r="A75" t="s">
        <v>42</v>
      </c>
      <c r="H75">
        <v>40.810821099999998</v>
      </c>
      <c r="I75">
        <v>-96.689156299999993</v>
      </c>
      <c r="K75">
        <v>29239.753963629209</v>
      </c>
      <c r="L75">
        <v>2.9239753963629211</v>
      </c>
      <c r="N75">
        <f t="shared" si="2"/>
        <v>1193298.3680176875</v>
      </c>
      <c r="O75">
        <f t="shared" si="3"/>
        <v>-282.71671411628893</v>
      </c>
      <c r="P75">
        <v>1193298.3680176875</v>
      </c>
    </row>
    <row r="76" spans="1:16">
      <c r="A76" t="s">
        <v>40</v>
      </c>
      <c r="B76">
        <f>B72/$B$71</f>
        <v>8.3333333333333339</v>
      </c>
      <c r="H76">
        <v>40.810901299999998</v>
      </c>
      <c r="I76">
        <v>-96.689129500000007</v>
      </c>
      <c r="K76">
        <v>29239.753963629209</v>
      </c>
      <c r="L76">
        <v>2.9239753963629211</v>
      </c>
      <c r="N76">
        <f t="shared" si="2"/>
        <v>1193300.7130459554</v>
      </c>
      <c r="O76">
        <f t="shared" si="3"/>
        <v>-282.71663575374833</v>
      </c>
      <c r="P76">
        <v>1193300.7130459554</v>
      </c>
    </row>
    <row r="77" spans="1:16">
      <c r="A77" t="s">
        <v>41</v>
      </c>
      <c r="B77">
        <f>B73/$B$71</f>
        <v>3.75</v>
      </c>
      <c r="H77">
        <v>40.810935299999997</v>
      </c>
      <c r="I77">
        <v>-96.689111999999994</v>
      </c>
      <c r="K77">
        <v>29239.753963629209</v>
      </c>
      <c r="L77">
        <v>2.9239753963629211</v>
      </c>
      <c r="N77">
        <f t="shared" si="2"/>
        <v>1193301.70719759</v>
      </c>
      <c r="O77">
        <f t="shared" si="3"/>
        <v>-282.71658458417886</v>
      </c>
      <c r="P77">
        <v>1193301.70719759</v>
      </c>
    </row>
    <row r="78" spans="1:16">
      <c r="H78">
        <v>40.8109714</v>
      </c>
      <c r="I78">
        <v>-96.689065099999993</v>
      </c>
      <c r="K78">
        <v>29239.753963629209</v>
      </c>
      <c r="L78">
        <v>2.9239753963629211</v>
      </c>
      <c r="N78">
        <f t="shared" si="2"/>
        <v>1193302.7627527083</v>
      </c>
      <c r="O78">
        <f t="shared" si="3"/>
        <v>-282.71644744973275</v>
      </c>
      <c r="P78">
        <v>1193302.7627527083</v>
      </c>
    </row>
    <row r="79" spans="1:16">
      <c r="A79" t="s">
        <v>43</v>
      </c>
      <c r="H79">
        <v>40.810997800000003</v>
      </c>
      <c r="I79">
        <v>-96.688996000000003</v>
      </c>
      <c r="K79">
        <v>29239.753963629209</v>
      </c>
      <c r="L79">
        <v>2.9239753963629211</v>
      </c>
      <c r="N79">
        <f t="shared" si="2"/>
        <v>1193303.5346822131</v>
      </c>
      <c r="O79">
        <f t="shared" si="3"/>
        <v>-282.71624540303293</v>
      </c>
      <c r="P79">
        <v>1193303.5346822131</v>
      </c>
    </row>
    <row r="80" spans="1:16">
      <c r="A80" t="s">
        <v>40</v>
      </c>
      <c r="B80">
        <f>B72/$B$71*25.4</f>
        <v>211.66666666666666</v>
      </c>
      <c r="H80">
        <v>40.811018099999998</v>
      </c>
      <c r="I80">
        <v>-96.688941700000001</v>
      </c>
      <c r="K80">
        <v>29239.753963629209</v>
      </c>
      <c r="L80">
        <v>2.9239753963629211</v>
      </c>
      <c r="N80">
        <f t="shared" si="2"/>
        <v>1193304.1282492185</v>
      </c>
      <c r="O80">
        <f t="shared" si="3"/>
        <v>-282.71608663116888</v>
      </c>
      <c r="P80">
        <v>1193304.1282492185</v>
      </c>
    </row>
    <row r="81" spans="1:16">
      <c r="A81" t="s">
        <v>41</v>
      </c>
      <c r="B81">
        <f>B73/$B$71*25.4</f>
        <v>95.25</v>
      </c>
      <c r="H81">
        <v>40.811034800000002</v>
      </c>
      <c r="I81">
        <v>-96.688892100000004</v>
      </c>
      <c r="K81">
        <v>29239.753963629209</v>
      </c>
      <c r="L81">
        <v>2.9239753963629211</v>
      </c>
      <c r="N81">
        <f t="shared" si="2"/>
        <v>1193304.6165531096</v>
      </c>
      <c r="O81">
        <f t="shared" si="3"/>
        <v>-282.71594160198924</v>
      </c>
      <c r="P81">
        <v>1193304.6165531096</v>
      </c>
    </row>
    <row r="82" spans="1:16">
      <c r="H82">
        <v>40.811051599999999</v>
      </c>
      <c r="I82">
        <v>-96.688799500000002</v>
      </c>
      <c r="K82">
        <v>29239.753963629209</v>
      </c>
      <c r="L82">
        <v>2.9239753963629211</v>
      </c>
      <c r="N82">
        <f t="shared" si="2"/>
        <v>1193305.1077809762</v>
      </c>
      <c r="O82">
        <f t="shared" si="3"/>
        <v>-282.71567084186751</v>
      </c>
      <c r="P82">
        <v>1193305.1077809762</v>
      </c>
    </row>
    <row r="83" spans="1:16">
      <c r="H83">
        <v>40.811084000000001</v>
      </c>
      <c r="I83">
        <v>-96.688731099999998</v>
      </c>
      <c r="K83">
        <v>29239.753963629209</v>
      </c>
      <c r="L83">
        <v>2.9239753963629211</v>
      </c>
      <c r="N83">
        <f t="shared" si="2"/>
        <v>1193306.0551490046</v>
      </c>
      <c r="O83">
        <f t="shared" si="3"/>
        <v>-282.71547084195038</v>
      </c>
      <c r="P83">
        <v>1193306.0551490046</v>
      </c>
    </row>
    <row r="84" spans="1:16">
      <c r="H84">
        <v>40.811149999999998</v>
      </c>
      <c r="I84">
        <v>-96.688690899999997</v>
      </c>
      <c r="K84">
        <v>29239.753963629209</v>
      </c>
      <c r="L84">
        <v>2.9239753963629211</v>
      </c>
      <c r="N84">
        <f t="shared" si="2"/>
        <v>1193307.9849727661</v>
      </c>
      <c r="O84">
        <f t="shared" si="3"/>
        <v>-282.71535329813946</v>
      </c>
      <c r="P84">
        <v>1193307.9849727661</v>
      </c>
    </row>
    <row r="85" spans="1:16">
      <c r="H85">
        <v>40.811249500000002</v>
      </c>
      <c r="I85">
        <v>-96.688685500000005</v>
      </c>
      <c r="K85">
        <v>29239.753963629209</v>
      </c>
      <c r="L85">
        <v>2.9239753963629211</v>
      </c>
      <c r="N85">
        <f t="shared" si="2"/>
        <v>1193310.8943282857</v>
      </c>
      <c r="O85">
        <f t="shared" si="3"/>
        <v>-282.71533750867235</v>
      </c>
      <c r="P85">
        <v>1193310.8943282857</v>
      </c>
    </row>
    <row r="86" spans="1:16">
      <c r="H86">
        <v>40.811295200000004</v>
      </c>
      <c r="I86">
        <v>-96.688648000000001</v>
      </c>
      <c r="K86">
        <v>29239.753963629209</v>
      </c>
      <c r="L86">
        <v>2.9239753963629211</v>
      </c>
      <c r="N86">
        <f t="shared" si="2"/>
        <v>1193312.2305850419</v>
      </c>
      <c r="O86">
        <f t="shared" si="3"/>
        <v>-282.71522785959496</v>
      </c>
      <c r="P86">
        <v>1193312.2305850419</v>
      </c>
    </row>
    <row r="87" spans="1:16">
      <c r="H87">
        <v>40.811365199999997</v>
      </c>
      <c r="I87">
        <v>-96.688583600000001</v>
      </c>
      <c r="K87">
        <v>29239.753963629209</v>
      </c>
      <c r="L87">
        <v>2.9239753963629211</v>
      </c>
      <c r="N87">
        <f t="shared" si="2"/>
        <v>1193314.2773678191</v>
      </c>
      <c r="O87">
        <f t="shared" si="3"/>
        <v>-282.71503955557944</v>
      </c>
      <c r="P87">
        <v>1193314.2773678191</v>
      </c>
    </row>
    <row r="88" spans="1:16">
      <c r="H88">
        <v>40.811436299999997</v>
      </c>
      <c r="I88">
        <v>-96.688574200000005</v>
      </c>
      <c r="K88">
        <v>29239.753963629209</v>
      </c>
      <c r="L88">
        <v>2.9239753963629211</v>
      </c>
      <c r="N88">
        <f t="shared" si="2"/>
        <v>1193316.3563143259</v>
      </c>
      <c r="O88">
        <f t="shared" si="3"/>
        <v>-282.71501207021072</v>
      </c>
      <c r="P88">
        <v>1193316.3563143259</v>
      </c>
    </row>
    <row r="89" spans="1:16">
      <c r="H89">
        <v>40.811520600000001</v>
      </c>
      <c r="I89">
        <v>-96.688608900000006</v>
      </c>
      <c r="K89">
        <v>29239.753963629209</v>
      </c>
      <c r="L89">
        <v>2.9239753963629211</v>
      </c>
      <c r="N89">
        <f t="shared" si="2"/>
        <v>1193318.8212255852</v>
      </c>
      <c r="O89">
        <f t="shared" si="3"/>
        <v>-282.71511353215698</v>
      </c>
      <c r="P89">
        <v>1193318.8212255852</v>
      </c>
    </row>
    <row r="90" spans="1:16">
      <c r="H90">
        <v>40.811566300000003</v>
      </c>
      <c r="I90">
        <v>-96.688666600000005</v>
      </c>
      <c r="K90">
        <v>29239.753963629209</v>
      </c>
      <c r="L90">
        <v>2.9239753963629211</v>
      </c>
      <c r="N90">
        <f t="shared" si="2"/>
        <v>1193320.1574823414</v>
      </c>
      <c r="O90">
        <f t="shared" si="3"/>
        <v>-282.71528224553737</v>
      </c>
      <c r="P90">
        <v>1193320.1574823414</v>
      </c>
    </row>
    <row r="91" spans="1:16">
      <c r="H91">
        <v>40.811594700000001</v>
      </c>
      <c r="I91">
        <v>-96.688717499999996</v>
      </c>
      <c r="K91">
        <v>29239.753963629209</v>
      </c>
      <c r="L91">
        <v>2.9239753963629211</v>
      </c>
      <c r="N91">
        <f t="shared" si="2"/>
        <v>1193320.9878913539</v>
      </c>
      <c r="O91">
        <f t="shared" si="3"/>
        <v>-282.71543107588502</v>
      </c>
      <c r="P91">
        <v>1193320.9878913539</v>
      </c>
    </row>
    <row r="92" spans="1:16">
      <c r="H92">
        <v>40.811673900000002</v>
      </c>
      <c r="I92">
        <v>-96.688775199999995</v>
      </c>
      <c r="K92">
        <v>29239.753963629209</v>
      </c>
      <c r="L92">
        <v>2.9239753963629211</v>
      </c>
      <c r="N92">
        <f t="shared" si="2"/>
        <v>1193323.3036798679</v>
      </c>
      <c r="O92">
        <f t="shared" si="3"/>
        <v>-282.71559978926535</v>
      </c>
      <c r="P92">
        <v>1193323.3036798679</v>
      </c>
    </row>
    <row r="93" spans="1:16">
      <c r="H93">
        <v>40.811719500000002</v>
      </c>
      <c r="I93">
        <v>-96.688779199999999</v>
      </c>
      <c r="K93">
        <v>29239.753963629209</v>
      </c>
      <c r="L93">
        <v>2.9239753963629211</v>
      </c>
      <c r="N93">
        <f t="shared" si="2"/>
        <v>1193324.6370126486</v>
      </c>
      <c r="O93">
        <f t="shared" si="3"/>
        <v>-282.71561148516696</v>
      </c>
      <c r="P93">
        <v>1193324.6370126486</v>
      </c>
    </row>
    <row r="94" spans="1:16">
      <c r="H94">
        <v>40.811813399999998</v>
      </c>
      <c r="I94">
        <v>-96.688735699999995</v>
      </c>
      <c r="K94">
        <v>29239.753963629209</v>
      </c>
      <c r="L94">
        <v>2.9239753963629211</v>
      </c>
      <c r="N94">
        <f t="shared" si="2"/>
        <v>1193327.3826255456</v>
      </c>
      <c r="O94">
        <f t="shared" si="3"/>
        <v>-282.71548429223719</v>
      </c>
      <c r="P94">
        <v>1193327.3826255456</v>
      </c>
    </row>
    <row r="95" spans="1:16">
      <c r="H95">
        <v>40.811899199999999</v>
      </c>
      <c r="I95">
        <v>-96.688716200000002</v>
      </c>
      <c r="K95">
        <v>29239.753963629209</v>
      </c>
      <c r="L95">
        <v>2.9239753963629211</v>
      </c>
      <c r="N95">
        <f t="shared" si="2"/>
        <v>1193329.8913964357</v>
      </c>
      <c r="O95">
        <f t="shared" si="3"/>
        <v>-282.715427274717</v>
      </c>
      <c r="P95">
        <v>1193329.8913964357</v>
      </c>
    </row>
    <row r="96" spans="1:16">
      <c r="H96">
        <v>40.811943800000002</v>
      </c>
      <c r="I96">
        <v>-96.688692099999997</v>
      </c>
      <c r="K96">
        <v>29239.753963629209</v>
      </c>
      <c r="L96">
        <v>2.9239753963629211</v>
      </c>
      <c r="N96">
        <f t="shared" si="2"/>
        <v>1193331.1954894627</v>
      </c>
      <c r="O96">
        <f t="shared" si="3"/>
        <v>-282.71535680690994</v>
      </c>
      <c r="P96">
        <v>1193331.1954894627</v>
      </c>
    </row>
    <row r="97" spans="8:16">
      <c r="H97">
        <v>40.811992600000004</v>
      </c>
      <c r="I97">
        <v>-96.688673300000005</v>
      </c>
      <c r="K97">
        <v>29239.753963629209</v>
      </c>
      <c r="L97">
        <v>2.9239753963629211</v>
      </c>
      <c r="N97">
        <f t="shared" si="2"/>
        <v>1193332.622389456</v>
      </c>
      <c r="O97">
        <f t="shared" si="3"/>
        <v>-282.7153018361725</v>
      </c>
      <c r="P97">
        <v>1193332.622389456</v>
      </c>
    </row>
    <row r="98" spans="8:16">
      <c r="H98">
        <v>40.812033200000002</v>
      </c>
      <c r="I98">
        <v>-96.688637099999994</v>
      </c>
      <c r="K98">
        <v>29239.753963629209</v>
      </c>
      <c r="L98">
        <v>2.9239753963629211</v>
      </c>
      <c r="N98">
        <f t="shared" si="2"/>
        <v>1193333.809523467</v>
      </c>
      <c r="O98">
        <f t="shared" si="3"/>
        <v>-282.71519598826313</v>
      </c>
      <c r="P98">
        <v>1193333.809523467</v>
      </c>
    </row>
    <row r="99" spans="8:16">
      <c r="H99">
        <v>40.812047399999997</v>
      </c>
      <c r="I99">
        <v>-96.688579399999995</v>
      </c>
      <c r="K99">
        <v>29239.753963629209</v>
      </c>
      <c r="L99">
        <v>2.9239753963629211</v>
      </c>
      <c r="N99">
        <f t="shared" si="2"/>
        <v>1193334.2247279731</v>
      </c>
      <c r="O99">
        <f t="shared" si="3"/>
        <v>-282.71502727488274</v>
      </c>
      <c r="P99">
        <v>1193334.2247279731</v>
      </c>
    </row>
    <row r="100" spans="8:16">
      <c r="H100">
        <v>40.8120403</v>
      </c>
      <c r="I100">
        <v>-96.688498899999999</v>
      </c>
      <c r="K100">
        <v>29239.753963629209</v>
      </c>
      <c r="L100">
        <v>2.9239753963629211</v>
      </c>
      <c r="N100">
        <f t="shared" si="2"/>
        <v>1193334.0171257199</v>
      </c>
      <c r="O100">
        <f t="shared" si="3"/>
        <v>-282.71479189486337</v>
      </c>
      <c r="P100">
        <v>1193334.0171257199</v>
      </c>
    </row>
    <row r="101" spans="8:16">
      <c r="H101">
        <v>40.812021000000001</v>
      </c>
      <c r="I101">
        <v>-96.688399700000005</v>
      </c>
      <c r="K101">
        <v>29239.753963629209</v>
      </c>
      <c r="L101">
        <v>2.9239753963629211</v>
      </c>
      <c r="N101">
        <f t="shared" si="2"/>
        <v>1193333.4527984685</v>
      </c>
      <c r="O101">
        <f t="shared" si="3"/>
        <v>-282.71450183650404</v>
      </c>
      <c r="P101">
        <v>1193333.4527984685</v>
      </c>
    </row>
    <row r="102" spans="8:16">
      <c r="H102">
        <v>40.811991599999999</v>
      </c>
      <c r="I102">
        <v>-96.688331300000002</v>
      </c>
      <c r="K102">
        <v>29239.753963629209</v>
      </c>
      <c r="L102">
        <v>2.9239753963629211</v>
      </c>
      <c r="N102">
        <f t="shared" si="2"/>
        <v>1193332.5931497021</v>
      </c>
      <c r="O102">
        <f t="shared" si="3"/>
        <v>-282.71430183658691</v>
      </c>
      <c r="P102">
        <v>1193332.5931497021</v>
      </c>
    </row>
    <row r="103" spans="8:16">
      <c r="H103">
        <v>40.811976299999998</v>
      </c>
      <c r="I103">
        <v>-96.688227999999995</v>
      </c>
      <c r="K103">
        <v>29239.753963629209</v>
      </c>
      <c r="L103">
        <v>2.9239753963629211</v>
      </c>
      <c r="N103">
        <f t="shared" si="2"/>
        <v>1193332.1457814663</v>
      </c>
      <c r="O103">
        <f t="shared" si="3"/>
        <v>-282.71399978992849</v>
      </c>
      <c r="P103">
        <v>1193332.1457814663</v>
      </c>
    </row>
    <row r="104" spans="8:16">
      <c r="H104">
        <v>40.811964199999998</v>
      </c>
      <c r="I104">
        <v>-96.688142200000001</v>
      </c>
      <c r="K104">
        <v>29239.753963629209</v>
      </c>
      <c r="L104">
        <v>2.9239753963629211</v>
      </c>
      <c r="N104">
        <f t="shared" si="2"/>
        <v>1193331.7919804433</v>
      </c>
      <c r="O104">
        <f t="shared" si="3"/>
        <v>-282.71374891283949</v>
      </c>
      <c r="P104">
        <v>1193331.7919804433</v>
      </c>
    </row>
    <row r="105" spans="8:16">
      <c r="H105">
        <v>40.811961099999998</v>
      </c>
      <c r="I105">
        <v>-96.688064400000002</v>
      </c>
      <c r="K105">
        <v>29239.753963629209</v>
      </c>
      <c r="L105">
        <v>2.9239753963629211</v>
      </c>
      <c r="N105">
        <f t="shared" si="2"/>
        <v>1193331.7013372059</v>
      </c>
      <c r="O105">
        <f t="shared" si="3"/>
        <v>-282.71352142755364</v>
      </c>
      <c r="P105">
        <v>1193331.7013372059</v>
      </c>
    </row>
    <row r="106" spans="8:16">
      <c r="H106">
        <v>40.811956500000001</v>
      </c>
      <c r="I106">
        <v>-96.688014100000004</v>
      </c>
      <c r="K106">
        <v>29239.753963629209</v>
      </c>
      <c r="L106">
        <v>2.9239753963629211</v>
      </c>
      <c r="N106">
        <f t="shared" si="2"/>
        <v>1193331.566834338</v>
      </c>
      <c r="O106">
        <f t="shared" si="3"/>
        <v>-282.7133743515912</v>
      </c>
      <c r="P106">
        <v>1193331.566834338</v>
      </c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Welcome to MLK Library</cp:lastModifiedBy>
  <dcterms:created xsi:type="dcterms:W3CDTF">2024-12-19T17:34:37Z</dcterms:created>
  <dcterms:modified xsi:type="dcterms:W3CDTF">2024-12-19T21:33:13Z</dcterms:modified>
</cp:coreProperties>
</file>